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3040" windowHeight="9528" activeTab="1"/>
  </bookViews>
  <sheets>
    <sheet name="untuk diunggah" sheetId="1" r:id="rId1"/>
    <sheet name="data sistem" sheetId="2" r:id="rId2"/>
    <sheet name="kodeprodi" sheetId="3" r:id="rId3"/>
  </sheets>
  <calcPr calcId="152511"/>
</workbook>
</file>

<file path=xl/calcChain.xml><?xml version="1.0" encoding="utf-8"?>
<calcChain xmlns="http://schemas.openxmlformats.org/spreadsheetml/2006/main">
  <c r="AU620" i="1" l="1"/>
  <c r="AU619" i="1"/>
  <c r="AU618" i="1"/>
  <c r="AU617" i="1"/>
  <c r="AU616" i="1"/>
  <c r="AU615" i="1"/>
  <c r="AU614" i="1"/>
  <c r="AU613" i="1"/>
  <c r="AU612" i="1"/>
  <c r="AU611" i="1"/>
  <c r="AU610" i="1"/>
  <c r="AU609" i="1"/>
  <c r="AU608" i="1"/>
  <c r="AU607" i="1"/>
  <c r="AU606" i="1"/>
  <c r="AU605" i="1"/>
  <c r="AU604" i="1"/>
  <c r="AU603" i="1"/>
  <c r="AU602" i="1"/>
  <c r="AU601" i="1"/>
  <c r="AU600" i="1"/>
  <c r="AU599" i="1"/>
  <c r="AU598" i="1"/>
  <c r="AU597" i="1"/>
  <c r="AU596" i="1"/>
  <c r="AU595" i="1"/>
  <c r="AU594" i="1"/>
  <c r="AU593" i="1"/>
  <c r="AU592" i="1"/>
  <c r="AU591" i="1"/>
  <c r="AU590" i="1"/>
  <c r="AU589" i="1"/>
  <c r="AU588" i="1"/>
  <c r="AU587" i="1"/>
  <c r="AU586" i="1"/>
  <c r="AU585" i="1"/>
  <c r="AU584" i="1"/>
  <c r="AU583" i="1"/>
  <c r="AU582" i="1"/>
  <c r="AU581" i="1"/>
  <c r="AU580" i="1"/>
  <c r="AU579" i="1"/>
  <c r="AU578" i="1"/>
  <c r="AU577" i="1"/>
  <c r="AU576" i="1"/>
  <c r="AU575" i="1"/>
  <c r="AU574" i="1"/>
  <c r="AU573" i="1"/>
  <c r="AU572" i="1"/>
  <c r="AU571" i="1"/>
  <c r="AU570" i="1"/>
  <c r="AU569" i="1"/>
  <c r="AU568" i="1"/>
  <c r="AU567" i="1"/>
  <c r="AU566" i="1"/>
  <c r="AU565" i="1"/>
  <c r="AU564" i="1"/>
  <c r="AU563" i="1"/>
  <c r="AU562" i="1"/>
  <c r="AU561" i="1"/>
  <c r="AU560" i="1"/>
  <c r="AU559" i="1"/>
  <c r="AU558" i="1"/>
  <c r="AU557" i="1"/>
  <c r="AU556" i="1"/>
  <c r="AU555" i="1"/>
  <c r="AU554" i="1"/>
  <c r="AU553" i="1"/>
  <c r="AU552" i="1"/>
  <c r="AU551" i="1"/>
  <c r="AU550" i="1"/>
  <c r="AU549" i="1"/>
  <c r="AU548" i="1"/>
  <c r="AU547" i="1"/>
  <c r="AU546" i="1"/>
  <c r="AU545" i="1"/>
  <c r="AU544" i="1"/>
  <c r="AU543" i="1"/>
  <c r="AU542" i="1"/>
  <c r="AU541" i="1"/>
  <c r="AU540" i="1"/>
  <c r="AU539" i="1"/>
  <c r="AU538" i="1"/>
  <c r="AU537" i="1"/>
  <c r="AU536" i="1"/>
  <c r="AU535" i="1"/>
  <c r="AU534" i="1"/>
  <c r="AU533" i="1"/>
  <c r="AU532" i="1"/>
  <c r="AU531" i="1"/>
  <c r="AU530" i="1"/>
  <c r="AU529" i="1"/>
  <c r="AU528" i="1"/>
  <c r="AU527" i="1"/>
  <c r="AU526" i="1"/>
  <c r="AU525" i="1"/>
  <c r="AU524" i="1"/>
  <c r="AU523" i="1"/>
  <c r="AU522" i="1"/>
  <c r="AU521" i="1"/>
  <c r="AU520" i="1"/>
  <c r="AU519" i="1"/>
  <c r="AU518" i="1"/>
  <c r="AU517" i="1"/>
  <c r="AU516" i="1"/>
  <c r="AU515" i="1"/>
  <c r="AU514" i="1"/>
  <c r="AU513" i="1"/>
  <c r="AU512" i="1"/>
  <c r="AU511" i="1"/>
  <c r="AU510" i="1"/>
  <c r="AU509" i="1"/>
  <c r="AU508" i="1"/>
  <c r="AU507" i="1"/>
  <c r="AU506" i="1"/>
  <c r="AU505" i="1"/>
  <c r="AU504" i="1"/>
  <c r="AU503" i="1"/>
  <c r="AU502" i="1"/>
  <c r="AU501" i="1"/>
  <c r="AU500" i="1"/>
  <c r="AU499" i="1"/>
  <c r="AU498" i="1"/>
  <c r="AU497" i="1"/>
  <c r="AU496" i="1"/>
  <c r="AU495" i="1"/>
  <c r="AU494" i="1"/>
  <c r="AU493" i="1"/>
  <c r="AU492" i="1"/>
  <c r="AU491" i="1"/>
  <c r="AU490" i="1"/>
  <c r="AU489" i="1"/>
  <c r="AU488" i="1"/>
  <c r="AU487" i="1"/>
  <c r="AU486" i="1"/>
  <c r="AU485" i="1"/>
  <c r="AU484" i="1"/>
  <c r="AU483" i="1"/>
  <c r="AU482" i="1"/>
  <c r="AU481" i="1"/>
  <c r="AU480" i="1"/>
  <c r="AU479" i="1"/>
  <c r="AU478" i="1"/>
  <c r="AU477" i="1"/>
  <c r="AU476" i="1"/>
  <c r="AU475" i="1"/>
  <c r="AU474" i="1"/>
  <c r="AU473" i="1"/>
  <c r="AU472" i="1"/>
  <c r="AU471" i="1"/>
  <c r="AU470" i="1"/>
  <c r="AU469" i="1"/>
  <c r="AU468" i="1"/>
  <c r="AU467" i="1"/>
  <c r="AU466" i="1"/>
  <c r="AU465" i="1"/>
  <c r="AU464" i="1"/>
  <c r="AU463" i="1"/>
  <c r="AU462" i="1"/>
  <c r="AU461" i="1"/>
  <c r="AU460" i="1"/>
  <c r="AU459" i="1"/>
  <c r="AU458" i="1"/>
  <c r="AU457" i="1"/>
  <c r="AU456" i="1"/>
  <c r="AU455" i="1"/>
  <c r="AU454" i="1"/>
  <c r="AU453" i="1"/>
  <c r="AU452" i="1"/>
  <c r="AU451" i="1"/>
  <c r="AU450" i="1"/>
  <c r="AU449" i="1"/>
  <c r="AU448" i="1"/>
  <c r="AU447" i="1"/>
  <c r="AU446" i="1"/>
  <c r="AU445" i="1"/>
  <c r="AU444" i="1"/>
  <c r="AU443" i="1"/>
  <c r="AU442" i="1"/>
  <c r="AU441" i="1"/>
  <c r="AU440" i="1"/>
  <c r="AU439" i="1"/>
  <c r="AU438" i="1"/>
  <c r="AU437" i="1"/>
  <c r="AU436" i="1"/>
  <c r="AU435" i="1"/>
  <c r="AU434" i="1"/>
  <c r="AU433" i="1"/>
  <c r="AU432" i="1"/>
  <c r="AU431" i="1"/>
  <c r="AU430" i="1"/>
  <c r="AU429" i="1"/>
  <c r="AU428" i="1"/>
  <c r="AU427" i="1"/>
  <c r="AU426" i="1"/>
  <c r="AU425" i="1"/>
  <c r="AU424" i="1"/>
  <c r="AU423" i="1"/>
  <c r="AU422" i="1"/>
  <c r="AU421" i="1"/>
  <c r="AU420" i="1"/>
  <c r="AU419" i="1"/>
  <c r="AU418" i="1"/>
  <c r="AU417" i="1"/>
  <c r="AU416" i="1"/>
  <c r="AU415" i="1"/>
  <c r="AU414" i="1"/>
  <c r="AU413" i="1"/>
  <c r="AU412" i="1"/>
  <c r="AU411" i="1"/>
  <c r="AU410" i="1"/>
  <c r="AU409" i="1"/>
  <c r="AU408" i="1"/>
  <c r="AU407" i="1"/>
  <c r="AU406" i="1"/>
  <c r="AU405" i="1"/>
  <c r="AU404" i="1"/>
  <c r="AU403" i="1"/>
  <c r="AU402" i="1"/>
  <c r="AU401" i="1"/>
  <c r="AU400" i="1"/>
  <c r="AU399" i="1"/>
  <c r="AU398" i="1"/>
  <c r="AU397" i="1"/>
  <c r="AU396" i="1"/>
  <c r="AU395" i="1"/>
  <c r="AU394" i="1"/>
  <c r="AU393" i="1"/>
  <c r="AU392" i="1"/>
  <c r="AU391" i="1"/>
  <c r="AU390" i="1"/>
  <c r="AU389" i="1"/>
  <c r="AU388" i="1"/>
  <c r="AU387" i="1"/>
  <c r="AU386" i="1"/>
  <c r="AU385" i="1"/>
  <c r="AU384" i="1"/>
  <c r="AU383" i="1"/>
  <c r="AU382" i="1"/>
  <c r="AU381" i="1"/>
  <c r="AU380" i="1"/>
  <c r="AU379" i="1"/>
  <c r="AU378" i="1"/>
  <c r="AU377" i="1"/>
  <c r="AU376" i="1"/>
  <c r="AU375" i="1"/>
  <c r="AU374" i="1"/>
  <c r="AU373" i="1"/>
  <c r="AU372" i="1"/>
  <c r="AU371" i="1"/>
  <c r="AU370" i="1"/>
  <c r="AU369" i="1"/>
  <c r="AU368" i="1"/>
  <c r="AU367" i="1"/>
  <c r="AU366" i="1"/>
  <c r="AU365" i="1"/>
  <c r="AU364" i="1"/>
  <c r="AU363" i="1"/>
  <c r="AU362" i="1"/>
  <c r="AU361" i="1"/>
  <c r="AU360" i="1"/>
  <c r="AU359" i="1"/>
  <c r="AU358" i="1"/>
  <c r="AU357" i="1"/>
  <c r="AU356" i="1"/>
  <c r="AU355" i="1"/>
  <c r="AU354" i="1"/>
  <c r="AU353" i="1"/>
  <c r="AU352" i="1"/>
  <c r="AU351" i="1"/>
  <c r="AU350" i="1"/>
  <c r="AU349" i="1"/>
  <c r="AU348" i="1"/>
  <c r="AU347" i="1"/>
  <c r="AU346" i="1"/>
  <c r="AU345" i="1"/>
  <c r="AU344" i="1"/>
  <c r="AU343" i="1"/>
  <c r="AU342" i="1"/>
  <c r="AU341" i="1"/>
  <c r="AU340" i="1"/>
  <c r="AU339" i="1"/>
  <c r="AU338" i="1"/>
  <c r="AU337" i="1"/>
  <c r="AU336" i="1"/>
  <c r="AU335" i="1"/>
  <c r="AU334" i="1"/>
  <c r="AU333" i="1"/>
  <c r="AU332" i="1"/>
  <c r="AU331" i="1"/>
  <c r="AU330" i="1"/>
  <c r="AU329" i="1"/>
  <c r="AU328" i="1"/>
  <c r="AU327" i="1"/>
  <c r="AU326" i="1"/>
  <c r="AU325" i="1"/>
  <c r="AU324" i="1"/>
  <c r="AU323" i="1"/>
  <c r="AU322" i="1"/>
  <c r="AU321" i="1"/>
  <c r="AU320" i="1"/>
  <c r="AU319" i="1"/>
  <c r="AU318" i="1"/>
  <c r="AU317" i="1"/>
  <c r="AU316" i="1"/>
  <c r="AU315" i="1"/>
  <c r="AU314" i="1"/>
  <c r="AU313" i="1"/>
  <c r="AU312" i="1"/>
  <c r="AU311" i="1"/>
  <c r="AU310" i="1"/>
  <c r="AU309" i="1"/>
  <c r="AU308" i="1"/>
  <c r="AU307" i="1"/>
  <c r="AU306" i="1"/>
  <c r="AU305" i="1"/>
  <c r="AU304" i="1"/>
  <c r="AU303" i="1"/>
  <c r="AU302" i="1"/>
  <c r="AU301" i="1"/>
  <c r="AU300" i="1"/>
  <c r="AU299" i="1"/>
  <c r="AU298" i="1"/>
  <c r="AU297" i="1"/>
  <c r="AU296" i="1"/>
  <c r="AU295" i="1"/>
  <c r="AU294" i="1"/>
  <c r="AU293" i="1"/>
  <c r="AU292" i="1"/>
  <c r="AU291" i="1"/>
  <c r="AU290" i="1"/>
  <c r="AU289" i="1"/>
  <c r="AU288" i="1"/>
  <c r="AU287" i="1"/>
  <c r="AU286" i="1"/>
  <c r="AU285" i="1"/>
  <c r="AU284" i="1"/>
  <c r="AU283" i="1"/>
  <c r="AU282" i="1"/>
  <c r="AU281" i="1"/>
  <c r="AU280" i="1"/>
  <c r="AU279" i="1"/>
  <c r="AU278" i="1"/>
  <c r="AU277" i="1"/>
  <c r="AU276" i="1"/>
  <c r="AU275" i="1"/>
  <c r="AU274" i="1"/>
  <c r="AU273" i="1"/>
  <c r="AU272" i="1"/>
  <c r="AU271" i="1"/>
  <c r="AU270" i="1"/>
  <c r="AU269" i="1"/>
  <c r="AU268" i="1"/>
  <c r="AU267" i="1"/>
  <c r="AU266" i="1"/>
  <c r="AU265" i="1"/>
  <c r="AU264" i="1"/>
  <c r="AU263" i="1"/>
  <c r="AU262" i="1"/>
  <c r="AU261" i="1"/>
  <c r="AU260" i="1"/>
  <c r="AU259" i="1"/>
  <c r="AU258" i="1"/>
  <c r="AU257" i="1"/>
  <c r="AU256" i="1"/>
  <c r="AU255" i="1"/>
  <c r="AU254" i="1"/>
  <c r="AU253" i="1"/>
  <c r="AU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U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U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U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U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U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U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U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  <c r="AU2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EA620" i="1"/>
  <c r="DZ620" i="1"/>
  <c r="DY620" i="1"/>
  <c r="DX620" i="1"/>
  <c r="DW620" i="1"/>
  <c r="DV620" i="1"/>
  <c r="DU620" i="1"/>
  <c r="DT620" i="1"/>
  <c r="DS620" i="1"/>
  <c r="DR620" i="1"/>
  <c r="DQ620" i="1"/>
  <c r="DP620" i="1"/>
  <c r="DO620" i="1"/>
  <c r="DN620" i="1"/>
  <c r="DM620" i="1"/>
  <c r="DL620" i="1"/>
  <c r="DK620" i="1"/>
  <c r="DJ620" i="1"/>
  <c r="DI620" i="1"/>
  <c r="DH620" i="1"/>
  <c r="DG620" i="1"/>
  <c r="DF620" i="1"/>
  <c r="DE620" i="1"/>
  <c r="DD620" i="1"/>
  <c r="DC620" i="1"/>
  <c r="DB620" i="1"/>
  <c r="DA620" i="1"/>
  <c r="CZ620" i="1"/>
  <c r="CY620" i="1"/>
  <c r="CX620" i="1"/>
  <c r="CW620" i="1"/>
  <c r="CV620" i="1"/>
  <c r="CU620" i="1"/>
  <c r="CT620" i="1"/>
  <c r="CS620" i="1"/>
  <c r="CR620" i="1"/>
  <c r="CQ620" i="1"/>
  <c r="CP620" i="1"/>
  <c r="CO620" i="1"/>
  <c r="CN620" i="1"/>
  <c r="CM620" i="1"/>
  <c r="CL620" i="1"/>
  <c r="CK620" i="1"/>
  <c r="CJ620" i="1"/>
  <c r="CH620" i="1"/>
  <c r="CF620" i="1"/>
  <c r="CE620" i="1"/>
  <c r="CD620" i="1"/>
  <c r="CC620" i="1"/>
  <c r="CB620" i="1"/>
  <c r="CA620" i="1"/>
  <c r="BZ620" i="1"/>
  <c r="BY620" i="1"/>
  <c r="BX620" i="1"/>
  <c r="BW620" i="1"/>
  <c r="BV620" i="1"/>
  <c r="BU620" i="1"/>
  <c r="BT620" i="1"/>
  <c r="BQ620" i="1"/>
  <c r="BP620" i="1"/>
  <c r="BO620" i="1"/>
  <c r="BN620" i="1"/>
  <c r="BM620" i="1"/>
  <c r="BL620" i="1"/>
  <c r="BK620" i="1"/>
  <c r="BJ620" i="1"/>
  <c r="BI620" i="1"/>
  <c r="BH620" i="1"/>
  <c r="BG620" i="1"/>
  <c r="BF620" i="1"/>
  <c r="BE620" i="1"/>
  <c r="BD620" i="1"/>
  <c r="BC620" i="1"/>
  <c r="BB620" i="1"/>
  <c r="BA620" i="1"/>
  <c r="AY620" i="1"/>
  <c r="AW620" i="1"/>
  <c r="AX620" i="1" s="1"/>
  <c r="AS620" i="1"/>
  <c r="AR620" i="1"/>
  <c r="AQ620" i="1"/>
  <c r="AP620" i="1"/>
  <c r="AO620" i="1"/>
  <c r="AN620" i="1"/>
  <c r="AM620" i="1"/>
  <c r="AL620" i="1"/>
  <c r="AK620" i="1"/>
  <c r="AJ620" i="1"/>
  <c r="AI620" i="1"/>
  <c r="AH620" i="1"/>
  <c r="AF620" i="1"/>
  <c r="AE620" i="1"/>
  <c r="AD620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A620" i="1"/>
  <c r="EA619" i="1"/>
  <c r="DZ619" i="1"/>
  <c r="DY619" i="1"/>
  <c r="DX619" i="1"/>
  <c r="DW619" i="1"/>
  <c r="DV619" i="1"/>
  <c r="DU619" i="1"/>
  <c r="DT619" i="1"/>
  <c r="DS619" i="1"/>
  <c r="DR619" i="1"/>
  <c r="DQ619" i="1"/>
  <c r="DP619" i="1"/>
  <c r="DO619" i="1"/>
  <c r="DN619" i="1"/>
  <c r="DM619" i="1"/>
  <c r="DL619" i="1"/>
  <c r="DK619" i="1"/>
  <c r="DJ619" i="1"/>
  <c r="DI619" i="1"/>
  <c r="DH619" i="1"/>
  <c r="DG619" i="1"/>
  <c r="DF619" i="1"/>
  <c r="DE619" i="1"/>
  <c r="DD619" i="1"/>
  <c r="DC619" i="1"/>
  <c r="DB619" i="1"/>
  <c r="DA619" i="1"/>
  <c r="CZ619" i="1"/>
  <c r="CY619" i="1"/>
  <c r="CX619" i="1"/>
  <c r="CW619" i="1"/>
  <c r="CV619" i="1"/>
  <c r="CU619" i="1"/>
  <c r="CT619" i="1"/>
  <c r="CS619" i="1"/>
  <c r="CR619" i="1"/>
  <c r="CQ619" i="1"/>
  <c r="CP619" i="1"/>
  <c r="CO619" i="1"/>
  <c r="CN619" i="1"/>
  <c r="CM619" i="1"/>
  <c r="CL619" i="1"/>
  <c r="CK619" i="1"/>
  <c r="CJ619" i="1"/>
  <c r="CH619" i="1"/>
  <c r="CF619" i="1"/>
  <c r="CE619" i="1"/>
  <c r="CD619" i="1"/>
  <c r="CC619" i="1"/>
  <c r="CB619" i="1"/>
  <c r="CA619" i="1"/>
  <c r="BZ619" i="1"/>
  <c r="BY619" i="1"/>
  <c r="BX619" i="1"/>
  <c r="BW619" i="1"/>
  <c r="BV619" i="1"/>
  <c r="BU619" i="1"/>
  <c r="BT619" i="1"/>
  <c r="BQ619" i="1"/>
  <c r="BP619" i="1"/>
  <c r="BO619" i="1"/>
  <c r="BN619" i="1"/>
  <c r="BM619" i="1"/>
  <c r="BL619" i="1"/>
  <c r="BK619" i="1"/>
  <c r="BJ619" i="1"/>
  <c r="BI619" i="1"/>
  <c r="BH619" i="1"/>
  <c r="BG619" i="1"/>
  <c r="BF619" i="1"/>
  <c r="BE619" i="1"/>
  <c r="BD619" i="1"/>
  <c r="BC619" i="1"/>
  <c r="BB619" i="1"/>
  <c r="BA619" i="1"/>
  <c r="AY619" i="1"/>
  <c r="AW619" i="1"/>
  <c r="AX619" i="1" s="1"/>
  <c r="AS619" i="1"/>
  <c r="AR619" i="1"/>
  <c r="AQ619" i="1"/>
  <c r="AP619" i="1"/>
  <c r="AO619" i="1"/>
  <c r="AN619" i="1"/>
  <c r="AM619" i="1"/>
  <c r="AL619" i="1"/>
  <c r="AK619" i="1"/>
  <c r="AJ619" i="1"/>
  <c r="AI619" i="1"/>
  <c r="AH619" i="1"/>
  <c r="AF619" i="1"/>
  <c r="AE619" i="1"/>
  <c r="AD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A619" i="1"/>
  <c r="EA618" i="1"/>
  <c r="DZ618" i="1"/>
  <c r="DY618" i="1"/>
  <c r="DX618" i="1"/>
  <c r="DW618" i="1"/>
  <c r="DV618" i="1"/>
  <c r="DU618" i="1"/>
  <c r="DT618" i="1"/>
  <c r="DS618" i="1"/>
  <c r="DR618" i="1"/>
  <c r="DQ618" i="1"/>
  <c r="DP618" i="1"/>
  <c r="DO618" i="1"/>
  <c r="DN618" i="1"/>
  <c r="DM618" i="1"/>
  <c r="DL618" i="1"/>
  <c r="DK618" i="1"/>
  <c r="DJ618" i="1"/>
  <c r="DI618" i="1"/>
  <c r="DH618" i="1"/>
  <c r="DG618" i="1"/>
  <c r="DF618" i="1"/>
  <c r="DE618" i="1"/>
  <c r="DD618" i="1"/>
  <c r="DC618" i="1"/>
  <c r="DB618" i="1"/>
  <c r="DA618" i="1"/>
  <c r="CZ618" i="1"/>
  <c r="CY618" i="1"/>
  <c r="CX618" i="1"/>
  <c r="CW618" i="1"/>
  <c r="CV618" i="1"/>
  <c r="CU618" i="1"/>
  <c r="CT618" i="1"/>
  <c r="CS618" i="1"/>
  <c r="CR618" i="1"/>
  <c r="CQ618" i="1"/>
  <c r="CP618" i="1"/>
  <c r="CO618" i="1"/>
  <c r="CN618" i="1"/>
  <c r="CM618" i="1"/>
  <c r="CL618" i="1"/>
  <c r="CK618" i="1"/>
  <c r="CJ618" i="1"/>
  <c r="CH618" i="1"/>
  <c r="CF618" i="1"/>
  <c r="CE618" i="1"/>
  <c r="CD618" i="1"/>
  <c r="CC618" i="1"/>
  <c r="CB618" i="1"/>
  <c r="CA618" i="1"/>
  <c r="BZ618" i="1"/>
  <c r="BY618" i="1"/>
  <c r="BX618" i="1"/>
  <c r="BW618" i="1"/>
  <c r="BV618" i="1"/>
  <c r="BU618" i="1"/>
  <c r="BT618" i="1"/>
  <c r="BQ618" i="1"/>
  <c r="BP618" i="1"/>
  <c r="BO618" i="1"/>
  <c r="BN618" i="1"/>
  <c r="BM618" i="1"/>
  <c r="BL618" i="1"/>
  <c r="BK618" i="1"/>
  <c r="BJ618" i="1"/>
  <c r="BI618" i="1"/>
  <c r="BH618" i="1"/>
  <c r="BG618" i="1"/>
  <c r="BF618" i="1"/>
  <c r="BE618" i="1"/>
  <c r="BD618" i="1"/>
  <c r="BC618" i="1"/>
  <c r="BB618" i="1"/>
  <c r="BA618" i="1"/>
  <c r="AY618" i="1"/>
  <c r="AW618" i="1"/>
  <c r="AX618" i="1" s="1"/>
  <c r="AS618" i="1"/>
  <c r="AR618" i="1"/>
  <c r="AQ618" i="1"/>
  <c r="AP618" i="1"/>
  <c r="AO618" i="1"/>
  <c r="AN618" i="1"/>
  <c r="AM618" i="1"/>
  <c r="AL618" i="1"/>
  <c r="AK618" i="1"/>
  <c r="AJ618" i="1"/>
  <c r="AI618" i="1"/>
  <c r="AH618" i="1"/>
  <c r="AF618" i="1"/>
  <c r="AE618" i="1"/>
  <c r="AD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A618" i="1"/>
  <c r="EA617" i="1"/>
  <c r="DZ617" i="1"/>
  <c r="DY617" i="1"/>
  <c r="DX617" i="1"/>
  <c r="DW617" i="1"/>
  <c r="DV617" i="1"/>
  <c r="DU617" i="1"/>
  <c r="DT617" i="1"/>
  <c r="DS617" i="1"/>
  <c r="DR617" i="1"/>
  <c r="DQ617" i="1"/>
  <c r="DP617" i="1"/>
  <c r="DO617" i="1"/>
  <c r="DN617" i="1"/>
  <c r="DM617" i="1"/>
  <c r="DL617" i="1"/>
  <c r="DK617" i="1"/>
  <c r="DJ617" i="1"/>
  <c r="DI617" i="1"/>
  <c r="DH617" i="1"/>
  <c r="DG617" i="1"/>
  <c r="DF617" i="1"/>
  <c r="DE617" i="1"/>
  <c r="DD617" i="1"/>
  <c r="DC617" i="1"/>
  <c r="DB617" i="1"/>
  <c r="DA617" i="1"/>
  <c r="CZ617" i="1"/>
  <c r="CY617" i="1"/>
  <c r="CX617" i="1"/>
  <c r="CW617" i="1"/>
  <c r="CV617" i="1"/>
  <c r="CU617" i="1"/>
  <c r="CT617" i="1"/>
  <c r="CS617" i="1"/>
  <c r="CR617" i="1"/>
  <c r="CQ617" i="1"/>
  <c r="CP617" i="1"/>
  <c r="CO617" i="1"/>
  <c r="CN617" i="1"/>
  <c r="CM617" i="1"/>
  <c r="CL617" i="1"/>
  <c r="CK617" i="1"/>
  <c r="CJ617" i="1"/>
  <c r="CH617" i="1"/>
  <c r="CF617" i="1"/>
  <c r="CE617" i="1"/>
  <c r="CD617" i="1"/>
  <c r="CC617" i="1"/>
  <c r="CB617" i="1"/>
  <c r="CA617" i="1"/>
  <c r="BZ617" i="1"/>
  <c r="BY617" i="1"/>
  <c r="BX617" i="1"/>
  <c r="BW617" i="1"/>
  <c r="BV617" i="1"/>
  <c r="BU617" i="1"/>
  <c r="BT617" i="1"/>
  <c r="BQ617" i="1"/>
  <c r="BP617" i="1"/>
  <c r="BO617" i="1"/>
  <c r="BN617" i="1"/>
  <c r="BM617" i="1"/>
  <c r="BL617" i="1"/>
  <c r="BK617" i="1"/>
  <c r="BJ617" i="1"/>
  <c r="BI617" i="1"/>
  <c r="BH617" i="1"/>
  <c r="BG617" i="1"/>
  <c r="BF617" i="1"/>
  <c r="BE617" i="1"/>
  <c r="BD617" i="1"/>
  <c r="BC617" i="1"/>
  <c r="BB617" i="1"/>
  <c r="BA617" i="1"/>
  <c r="AY617" i="1"/>
  <c r="AW617" i="1"/>
  <c r="AX617" i="1" s="1"/>
  <c r="AS617" i="1"/>
  <c r="AR617" i="1"/>
  <c r="AQ617" i="1"/>
  <c r="AP617" i="1"/>
  <c r="AO617" i="1"/>
  <c r="AN617" i="1"/>
  <c r="AM617" i="1"/>
  <c r="AL617" i="1"/>
  <c r="AK617" i="1"/>
  <c r="AJ617" i="1"/>
  <c r="AI617" i="1"/>
  <c r="AH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A617" i="1"/>
  <c r="EA616" i="1"/>
  <c r="DZ616" i="1"/>
  <c r="DY616" i="1"/>
  <c r="DX616" i="1"/>
  <c r="DW616" i="1"/>
  <c r="DV616" i="1"/>
  <c r="DU616" i="1"/>
  <c r="DT616" i="1"/>
  <c r="DS616" i="1"/>
  <c r="DR616" i="1"/>
  <c r="DQ616" i="1"/>
  <c r="DP616" i="1"/>
  <c r="DO616" i="1"/>
  <c r="DN616" i="1"/>
  <c r="DM616" i="1"/>
  <c r="DL616" i="1"/>
  <c r="DK616" i="1"/>
  <c r="DJ616" i="1"/>
  <c r="DI616" i="1"/>
  <c r="DH616" i="1"/>
  <c r="DG616" i="1"/>
  <c r="DF616" i="1"/>
  <c r="DE616" i="1"/>
  <c r="DD616" i="1"/>
  <c r="DC616" i="1"/>
  <c r="DB616" i="1"/>
  <c r="DA616" i="1"/>
  <c r="CZ616" i="1"/>
  <c r="CY616" i="1"/>
  <c r="CX616" i="1"/>
  <c r="CW616" i="1"/>
  <c r="CV616" i="1"/>
  <c r="CU616" i="1"/>
  <c r="CT616" i="1"/>
  <c r="CS616" i="1"/>
  <c r="CR616" i="1"/>
  <c r="CQ616" i="1"/>
  <c r="CP616" i="1"/>
  <c r="CO616" i="1"/>
  <c r="CN616" i="1"/>
  <c r="CM616" i="1"/>
  <c r="CL616" i="1"/>
  <c r="CK616" i="1"/>
  <c r="CJ616" i="1"/>
  <c r="CH616" i="1"/>
  <c r="CF616" i="1"/>
  <c r="CE616" i="1"/>
  <c r="CD616" i="1"/>
  <c r="CC616" i="1"/>
  <c r="CB616" i="1"/>
  <c r="CA616" i="1"/>
  <c r="BZ616" i="1"/>
  <c r="BY616" i="1"/>
  <c r="BX616" i="1"/>
  <c r="BW616" i="1"/>
  <c r="BV616" i="1"/>
  <c r="BU616" i="1"/>
  <c r="BT616" i="1"/>
  <c r="BQ616" i="1"/>
  <c r="BP616" i="1"/>
  <c r="BO616" i="1"/>
  <c r="BN616" i="1"/>
  <c r="BM616" i="1"/>
  <c r="BL616" i="1"/>
  <c r="BK616" i="1"/>
  <c r="BJ616" i="1"/>
  <c r="BI616" i="1"/>
  <c r="BH616" i="1"/>
  <c r="BG616" i="1"/>
  <c r="BF616" i="1"/>
  <c r="BE616" i="1"/>
  <c r="BD616" i="1"/>
  <c r="BC616" i="1"/>
  <c r="BB616" i="1"/>
  <c r="BA616" i="1"/>
  <c r="AY616" i="1"/>
  <c r="AW616" i="1"/>
  <c r="AX616" i="1" s="1"/>
  <c r="AS616" i="1"/>
  <c r="AR616" i="1"/>
  <c r="AQ616" i="1"/>
  <c r="AP616" i="1"/>
  <c r="AO616" i="1"/>
  <c r="AN616" i="1"/>
  <c r="AM616" i="1"/>
  <c r="AL616" i="1"/>
  <c r="AK616" i="1"/>
  <c r="AJ616" i="1"/>
  <c r="AI616" i="1"/>
  <c r="AH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A616" i="1"/>
  <c r="EA615" i="1"/>
  <c r="DZ615" i="1"/>
  <c r="DY615" i="1"/>
  <c r="DX615" i="1"/>
  <c r="DW615" i="1"/>
  <c r="DV615" i="1"/>
  <c r="DU615" i="1"/>
  <c r="DT615" i="1"/>
  <c r="DS615" i="1"/>
  <c r="DR615" i="1"/>
  <c r="DQ615" i="1"/>
  <c r="DP615" i="1"/>
  <c r="DO615" i="1"/>
  <c r="DN615" i="1"/>
  <c r="DM615" i="1"/>
  <c r="DL615" i="1"/>
  <c r="DK615" i="1"/>
  <c r="DJ615" i="1"/>
  <c r="DI615" i="1"/>
  <c r="DH615" i="1"/>
  <c r="DG615" i="1"/>
  <c r="DF615" i="1"/>
  <c r="DE615" i="1"/>
  <c r="DD615" i="1"/>
  <c r="DC615" i="1"/>
  <c r="DB615" i="1"/>
  <c r="DA615" i="1"/>
  <c r="CZ615" i="1"/>
  <c r="CY615" i="1"/>
  <c r="CX615" i="1"/>
  <c r="CW615" i="1"/>
  <c r="CV615" i="1"/>
  <c r="CU615" i="1"/>
  <c r="CT615" i="1"/>
  <c r="CS615" i="1"/>
  <c r="CR615" i="1"/>
  <c r="CQ615" i="1"/>
  <c r="CP615" i="1"/>
  <c r="CO615" i="1"/>
  <c r="CN615" i="1"/>
  <c r="CM615" i="1"/>
  <c r="CL615" i="1"/>
  <c r="CK615" i="1"/>
  <c r="CJ615" i="1"/>
  <c r="CH615" i="1"/>
  <c r="CF615" i="1"/>
  <c r="CE615" i="1"/>
  <c r="CD615" i="1"/>
  <c r="CC615" i="1"/>
  <c r="CB615" i="1"/>
  <c r="CA615" i="1"/>
  <c r="BZ615" i="1"/>
  <c r="BY615" i="1"/>
  <c r="BX615" i="1"/>
  <c r="BW615" i="1"/>
  <c r="BV615" i="1"/>
  <c r="BU615" i="1"/>
  <c r="BT615" i="1"/>
  <c r="BQ615" i="1"/>
  <c r="BP615" i="1"/>
  <c r="BO615" i="1"/>
  <c r="BN615" i="1"/>
  <c r="BM615" i="1"/>
  <c r="BL615" i="1"/>
  <c r="BK615" i="1"/>
  <c r="BJ615" i="1"/>
  <c r="BI615" i="1"/>
  <c r="BH615" i="1"/>
  <c r="BG615" i="1"/>
  <c r="BF615" i="1"/>
  <c r="BE615" i="1"/>
  <c r="BD615" i="1"/>
  <c r="BC615" i="1"/>
  <c r="BB615" i="1"/>
  <c r="BA615" i="1"/>
  <c r="AY615" i="1"/>
  <c r="AW615" i="1"/>
  <c r="AX615" i="1" s="1"/>
  <c r="AS615" i="1"/>
  <c r="AR615" i="1"/>
  <c r="AQ615" i="1"/>
  <c r="AP615" i="1"/>
  <c r="AO615" i="1"/>
  <c r="AN615" i="1"/>
  <c r="AM615" i="1"/>
  <c r="AL615" i="1"/>
  <c r="AK615" i="1"/>
  <c r="AJ615" i="1"/>
  <c r="AI615" i="1"/>
  <c r="AH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A615" i="1"/>
  <c r="EA614" i="1"/>
  <c r="DZ614" i="1"/>
  <c r="DY614" i="1"/>
  <c r="DX614" i="1"/>
  <c r="DW614" i="1"/>
  <c r="DV614" i="1"/>
  <c r="DU614" i="1"/>
  <c r="DT614" i="1"/>
  <c r="DS614" i="1"/>
  <c r="DR614" i="1"/>
  <c r="DQ614" i="1"/>
  <c r="DP614" i="1"/>
  <c r="DO614" i="1"/>
  <c r="DN614" i="1"/>
  <c r="DM614" i="1"/>
  <c r="DL614" i="1"/>
  <c r="DK614" i="1"/>
  <c r="DJ614" i="1"/>
  <c r="DI614" i="1"/>
  <c r="DH614" i="1"/>
  <c r="DG614" i="1"/>
  <c r="DF614" i="1"/>
  <c r="DE614" i="1"/>
  <c r="DD614" i="1"/>
  <c r="DC614" i="1"/>
  <c r="DB614" i="1"/>
  <c r="DA614" i="1"/>
  <c r="CZ614" i="1"/>
  <c r="CY614" i="1"/>
  <c r="CX614" i="1"/>
  <c r="CW614" i="1"/>
  <c r="CV614" i="1"/>
  <c r="CU614" i="1"/>
  <c r="CT614" i="1"/>
  <c r="CS614" i="1"/>
  <c r="CR614" i="1"/>
  <c r="CQ614" i="1"/>
  <c r="CP614" i="1"/>
  <c r="CO614" i="1"/>
  <c r="CN614" i="1"/>
  <c r="CM614" i="1"/>
  <c r="CL614" i="1"/>
  <c r="CK614" i="1"/>
  <c r="CJ614" i="1"/>
  <c r="CH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Q614" i="1"/>
  <c r="BP614" i="1"/>
  <c r="BO614" i="1"/>
  <c r="BN614" i="1"/>
  <c r="BM614" i="1"/>
  <c r="BL614" i="1"/>
  <c r="BK614" i="1"/>
  <c r="BJ614" i="1"/>
  <c r="BI614" i="1"/>
  <c r="BH614" i="1"/>
  <c r="BG614" i="1"/>
  <c r="BF614" i="1"/>
  <c r="BE614" i="1"/>
  <c r="BD614" i="1"/>
  <c r="BC614" i="1"/>
  <c r="BB614" i="1"/>
  <c r="BA614" i="1"/>
  <c r="AY614" i="1"/>
  <c r="AW614" i="1"/>
  <c r="AX614" i="1" s="1"/>
  <c r="AS614" i="1"/>
  <c r="AR614" i="1"/>
  <c r="AQ614" i="1"/>
  <c r="AP614" i="1"/>
  <c r="AO614" i="1"/>
  <c r="AN614" i="1"/>
  <c r="AM614" i="1"/>
  <c r="AL614" i="1"/>
  <c r="AK614" i="1"/>
  <c r="AJ614" i="1"/>
  <c r="AI614" i="1"/>
  <c r="AH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A614" i="1"/>
  <c r="EA613" i="1"/>
  <c r="DZ613" i="1"/>
  <c r="DY613" i="1"/>
  <c r="DX613" i="1"/>
  <c r="DW613" i="1"/>
  <c r="DV613" i="1"/>
  <c r="DU613" i="1"/>
  <c r="DT613" i="1"/>
  <c r="DS613" i="1"/>
  <c r="DR613" i="1"/>
  <c r="DQ613" i="1"/>
  <c r="DP613" i="1"/>
  <c r="DO613" i="1"/>
  <c r="DN613" i="1"/>
  <c r="DM613" i="1"/>
  <c r="DL613" i="1"/>
  <c r="DK613" i="1"/>
  <c r="DJ613" i="1"/>
  <c r="DI613" i="1"/>
  <c r="DH613" i="1"/>
  <c r="DG613" i="1"/>
  <c r="DF613" i="1"/>
  <c r="DE613" i="1"/>
  <c r="DD613" i="1"/>
  <c r="DC613" i="1"/>
  <c r="DB613" i="1"/>
  <c r="DA613" i="1"/>
  <c r="CZ613" i="1"/>
  <c r="CY613" i="1"/>
  <c r="CX613" i="1"/>
  <c r="CW613" i="1"/>
  <c r="CV613" i="1"/>
  <c r="CU613" i="1"/>
  <c r="CT613" i="1"/>
  <c r="CS613" i="1"/>
  <c r="CR613" i="1"/>
  <c r="CQ613" i="1"/>
  <c r="CP613" i="1"/>
  <c r="CO613" i="1"/>
  <c r="CN613" i="1"/>
  <c r="CM613" i="1"/>
  <c r="CL613" i="1"/>
  <c r="CK613" i="1"/>
  <c r="CJ613" i="1"/>
  <c r="CH613" i="1"/>
  <c r="CF613" i="1"/>
  <c r="CE613" i="1"/>
  <c r="CD613" i="1"/>
  <c r="CC613" i="1"/>
  <c r="CB613" i="1"/>
  <c r="CA613" i="1"/>
  <c r="BZ613" i="1"/>
  <c r="BY613" i="1"/>
  <c r="BX613" i="1"/>
  <c r="BW613" i="1"/>
  <c r="BV613" i="1"/>
  <c r="BU613" i="1"/>
  <c r="BT613" i="1"/>
  <c r="BQ613" i="1"/>
  <c r="BP613" i="1"/>
  <c r="BO613" i="1"/>
  <c r="BN613" i="1"/>
  <c r="BM613" i="1"/>
  <c r="BL613" i="1"/>
  <c r="BK613" i="1"/>
  <c r="BJ613" i="1"/>
  <c r="BI613" i="1"/>
  <c r="BH613" i="1"/>
  <c r="BG613" i="1"/>
  <c r="BF613" i="1"/>
  <c r="BE613" i="1"/>
  <c r="BD613" i="1"/>
  <c r="BC613" i="1"/>
  <c r="BB613" i="1"/>
  <c r="BA613" i="1"/>
  <c r="AY613" i="1"/>
  <c r="AW613" i="1"/>
  <c r="AX613" i="1" s="1"/>
  <c r="AS613" i="1"/>
  <c r="AR613" i="1"/>
  <c r="AQ613" i="1"/>
  <c r="AP613" i="1"/>
  <c r="AO613" i="1"/>
  <c r="AN613" i="1"/>
  <c r="AM613" i="1"/>
  <c r="AL613" i="1"/>
  <c r="AK613" i="1"/>
  <c r="AJ613" i="1"/>
  <c r="AI613" i="1"/>
  <c r="AH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A613" i="1"/>
  <c r="EA612" i="1"/>
  <c r="DZ612" i="1"/>
  <c r="DY612" i="1"/>
  <c r="DX612" i="1"/>
  <c r="DW612" i="1"/>
  <c r="DV612" i="1"/>
  <c r="DU612" i="1"/>
  <c r="DT612" i="1"/>
  <c r="DS612" i="1"/>
  <c r="DR612" i="1"/>
  <c r="DQ612" i="1"/>
  <c r="DP612" i="1"/>
  <c r="DO612" i="1"/>
  <c r="DN612" i="1"/>
  <c r="DM612" i="1"/>
  <c r="DL612" i="1"/>
  <c r="DK612" i="1"/>
  <c r="DJ612" i="1"/>
  <c r="DI612" i="1"/>
  <c r="DH612" i="1"/>
  <c r="DG612" i="1"/>
  <c r="DF612" i="1"/>
  <c r="DE612" i="1"/>
  <c r="DD612" i="1"/>
  <c r="DC612" i="1"/>
  <c r="DB612" i="1"/>
  <c r="DA612" i="1"/>
  <c r="CZ612" i="1"/>
  <c r="CY612" i="1"/>
  <c r="CX612" i="1"/>
  <c r="CW612" i="1"/>
  <c r="CV612" i="1"/>
  <c r="CU612" i="1"/>
  <c r="CT612" i="1"/>
  <c r="CS612" i="1"/>
  <c r="CR612" i="1"/>
  <c r="CQ612" i="1"/>
  <c r="CP612" i="1"/>
  <c r="CO612" i="1"/>
  <c r="CN612" i="1"/>
  <c r="CM612" i="1"/>
  <c r="CL612" i="1"/>
  <c r="CK612" i="1"/>
  <c r="CJ612" i="1"/>
  <c r="CH612" i="1"/>
  <c r="CF612" i="1"/>
  <c r="CE612" i="1"/>
  <c r="CD612" i="1"/>
  <c r="CC612" i="1"/>
  <c r="CB612" i="1"/>
  <c r="CA612" i="1"/>
  <c r="BZ612" i="1"/>
  <c r="BY612" i="1"/>
  <c r="BX612" i="1"/>
  <c r="BW612" i="1"/>
  <c r="BV612" i="1"/>
  <c r="BU612" i="1"/>
  <c r="BT612" i="1"/>
  <c r="BQ612" i="1"/>
  <c r="BP612" i="1"/>
  <c r="BO612" i="1"/>
  <c r="BN612" i="1"/>
  <c r="BM612" i="1"/>
  <c r="BL612" i="1"/>
  <c r="BK612" i="1"/>
  <c r="BJ612" i="1"/>
  <c r="BI612" i="1"/>
  <c r="BH612" i="1"/>
  <c r="BG612" i="1"/>
  <c r="BF612" i="1"/>
  <c r="BE612" i="1"/>
  <c r="BD612" i="1"/>
  <c r="BC612" i="1"/>
  <c r="BB612" i="1"/>
  <c r="BA612" i="1"/>
  <c r="AY612" i="1"/>
  <c r="AW612" i="1"/>
  <c r="AX612" i="1" s="1"/>
  <c r="AS612" i="1"/>
  <c r="AR612" i="1"/>
  <c r="AQ612" i="1"/>
  <c r="AP612" i="1"/>
  <c r="AO612" i="1"/>
  <c r="AN612" i="1"/>
  <c r="AM612" i="1"/>
  <c r="AL612" i="1"/>
  <c r="AK612" i="1"/>
  <c r="AJ612" i="1"/>
  <c r="AI612" i="1"/>
  <c r="AH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A612" i="1"/>
  <c r="EA611" i="1"/>
  <c r="DZ611" i="1"/>
  <c r="DY611" i="1"/>
  <c r="DX611" i="1"/>
  <c r="DW611" i="1"/>
  <c r="DV611" i="1"/>
  <c r="DU611" i="1"/>
  <c r="DT611" i="1"/>
  <c r="DS611" i="1"/>
  <c r="DR611" i="1"/>
  <c r="DQ611" i="1"/>
  <c r="DP611" i="1"/>
  <c r="DO611" i="1"/>
  <c r="DN611" i="1"/>
  <c r="DM611" i="1"/>
  <c r="DL611" i="1"/>
  <c r="DK611" i="1"/>
  <c r="DJ611" i="1"/>
  <c r="DI611" i="1"/>
  <c r="DH611" i="1"/>
  <c r="DG611" i="1"/>
  <c r="DF611" i="1"/>
  <c r="DE611" i="1"/>
  <c r="DD611" i="1"/>
  <c r="DC611" i="1"/>
  <c r="DB611" i="1"/>
  <c r="DA611" i="1"/>
  <c r="CZ611" i="1"/>
  <c r="CY611" i="1"/>
  <c r="CX611" i="1"/>
  <c r="CW611" i="1"/>
  <c r="CV611" i="1"/>
  <c r="CU611" i="1"/>
  <c r="CT611" i="1"/>
  <c r="CS611" i="1"/>
  <c r="CR611" i="1"/>
  <c r="CQ611" i="1"/>
  <c r="CP611" i="1"/>
  <c r="CO611" i="1"/>
  <c r="CN611" i="1"/>
  <c r="CM611" i="1"/>
  <c r="CL611" i="1"/>
  <c r="CK611" i="1"/>
  <c r="CJ611" i="1"/>
  <c r="CH611" i="1"/>
  <c r="CF611" i="1"/>
  <c r="CE611" i="1"/>
  <c r="CD611" i="1"/>
  <c r="CC611" i="1"/>
  <c r="CB611" i="1"/>
  <c r="CA611" i="1"/>
  <c r="BZ611" i="1"/>
  <c r="BY611" i="1"/>
  <c r="BX611" i="1"/>
  <c r="BW611" i="1"/>
  <c r="BV611" i="1"/>
  <c r="BU611" i="1"/>
  <c r="BT611" i="1"/>
  <c r="BQ611" i="1"/>
  <c r="BP611" i="1"/>
  <c r="BO611" i="1"/>
  <c r="BN611" i="1"/>
  <c r="BM611" i="1"/>
  <c r="BL611" i="1"/>
  <c r="BK611" i="1"/>
  <c r="BJ611" i="1"/>
  <c r="BI611" i="1"/>
  <c r="BH611" i="1"/>
  <c r="BG611" i="1"/>
  <c r="BF611" i="1"/>
  <c r="BE611" i="1"/>
  <c r="BD611" i="1"/>
  <c r="BC611" i="1"/>
  <c r="BB611" i="1"/>
  <c r="BA611" i="1"/>
  <c r="AY611" i="1"/>
  <c r="AW611" i="1"/>
  <c r="AX611" i="1" s="1"/>
  <c r="AS611" i="1"/>
  <c r="AR611" i="1"/>
  <c r="AQ611" i="1"/>
  <c r="AP611" i="1"/>
  <c r="AO611" i="1"/>
  <c r="AN611" i="1"/>
  <c r="AM611" i="1"/>
  <c r="AL611" i="1"/>
  <c r="AK611" i="1"/>
  <c r="AJ611" i="1"/>
  <c r="AI611" i="1"/>
  <c r="AH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A611" i="1"/>
  <c r="EA610" i="1"/>
  <c r="DZ610" i="1"/>
  <c r="DY610" i="1"/>
  <c r="DX610" i="1"/>
  <c r="DW610" i="1"/>
  <c r="DV610" i="1"/>
  <c r="DU610" i="1"/>
  <c r="DT610" i="1"/>
  <c r="DS610" i="1"/>
  <c r="DR610" i="1"/>
  <c r="DQ610" i="1"/>
  <c r="DP610" i="1"/>
  <c r="DO610" i="1"/>
  <c r="DN610" i="1"/>
  <c r="DM610" i="1"/>
  <c r="DL610" i="1"/>
  <c r="DK610" i="1"/>
  <c r="DJ610" i="1"/>
  <c r="DI610" i="1"/>
  <c r="DH610" i="1"/>
  <c r="DG610" i="1"/>
  <c r="DF610" i="1"/>
  <c r="DE610" i="1"/>
  <c r="DD610" i="1"/>
  <c r="DC610" i="1"/>
  <c r="DB610" i="1"/>
  <c r="DA610" i="1"/>
  <c r="CZ610" i="1"/>
  <c r="CY610" i="1"/>
  <c r="CX610" i="1"/>
  <c r="CW610" i="1"/>
  <c r="CV610" i="1"/>
  <c r="CU610" i="1"/>
  <c r="CT610" i="1"/>
  <c r="CS610" i="1"/>
  <c r="CR610" i="1"/>
  <c r="CQ610" i="1"/>
  <c r="CP610" i="1"/>
  <c r="CO610" i="1"/>
  <c r="CN610" i="1"/>
  <c r="CM610" i="1"/>
  <c r="CL610" i="1"/>
  <c r="CK610" i="1"/>
  <c r="CJ610" i="1"/>
  <c r="CH610" i="1"/>
  <c r="CF610" i="1"/>
  <c r="CE610" i="1"/>
  <c r="CD610" i="1"/>
  <c r="CC610" i="1"/>
  <c r="CB610" i="1"/>
  <c r="CA610" i="1"/>
  <c r="BZ610" i="1"/>
  <c r="BY610" i="1"/>
  <c r="BX610" i="1"/>
  <c r="BW610" i="1"/>
  <c r="BV610" i="1"/>
  <c r="BU610" i="1"/>
  <c r="BT610" i="1"/>
  <c r="BQ610" i="1"/>
  <c r="BP610" i="1"/>
  <c r="BO610" i="1"/>
  <c r="BN610" i="1"/>
  <c r="BM610" i="1"/>
  <c r="BL610" i="1"/>
  <c r="BK610" i="1"/>
  <c r="BJ610" i="1"/>
  <c r="BI610" i="1"/>
  <c r="BH610" i="1"/>
  <c r="BG610" i="1"/>
  <c r="BF610" i="1"/>
  <c r="BE610" i="1"/>
  <c r="BD610" i="1"/>
  <c r="BC610" i="1"/>
  <c r="BB610" i="1"/>
  <c r="BA610" i="1"/>
  <c r="AY610" i="1"/>
  <c r="AW610" i="1"/>
  <c r="AX610" i="1" s="1"/>
  <c r="AS610" i="1"/>
  <c r="AR610" i="1"/>
  <c r="AQ610" i="1"/>
  <c r="AP610" i="1"/>
  <c r="AO610" i="1"/>
  <c r="AN610" i="1"/>
  <c r="AM610" i="1"/>
  <c r="AL610" i="1"/>
  <c r="AK610" i="1"/>
  <c r="AJ610" i="1"/>
  <c r="AI610" i="1"/>
  <c r="AH610" i="1"/>
  <c r="AF610" i="1"/>
  <c r="AE610" i="1"/>
  <c r="AD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A610" i="1"/>
  <c r="EA609" i="1"/>
  <c r="DZ609" i="1"/>
  <c r="DY609" i="1"/>
  <c r="DX609" i="1"/>
  <c r="DW609" i="1"/>
  <c r="DV609" i="1"/>
  <c r="DU609" i="1"/>
  <c r="DT609" i="1"/>
  <c r="DS609" i="1"/>
  <c r="DR609" i="1"/>
  <c r="DQ609" i="1"/>
  <c r="DP609" i="1"/>
  <c r="DO609" i="1"/>
  <c r="DN609" i="1"/>
  <c r="DM609" i="1"/>
  <c r="DL609" i="1"/>
  <c r="DK609" i="1"/>
  <c r="DJ609" i="1"/>
  <c r="DI609" i="1"/>
  <c r="DH609" i="1"/>
  <c r="DG609" i="1"/>
  <c r="DF609" i="1"/>
  <c r="DE609" i="1"/>
  <c r="DD609" i="1"/>
  <c r="DC609" i="1"/>
  <c r="DB609" i="1"/>
  <c r="DA609" i="1"/>
  <c r="CZ609" i="1"/>
  <c r="CY609" i="1"/>
  <c r="CX609" i="1"/>
  <c r="CW609" i="1"/>
  <c r="CV609" i="1"/>
  <c r="CU609" i="1"/>
  <c r="CT609" i="1"/>
  <c r="CS609" i="1"/>
  <c r="CR609" i="1"/>
  <c r="CQ609" i="1"/>
  <c r="CP609" i="1"/>
  <c r="CO609" i="1"/>
  <c r="CN609" i="1"/>
  <c r="CM609" i="1"/>
  <c r="CL609" i="1"/>
  <c r="CK609" i="1"/>
  <c r="CJ609" i="1"/>
  <c r="CH609" i="1"/>
  <c r="CF609" i="1"/>
  <c r="CE609" i="1"/>
  <c r="CD609" i="1"/>
  <c r="CC609" i="1"/>
  <c r="CB609" i="1"/>
  <c r="CA609" i="1"/>
  <c r="BZ609" i="1"/>
  <c r="BY609" i="1"/>
  <c r="BX609" i="1"/>
  <c r="BW609" i="1"/>
  <c r="BV609" i="1"/>
  <c r="BU609" i="1"/>
  <c r="BT609" i="1"/>
  <c r="BQ609" i="1"/>
  <c r="BP609" i="1"/>
  <c r="BO609" i="1"/>
  <c r="BN609" i="1"/>
  <c r="BM609" i="1"/>
  <c r="BL609" i="1"/>
  <c r="BK609" i="1"/>
  <c r="BJ609" i="1"/>
  <c r="BI609" i="1"/>
  <c r="BH609" i="1"/>
  <c r="BG609" i="1"/>
  <c r="BF609" i="1"/>
  <c r="BE609" i="1"/>
  <c r="BD609" i="1"/>
  <c r="BC609" i="1"/>
  <c r="BB609" i="1"/>
  <c r="BA609" i="1"/>
  <c r="AY609" i="1"/>
  <c r="AX609" i="1"/>
  <c r="AW609" i="1"/>
  <c r="AS609" i="1"/>
  <c r="AR609" i="1"/>
  <c r="AQ609" i="1"/>
  <c r="AP609" i="1"/>
  <c r="AO609" i="1"/>
  <c r="AN609" i="1"/>
  <c r="AM609" i="1"/>
  <c r="AL609" i="1"/>
  <c r="AK609" i="1"/>
  <c r="AJ609" i="1"/>
  <c r="AI609" i="1"/>
  <c r="AH609" i="1"/>
  <c r="AF609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A609" i="1"/>
  <c r="EA608" i="1"/>
  <c r="DZ608" i="1"/>
  <c r="DY608" i="1"/>
  <c r="DX608" i="1"/>
  <c r="DW608" i="1"/>
  <c r="DV608" i="1"/>
  <c r="DU608" i="1"/>
  <c r="DT608" i="1"/>
  <c r="DS608" i="1"/>
  <c r="DR608" i="1"/>
  <c r="DQ608" i="1"/>
  <c r="DP608" i="1"/>
  <c r="DO608" i="1"/>
  <c r="DN608" i="1"/>
  <c r="DM608" i="1"/>
  <c r="DL608" i="1"/>
  <c r="DK608" i="1"/>
  <c r="DJ608" i="1"/>
  <c r="DI608" i="1"/>
  <c r="DH608" i="1"/>
  <c r="DG608" i="1"/>
  <c r="DF608" i="1"/>
  <c r="DE608" i="1"/>
  <c r="DD608" i="1"/>
  <c r="DC608" i="1"/>
  <c r="DB608" i="1"/>
  <c r="DA608" i="1"/>
  <c r="CZ608" i="1"/>
  <c r="CY608" i="1"/>
  <c r="CX608" i="1"/>
  <c r="CW608" i="1"/>
  <c r="CV608" i="1"/>
  <c r="CU608" i="1"/>
  <c r="CT608" i="1"/>
  <c r="CS608" i="1"/>
  <c r="CR608" i="1"/>
  <c r="CQ608" i="1"/>
  <c r="CP608" i="1"/>
  <c r="CO608" i="1"/>
  <c r="CN608" i="1"/>
  <c r="CM608" i="1"/>
  <c r="CL608" i="1"/>
  <c r="CK608" i="1"/>
  <c r="CJ608" i="1"/>
  <c r="CH608" i="1"/>
  <c r="CF608" i="1"/>
  <c r="CE608" i="1"/>
  <c r="CD608" i="1"/>
  <c r="CC608" i="1"/>
  <c r="CB608" i="1"/>
  <c r="CA608" i="1"/>
  <c r="BZ608" i="1"/>
  <c r="BY608" i="1"/>
  <c r="BX608" i="1"/>
  <c r="BW608" i="1"/>
  <c r="BV608" i="1"/>
  <c r="BU608" i="1"/>
  <c r="BT608" i="1"/>
  <c r="BQ608" i="1"/>
  <c r="BP608" i="1"/>
  <c r="BO608" i="1"/>
  <c r="BN608" i="1"/>
  <c r="BM608" i="1"/>
  <c r="BL608" i="1"/>
  <c r="BK608" i="1"/>
  <c r="BJ608" i="1"/>
  <c r="BI608" i="1"/>
  <c r="BH608" i="1"/>
  <c r="BG608" i="1"/>
  <c r="BF608" i="1"/>
  <c r="BE608" i="1"/>
  <c r="BD608" i="1"/>
  <c r="BC608" i="1"/>
  <c r="BB608" i="1"/>
  <c r="BA608" i="1"/>
  <c r="AY608" i="1"/>
  <c r="AW608" i="1"/>
  <c r="AX608" i="1" s="1"/>
  <c r="AS608" i="1"/>
  <c r="AR608" i="1"/>
  <c r="AQ608" i="1"/>
  <c r="AP608" i="1"/>
  <c r="AO608" i="1"/>
  <c r="AN608" i="1"/>
  <c r="AM608" i="1"/>
  <c r="AL608" i="1"/>
  <c r="AK608" i="1"/>
  <c r="AJ608" i="1"/>
  <c r="AI608" i="1"/>
  <c r="AH608" i="1"/>
  <c r="AF608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A608" i="1"/>
  <c r="EA607" i="1"/>
  <c r="DZ607" i="1"/>
  <c r="DY607" i="1"/>
  <c r="DX607" i="1"/>
  <c r="DW607" i="1"/>
  <c r="DV607" i="1"/>
  <c r="DU607" i="1"/>
  <c r="DT607" i="1"/>
  <c r="DS607" i="1"/>
  <c r="DR607" i="1"/>
  <c r="DQ607" i="1"/>
  <c r="DP607" i="1"/>
  <c r="DO607" i="1"/>
  <c r="DN607" i="1"/>
  <c r="DM607" i="1"/>
  <c r="DL607" i="1"/>
  <c r="DK607" i="1"/>
  <c r="DJ607" i="1"/>
  <c r="DI607" i="1"/>
  <c r="DH607" i="1"/>
  <c r="DG607" i="1"/>
  <c r="DF607" i="1"/>
  <c r="DE607" i="1"/>
  <c r="DD607" i="1"/>
  <c r="DC607" i="1"/>
  <c r="DB607" i="1"/>
  <c r="DA607" i="1"/>
  <c r="CZ607" i="1"/>
  <c r="CY607" i="1"/>
  <c r="CX607" i="1"/>
  <c r="CW607" i="1"/>
  <c r="CV607" i="1"/>
  <c r="CU607" i="1"/>
  <c r="CT607" i="1"/>
  <c r="CS607" i="1"/>
  <c r="CR607" i="1"/>
  <c r="CQ607" i="1"/>
  <c r="CP607" i="1"/>
  <c r="CO607" i="1"/>
  <c r="CN607" i="1"/>
  <c r="CM607" i="1"/>
  <c r="CL607" i="1"/>
  <c r="CK607" i="1"/>
  <c r="CJ607" i="1"/>
  <c r="CH607" i="1"/>
  <c r="CF607" i="1"/>
  <c r="CE607" i="1"/>
  <c r="CD607" i="1"/>
  <c r="CC607" i="1"/>
  <c r="CB607" i="1"/>
  <c r="CA607" i="1"/>
  <c r="BZ607" i="1"/>
  <c r="BY607" i="1"/>
  <c r="BX607" i="1"/>
  <c r="BW607" i="1"/>
  <c r="BV607" i="1"/>
  <c r="BU607" i="1"/>
  <c r="BT607" i="1"/>
  <c r="BQ607" i="1"/>
  <c r="BP607" i="1"/>
  <c r="BO607" i="1"/>
  <c r="BN607" i="1"/>
  <c r="BM607" i="1"/>
  <c r="BL607" i="1"/>
  <c r="BK607" i="1"/>
  <c r="BJ607" i="1"/>
  <c r="BI607" i="1"/>
  <c r="BH607" i="1"/>
  <c r="BG607" i="1"/>
  <c r="BF607" i="1"/>
  <c r="BE607" i="1"/>
  <c r="BD607" i="1"/>
  <c r="BC607" i="1"/>
  <c r="BB607" i="1"/>
  <c r="BA607" i="1"/>
  <c r="AY607" i="1"/>
  <c r="AW607" i="1"/>
  <c r="AX607" i="1" s="1"/>
  <c r="AS607" i="1"/>
  <c r="AR607" i="1"/>
  <c r="AQ607" i="1"/>
  <c r="AP607" i="1"/>
  <c r="AO607" i="1"/>
  <c r="AN607" i="1"/>
  <c r="AM607" i="1"/>
  <c r="AL607" i="1"/>
  <c r="AK607" i="1"/>
  <c r="AJ607" i="1"/>
  <c r="AI607" i="1"/>
  <c r="AH607" i="1"/>
  <c r="AF607" i="1"/>
  <c r="AE607" i="1"/>
  <c r="AD607" i="1"/>
  <c r="AC607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A607" i="1"/>
  <c r="EA606" i="1"/>
  <c r="DZ606" i="1"/>
  <c r="DY606" i="1"/>
  <c r="DX606" i="1"/>
  <c r="DW606" i="1"/>
  <c r="DV606" i="1"/>
  <c r="DU606" i="1"/>
  <c r="DT606" i="1"/>
  <c r="DS606" i="1"/>
  <c r="DR606" i="1"/>
  <c r="DQ606" i="1"/>
  <c r="DP606" i="1"/>
  <c r="DO606" i="1"/>
  <c r="DN606" i="1"/>
  <c r="DM606" i="1"/>
  <c r="DL606" i="1"/>
  <c r="DK606" i="1"/>
  <c r="DJ606" i="1"/>
  <c r="DI606" i="1"/>
  <c r="DH606" i="1"/>
  <c r="DG606" i="1"/>
  <c r="DF606" i="1"/>
  <c r="DE606" i="1"/>
  <c r="DD606" i="1"/>
  <c r="DC606" i="1"/>
  <c r="DB606" i="1"/>
  <c r="DA606" i="1"/>
  <c r="CZ606" i="1"/>
  <c r="CY606" i="1"/>
  <c r="CX606" i="1"/>
  <c r="CW606" i="1"/>
  <c r="CV606" i="1"/>
  <c r="CU606" i="1"/>
  <c r="CT606" i="1"/>
  <c r="CS606" i="1"/>
  <c r="CR606" i="1"/>
  <c r="CQ606" i="1"/>
  <c r="CP606" i="1"/>
  <c r="CO606" i="1"/>
  <c r="CN606" i="1"/>
  <c r="CM606" i="1"/>
  <c r="CL606" i="1"/>
  <c r="CK606" i="1"/>
  <c r="CJ606" i="1"/>
  <c r="CH606" i="1"/>
  <c r="CF606" i="1"/>
  <c r="CE606" i="1"/>
  <c r="CD606" i="1"/>
  <c r="CC606" i="1"/>
  <c r="CB606" i="1"/>
  <c r="CA606" i="1"/>
  <c r="BZ606" i="1"/>
  <c r="BY606" i="1"/>
  <c r="BX606" i="1"/>
  <c r="BW606" i="1"/>
  <c r="BV606" i="1"/>
  <c r="BU606" i="1"/>
  <c r="BT606" i="1"/>
  <c r="BQ606" i="1"/>
  <c r="BP606" i="1"/>
  <c r="BO606" i="1"/>
  <c r="BN606" i="1"/>
  <c r="BM606" i="1"/>
  <c r="BL606" i="1"/>
  <c r="BK606" i="1"/>
  <c r="BJ606" i="1"/>
  <c r="BI606" i="1"/>
  <c r="BH606" i="1"/>
  <c r="BG606" i="1"/>
  <c r="BF606" i="1"/>
  <c r="BE606" i="1"/>
  <c r="BD606" i="1"/>
  <c r="BC606" i="1"/>
  <c r="BB606" i="1"/>
  <c r="BA606" i="1"/>
  <c r="AY606" i="1"/>
  <c r="AW606" i="1"/>
  <c r="AX606" i="1" s="1"/>
  <c r="AS606" i="1"/>
  <c r="AR606" i="1"/>
  <c r="AQ606" i="1"/>
  <c r="AP606" i="1"/>
  <c r="AO606" i="1"/>
  <c r="AN606" i="1"/>
  <c r="AM606" i="1"/>
  <c r="AL606" i="1"/>
  <c r="AK606" i="1"/>
  <c r="AJ606" i="1"/>
  <c r="AI606" i="1"/>
  <c r="AH606" i="1"/>
  <c r="AF606" i="1"/>
  <c r="AE606" i="1"/>
  <c r="AD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A606" i="1"/>
  <c r="EA605" i="1"/>
  <c r="DZ605" i="1"/>
  <c r="DY605" i="1"/>
  <c r="DX605" i="1"/>
  <c r="DW605" i="1"/>
  <c r="DV605" i="1"/>
  <c r="DU605" i="1"/>
  <c r="DT605" i="1"/>
  <c r="DS605" i="1"/>
  <c r="DR605" i="1"/>
  <c r="DQ605" i="1"/>
  <c r="DP605" i="1"/>
  <c r="DO605" i="1"/>
  <c r="DN605" i="1"/>
  <c r="DM605" i="1"/>
  <c r="DL605" i="1"/>
  <c r="DK605" i="1"/>
  <c r="DJ605" i="1"/>
  <c r="DI605" i="1"/>
  <c r="DH605" i="1"/>
  <c r="DG605" i="1"/>
  <c r="DF605" i="1"/>
  <c r="DE605" i="1"/>
  <c r="DD605" i="1"/>
  <c r="DC605" i="1"/>
  <c r="DB605" i="1"/>
  <c r="DA605" i="1"/>
  <c r="CZ605" i="1"/>
  <c r="CY605" i="1"/>
  <c r="CX605" i="1"/>
  <c r="CW605" i="1"/>
  <c r="CV605" i="1"/>
  <c r="CU605" i="1"/>
  <c r="CT605" i="1"/>
  <c r="CS605" i="1"/>
  <c r="CR605" i="1"/>
  <c r="CQ605" i="1"/>
  <c r="CP605" i="1"/>
  <c r="CO605" i="1"/>
  <c r="CN605" i="1"/>
  <c r="CM605" i="1"/>
  <c r="CL605" i="1"/>
  <c r="CK605" i="1"/>
  <c r="CJ605" i="1"/>
  <c r="CH605" i="1"/>
  <c r="CF605" i="1"/>
  <c r="CE605" i="1"/>
  <c r="CD605" i="1"/>
  <c r="CC605" i="1"/>
  <c r="CB605" i="1"/>
  <c r="CA605" i="1"/>
  <c r="BZ605" i="1"/>
  <c r="BY605" i="1"/>
  <c r="BX605" i="1"/>
  <c r="BW605" i="1"/>
  <c r="BV605" i="1"/>
  <c r="BU605" i="1"/>
  <c r="BT605" i="1"/>
  <c r="BQ605" i="1"/>
  <c r="BP605" i="1"/>
  <c r="BO605" i="1"/>
  <c r="BN605" i="1"/>
  <c r="BM605" i="1"/>
  <c r="BL605" i="1"/>
  <c r="BK605" i="1"/>
  <c r="BJ605" i="1"/>
  <c r="BI605" i="1"/>
  <c r="BH605" i="1"/>
  <c r="BG605" i="1"/>
  <c r="BF605" i="1"/>
  <c r="BE605" i="1"/>
  <c r="BD605" i="1"/>
  <c r="BC605" i="1"/>
  <c r="BB605" i="1"/>
  <c r="BA605" i="1"/>
  <c r="AY605" i="1"/>
  <c r="AW605" i="1"/>
  <c r="AX605" i="1" s="1"/>
  <c r="AS605" i="1"/>
  <c r="AR605" i="1"/>
  <c r="AQ605" i="1"/>
  <c r="AP605" i="1"/>
  <c r="AO605" i="1"/>
  <c r="AN605" i="1"/>
  <c r="AM605" i="1"/>
  <c r="AL605" i="1"/>
  <c r="AK605" i="1"/>
  <c r="AJ605" i="1"/>
  <c r="AI605" i="1"/>
  <c r="AH605" i="1"/>
  <c r="AF605" i="1"/>
  <c r="AE605" i="1"/>
  <c r="AD605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A605" i="1"/>
  <c r="EA604" i="1"/>
  <c r="DZ604" i="1"/>
  <c r="DY604" i="1"/>
  <c r="DX604" i="1"/>
  <c r="DW604" i="1"/>
  <c r="DV604" i="1"/>
  <c r="DU604" i="1"/>
  <c r="DT604" i="1"/>
  <c r="DS604" i="1"/>
  <c r="DR604" i="1"/>
  <c r="DQ604" i="1"/>
  <c r="DP604" i="1"/>
  <c r="DO604" i="1"/>
  <c r="DN604" i="1"/>
  <c r="DM604" i="1"/>
  <c r="DL604" i="1"/>
  <c r="DK604" i="1"/>
  <c r="DJ604" i="1"/>
  <c r="DI604" i="1"/>
  <c r="DH604" i="1"/>
  <c r="DG604" i="1"/>
  <c r="DF604" i="1"/>
  <c r="DE604" i="1"/>
  <c r="DD604" i="1"/>
  <c r="DC604" i="1"/>
  <c r="DB604" i="1"/>
  <c r="DA604" i="1"/>
  <c r="CZ604" i="1"/>
  <c r="CY604" i="1"/>
  <c r="CX604" i="1"/>
  <c r="CW604" i="1"/>
  <c r="CV604" i="1"/>
  <c r="CU604" i="1"/>
  <c r="CT604" i="1"/>
  <c r="CS604" i="1"/>
  <c r="CR604" i="1"/>
  <c r="CQ604" i="1"/>
  <c r="CP604" i="1"/>
  <c r="CO604" i="1"/>
  <c r="CN604" i="1"/>
  <c r="CM604" i="1"/>
  <c r="CL604" i="1"/>
  <c r="CK604" i="1"/>
  <c r="CJ604" i="1"/>
  <c r="CH604" i="1"/>
  <c r="CF604" i="1"/>
  <c r="CE604" i="1"/>
  <c r="CD604" i="1"/>
  <c r="CC604" i="1"/>
  <c r="CB604" i="1"/>
  <c r="CA604" i="1"/>
  <c r="BZ604" i="1"/>
  <c r="BY604" i="1"/>
  <c r="BX604" i="1"/>
  <c r="BW604" i="1"/>
  <c r="BV604" i="1"/>
  <c r="BU604" i="1"/>
  <c r="BT604" i="1"/>
  <c r="BQ604" i="1"/>
  <c r="BP604" i="1"/>
  <c r="BO604" i="1"/>
  <c r="BN604" i="1"/>
  <c r="BM604" i="1"/>
  <c r="BL604" i="1"/>
  <c r="BK604" i="1"/>
  <c r="BJ604" i="1"/>
  <c r="BI604" i="1"/>
  <c r="BH604" i="1"/>
  <c r="BG604" i="1"/>
  <c r="BF604" i="1"/>
  <c r="BE604" i="1"/>
  <c r="BD604" i="1"/>
  <c r="BC604" i="1"/>
  <c r="BB604" i="1"/>
  <c r="BA604" i="1"/>
  <c r="AY604" i="1"/>
  <c r="AW604" i="1"/>
  <c r="AX604" i="1" s="1"/>
  <c r="AS604" i="1"/>
  <c r="AR604" i="1"/>
  <c r="AQ604" i="1"/>
  <c r="AP604" i="1"/>
  <c r="AO604" i="1"/>
  <c r="AN604" i="1"/>
  <c r="AM604" i="1"/>
  <c r="AL604" i="1"/>
  <c r="AK604" i="1"/>
  <c r="AJ604" i="1"/>
  <c r="AI604" i="1"/>
  <c r="AH604" i="1"/>
  <c r="AF604" i="1"/>
  <c r="AE604" i="1"/>
  <c r="AD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A604" i="1"/>
  <c r="EA603" i="1"/>
  <c r="DZ603" i="1"/>
  <c r="DY603" i="1"/>
  <c r="DX603" i="1"/>
  <c r="DW603" i="1"/>
  <c r="DV603" i="1"/>
  <c r="DU603" i="1"/>
  <c r="DT603" i="1"/>
  <c r="DS603" i="1"/>
  <c r="DR603" i="1"/>
  <c r="DQ603" i="1"/>
  <c r="DP603" i="1"/>
  <c r="DO603" i="1"/>
  <c r="DN603" i="1"/>
  <c r="DM603" i="1"/>
  <c r="DL603" i="1"/>
  <c r="DK603" i="1"/>
  <c r="DJ603" i="1"/>
  <c r="DI603" i="1"/>
  <c r="DH603" i="1"/>
  <c r="DG603" i="1"/>
  <c r="DF603" i="1"/>
  <c r="DE603" i="1"/>
  <c r="DD603" i="1"/>
  <c r="DC603" i="1"/>
  <c r="DB603" i="1"/>
  <c r="DA603" i="1"/>
  <c r="CZ603" i="1"/>
  <c r="CY603" i="1"/>
  <c r="CX603" i="1"/>
  <c r="CW603" i="1"/>
  <c r="CV603" i="1"/>
  <c r="CU603" i="1"/>
  <c r="CT603" i="1"/>
  <c r="CS603" i="1"/>
  <c r="CR603" i="1"/>
  <c r="CQ603" i="1"/>
  <c r="CP603" i="1"/>
  <c r="CO603" i="1"/>
  <c r="CN603" i="1"/>
  <c r="CM603" i="1"/>
  <c r="CL603" i="1"/>
  <c r="CK603" i="1"/>
  <c r="CJ603" i="1"/>
  <c r="CH603" i="1"/>
  <c r="CF603" i="1"/>
  <c r="CE603" i="1"/>
  <c r="CD603" i="1"/>
  <c r="CC603" i="1"/>
  <c r="CB603" i="1"/>
  <c r="CA603" i="1"/>
  <c r="BZ603" i="1"/>
  <c r="BY603" i="1"/>
  <c r="BX603" i="1"/>
  <c r="BW603" i="1"/>
  <c r="BV603" i="1"/>
  <c r="BU603" i="1"/>
  <c r="BT603" i="1"/>
  <c r="BQ603" i="1"/>
  <c r="BP603" i="1"/>
  <c r="BO603" i="1"/>
  <c r="BN603" i="1"/>
  <c r="BM603" i="1"/>
  <c r="BL603" i="1"/>
  <c r="BK603" i="1"/>
  <c r="BJ603" i="1"/>
  <c r="BI603" i="1"/>
  <c r="BH603" i="1"/>
  <c r="BG603" i="1"/>
  <c r="BF603" i="1"/>
  <c r="BE603" i="1"/>
  <c r="BD603" i="1"/>
  <c r="BC603" i="1"/>
  <c r="BB603" i="1"/>
  <c r="BA603" i="1"/>
  <c r="AY603" i="1"/>
  <c r="AW603" i="1"/>
  <c r="AX603" i="1" s="1"/>
  <c r="AS603" i="1"/>
  <c r="AR603" i="1"/>
  <c r="AQ603" i="1"/>
  <c r="AP603" i="1"/>
  <c r="AO603" i="1"/>
  <c r="AN603" i="1"/>
  <c r="AM603" i="1"/>
  <c r="AL603" i="1"/>
  <c r="AK603" i="1"/>
  <c r="AJ603" i="1"/>
  <c r="AI603" i="1"/>
  <c r="AH603" i="1"/>
  <c r="AF603" i="1"/>
  <c r="AE603" i="1"/>
  <c r="AD603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A603" i="1"/>
  <c r="EA602" i="1"/>
  <c r="DZ602" i="1"/>
  <c r="DY602" i="1"/>
  <c r="DX602" i="1"/>
  <c r="DW602" i="1"/>
  <c r="DV602" i="1"/>
  <c r="DU602" i="1"/>
  <c r="DT602" i="1"/>
  <c r="DS602" i="1"/>
  <c r="DR602" i="1"/>
  <c r="DQ602" i="1"/>
  <c r="DP602" i="1"/>
  <c r="DO602" i="1"/>
  <c r="DN602" i="1"/>
  <c r="DM602" i="1"/>
  <c r="DL602" i="1"/>
  <c r="DK602" i="1"/>
  <c r="DJ602" i="1"/>
  <c r="DI602" i="1"/>
  <c r="DH602" i="1"/>
  <c r="DG602" i="1"/>
  <c r="DF602" i="1"/>
  <c r="DE602" i="1"/>
  <c r="DD602" i="1"/>
  <c r="DC602" i="1"/>
  <c r="DB602" i="1"/>
  <c r="DA602" i="1"/>
  <c r="CZ602" i="1"/>
  <c r="CY602" i="1"/>
  <c r="CX602" i="1"/>
  <c r="CW602" i="1"/>
  <c r="CV602" i="1"/>
  <c r="CU602" i="1"/>
  <c r="CT602" i="1"/>
  <c r="CS602" i="1"/>
  <c r="CR602" i="1"/>
  <c r="CQ602" i="1"/>
  <c r="CP602" i="1"/>
  <c r="CO602" i="1"/>
  <c r="CN602" i="1"/>
  <c r="CM602" i="1"/>
  <c r="CL602" i="1"/>
  <c r="CK602" i="1"/>
  <c r="CJ602" i="1"/>
  <c r="CH602" i="1"/>
  <c r="CF602" i="1"/>
  <c r="CE602" i="1"/>
  <c r="CD602" i="1"/>
  <c r="CC602" i="1"/>
  <c r="CB602" i="1"/>
  <c r="CA602" i="1"/>
  <c r="BZ602" i="1"/>
  <c r="BY602" i="1"/>
  <c r="BX602" i="1"/>
  <c r="BW602" i="1"/>
  <c r="BV602" i="1"/>
  <c r="BU602" i="1"/>
  <c r="BT602" i="1"/>
  <c r="BQ602" i="1"/>
  <c r="BP602" i="1"/>
  <c r="BO602" i="1"/>
  <c r="BN602" i="1"/>
  <c r="BM602" i="1"/>
  <c r="BL602" i="1"/>
  <c r="BK602" i="1"/>
  <c r="BJ602" i="1"/>
  <c r="BI602" i="1"/>
  <c r="BH602" i="1"/>
  <c r="BG602" i="1"/>
  <c r="BF602" i="1"/>
  <c r="BE602" i="1"/>
  <c r="BD602" i="1"/>
  <c r="BC602" i="1"/>
  <c r="BB602" i="1"/>
  <c r="BA602" i="1"/>
  <c r="AY602" i="1"/>
  <c r="AW602" i="1"/>
  <c r="AX602" i="1" s="1"/>
  <c r="AS602" i="1"/>
  <c r="AR602" i="1"/>
  <c r="AQ602" i="1"/>
  <c r="AP602" i="1"/>
  <c r="AO602" i="1"/>
  <c r="AN602" i="1"/>
  <c r="AM602" i="1"/>
  <c r="AL602" i="1"/>
  <c r="AK602" i="1"/>
  <c r="AJ602" i="1"/>
  <c r="AI602" i="1"/>
  <c r="AH602" i="1"/>
  <c r="AF602" i="1"/>
  <c r="AE602" i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A602" i="1"/>
  <c r="EA601" i="1"/>
  <c r="DZ601" i="1"/>
  <c r="DY601" i="1"/>
  <c r="DX601" i="1"/>
  <c r="DW601" i="1"/>
  <c r="DV601" i="1"/>
  <c r="DU601" i="1"/>
  <c r="DT601" i="1"/>
  <c r="DS601" i="1"/>
  <c r="DR601" i="1"/>
  <c r="DQ601" i="1"/>
  <c r="DP601" i="1"/>
  <c r="DO601" i="1"/>
  <c r="DN601" i="1"/>
  <c r="DM601" i="1"/>
  <c r="DL601" i="1"/>
  <c r="DK601" i="1"/>
  <c r="DJ601" i="1"/>
  <c r="DI601" i="1"/>
  <c r="DH601" i="1"/>
  <c r="DG601" i="1"/>
  <c r="DF601" i="1"/>
  <c r="DE601" i="1"/>
  <c r="DD601" i="1"/>
  <c r="DC601" i="1"/>
  <c r="DB601" i="1"/>
  <c r="DA601" i="1"/>
  <c r="CZ601" i="1"/>
  <c r="CY601" i="1"/>
  <c r="CX601" i="1"/>
  <c r="CW601" i="1"/>
  <c r="CV601" i="1"/>
  <c r="CU601" i="1"/>
  <c r="CT601" i="1"/>
  <c r="CS601" i="1"/>
  <c r="CR601" i="1"/>
  <c r="CQ601" i="1"/>
  <c r="CP601" i="1"/>
  <c r="CO601" i="1"/>
  <c r="CN601" i="1"/>
  <c r="CM601" i="1"/>
  <c r="CL601" i="1"/>
  <c r="CK601" i="1"/>
  <c r="CJ601" i="1"/>
  <c r="CH601" i="1"/>
  <c r="CF601" i="1"/>
  <c r="CE601" i="1"/>
  <c r="CD601" i="1"/>
  <c r="CC601" i="1"/>
  <c r="CB601" i="1"/>
  <c r="CA601" i="1"/>
  <c r="BZ601" i="1"/>
  <c r="BY601" i="1"/>
  <c r="BX601" i="1"/>
  <c r="BW601" i="1"/>
  <c r="BV601" i="1"/>
  <c r="BU601" i="1"/>
  <c r="BT601" i="1"/>
  <c r="BQ601" i="1"/>
  <c r="BP601" i="1"/>
  <c r="BO601" i="1"/>
  <c r="BN601" i="1"/>
  <c r="BM601" i="1"/>
  <c r="BL601" i="1"/>
  <c r="BK601" i="1"/>
  <c r="BJ601" i="1"/>
  <c r="BI601" i="1"/>
  <c r="BH601" i="1"/>
  <c r="BG601" i="1"/>
  <c r="BF601" i="1"/>
  <c r="BE601" i="1"/>
  <c r="BD601" i="1"/>
  <c r="BC601" i="1"/>
  <c r="BB601" i="1"/>
  <c r="BA601" i="1"/>
  <c r="AY601" i="1"/>
  <c r="AX601" i="1"/>
  <c r="AW601" i="1"/>
  <c r="AS601" i="1"/>
  <c r="AR601" i="1"/>
  <c r="AQ601" i="1"/>
  <c r="AP601" i="1"/>
  <c r="AO601" i="1"/>
  <c r="AN601" i="1"/>
  <c r="AM601" i="1"/>
  <c r="AL601" i="1"/>
  <c r="AK601" i="1"/>
  <c r="AJ601" i="1"/>
  <c r="AI601" i="1"/>
  <c r="AH601" i="1"/>
  <c r="AF601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A601" i="1"/>
  <c r="EA600" i="1"/>
  <c r="DZ600" i="1"/>
  <c r="DY600" i="1"/>
  <c r="DX600" i="1"/>
  <c r="DW600" i="1"/>
  <c r="DV600" i="1"/>
  <c r="DU600" i="1"/>
  <c r="DT600" i="1"/>
  <c r="DS600" i="1"/>
  <c r="DR600" i="1"/>
  <c r="DQ600" i="1"/>
  <c r="DP600" i="1"/>
  <c r="DO600" i="1"/>
  <c r="DN600" i="1"/>
  <c r="DM600" i="1"/>
  <c r="DL600" i="1"/>
  <c r="DK600" i="1"/>
  <c r="DJ600" i="1"/>
  <c r="DI600" i="1"/>
  <c r="DH600" i="1"/>
  <c r="DG600" i="1"/>
  <c r="DF600" i="1"/>
  <c r="DE600" i="1"/>
  <c r="DD600" i="1"/>
  <c r="DC600" i="1"/>
  <c r="DB600" i="1"/>
  <c r="DA600" i="1"/>
  <c r="CZ600" i="1"/>
  <c r="CY600" i="1"/>
  <c r="CX600" i="1"/>
  <c r="CW600" i="1"/>
  <c r="CV600" i="1"/>
  <c r="CU600" i="1"/>
  <c r="CT600" i="1"/>
  <c r="CS600" i="1"/>
  <c r="CR600" i="1"/>
  <c r="CQ600" i="1"/>
  <c r="CP600" i="1"/>
  <c r="CO600" i="1"/>
  <c r="CN600" i="1"/>
  <c r="CM600" i="1"/>
  <c r="CL600" i="1"/>
  <c r="CK600" i="1"/>
  <c r="CJ600" i="1"/>
  <c r="CH600" i="1"/>
  <c r="CF600" i="1"/>
  <c r="CE600" i="1"/>
  <c r="CD600" i="1"/>
  <c r="CC600" i="1"/>
  <c r="CB600" i="1"/>
  <c r="CA600" i="1"/>
  <c r="BZ600" i="1"/>
  <c r="BY600" i="1"/>
  <c r="BX600" i="1"/>
  <c r="BW600" i="1"/>
  <c r="BV600" i="1"/>
  <c r="BU600" i="1"/>
  <c r="BT600" i="1"/>
  <c r="BQ600" i="1"/>
  <c r="BP600" i="1"/>
  <c r="BO600" i="1"/>
  <c r="BN600" i="1"/>
  <c r="BM600" i="1"/>
  <c r="BL600" i="1"/>
  <c r="BK600" i="1"/>
  <c r="BJ600" i="1"/>
  <c r="BI600" i="1"/>
  <c r="BH600" i="1"/>
  <c r="BG600" i="1"/>
  <c r="BF600" i="1"/>
  <c r="BE600" i="1"/>
  <c r="BD600" i="1"/>
  <c r="BC600" i="1"/>
  <c r="BB600" i="1"/>
  <c r="BA600" i="1"/>
  <c r="AY600" i="1"/>
  <c r="AW600" i="1"/>
  <c r="AX600" i="1" s="1"/>
  <c r="AS600" i="1"/>
  <c r="AR600" i="1"/>
  <c r="AQ600" i="1"/>
  <c r="AP600" i="1"/>
  <c r="AO600" i="1"/>
  <c r="AN600" i="1"/>
  <c r="AM600" i="1"/>
  <c r="AL600" i="1"/>
  <c r="AK600" i="1"/>
  <c r="AJ600" i="1"/>
  <c r="AI600" i="1"/>
  <c r="AH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A600" i="1"/>
  <c r="EA599" i="1"/>
  <c r="DZ599" i="1"/>
  <c r="DY599" i="1"/>
  <c r="DX599" i="1"/>
  <c r="DW599" i="1"/>
  <c r="DV599" i="1"/>
  <c r="DU599" i="1"/>
  <c r="DT599" i="1"/>
  <c r="DS599" i="1"/>
  <c r="DR599" i="1"/>
  <c r="DQ599" i="1"/>
  <c r="DP599" i="1"/>
  <c r="DO599" i="1"/>
  <c r="DN599" i="1"/>
  <c r="DM599" i="1"/>
  <c r="DL599" i="1"/>
  <c r="DK599" i="1"/>
  <c r="DJ599" i="1"/>
  <c r="DI599" i="1"/>
  <c r="DH599" i="1"/>
  <c r="DG599" i="1"/>
  <c r="DF599" i="1"/>
  <c r="DE599" i="1"/>
  <c r="DD599" i="1"/>
  <c r="DC599" i="1"/>
  <c r="DB599" i="1"/>
  <c r="DA599" i="1"/>
  <c r="CZ599" i="1"/>
  <c r="CY599" i="1"/>
  <c r="CX599" i="1"/>
  <c r="CW599" i="1"/>
  <c r="CV599" i="1"/>
  <c r="CU599" i="1"/>
  <c r="CT599" i="1"/>
  <c r="CS599" i="1"/>
  <c r="CR599" i="1"/>
  <c r="CQ599" i="1"/>
  <c r="CP599" i="1"/>
  <c r="CO599" i="1"/>
  <c r="CN599" i="1"/>
  <c r="CM599" i="1"/>
  <c r="CL599" i="1"/>
  <c r="CK599" i="1"/>
  <c r="CJ599" i="1"/>
  <c r="CH599" i="1"/>
  <c r="CF599" i="1"/>
  <c r="CE599" i="1"/>
  <c r="CD599" i="1"/>
  <c r="CC599" i="1"/>
  <c r="CB599" i="1"/>
  <c r="CA599" i="1"/>
  <c r="BZ599" i="1"/>
  <c r="BY599" i="1"/>
  <c r="BX599" i="1"/>
  <c r="BW599" i="1"/>
  <c r="BV599" i="1"/>
  <c r="BU599" i="1"/>
  <c r="BT599" i="1"/>
  <c r="BQ599" i="1"/>
  <c r="BP599" i="1"/>
  <c r="BO599" i="1"/>
  <c r="BN599" i="1"/>
  <c r="BM599" i="1"/>
  <c r="BL599" i="1"/>
  <c r="BK599" i="1"/>
  <c r="BJ599" i="1"/>
  <c r="BI599" i="1"/>
  <c r="BH599" i="1"/>
  <c r="BG599" i="1"/>
  <c r="BF599" i="1"/>
  <c r="BE599" i="1"/>
  <c r="BD599" i="1"/>
  <c r="BC599" i="1"/>
  <c r="BB599" i="1"/>
  <c r="BA599" i="1"/>
  <c r="AY599" i="1"/>
  <c r="AW599" i="1"/>
  <c r="AX599" i="1" s="1"/>
  <c r="AS599" i="1"/>
  <c r="AR599" i="1"/>
  <c r="AQ599" i="1"/>
  <c r="AP599" i="1"/>
  <c r="AO599" i="1"/>
  <c r="AN599" i="1"/>
  <c r="AM599" i="1"/>
  <c r="AL599" i="1"/>
  <c r="AK599" i="1"/>
  <c r="AJ599" i="1"/>
  <c r="AI599" i="1"/>
  <c r="AH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A599" i="1"/>
  <c r="EA598" i="1"/>
  <c r="DZ598" i="1"/>
  <c r="DY598" i="1"/>
  <c r="DX598" i="1"/>
  <c r="DW598" i="1"/>
  <c r="DV598" i="1"/>
  <c r="DU598" i="1"/>
  <c r="DT598" i="1"/>
  <c r="DS598" i="1"/>
  <c r="DR598" i="1"/>
  <c r="DQ598" i="1"/>
  <c r="DP598" i="1"/>
  <c r="DO598" i="1"/>
  <c r="DN598" i="1"/>
  <c r="DM598" i="1"/>
  <c r="DL598" i="1"/>
  <c r="DK598" i="1"/>
  <c r="DJ598" i="1"/>
  <c r="DI598" i="1"/>
  <c r="DH598" i="1"/>
  <c r="DG598" i="1"/>
  <c r="DF598" i="1"/>
  <c r="DE598" i="1"/>
  <c r="DD598" i="1"/>
  <c r="DC598" i="1"/>
  <c r="DB598" i="1"/>
  <c r="DA598" i="1"/>
  <c r="CZ598" i="1"/>
  <c r="CY598" i="1"/>
  <c r="CX598" i="1"/>
  <c r="CW598" i="1"/>
  <c r="CV598" i="1"/>
  <c r="CU598" i="1"/>
  <c r="CT598" i="1"/>
  <c r="CS598" i="1"/>
  <c r="CR598" i="1"/>
  <c r="CQ598" i="1"/>
  <c r="CP598" i="1"/>
  <c r="CO598" i="1"/>
  <c r="CN598" i="1"/>
  <c r="CM598" i="1"/>
  <c r="CL598" i="1"/>
  <c r="CK598" i="1"/>
  <c r="CJ598" i="1"/>
  <c r="CH598" i="1"/>
  <c r="CF598" i="1"/>
  <c r="CE598" i="1"/>
  <c r="CD598" i="1"/>
  <c r="CC598" i="1"/>
  <c r="CB598" i="1"/>
  <c r="CA598" i="1"/>
  <c r="BZ598" i="1"/>
  <c r="BY598" i="1"/>
  <c r="BX598" i="1"/>
  <c r="BW598" i="1"/>
  <c r="BV598" i="1"/>
  <c r="BU598" i="1"/>
  <c r="BT598" i="1"/>
  <c r="BQ598" i="1"/>
  <c r="BP598" i="1"/>
  <c r="BO598" i="1"/>
  <c r="BN598" i="1"/>
  <c r="BM598" i="1"/>
  <c r="BL598" i="1"/>
  <c r="BK598" i="1"/>
  <c r="BJ598" i="1"/>
  <c r="BI598" i="1"/>
  <c r="BH598" i="1"/>
  <c r="BG598" i="1"/>
  <c r="BF598" i="1"/>
  <c r="BE598" i="1"/>
  <c r="BD598" i="1"/>
  <c r="BC598" i="1"/>
  <c r="BB598" i="1"/>
  <c r="BA598" i="1"/>
  <c r="AY598" i="1"/>
  <c r="AW598" i="1"/>
  <c r="AX598" i="1" s="1"/>
  <c r="AS598" i="1"/>
  <c r="AR598" i="1"/>
  <c r="AQ598" i="1"/>
  <c r="AP598" i="1"/>
  <c r="AO598" i="1"/>
  <c r="AN598" i="1"/>
  <c r="AM598" i="1"/>
  <c r="AL598" i="1"/>
  <c r="AK598" i="1"/>
  <c r="AJ598" i="1"/>
  <c r="AI598" i="1"/>
  <c r="AH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A598" i="1"/>
  <c r="EA597" i="1"/>
  <c r="DZ597" i="1"/>
  <c r="DY597" i="1"/>
  <c r="DX597" i="1"/>
  <c r="DW597" i="1"/>
  <c r="DV597" i="1"/>
  <c r="DU597" i="1"/>
  <c r="DT597" i="1"/>
  <c r="DS597" i="1"/>
  <c r="DR597" i="1"/>
  <c r="DQ597" i="1"/>
  <c r="DP597" i="1"/>
  <c r="DO597" i="1"/>
  <c r="DN597" i="1"/>
  <c r="DM597" i="1"/>
  <c r="DL597" i="1"/>
  <c r="DK597" i="1"/>
  <c r="DJ597" i="1"/>
  <c r="DI597" i="1"/>
  <c r="DH597" i="1"/>
  <c r="DG597" i="1"/>
  <c r="DF597" i="1"/>
  <c r="DE597" i="1"/>
  <c r="DD597" i="1"/>
  <c r="DC597" i="1"/>
  <c r="DB597" i="1"/>
  <c r="DA597" i="1"/>
  <c r="CZ597" i="1"/>
  <c r="CY597" i="1"/>
  <c r="CX597" i="1"/>
  <c r="CW597" i="1"/>
  <c r="CV597" i="1"/>
  <c r="CU597" i="1"/>
  <c r="CT597" i="1"/>
  <c r="CS597" i="1"/>
  <c r="CR597" i="1"/>
  <c r="CQ597" i="1"/>
  <c r="CP597" i="1"/>
  <c r="CO597" i="1"/>
  <c r="CN597" i="1"/>
  <c r="CM597" i="1"/>
  <c r="CL597" i="1"/>
  <c r="CK597" i="1"/>
  <c r="CJ597" i="1"/>
  <c r="CH597" i="1"/>
  <c r="CF597" i="1"/>
  <c r="CE597" i="1"/>
  <c r="CD597" i="1"/>
  <c r="CC597" i="1"/>
  <c r="CB597" i="1"/>
  <c r="CA597" i="1"/>
  <c r="BZ597" i="1"/>
  <c r="BY597" i="1"/>
  <c r="BX597" i="1"/>
  <c r="BW597" i="1"/>
  <c r="BV597" i="1"/>
  <c r="BU597" i="1"/>
  <c r="BT597" i="1"/>
  <c r="BQ597" i="1"/>
  <c r="BP597" i="1"/>
  <c r="BO597" i="1"/>
  <c r="BN597" i="1"/>
  <c r="BM597" i="1"/>
  <c r="BL597" i="1"/>
  <c r="BK597" i="1"/>
  <c r="BJ597" i="1"/>
  <c r="BI597" i="1"/>
  <c r="BH597" i="1"/>
  <c r="BG597" i="1"/>
  <c r="BF597" i="1"/>
  <c r="BE597" i="1"/>
  <c r="BD597" i="1"/>
  <c r="BC597" i="1"/>
  <c r="BB597" i="1"/>
  <c r="BA597" i="1"/>
  <c r="AY597" i="1"/>
  <c r="AW597" i="1"/>
  <c r="AX597" i="1" s="1"/>
  <c r="AS597" i="1"/>
  <c r="AR597" i="1"/>
  <c r="AQ597" i="1"/>
  <c r="AP597" i="1"/>
  <c r="AO597" i="1"/>
  <c r="AN597" i="1"/>
  <c r="AM597" i="1"/>
  <c r="AL597" i="1"/>
  <c r="AK597" i="1"/>
  <c r="AJ597" i="1"/>
  <c r="AI597" i="1"/>
  <c r="AH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A597" i="1"/>
  <c r="EA596" i="1"/>
  <c r="DZ596" i="1"/>
  <c r="DY596" i="1"/>
  <c r="DX596" i="1"/>
  <c r="DW596" i="1"/>
  <c r="DV596" i="1"/>
  <c r="DU596" i="1"/>
  <c r="DT596" i="1"/>
  <c r="DS596" i="1"/>
  <c r="DR596" i="1"/>
  <c r="DQ596" i="1"/>
  <c r="DP596" i="1"/>
  <c r="DO596" i="1"/>
  <c r="DN596" i="1"/>
  <c r="DM596" i="1"/>
  <c r="DL596" i="1"/>
  <c r="DK596" i="1"/>
  <c r="DJ596" i="1"/>
  <c r="DI596" i="1"/>
  <c r="DH596" i="1"/>
  <c r="DG596" i="1"/>
  <c r="DF596" i="1"/>
  <c r="DE596" i="1"/>
  <c r="DD596" i="1"/>
  <c r="DC596" i="1"/>
  <c r="DB596" i="1"/>
  <c r="DA596" i="1"/>
  <c r="CZ596" i="1"/>
  <c r="CY596" i="1"/>
  <c r="CX596" i="1"/>
  <c r="CW596" i="1"/>
  <c r="CV596" i="1"/>
  <c r="CU596" i="1"/>
  <c r="CT596" i="1"/>
  <c r="CS596" i="1"/>
  <c r="CR596" i="1"/>
  <c r="CQ596" i="1"/>
  <c r="CP596" i="1"/>
  <c r="CO596" i="1"/>
  <c r="CN596" i="1"/>
  <c r="CM596" i="1"/>
  <c r="CL596" i="1"/>
  <c r="CK596" i="1"/>
  <c r="CJ596" i="1"/>
  <c r="CH596" i="1"/>
  <c r="CF596" i="1"/>
  <c r="CE596" i="1"/>
  <c r="CD596" i="1"/>
  <c r="CC596" i="1"/>
  <c r="CB596" i="1"/>
  <c r="CA596" i="1"/>
  <c r="BZ596" i="1"/>
  <c r="BY596" i="1"/>
  <c r="BX596" i="1"/>
  <c r="BW596" i="1"/>
  <c r="BV596" i="1"/>
  <c r="BU596" i="1"/>
  <c r="BT596" i="1"/>
  <c r="BQ596" i="1"/>
  <c r="BP596" i="1"/>
  <c r="BO596" i="1"/>
  <c r="BN596" i="1"/>
  <c r="BM596" i="1"/>
  <c r="BL596" i="1"/>
  <c r="BK596" i="1"/>
  <c r="BJ596" i="1"/>
  <c r="BI596" i="1"/>
  <c r="BH596" i="1"/>
  <c r="BG596" i="1"/>
  <c r="BF596" i="1"/>
  <c r="BE596" i="1"/>
  <c r="BD596" i="1"/>
  <c r="BC596" i="1"/>
  <c r="BB596" i="1"/>
  <c r="BA596" i="1"/>
  <c r="AY596" i="1"/>
  <c r="AW596" i="1"/>
  <c r="AX596" i="1" s="1"/>
  <c r="AS596" i="1"/>
  <c r="AR596" i="1"/>
  <c r="AQ596" i="1"/>
  <c r="AP596" i="1"/>
  <c r="AO596" i="1"/>
  <c r="AN596" i="1"/>
  <c r="AM596" i="1"/>
  <c r="AL596" i="1"/>
  <c r="AK596" i="1"/>
  <c r="AJ596" i="1"/>
  <c r="AI596" i="1"/>
  <c r="AH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A596" i="1"/>
  <c r="EA595" i="1"/>
  <c r="DZ595" i="1"/>
  <c r="DY595" i="1"/>
  <c r="DX595" i="1"/>
  <c r="DW595" i="1"/>
  <c r="DV595" i="1"/>
  <c r="DU595" i="1"/>
  <c r="DT595" i="1"/>
  <c r="DS595" i="1"/>
  <c r="DR595" i="1"/>
  <c r="DQ595" i="1"/>
  <c r="DP595" i="1"/>
  <c r="DO595" i="1"/>
  <c r="DN595" i="1"/>
  <c r="DM595" i="1"/>
  <c r="DL595" i="1"/>
  <c r="DK595" i="1"/>
  <c r="DJ595" i="1"/>
  <c r="DI595" i="1"/>
  <c r="DH595" i="1"/>
  <c r="DG595" i="1"/>
  <c r="DF595" i="1"/>
  <c r="DE595" i="1"/>
  <c r="DD595" i="1"/>
  <c r="DC595" i="1"/>
  <c r="DB595" i="1"/>
  <c r="DA595" i="1"/>
  <c r="CZ595" i="1"/>
  <c r="CY595" i="1"/>
  <c r="CX595" i="1"/>
  <c r="CW595" i="1"/>
  <c r="CV595" i="1"/>
  <c r="CU595" i="1"/>
  <c r="CT595" i="1"/>
  <c r="CS595" i="1"/>
  <c r="CR595" i="1"/>
  <c r="CQ595" i="1"/>
  <c r="CP595" i="1"/>
  <c r="CO595" i="1"/>
  <c r="CN595" i="1"/>
  <c r="CM595" i="1"/>
  <c r="CL595" i="1"/>
  <c r="CK595" i="1"/>
  <c r="CJ595" i="1"/>
  <c r="CH595" i="1"/>
  <c r="CF595" i="1"/>
  <c r="CE595" i="1"/>
  <c r="CD595" i="1"/>
  <c r="CC595" i="1"/>
  <c r="CB595" i="1"/>
  <c r="CA595" i="1"/>
  <c r="BZ595" i="1"/>
  <c r="BY595" i="1"/>
  <c r="BX595" i="1"/>
  <c r="BW595" i="1"/>
  <c r="BV595" i="1"/>
  <c r="BU595" i="1"/>
  <c r="BT595" i="1"/>
  <c r="BQ595" i="1"/>
  <c r="BP595" i="1"/>
  <c r="BO595" i="1"/>
  <c r="BN595" i="1"/>
  <c r="BM595" i="1"/>
  <c r="BL595" i="1"/>
  <c r="BK595" i="1"/>
  <c r="BJ595" i="1"/>
  <c r="BI595" i="1"/>
  <c r="BH595" i="1"/>
  <c r="BG595" i="1"/>
  <c r="BF595" i="1"/>
  <c r="BE595" i="1"/>
  <c r="BD595" i="1"/>
  <c r="BC595" i="1"/>
  <c r="BB595" i="1"/>
  <c r="BA595" i="1"/>
  <c r="AY595" i="1"/>
  <c r="AW595" i="1"/>
  <c r="AX595" i="1" s="1"/>
  <c r="AS595" i="1"/>
  <c r="AR595" i="1"/>
  <c r="AQ595" i="1"/>
  <c r="AP595" i="1"/>
  <c r="AO595" i="1"/>
  <c r="AN595" i="1"/>
  <c r="AM595" i="1"/>
  <c r="AL595" i="1"/>
  <c r="AK595" i="1"/>
  <c r="AJ595" i="1"/>
  <c r="AI595" i="1"/>
  <c r="AH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A595" i="1"/>
  <c r="EA594" i="1"/>
  <c r="DZ594" i="1"/>
  <c r="DY594" i="1"/>
  <c r="DX594" i="1"/>
  <c r="DW594" i="1"/>
  <c r="DV594" i="1"/>
  <c r="DU594" i="1"/>
  <c r="DT594" i="1"/>
  <c r="DS594" i="1"/>
  <c r="DR594" i="1"/>
  <c r="DQ594" i="1"/>
  <c r="DP594" i="1"/>
  <c r="DO594" i="1"/>
  <c r="DN594" i="1"/>
  <c r="DM594" i="1"/>
  <c r="DL594" i="1"/>
  <c r="DK594" i="1"/>
  <c r="DJ594" i="1"/>
  <c r="DI594" i="1"/>
  <c r="DH594" i="1"/>
  <c r="DG594" i="1"/>
  <c r="DF594" i="1"/>
  <c r="DE594" i="1"/>
  <c r="DD594" i="1"/>
  <c r="DC594" i="1"/>
  <c r="DB594" i="1"/>
  <c r="DA594" i="1"/>
  <c r="CZ594" i="1"/>
  <c r="CY594" i="1"/>
  <c r="CX594" i="1"/>
  <c r="CW594" i="1"/>
  <c r="CV594" i="1"/>
  <c r="CU594" i="1"/>
  <c r="CT594" i="1"/>
  <c r="CS594" i="1"/>
  <c r="CR594" i="1"/>
  <c r="CQ594" i="1"/>
  <c r="CP594" i="1"/>
  <c r="CO594" i="1"/>
  <c r="CN594" i="1"/>
  <c r="CM594" i="1"/>
  <c r="CL594" i="1"/>
  <c r="CK594" i="1"/>
  <c r="CJ594" i="1"/>
  <c r="CH594" i="1"/>
  <c r="CF594" i="1"/>
  <c r="CE594" i="1"/>
  <c r="CD594" i="1"/>
  <c r="CC594" i="1"/>
  <c r="CB594" i="1"/>
  <c r="CA594" i="1"/>
  <c r="BZ594" i="1"/>
  <c r="BY594" i="1"/>
  <c r="BX594" i="1"/>
  <c r="BW594" i="1"/>
  <c r="BV594" i="1"/>
  <c r="BU594" i="1"/>
  <c r="BT594" i="1"/>
  <c r="BQ594" i="1"/>
  <c r="BP594" i="1"/>
  <c r="BO594" i="1"/>
  <c r="BN594" i="1"/>
  <c r="BM594" i="1"/>
  <c r="BL594" i="1"/>
  <c r="BK594" i="1"/>
  <c r="BJ594" i="1"/>
  <c r="BI594" i="1"/>
  <c r="BH594" i="1"/>
  <c r="BG594" i="1"/>
  <c r="BF594" i="1"/>
  <c r="BE594" i="1"/>
  <c r="BD594" i="1"/>
  <c r="BC594" i="1"/>
  <c r="BB594" i="1"/>
  <c r="BA594" i="1"/>
  <c r="AY594" i="1"/>
  <c r="AW594" i="1"/>
  <c r="AX594" i="1" s="1"/>
  <c r="AS594" i="1"/>
  <c r="AR594" i="1"/>
  <c r="AQ594" i="1"/>
  <c r="AP594" i="1"/>
  <c r="AO594" i="1"/>
  <c r="AN594" i="1"/>
  <c r="AM594" i="1"/>
  <c r="AL594" i="1"/>
  <c r="AK594" i="1"/>
  <c r="AJ594" i="1"/>
  <c r="AI594" i="1"/>
  <c r="AH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A594" i="1"/>
  <c r="EA593" i="1"/>
  <c r="DZ593" i="1"/>
  <c r="DY593" i="1"/>
  <c r="DX593" i="1"/>
  <c r="DW593" i="1"/>
  <c r="DV593" i="1"/>
  <c r="DU593" i="1"/>
  <c r="DT593" i="1"/>
  <c r="DS593" i="1"/>
  <c r="DR593" i="1"/>
  <c r="DQ593" i="1"/>
  <c r="DP593" i="1"/>
  <c r="DO593" i="1"/>
  <c r="DN593" i="1"/>
  <c r="DM593" i="1"/>
  <c r="DL593" i="1"/>
  <c r="DK593" i="1"/>
  <c r="DJ593" i="1"/>
  <c r="DI593" i="1"/>
  <c r="DH593" i="1"/>
  <c r="DG593" i="1"/>
  <c r="DF593" i="1"/>
  <c r="DE593" i="1"/>
  <c r="DD593" i="1"/>
  <c r="DC593" i="1"/>
  <c r="DB593" i="1"/>
  <c r="DA593" i="1"/>
  <c r="CZ593" i="1"/>
  <c r="CY593" i="1"/>
  <c r="CX593" i="1"/>
  <c r="CW593" i="1"/>
  <c r="CV593" i="1"/>
  <c r="CU593" i="1"/>
  <c r="CT593" i="1"/>
  <c r="CS593" i="1"/>
  <c r="CR593" i="1"/>
  <c r="CQ593" i="1"/>
  <c r="CP593" i="1"/>
  <c r="CO593" i="1"/>
  <c r="CN593" i="1"/>
  <c r="CM593" i="1"/>
  <c r="CL593" i="1"/>
  <c r="CK593" i="1"/>
  <c r="CJ593" i="1"/>
  <c r="CH593" i="1"/>
  <c r="CF593" i="1"/>
  <c r="CE593" i="1"/>
  <c r="CD593" i="1"/>
  <c r="CC593" i="1"/>
  <c r="CB593" i="1"/>
  <c r="CA593" i="1"/>
  <c r="BZ593" i="1"/>
  <c r="BY593" i="1"/>
  <c r="BX593" i="1"/>
  <c r="BW593" i="1"/>
  <c r="BV593" i="1"/>
  <c r="BU593" i="1"/>
  <c r="BT593" i="1"/>
  <c r="BQ593" i="1"/>
  <c r="BP593" i="1"/>
  <c r="BO593" i="1"/>
  <c r="BN593" i="1"/>
  <c r="BM593" i="1"/>
  <c r="BL593" i="1"/>
  <c r="BK593" i="1"/>
  <c r="BJ593" i="1"/>
  <c r="BI593" i="1"/>
  <c r="BH593" i="1"/>
  <c r="BG593" i="1"/>
  <c r="BF593" i="1"/>
  <c r="BE593" i="1"/>
  <c r="BD593" i="1"/>
  <c r="BC593" i="1"/>
  <c r="BB593" i="1"/>
  <c r="BA593" i="1"/>
  <c r="AY593" i="1"/>
  <c r="AX593" i="1"/>
  <c r="AW593" i="1"/>
  <c r="AS593" i="1"/>
  <c r="AR593" i="1"/>
  <c r="AQ593" i="1"/>
  <c r="AP593" i="1"/>
  <c r="AO593" i="1"/>
  <c r="AN593" i="1"/>
  <c r="AM593" i="1"/>
  <c r="AL593" i="1"/>
  <c r="AK593" i="1"/>
  <c r="AJ593" i="1"/>
  <c r="AI593" i="1"/>
  <c r="AH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A593" i="1"/>
  <c r="EA592" i="1"/>
  <c r="DZ592" i="1"/>
  <c r="DY592" i="1"/>
  <c r="DX592" i="1"/>
  <c r="DW592" i="1"/>
  <c r="DV592" i="1"/>
  <c r="DU592" i="1"/>
  <c r="DT592" i="1"/>
  <c r="DS592" i="1"/>
  <c r="DR592" i="1"/>
  <c r="DQ592" i="1"/>
  <c r="DP592" i="1"/>
  <c r="DO592" i="1"/>
  <c r="DN592" i="1"/>
  <c r="DM592" i="1"/>
  <c r="DL592" i="1"/>
  <c r="DK592" i="1"/>
  <c r="DJ592" i="1"/>
  <c r="DI592" i="1"/>
  <c r="DH592" i="1"/>
  <c r="DG592" i="1"/>
  <c r="DF592" i="1"/>
  <c r="DE592" i="1"/>
  <c r="DD592" i="1"/>
  <c r="DC592" i="1"/>
  <c r="DB592" i="1"/>
  <c r="DA592" i="1"/>
  <c r="CZ592" i="1"/>
  <c r="CY592" i="1"/>
  <c r="CX592" i="1"/>
  <c r="CW592" i="1"/>
  <c r="CV592" i="1"/>
  <c r="CU592" i="1"/>
  <c r="CT592" i="1"/>
  <c r="CS592" i="1"/>
  <c r="CR592" i="1"/>
  <c r="CQ592" i="1"/>
  <c r="CP592" i="1"/>
  <c r="CO592" i="1"/>
  <c r="CN592" i="1"/>
  <c r="CM592" i="1"/>
  <c r="CL592" i="1"/>
  <c r="CK592" i="1"/>
  <c r="CJ592" i="1"/>
  <c r="CH592" i="1"/>
  <c r="CF592" i="1"/>
  <c r="CE592" i="1"/>
  <c r="CD592" i="1"/>
  <c r="CC592" i="1"/>
  <c r="CB592" i="1"/>
  <c r="CA592" i="1"/>
  <c r="BZ592" i="1"/>
  <c r="BY592" i="1"/>
  <c r="BX592" i="1"/>
  <c r="BW592" i="1"/>
  <c r="BV592" i="1"/>
  <c r="BU592" i="1"/>
  <c r="BT592" i="1"/>
  <c r="BQ592" i="1"/>
  <c r="BP592" i="1"/>
  <c r="BO592" i="1"/>
  <c r="BN592" i="1"/>
  <c r="BM592" i="1"/>
  <c r="BL592" i="1"/>
  <c r="BK592" i="1"/>
  <c r="BJ592" i="1"/>
  <c r="BI592" i="1"/>
  <c r="BH592" i="1"/>
  <c r="BG592" i="1"/>
  <c r="BF592" i="1"/>
  <c r="BE592" i="1"/>
  <c r="BD592" i="1"/>
  <c r="BC592" i="1"/>
  <c r="BB592" i="1"/>
  <c r="BA592" i="1"/>
  <c r="AY592" i="1"/>
  <c r="AW592" i="1"/>
  <c r="AX592" i="1" s="1"/>
  <c r="AS592" i="1"/>
  <c r="AR592" i="1"/>
  <c r="AQ592" i="1"/>
  <c r="AP592" i="1"/>
  <c r="AO592" i="1"/>
  <c r="AN592" i="1"/>
  <c r="AM592" i="1"/>
  <c r="AL592" i="1"/>
  <c r="AK592" i="1"/>
  <c r="AJ592" i="1"/>
  <c r="AI592" i="1"/>
  <c r="AH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A592" i="1"/>
  <c r="EA591" i="1"/>
  <c r="DZ591" i="1"/>
  <c r="DY591" i="1"/>
  <c r="DX591" i="1"/>
  <c r="DW591" i="1"/>
  <c r="DV591" i="1"/>
  <c r="DU591" i="1"/>
  <c r="DT591" i="1"/>
  <c r="DS591" i="1"/>
  <c r="DR591" i="1"/>
  <c r="DQ591" i="1"/>
  <c r="DP591" i="1"/>
  <c r="DO591" i="1"/>
  <c r="DN591" i="1"/>
  <c r="DM591" i="1"/>
  <c r="DL591" i="1"/>
  <c r="DK591" i="1"/>
  <c r="DJ591" i="1"/>
  <c r="DI591" i="1"/>
  <c r="DH591" i="1"/>
  <c r="DG591" i="1"/>
  <c r="DF591" i="1"/>
  <c r="DE591" i="1"/>
  <c r="DD591" i="1"/>
  <c r="DC591" i="1"/>
  <c r="DB591" i="1"/>
  <c r="DA591" i="1"/>
  <c r="CZ591" i="1"/>
  <c r="CY591" i="1"/>
  <c r="CX591" i="1"/>
  <c r="CW591" i="1"/>
  <c r="CV591" i="1"/>
  <c r="CU591" i="1"/>
  <c r="CT591" i="1"/>
  <c r="CS591" i="1"/>
  <c r="CR591" i="1"/>
  <c r="CQ591" i="1"/>
  <c r="CP591" i="1"/>
  <c r="CO591" i="1"/>
  <c r="CN591" i="1"/>
  <c r="CM591" i="1"/>
  <c r="CL591" i="1"/>
  <c r="CK591" i="1"/>
  <c r="CJ591" i="1"/>
  <c r="CH591" i="1"/>
  <c r="CF591" i="1"/>
  <c r="CE591" i="1"/>
  <c r="CD591" i="1"/>
  <c r="CC591" i="1"/>
  <c r="CB591" i="1"/>
  <c r="CA591" i="1"/>
  <c r="BZ591" i="1"/>
  <c r="BY591" i="1"/>
  <c r="BX591" i="1"/>
  <c r="BW591" i="1"/>
  <c r="BV591" i="1"/>
  <c r="BU591" i="1"/>
  <c r="BT591" i="1"/>
  <c r="BQ591" i="1"/>
  <c r="BP591" i="1"/>
  <c r="BO591" i="1"/>
  <c r="BN591" i="1"/>
  <c r="BM591" i="1"/>
  <c r="BL591" i="1"/>
  <c r="BK591" i="1"/>
  <c r="BJ591" i="1"/>
  <c r="BI591" i="1"/>
  <c r="BH591" i="1"/>
  <c r="BG591" i="1"/>
  <c r="BF591" i="1"/>
  <c r="BE591" i="1"/>
  <c r="BD591" i="1"/>
  <c r="BC591" i="1"/>
  <c r="BB591" i="1"/>
  <c r="BA591" i="1"/>
  <c r="AY591" i="1"/>
  <c r="AW591" i="1"/>
  <c r="AX591" i="1" s="1"/>
  <c r="AS591" i="1"/>
  <c r="AR591" i="1"/>
  <c r="AQ591" i="1"/>
  <c r="AP591" i="1"/>
  <c r="AO591" i="1"/>
  <c r="AN591" i="1"/>
  <c r="AM591" i="1"/>
  <c r="AL591" i="1"/>
  <c r="AK591" i="1"/>
  <c r="AJ591" i="1"/>
  <c r="AI591" i="1"/>
  <c r="AH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A591" i="1"/>
  <c r="EA590" i="1"/>
  <c r="DZ590" i="1"/>
  <c r="DY590" i="1"/>
  <c r="DX590" i="1"/>
  <c r="DW590" i="1"/>
  <c r="DV590" i="1"/>
  <c r="DU590" i="1"/>
  <c r="DT590" i="1"/>
  <c r="DS590" i="1"/>
  <c r="DR590" i="1"/>
  <c r="DQ590" i="1"/>
  <c r="DP590" i="1"/>
  <c r="DO590" i="1"/>
  <c r="DN590" i="1"/>
  <c r="DM590" i="1"/>
  <c r="DL590" i="1"/>
  <c r="DK590" i="1"/>
  <c r="DJ590" i="1"/>
  <c r="DI590" i="1"/>
  <c r="DH590" i="1"/>
  <c r="DG590" i="1"/>
  <c r="DF590" i="1"/>
  <c r="DE590" i="1"/>
  <c r="DD590" i="1"/>
  <c r="DC590" i="1"/>
  <c r="DB590" i="1"/>
  <c r="DA590" i="1"/>
  <c r="CZ590" i="1"/>
  <c r="CY590" i="1"/>
  <c r="CX590" i="1"/>
  <c r="CW590" i="1"/>
  <c r="CV590" i="1"/>
  <c r="CU590" i="1"/>
  <c r="CT590" i="1"/>
  <c r="CS590" i="1"/>
  <c r="CR590" i="1"/>
  <c r="CQ590" i="1"/>
  <c r="CP590" i="1"/>
  <c r="CO590" i="1"/>
  <c r="CN590" i="1"/>
  <c r="CM590" i="1"/>
  <c r="CL590" i="1"/>
  <c r="CK590" i="1"/>
  <c r="CJ590" i="1"/>
  <c r="CH590" i="1"/>
  <c r="CF590" i="1"/>
  <c r="CE590" i="1"/>
  <c r="CD590" i="1"/>
  <c r="CC590" i="1"/>
  <c r="CB590" i="1"/>
  <c r="CA590" i="1"/>
  <c r="BZ590" i="1"/>
  <c r="BY590" i="1"/>
  <c r="BX590" i="1"/>
  <c r="BW590" i="1"/>
  <c r="BV590" i="1"/>
  <c r="BU590" i="1"/>
  <c r="BT590" i="1"/>
  <c r="BQ590" i="1"/>
  <c r="BP590" i="1"/>
  <c r="BO590" i="1"/>
  <c r="BN590" i="1"/>
  <c r="BM590" i="1"/>
  <c r="BL590" i="1"/>
  <c r="BK590" i="1"/>
  <c r="BJ590" i="1"/>
  <c r="BI590" i="1"/>
  <c r="BH590" i="1"/>
  <c r="BG590" i="1"/>
  <c r="BF590" i="1"/>
  <c r="BE590" i="1"/>
  <c r="BD590" i="1"/>
  <c r="BC590" i="1"/>
  <c r="BB590" i="1"/>
  <c r="BA590" i="1"/>
  <c r="AY590" i="1"/>
  <c r="AW590" i="1"/>
  <c r="AX590" i="1" s="1"/>
  <c r="AS590" i="1"/>
  <c r="AR590" i="1"/>
  <c r="AQ590" i="1"/>
  <c r="AP590" i="1"/>
  <c r="AO590" i="1"/>
  <c r="AN590" i="1"/>
  <c r="AM590" i="1"/>
  <c r="AL590" i="1"/>
  <c r="AK590" i="1"/>
  <c r="AJ590" i="1"/>
  <c r="AI590" i="1"/>
  <c r="AH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A590" i="1"/>
  <c r="EA589" i="1"/>
  <c r="DZ589" i="1"/>
  <c r="DY589" i="1"/>
  <c r="DX589" i="1"/>
  <c r="DW589" i="1"/>
  <c r="DV589" i="1"/>
  <c r="DU589" i="1"/>
  <c r="DT589" i="1"/>
  <c r="DS589" i="1"/>
  <c r="DR589" i="1"/>
  <c r="DQ589" i="1"/>
  <c r="DP589" i="1"/>
  <c r="DO589" i="1"/>
  <c r="DN589" i="1"/>
  <c r="DM589" i="1"/>
  <c r="DL589" i="1"/>
  <c r="DK589" i="1"/>
  <c r="DJ589" i="1"/>
  <c r="DI589" i="1"/>
  <c r="DH589" i="1"/>
  <c r="DG589" i="1"/>
  <c r="DF589" i="1"/>
  <c r="DE589" i="1"/>
  <c r="DD589" i="1"/>
  <c r="DC589" i="1"/>
  <c r="DB589" i="1"/>
  <c r="DA589" i="1"/>
  <c r="CZ589" i="1"/>
  <c r="CY589" i="1"/>
  <c r="CX589" i="1"/>
  <c r="CW589" i="1"/>
  <c r="CV589" i="1"/>
  <c r="CU589" i="1"/>
  <c r="CT589" i="1"/>
  <c r="CS589" i="1"/>
  <c r="CR589" i="1"/>
  <c r="CQ589" i="1"/>
  <c r="CP589" i="1"/>
  <c r="CO589" i="1"/>
  <c r="CN589" i="1"/>
  <c r="CM589" i="1"/>
  <c r="CL589" i="1"/>
  <c r="CK589" i="1"/>
  <c r="CJ589" i="1"/>
  <c r="CH589" i="1"/>
  <c r="CF589" i="1"/>
  <c r="CE589" i="1"/>
  <c r="CD589" i="1"/>
  <c r="CC589" i="1"/>
  <c r="CB589" i="1"/>
  <c r="CA589" i="1"/>
  <c r="BZ589" i="1"/>
  <c r="BY589" i="1"/>
  <c r="BX589" i="1"/>
  <c r="BW589" i="1"/>
  <c r="BV589" i="1"/>
  <c r="BU589" i="1"/>
  <c r="BT589" i="1"/>
  <c r="BQ589" i="1"/>
  <c r="BP589" i="1"/>
  <c r="BO589" i="1"/>
  <c r="BN589" i="1"/>
  <c r="BM589" i="1"/>
  <c r="BL589" i="1"/>
  <c r="BK589" i="1"/>
  <c r="BJ589" i="1"/>
  <c r="BI589" i="1"/>
  <c r="BH589" i="1"/>
  <c r="BG589" i="1"/>
  <c r="BF589" i="1"/>
  <c r="BE589" i="1"/>
  <c r="BD589" i="1"/>
  <c r="BC589" i="1"/>
  <c r="BB589" i="1"/>
  <c r="BA589" i="1"/>
  <c r="AY589" i="1"/>
  <c r="AW589" i="1"/>
  <c r="AX589" i="1" s="1"/>
  <c r="AS589" i="1"/>
  <c r="AR589" i="1"/>
  <c r="AQ589" i="1"/>
  <c r="AP589" i="1"/>
  <c r="AO589" i="1"/>
  <c r="AN589" i="1"/>
  <c r="AM589" i="1"/>
  <c r="AL589" i="1"/>
  <c r="AK589" i="1"/>
  <c r="AJ589" i="1"/>
  <c r="AI589" i="1"/>
  <c r="AH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A589" i="1"/>
  <c r="EA588" i="1"/>
  <c r="DZ588" i="1"/>
  <c r="DY588" i="1"/>
  <c r="DX588" i="1"/>
  <c r="DW588" i="1"/>
  <c r="DV588" i="1"/>
  <c r="DU588" i="1"/>
  <c r="DT588" i="1"/>
  <c r="DS588" i="1"/>
  <c r="DR588" i="1"/>
  <c r="DQ588" i="1"/>
  <c r="DP588" i="1"/>
  <c r="DO588" i="1"/>
  <c r="DN588" i="1"/>
  <c r="DM588" i="1"/>
  <c r="DL588" i="1"/>
  <c r="DK588" i="1"/>
  <c r="DJ588" i="1"/>
  <c r="DI588" i="1"/>
  <c r="DH588" i="1"/>
  <c r="DG588" i="1"/>
  <c r="DF588" i="1"/>
  <c r="DE588" i="1"/>
  <c r="DD588" i="1"/>
  <c r="DC588" i="1"/>
  <c r="DB588" i="1"/>
  <c r="DA588" i="1"/>
  <c r="CZ588" i="1"/>
  <c r="CY588" i="1"/>
  <c r="CX588" i="1"/>
  <c r="CW588" i="1"/>
  <c r="CV588" i="1"/>
  <c r="CU588" i="1"/>
  <c r="CT588" i="1"/>
  <c r="CS588" i="1"/>
  <c r="CR588" i="1"/>
  <c r="CQ588" i="1"/>
  <c r="CP588" i="1"/>
  <c r="CO588" i="1"/>
  <c r="CN588" i="1"/>
  <c r="CM588" i="1"/>
  <c r="CL588" i="1"/>
  <c r="CK588" i="1"/>
  <c r="CJ588" i="1"/>
  <c r="CH588" i="1"/>
  <c r="CF588" i="1"/>
  <c r="CE588" i="1"/>
  <c r="CD588" i="1"/>
  <c r="CC588" i="1"/>
  <c r="CB588" i="1"/>
  <c r="CA588" i="1"/>
  <c r="BZ588" i="1"/>
  <c r="BY588" i="1"/>
  <c r="BX588" i="1"/>
  <c r="BW588" i="1"/>
  <c r="BV588" i="1"/>
  <c r="BU588" i="1"/>
  <c r="BT588" i="1"/>
  <c r="BQ588" i="1"/>
  <c r="BP588" i="1"/>
  <c r="BO588" i="1"/>
  <c r="BN588" i="1"/>
  <c r="BM588" i="1"/>
  <c r="BL588" i="1"/>
  <c r="BK588" i="1"/>
  <c r="BJ588" i="1"/>
  <c r="BI588" i="1"/>
  <c r="BH588" i="1"/>
  <c r="BG588" i="1"/>
  <c r="BF588" i="1"/>
  <c r="BE588" i="1"/>
  <c r="BD588" i="1"/>
  <c r="BC588" i="1"/>
  <c r="BB588" i="1"/>
  <c r="BA588" i="1"/>
  <c r="AY588" i="1"/>
  <c r="AW588" i="1"/>
  <c r="AX588" i="1" s="1"/>
  <c r="AS588" i="1"/>
  <c r="AR588" i="1"/>
  <c r="AQ588" i="1"/>
  <c r="AP588" i="1"/>
  <c r="AO588" i="1"/>
  <c r="AN588" i="1"/>
  <c r="AM588" i="1"/>
  <c r="AL588" i="1"/>
  <c r="AK588" i="1"/>
  <c r="AJ588" i="1"/>
  <c r="AI588" i="1"/>
  <c r="AH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A588" i="1"/>
  <c r="EA587" i="1"/>
  <c r="DZ587" i="1"/>
  <c r="DY587" i="1"/>
  <c r="DX587" i="1"/>
  <c r="DW587" i="1"/>
  <c r="DV587" i="1"/>
  <c r="DU587" i="1"/>
  <c r="DT587" i="1"/>
  <c r="DS587" i="1"/>
  <c r="DR587" i="1"/>
  <c r="DQ587" i="1"/>
  <c r="DP587" i="1"/>
  <c r="DO587" i="1"/>
  <c r="DN587" i="1"/>
  <c r="DM587" i="1"/>
  <c r="DL587" i="1"/>
  <c r="DK587" i="1"/>
  <c r="DJ587" i="1"/>
  <c r="DI587" i="1"/>
  <c r="DH587" i="1"/>
  <c r="DG587" i="1"/>
  <c r="DF587" i="1"/>
  <c r="DE587" i="1"/>
  <c r="DD587" i="1"/>
  <c r="DC587" i="1"/>
  <c r="DB587" i="1"/>
  <c r="DA587" i="1"/>
  <c r="CZ587" i="1"/>
  <c r="CY587" i="1"/>
  <c r="CX587" i="1"/>
  <c r="CW587" i="1"/>
  <c r="CV587" i="1"/>
  <c r="CU587" i="1"/>
  <c r="CT587" i="1"/>
  <c r="CS587" i="1"/>
  <c r="CR587" i="1"/>
  <c r="CQ587" i="1"/>
  <c r="CP587" i="1"/>
  <c r="CO587" i="1"/>
  <c r="CN587" i="1"/>
  <c r="CM587" i="1"/>
  <c r="CL587" i="1"/>
  <c r="CK587" i="1"/>
  <c r="CJ587" i="1"/>
  <c r="CH587" i="1"/>
  <c r="CF587" i="1"/>
  <c r="CE587" i="1"/>
  <c r="CD587" i="1"/>
  <c r="CC587" i="1"/>
  <c r="CB587" i="1"/>
  <c r="CA587" i="1"/>
  <c r="BZ587" i="1"/>
  <c r="BY587" i="1"/>
  <c r="BX587" i="1"/>
  <c r="BW587" i="1"/>
  <c r="BV587" i="1"/>
  <c r="BU587" i="1"/>
  <c r="BT587" i="1"/>
  <c r="BQ587" i="1"/>
  <c r="BP587" i="1"/>
  <c r="BO587" i="1"/>
  <c r="BN587" i="1"/>
  <c r="BM587" i="1"/>
  <c r="BL587" i="1"/>
  <c r="BK587" i="1"/>
  <c r="BJ587" i="1"/>
  <c r="BI587" i="1"/>
  <c r="BH587" i="1"/>
  <c r="BG587" i="1"/>
  <c r="BF587" i="1"/>
  <c r="BE587" i="1"/>
  <c r="BD587" i="1"/>
  <c r="BC587" i="1"/>
  <c r="BB587" i="1"/>
  <c r="BA587" i="1"/>
  <c r="AY587" i="1"/>
  <c r="AW587" i="1"/>
  <c r="AX587" i="1" s="1"/>
  <c r="AS587" i="1"/>
  <c r="AR587" i="1"/>
  <c r="AQ587" i="1"/>
  <c r="AP587" i="1"/>
  <c r="AO587" i="1"/>
  <c r="AN587" i="1"/>
  <c r="AM587" i="1"/>
  <c r="AL587" i="1"/>
  <c r="AK587" i="1"/>
  <c r="AJ587" i="1"/>
  <c r="AI587" i="1"/>
  <c r="AH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A587" i="1"/>
  <c r="EA586" i="1"/>
  <c r="DZ586" i="1"/>
  <c r="DY586" i="1"/>
  <c r="DX586" i="1"/>
  <c r="DW586" i="1"/>
  <c r="DV586" i="1"/>
  <c r="DU586" i="1"/>
  <c r="DT586" i="1"/>
  <c r="DS586" i="1"/>
  <c r="DR586" i="1"/>
  <c r="DQ586" i="1"/>
  <c r="DP586" i="1"/>
  <c r="DO586" i="1"/>
  <c r="DN586" i="1"/>
  <c r="DM586" i="1"/>
  <c r="DL586" i="1"/>
  <c r="DK586" i="1"/>
  <c r="DJ586" i="1"/>
  <c r="DI586" i="1"/>
  <c r="DH586" i="1"/>
  <c r="DG586" i="1"/>
  <c r="DF586" i="1"/>
  <c r="DE586" i="1"/>
  <c r="DD586" i="1"/>
  <c r="DC586" i="1"/>
  <c r="DB586" i="1"/>
  <c r="DA586" i="1"/>
  <c r="CZ586" i="1"/>
  <c r="CY586" i="1"/>
  <c r="CX586" i="1"/>
  <c r="CW586" i="1"/>
  <c r="CV586" i="1"/>
  <c r="CU586" i="1"/>
  <c r="CT586" i="1"/>
  <c r="CS586" i="1"/>
  <c r="CR586" i="1"/>
  <c r="CQ586" i="1"/>
  <c r="CP586" i="1"/>
  <c r="CO586" i="1"/>
  <c r="CN586" i="1"/>
  <c r="CM586" i="1"/>
  <c r="CL586" i="1"/>
  <c r="CK586" i="1"/>
  <c r="CJ586" i="1"/>
  <c r="CH586" i="1"/>
  <c r="CF586" i="1"/>
  <c r="CE586" i="1"/>
  <c r="CD586" i="1"/>
  <c r="CC586" i="1"/>
  <c r="CB586" i="1"/>
  <c r="CA586" i="1"/>
  <c r="BZ586" i="1"/>
  <c r="BY586" i="1"/>
  <c r="BX586" i="1"/>
  <c r="BW586" i="1"/>
  <c r="BV586" i="1"/>
  <c r="BU586" i="1"/>
  <c r="BT586" i="1"/>
  <c r="BQ586" i="1"/>
  <c r="BP586" i="1"/>
  <c r="BO586" i="1"/>
  <c r="BN586" i="1"/>
  <c r="BM586" i="1"/>
  <c r="BL586" i="1"/>
  <c r="BK586" i="1"/>
  <c r="BJ586" i="1"/>
  <c r="BI586" i="1"/>
  <c r="BH586" i="1"/>
  <c r="BG586" i="1"/>
  <c r="BF586" i="1"/>
  <c r="BE586" i="1"/>
  <c r="BD586" i="1"/>
  <c r="BC586" i="1"/>
  <c r="BB586" i="1"/>
  <c r="BA586" i="1"/>
  <c r="AY586" i="1"/>
  <c r="AW586" i="1"/>
  <c r="AX586" i="1" s="1"/>
  <c r="AS586" i="1"/>
  <c r="AR586" i="1"/>
  <c r="AQ586" i="1"/>
  <c r="AP586" i="1"/>
  <c r="AO586" i="1"/>
  <c r="AN586" i="1"/>
  <c r="AM586" i="1"/>
  <c r="AL586" i="1"/>
  <c r="AK586" i="1"/>
  <c r="AJ586" i="1"/>
  <c r="AI586" i="1"/>
  <c r="AH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A586" i="1"/>
  <c r="EA585" i="1"/>
  <c r="DZ585" i="1"/>
  <c r="DY585" i="1"/>
  <c r="DX585" i="1"/>
  <c r="DW585" i="1"/>
  <c r="DV585" i="1"/>
  <c r="DU585" i="1"/>
  <c r="DT585" i="1"/>
  <c r="DS585" i="1"/>
  <c r="DR585" i="1"/>
  <c r="DQ585" i="1"/>
  <c r="DP585" i="1"/>
  <c r="DO585" i="1"/>
  <c r="DN585" i="1"/>
  <c r="DM585" i="1"/>
  <c r="DL585" i="1"/>
  <c r="DK585" i="1"/>
  <c r="DJ585" i="1"/>
  <c r="DI585" i="1"/>
  <c r="DH585" i="1"/>
  <c r="DG585" i="1"/>
  <c r="DF585" i="1"/>
  <c r="DE585" i="1"/>
  <c r="DD585" i="1"/>
  <c r="DC585" i="1"/>
  <c r="DB585" i="1"/>
  <c r="DA585" i="1"/>
  <c r="CZ585" i="1"/>
  <c r="CY585" i="1"/>
  <c r="CX585" i="1"/>
  <c r="CW585" i="1"/>
  <c r="CV585" i="1"/>
  <c r="CU585" i="1"/>
  <c r="CT585" i="1"/>
  <c r="CS585" i="1"/>
  <c r="CR585" i="1"/>
  <c r="CQ585" i="1"/>
  <c r="CP585" i="1"/>
  <c r="CO585" i="1"/>
  <c r="CN585" i="1"/>
  <c r="CM585" i="1"/>
  <c r="CL585" i="1"/>
  <c r="CK585" i="1"/>
  <c r="CJ585" i="1"/>
  <c r="CH585" i="1"/>
  <c r="CF585" i="1"/>
  <c r="CE585" i="1"/>
  <c r="CD585" i="1"/>
  <c r="CC585" i="1"/>
  <c r="CB585" i="1"/>
  <c r="CA585" i="1"/>
  <c r="BZ585" i="1"/>
  <c r="BY585" i="1"/>
  <c r="BX585" i="1"/>
  <c r="BW585" i="1"/>
  <c r="BV585" i="1"/>
  <c r="BU585" i="1"/>
  <c r="BT585" i="1"/>
  <c r="BQ585" i="1"/>
  <c r="BP585" i="1"/>
  <c r="BO585" i="1"/>
  <c r="BN585" i="1"/>
  <c r="BM585" i="1"/>
  <c r="BL585" i="1"/>
  <c r="BK585" i="1"/>
  <c r="BJ585" i="1"/>
  <c r="BI585" i="1"/>
  <c r="BH585" i="1"/>
  <c r="BG585" i="1"/>
  <c r="BF585" i="1"/>
  <c r="BE585" i="1"/>
  <c r="BD585" i="1"/>
  <c r="BC585" i="1"/>
  <c r="BB585" i="1"/>
  <c r="BA585" i="1"/>
  <c r="AY585" i="1"/>
  <c r="AX585" i="1"/>
  <c r="AW585" i="1"/>
  <c r="AS585" i="1"/>
  <c r="AR585" i="1"/>
  <c r="AQ585" i="1"/>
  <c r="AP585" i="1"/>
  <c r="AO585" i="1"/>
  <c r="AN585" i="1"/>
  <c r="AM585" i="1"/>
  <c r="AL585" i="1"/>
  <c r="AK585" i="1"/>
  <c r="AJ585" i="1"/>
  <c r="AI585" i="1"/>
  <c r="AH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A585" i="1"/>
  <c r="EA584" i="1"/>
  <c r="DZ584" i="1"/>
  <c r="DY584" i="1"/>
  <c r="DX584" i="1"/>
  <c r="DW584" i="1"/>
  <c r="DV584" i="1"/>
  <c r="DU584" i="1"/>
  <c r="DT584" i="1"/>
  <c r="DS584" i="1"/>
  <c r="DR584" i="1"/>
  <c r="DQ584" i="1"/>
  <c r="DP584" i="1"/>
  <c r="DO584" i="1"/>
  <c r="DN584" i="1"/>
  <c r="DM584" i="1"/>
  <c r="DL584" i="1"/>
  <c r="DK584" i="1"/>
  <c r="DJ584" i="1"/>
  <c r="DI584" i="1"/>
  <c r="DH584" i="1"/>
  <c r="DG584" i="1"/>
  <c r="DF584" i="1"/>
  <c r="DE584" i="1"/>
  <c r="DD584" i="1"/>
  <c r="DC584" i="1"/>
  <c r="DB584" i="1"/>
  <c r="DA584" i="1"/>
  <c r="CZ584" i="1"/>
  <c r="CY584" i="1"/>
  <c r="CX584" i="1"/>
  <c r="CW584" i="1"/>
  <c r="CV584" i="1"/>
  <c r="CU584" i="1"/>
  <c r="CT584" i="1"/>
  <c r="CS584" i="1"/>
  <c r="CR584" i="1"/>
  <c r="CQ584" i="1"/>
  <c r="CP584" i="1"/>
  <c r="CO584" i="1"/>
  <c r="CN584" i="1"/>
  <c r="CM584" i="1"/>
  <c r="CL584" i="1"/>
  <c r="CK584" i="1"/>
  <c r="CJ584" i="1"/>
  <c r="CH584" i="1"/>
  <c r="CF584" i="1"/>
  <c r="CE584" i="1"/>
  <c r="CD584" i="1"/>
  <c r="CC584" i="1"/>
  <c r="CB584" i="1"/>
  <c r="CA584" i="1"/>
  <c r="BZ584" i="1"/>
  <c r="BY584" i="1"/>
  <c r="BX584" i="1"/>
  <c r="BW584" i="1"/>
  <c r="BV584" i="1"/>
  <c r="BU584" i="1"/>
  <c r="BT584" i="1"/>
  <c r="BQ584" i="1"/>
  <c r="BP584" i="1"/>
  <c r="BO584" i="1"/>
  <c r="BN584" i="1"/>
  <c r="BM584" i="1"/>
  <c r="BL584" i="1"/>
  <c r="BK584" i="1"/>
  <c r="BJ584" i="1"/>
  <c r="BI584" i="1"/>
  <c r="BH584" i="1"/>
  <c r="BG584" i="1"/>
  <c r="BF584" i="1"/>
  <c r="BE584" i="1"/>
  <c r="BD584" i="1"/>
  <c r="BC584" i="1"/>
  <c r="BB584" i="1"/>
  <c r="BA584" i="1"/>
  <c r="AY584" i="1"/>
  <c r="AW584" i="1"/>
  <c r="AX584" i="1" s="1"/>
  <c r="AS584" i="1"/>
  <c r="AR584" i="1"/>
  <c r="AQ584" i="1"/>
  <c r="AP584" i="1"/>
  <c r="AO584" i="1"/>
  <c r="AN584" i="1"/>
  <c r="AM584" i="1"/>
  <c r="AL584" i="1"/>
  <c r="AK584" i="1"/>
  <c r="AJ584" i="1"/>
  <c r="AI584" i="1"/>
  <c r="AH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A584" i="1"/>
  <c r="EA583" i="1"/>
  <c r="DZ583" i="1"/>
  <c r="DY583" i="1"/>
  <c r="DX583" i="1"/>
  <c r="DW583" i="1"/>
  <c r="DV583" i="1"/>
  <c r="DU583" i="1"/>
  <c r="DT583" i="1"/>
  <c r="DS583" i="1"/>
  <c r="DR583" i="1"/>
  <c r="DQ583" i="1"/>
  <c r="DP583" i="1"/>
  <c r="DO583" i="1"/>
  <c r="DN583" i="1"/>
  <c r="DM583" i="1"/>
  <c r="DL583" i="1"/>
  <c r="DK583" i="1"/>
  <c r="DJ583" i="1"/>
  <c r="DI583" i="1"/>
  <c r="DH583" i="1"/>
  <c r="DG583" i="1"/>
  <c r="DF583" i="1"/>
  <c r="DE583" i="1"/>
  <c r="DD583" i="1"/>
  <c r="DC583" i="1"/>
  <c r="DB583" i="1"/>
  <c r="DA583" i="1"/>
  <c r="CZ583" i="1"/>
  <c r="CY583" i="1"/>
  <c r="CX583" i="1"/>
  <c r="CW583" i="1"/>
  <c r="CV583" i="1"/>
  <c r="CU583" i="1"/>
  <c r="CT583" i="1"/>
  <c r="CS583" i="1"/>
  <c r="CR583" i="1"/>
  <c r="CQ583" i="1"/>
  <c r="CP583" i="1"/>
  <c r="CO583" i="1"/>
  <c r="CN583" i="1"/>
  <c r="CM583" i="1"/>
  <c r="CL583" i="1"/>
  <c r="CK583" i="1"/>
  <c r="CJ583" i="1"/>
  <c r="CH583" i="1"/>
  <c r="CF583" i="1"/>
  <c r="CE583" i="1"/>
  <c r="CD583" i="1"/>
  <c r="CC583" i="1"/>
  <c r="CB583" i="1"/>
  <c r="CA583" i="1"/>
  <c r="BZ583" i="1"/>
  <c r="BY583" i="1"/>
  <c r="BX583" i="1"/>
  <c r="BW583" i="1"/>
  <c r="BV583" i="1"/>
  <c r="BU583" i="1"/>
  <c r="BT583" i="1"/>
  <c r="BQ583" i="1"/>
  <c r="BP583" i="1"/>
  <c r="BO583" i="1"/>
  <c r="BN583" i="1"/>
  <c r="BM583" i="1"/>
  <c r="BL583" i="1"/>
  <c r="BK583" i="1"/>
  <c r="BJ583" i="1"/>
  <c r="BI583" i="1"/>
  <c r="BH583" i="1"/>
  <c r="BG583" i="1"/>
  <c r="BF583" i="1"/>
  <c r="BE583" i="1"/>
  <c r="BD583" i="1"/>
  <c r="BC583" i="1"/>
  <c r="BB583" i="1"/>
  <c r="BA583" i="1"/>
  <c r="AY583" i="1"/>
  <c r="AW583" i="1"/>
  <c r="AX583" i="1" s="1"/>
  <c r="AS583" i="1"/>
  <c r="AR583" i="1"/>
  <c r="AQ583" i="1"/>
  <c r="AP583" i="1"/>
  <c r="AO583" i="1"/>
  <c r="AN583" i="1"/>
  <c r="AM583" i="1"/>
  <c r="AL583" i="1"/>
  <c r="AK583" i="1"/>
  <c r="AJ583" i="1"/>
  <c r="AI583" i="1"/>
  <c r="AH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A583" i="1"/>
  <c r="EA582" i="1"/>
  <c r="DZ582" i="1"/>
  <c r="DY582" i="1"/>
  <c r="DX582" i="1"/>
  <c r="DW582" i="1"/>
  <c r="DV582" i="1"/>
  <c r="DU582" i="1"/>
  <c r="DT582" i="1"/>
  <c r="DS582" i="1"/>
  <c r="DR582" i="1"/>
  <c r="DQ582" i="1"/>
  <c r="DP582" i="1"/>
  <c r="DO582" i="1"/>
  <c r="DN582" i="1"/>
  <c r="DM582" i="1"/>
  <c r="DL582" i="1"/>
  <c r="DK582" i="1"/>
  <c r="DJ582" i="1"/>
  <c r="DI582" i="1"/>
  <c r="DH582" i="1"/>
  <c r="DG582" i="1"/>
  <c r="DF582" i="1"/>
  <c r="DE582" i="1"/>
  <c r="DD582" i="1"/>
  <c r="DC582" i="1"/>
  <c r="DB582" i="1"/>
  <c r="DA582" i="1"/>
  <c r="CZ582" i="1"/>
  <c r="CY582" i="1"/>
  <c r="CX582" i="1"/>
  <c r="CW582" i="1"/>
  <c r="CV582" i="1"/>
  <c r="CU582" i="1"/>
  <c r="CT582" i="1"/>
  <c r="CS582" i="1"/>
  <c r="CR582" i="1"/>
  <c r="CQ582" i="1"/>
  <c r="CP582" i="1"/>
  <c r="CO582" i="1"/>
  <c r="CN582" i="1"/>
  <c r="CM582" i="1"/>
  <c r="CL582" i="1"/>
  <c r="CK582" i="1"/>
  <c r="CJ582" i="1"/>
  <c r="CH582" i="1"/>
  <c r="CF582" i="1"/>
  <c r="CE582" i="1"/>
  <c r="CD582" i="1"/>
  <c r="CC582" i="1"/>
  <c r="CB582" i="1"/>
  <c r="CA582" i="1"/>
  <c r="BZ582" i="1"/>
  <c r="BY582" i="1"/>
  <c r="BX582" i="1"/>
  <c r="BW582" i="1"/>
  <c r="BV582" i="1"/>
  <c r="BU582" i="1"/>
  <c r="BT582" i="1"/>
  <c r="BQ582" i="1"/>
  <c r="BP582" i="1"/>
  <c r="BO582" i="1"/>
  <c r="BN582" i="1"/>
  <c r="BM582" i="1"/>
  <c r="BL582" i="1"/>
  <c r="BK582" i="1"/>
  <c r="BJ582" i="1"/>
  <c r="BI582" i="1"/>
  <c r="BH582" i="1"/>
  <c r="BG582" i="1"/>
  <c r="BF582" i="1"/>
  <c r="BE582" i="1"/>
  <c r="BD582" i="1"/>
  <c r="BC582" i="1"/>
  <c r="BB582" i="1"/>
  <c r="BA582" i="1"/>
  <c r="AY582" i="1"/>
  <c r="AW582" i="1"/>
  <c r="AX582" i="1" s="1"/>
  <c r="AS582" i="1"/>
  <c r="AR582" i="1"/>
  <c r="AQ582" i="1"/>
  <c r="AP582" i="1"/>
  <c r="AO582" i="1"/>
  <c r="AN582" i="1"/>
  <c r="AM582" i="1"/>
  <c r="AL582" i="1"/>
  <c r="AK582" i="1"/>
  <c r="AJ582" i="1"/>
  <c r="AI582" i="1"/>
  <c r="AH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A582" i="1"/>
  <c r="EA581" i="1"/>
  <c r="DZ581" i="1"/>
  <c r="DY581" i="1"/>
  <c r="DX581" i="1"/>
  <c r="DW581" i="1"/>
  <c r="DV581" i="1"/>
  <c r="DU581" i="1"/>
  <c r="DT581" i="1"/>
  <c r="DS581" i="1"/>
  <c r="DR581" i="1"/>
  <c r="DQ581" i="1"/>
  <c r="DP581" i="1"/>
  <c r="DO581" i="1"/>
  <c r="DN581" i="1"/>
  <c r="DM581" i="1"/>
  <c r="DL581" i="1"/>
  <c r="DK581" i="1"/>
  <c r="DJ581" i="1"/>
  <c r="DI581" i="1"/>
  <c r="DH581" i="1"/>
  <c r="DG581" i="1"/>
  <c r="DF581" i="1"/>
  <c r="DE581" i="1"/>
  <c r="DD581" i="1"/>
  <c r="DC581" i="1"/>
  <c r="DB581" i="1"/>
  <c r="DA581" i="1"/>
  <c r="CZ581" i="1"/>
  <c r="CY581" i="1"/>
  <c r="CX581" i="1"/>
  <c r="CW581" i="1"/>
  <c r="CV581" i="1"/>
  <c r="CU581" i="1"/>
  <c r="CT581" i="1"/>
  <c r="CS581" i="1"/>
  <c r="CR581" i="1"/>
  <c r="CQ581" i="1"/>
  <c r="CP581" i="1"/>
  <c r="CO581" i="1"/>
  <c r="CN581" i="1"/>
  <c r="CM581" i="1"/>
  <c r="CL581" i="1"/>
  <c r="CK581" i="1"/>
  <c r="CJ581" i="1"/>
  <c r="CH581" i="1"/>
  <c r="CF581" i="1"/>
  <c r="CE581" i="1"/>
  <c r="CD581" i="1"/>
  <c r="CC581" i="1"/>
  <c r="CB581" i="1"/>
  <c r="CA581" i="1"/>
  <c r="BZ581" i="1"/>
  <c r="BY581" i="1"/>
  <c r="BX581" i="1"/>
  <c r="BW581" i="1"/>
  <c r="BV581" i="1"/>
  <c r="BU581" i="1"/>
  <c r="BT581" i="1"/>
  <c r="BQ581" i="1"/>
  <c r="BP581" i="1"/>
  <c r="BO581" i="1"/>
  <c r="BN581" i="1"/>
  <c r="BM581" i="1"/>
  <c r="BL581" i="1"/>
  <c r="BK581" i="1"/>
  <c r="BJ581" i="1"/>
  <c r="BI581" i="1"/>
  <c r="BH581" i="1"/>
  <c r="BG581" i="1"/>
  <c r="BF581" i="1"/>
  <c r="BE581" i="1"/>
  <c r="BD581" i="1"/>
  <c r="BC581" i="1"/>
  <c r="BB581" i="1"/>
  <c r="BA581" i="1"/>
  <c r="AY581" i="1"/>
  <c r="AW581" i="1"/>
  <c r="AX581" i="1" s="1"/>
  <c r="AS581" i="1"/>
  <c r="AR581" i="1"/>
  <c r="AQ581" i="1"/>
  <c r="AP581" i="1"/>
  <c r="AO581" i="1"/>
  <c r="AN581" i="1"/>
  <c r="AM581" i="1"/>
  <c r="AL581" i="1"/>
  <c r="AK581" i="1"/>
  <c r="AJ581" i="1"/>
  <c r="AI581" i="1"/>
  <c r="AH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A581" i="1"/>
  <c r="EA580" i="1"/>
  <c r="DZ580" i="1"/>
  <c r="DY580" i="1"/>
  <c r="DX580" i="1"/>
  <c r="DW580" i="1"/>
  <c r="DV580" i="1"/>
  <c r="DU580" i="1"/>
  <c r="DT580" i="1"/>
  <c r="DS580" i="1"/>
  <c r="DR580" i="1"/>
  <c r="DQ580" i="1"/>
  <c r="DP580" i="1"/>
  <c r="DO580" i="1"/>
  <c r="DN580" i="1"/>
  <c r="DM580" i="1"/>
  <c r="DL580" i="1"/>
  <c r="DK580" i="1"/>
  <c r="DJ580" i="1"/>
  <c r="DI580" i="1"/>
  <c r="DH580" i="1"/>
  <c r="DG580" i="1"/>
  <c r="DF580" i="1"/>
  <c r="DE580" i="1"/>
  <c r="DD580" i="1"/>
  <c r="DC580" i="1"/>
  <c r="DB580" i="1"/>
  <c r="DA580" i="1"/>
  <c r="CZ580" i="1"/>
  <c r="CY580" i="1"/>
  <c r="CX580" i="1"/>
  <c r="CW580" i="1"/>
  <c r="CV580" i="1"/>
  <c r="CU580" i="1"/>
  <c r="CT580" i="1"/>
  <c r="CS580" i="1"/>
  <c r="CR580" i="1"/>
  <c r="CQ580" i="1"/>
  <c r="CP580" i="1"/>
  <c r="CO580" i="1"/>
  <c r="CN580" i="1"/>
  <c r="CM580" i="1"/>
  <c r="CL580" i="1"/>
  <c r="CK580" i="1"/>
  <c r="CJ580" i="1"/>
  <c r="CH580" i="1"/>
  <c r="CF580" i="1"/>
  <c r="CE580" i="1"/>
  <c r="CD580" i="1"/>
  <c r="CC580" i="1"/>
  <c r="CB580" i="1"/>
  <c r="CA580" i="1"/>
  <c r="BZ580" i="1"/>
  <c r="BY580" i="1"/>
  <c r="BX580" i="1"/>
  <c r="BW580" i="1"/>
  <c r="BV580" i="1"/>
  <c r="BU580" i="1"/>
  <c r="BT580" i="1"/>
  <c r="BQ580" i="1"/>
  <c r="BP580" i="1"/>
  <c r="BO580" i="1"/>
  <c r="BN580" i="1"/>
  <c r="BM580" i="1"/>
  <c r="BL580" i="1"/>
  <c r="BK580" i="1"/>
  <c r="BJ580" i="1"/>
  <c r="BI580" i="1"/>
  <c r="BH580" i="1"/>
  <c r="BG580" i="1"/>
  <c r="BF580" i="1"/>
  <c r="BE580" i="1"/>
  <c r="BD580" i="1"/>
  <c r="BC580" i="1"/>
  <c r="BB580" i="1"/>
  <c r="BA580" i="1"/>
  <c r="AY580" i="1"/>
  <c r="AW580" i="1"/>
  <c r="AX580" i="1" s="1"/>
  <c r="AS580" i="1"/>
  <c r="AR580" i="1"/>
  <c r="AQ580" i="1"/>
  <c r="AP580" i="1"/>
  <c r="AO580" i="1"/>
  <c r="AN580" i="1"/>
  <c r="AM580" i="1"/>
  <c r="AL580" i="1"/>
  <c r="AK580" i="1"/>
  <c r="AJ580" i="1"/>
  <c r="AI580" i="1"/>
  <c r="AH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A580" i="1"/>
  <c r="EA579" i="1"/>
  <c r="DZ579" i="1"/>
  <c r="DY579" i="1"/>
  <c r="DX579" i="1"/>
  <c r="DW579" i="1"/>
  <c r="DV579" i="1"/>
  <c r="DU579" i="1"/>
  <c r="DT579" i="1"/>
  <c r="DS579" i="1"/>
  <c r="DR579" i="1"/>
  <c r="DQ579" i="1"/>
  <c r="DP579" i="1"/>
  <c r="DO579" i="1"/>
  <c r="DN579" i="1"/>
  <c r="DM579" i="1"/>
  <c r="DL579" i="1"/>
  <c r="DK579" i="1"/>
  <c r="DJ579" i="1"/>
  <c r="DI579" i="1"/>
  <c r="DH579" i="1"/>
  <c r="DG579" i="1"/>
  <c r="DF579" i="1"/>
  <c r="DE579" i="1"/>
  <c r="DD579" i="1"/>
  <c r="DC579" i="1"/>
  <c r="DB579" i="1"/>
  <c r="DA579" i="1"/>
  <c r="CZ579" i="1"/>
  <c r="CY579" i="1"/>
  <c r="CX579" i="1"/>
  <c r="CW579" i="1"/>
  <c r="CV579" i="1"/>
  <c r="CU579" i="1"/>
  <c r="CT579" i="1"/>
  <c r="CS579" i="1"/>
  <c r="CR579" i="1"/>
  <c r="CQ579" i="1"/>
  <c r="CP579" i="1"/>
  <c r="CO579" i="1"/>
  <c r="CN579" i="1"/>
  <c r="CM579" i="1"/>
  <c r="CL579" i="1"/>
  <c r="CK579" i="1"/>
  <c r="CJ579" i="1"/>
  <c r="CH579" i="1"/>
  <c r="CF579" i="1"/>
  <c r="CE579" i="1"/>
  <c r="CD579" i="1"/>
  <c r="CC579" i="1"/>
  <c r="CB579" i="1"/>
  <c r="CA579" i="1"/>
  <c r="BZ579" i="1"/>
  <c r="BY579" i="1"/>
  <c r="BX579" i="1"/>
  <c r="BW579" i="1"/>
  <c r="BV579" i="1"/>
  <c r="BU579" i="1"/>
  <c r="BT579" i="1"/>
  <c r="BQ579" i="1"/>
  <c r="BP579" i="1"/>
  <c r="BO579" i="1"/>
  <c r="BN579" i="1"/>
  <c r="BM579" i="1"/>
  <c r="BL579" i="1"/>
  <c r="BK579" i="1"/>
  <c r="BJ579" i="1"/>
  <c r="BI579" i="1"/>
  <c r="BH579" i="1"/>
  <c r="BG579" i="1"/>
  <c r="BF579" i="1"/>
  <c r="BE579" i="1"/>
  <c r="BD579" i="1"/>
  <c r="BC579" i="1"/>
  <c r="BB579" i="1"/>
  <c r="BA579" i="1"/>
  <c r="AY579" i="1"/>
  <c r="AW579" i="1"/>
  <c r="AX579" i="1" s="1"/>
  <c r="AS579" i="1"/>
  <c r="AR579" i="1"/>
  <c r="AQ579" i="1"/>
  <c r="AP579" i="1"/>
  <c r="AO579" i="1"/>
  <c r="AN579" i="1"/>
  <c r="AM579" i="1"/>
  <c r="AL579" i="1"/>
  <c r="AK579" i="1"/>
  <c r="AJ579" i="1"/>
  <c r="AI579" i="1"/>
  <c r="AH579" i="1"/>
  <c r="AF579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A579" i="1"/>
  <c r="EA578" i="1"/>
  <c r="DZ578" i="1"/>
  <c r="DY578" i="1"/>
  <c r="DX578" i="1"/>
  <c r="DW578" i="1"/>
  <c r="DV578" i="1"/>
  <c r="DU578" i="1"/>
  <c r="DT578" i="1"/>
  <c r="DS578" i="1"/>
  <c r="DR578" i="1"/>
  <c r="DQ578" i="1"/>
  <c r="DP578" i="1"/>
  <c r="DO578" i="1"/>
  <c r="DN578" i="1"/>
  <c r="DM578" i="1"/>
  <c r="DL578" i="1"/>
  <c r="DK578" i="1"/>
  <c r="DJ578" i="1"/>
  <c r="DI578" i="1"/>
  <c r="DH578" i="1"/>
  <c r="DG578" i="1"/>
  <c r="DF578" i="1"/>
  <c r="DE578" i="1"/>
  <c r="DD578" i="1"/>
  <c r="DC578" i="1"/>
  <c r="DB578" i="1"/>
  <c r="DA578" i="1"/>
  <c r="CZ578" i="1"/>
  <c r="CY578" i="1"/>
  <c r="CX578" i="1"/>
  <c r="CW578" i="1"/>
  <c r="CV578" i="1"/>
  <c r="CU578" i="1"/>
  <c r="CT578" i="1"/>
  <c r="CS578" i="1"/>
  <c r="CR578" i="1"/>
  <c r="CQ578" i="1"/>
  <c r="CP578" i="1"/>
  <c r="CO578" i="1"/>
  <c r="CN578" i="1"/>
  <c r="CM578" i="1"/>
  <c r="CL578" i="1"/>
  <c r="CK578" i="1"/>
  <c r="CJ578" i="1"/>
  <c r="CH578" i="1"/>
  <c r="CF578" i="1"/>
  <c r="CE578" i="1"/>
  <c r="CD578" i="1"/>
  <c r="CC578" i="1"/>
  <c r="CB578" i="1"/>
  <c r="CA578" i="1"/>
  <c r="BZ578" i="1"/>
  <c r="BY578" i="1"/>
  <c r="BX578" i="1"/>
  <c r="BW578" i="1"/>
  <c r="BV578" i="1"/>
  <c r="BU578" i="1"/>
  <c r="BT578" i="1"/>
  <c r="BQ578" i="1"/>
  <c r="BP578" i="1"/>
  <c r="BO578" i="1"/>
  <c r="BN578" i="1"/>
  <c r="BM578" i="1"/>
  <c r="BL578" i="1"/>
  <c r="BK578" i="1"/>
  <c r="BJ578" i="1"/>
  <c r="BI578" i="1"/>
  <c r="BH578" i="1"/>
  <c r="BG578" i="1"/>
  <c r="BF578" i="1"/>
  <c r="BE578" i="1"/>
  <c r="BD578" i="1"/>
  <c r="BC578" i="1"/>
  <c r="BB578" i="1"/>
  <c r="BA578" i="1"/>
  <c r="AY578" i="1"/>
  <c r="AW578" i="1"/>
  <c r="AX578" i="1" s="1"/>
  <c r="AS578" i="1"/>
  <c r="AR578" i="1"/>
  <c r="AQ578" i="1"/>
  <c r="AP578" i="1"/>
  <c r="AO578" i="1"/>
  <c r="AN578" i="1"/>
  <c r="AM578" i="1"/>
  <c r="AL578" i="1"/>
  <c r="AK578" i="1"/>
  <c r="AJ578" i="1"/>
  <c r="AI578" i="1"/>
  <c r="AH578" i="1"/>
  <c r="AF578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A578" i="1"/>
  <c r="EA577" i="1"/>
  <c r="DZ577" i="1"/>
  <c r="DY577" i="1"/>
  <c r="DX577" i="1"/>
  <c r="DW577" i="1"/>
  <c r="DV577" i="1"/>
  <c r="DU577" i="1"/>
  <c r="DT577" i="1"/>
  <c r="DS577" i="1"/>
  <c r="DR577" i="1"/>
  <c r="DQ577" i="1"/>
  <c r="DP577" i="1"/>
  <c r="DO577" i="1"/>
  <c r="DN577" i="1"/>
  <c r="DM577" i="1"/>
  <c r="DL577" i="1"/>
  <c r="DK577" i="1"/>
  <c r="DJ577" i="1"/>
  <c r="DI577" i="1"/>
  <c r="DH577" i="1"/>
  <c r="DG577" i="1"/>
  <c r="DF577" i="1"/>
  <c r="DE577" i="1"/>
  <c r="DD577" i="1"/>
  <c r="DC577" i="1"/>
  <c r="DB577" i="1"/>
  <c r="DA577" i="1"/>
  <c r="CZ577" i="1"/>
  <c r="CY577" i="1"/>
  <c r="CX577" i="1"/>
  <c r="CW577" i="1"/>
  <c r="CV577" i="1"/>
  <c r="CU577" i="1"/>
  <c r="CT577" i="1"/>
  <c r="CS577" i="1"/>
  <c r="CR577" i="1"/>
  <c r="CQ577" i="1"/>
  <c r="CP577" i="1"/>
  <c r="CO577" i="1"/>
  <c r="CN577" i="1"/>
  <c r="CM577" i="1"/>
  <c r="CL577" i="1"/>
  <c r="CK577" i="1"/>
  <c r="CJ577" i="1"/>
  <c r="CH577" i="1"/>
  <c r="CF577" i="1"/>
  <c r="CE577" i="1"/>
  <c r="CD577" i="1"/>
  <c r="CC577" i="1"/>
  <c r="CB577" i="1"/>
  <c r="CA577" i="1"/>
  <c r="BZ577" i="1"/>
  <c r="BY577" i="1"/>
  <c r="BX577" i="1"/>
  <c r="BW577" i="1"/>
  <c r="BV577" i="1"/>
  <c r="BU577" i="1"/>
  <c r="BT577" i="1"/>
  <c r="BQ577" i="1"/>
  <c r="BP577" i="1"/>
  <c r="BO577" i="1"/>
  <c r="BN577" i="1"/>
  <c r="BM577" i="1"/>
  <c r="BL577" i="1"/>
  <c r="BK577" i="1"/>
  <c r="BJ577" i="1"/>
  <c r="BI577" i="1"/>
  <c r="BH577" i="1"/>
  <c r="BG577" i="1"/>
  <c r="BF577" i="1"/>
  <c r="BE577" i="1"/>
  <c r="BD577" i="1"/>
  <c r="BC577" i="1"/>
  <c r="BB577" i="1"/>
  <c r="BA577" i="1"/>
  <c r="AY577" i="1"/>
  <c r="AX577" i="1"/>
  <c r="AW577" i="1"/>
  <c r="AS577" i="1"/>
  <c r="AR577" i="1"/>
  <c r="AQ577" i="1"/>
  <c r="AP577" i="1"/>
  <c r="AO577" i="1"/>
  <c r="AN577" i="1"/>
  <c r="AM577" i="1"/>
  <c r="AL577" i="1"/>
  <c r="AK577" i="1"/>
  <c r="AJ577" i="1"/>
  <c r="AI577" i="1"/>
  <c r="AH577" i="1"/>
  <c r="AF577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A577" i="1"/>
  <c r="EA576" i="1"/>
  <c r="DZ576" i="1"/>
  <c r="DY576" i="1"/>
  <c r="DX576" i="1"/>
  <c r="DW576" i="1"/>
  <c r="DV576" i="1"/>
  <c r="DU576" i="1"/>
  <c r="DT576" i="1"/>
  <c r="DS576" i="1"/>
  <c r="DR576" i="1"/>
  <c r="DQ576" i="1"/>
  <c r="DP576" i="1"/>
  <c r="DO576" i="1"/>
  <c r="DN576" i="1"/>
  <c r="DM576" i="1"/>
  <c r="DL576" i="1"/>
  <c r="DK576" i="1"/>
  <c r="DJ576" i="1"/>
  <c r="DI576" i="1"/>
  <c r="DH576" i="1"/>
  <c r="DG576" i="1"/>
  <c r="DF576" i="1"/>
  <c r="DE576" i="1"/>
  <c r="DD576" i="1"/>
  <c r="DC576" i="1"/>
  <c r="DB576" i="1"/>
  <c r="DA576" i="1"/>
  <c r="CZ576" i="1"/>
  <c r="CY576" i="1"/>
  <c r="CX576" i="1"/>
  <c r="CW576" i="1"/>
  <c r="CV576" i="1"/>
  <c r="CU576" i="1"/>
  <c r="CT576" i="1"/>
  <c r="CS576" i="1"/>
  <c r="CR576" i="1"/>
  <c r="CQ576" i="1"/>
  <c r="CP576" i="1"/>
  <c r="CO576" i="1"/>
  <c r="CN576" i="1"/>
  <c r="CM576" i="1"/>
  <c r="CL576" i="1"/>
  <c r="CK576" i="1"/>
  <c r="CJ576" i="1"/>
  <c r="CH576" i="1"/>
  <c r="CF576" i="1"/>
  <c r="CE576" i="1"/>
  <c r="CD576" i="1"/>
  <c r="CC576" i="1"/>
  <c r="CB576" i="1"/>
  <c r="CA576" i="1"/>
  <c r="BZ576" i="1"/>
  <c r="BY576" i="1"/>
  <c r="BX576" i="1"/>
  <c r="BW576" i="1"/>
  <c r="BV576" i="1"/>
  <c r="BU576" i="1"/>
  <c r="BT576" i="1"/>
  <c r="BQ576" i="1"/>
  <c r="BP576" i="1"/>
  <c r="BO576" i="1"/>
  <c r="BN576" i="1"/>
  <c r="BM576" i="1"/>
  <c r="BL576" i="1"/>
  <c r="BK576" i="1"/>
  <c r="BJ576" i="1"/>
  <c r="BI576" i="1"/>
  <c r="BH576" i="1"/>
  <c r="BG576" i="1"/>
  <c r="BF576" i="1"/>
  <c r="BE576" i="1"/>
  <c r="BD576" i="1"/>
  <c r="BC576" i="1"/>
  <c r="BB576" i="1"/>
  <c r="BA576" i="1"/>
  <c r="AY576" i="1"/>
  <c r="AW576" i="1"/>
  <c r="AX576" i="1" s="1"/>
  <c r="AS576" i="1"/>
  <c r="AR576" i="1"/>
  <c r="AQ576" i="1"/>
  <c r="AP576" i="1"/>
  <c r="AO576" i="1"/>
  <c r="AN576" i="1"/>
  <c r="AM576" i="1"/>
  <c r="AL576" i="1"/>
  <c r="AK576" i="1"/>
  <c r="AJ576" i="1"/>
  <c r="AI576" i="1"/>
  <c r="AH576" i="1"/>
  <c r="AF576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A576" i="1"/>
  <c r="EA575" i="1"/>
  <c r="DZ575" i="1"/>
  <c r="DY575" i="1"/>
  <c r="DX575" i="1"/>
  <c r="DW575" i="1"/>
  <c r="DV575" i="1"/>
  <c r="DU575" i="1"/>
  <c r="DT575" i="1"/>
  <c r="DS575" i="1"/>
  <c r="DR575" i="1"/>
  <c r="DQ575" i="1"/>
  <c r="DP575" i="1"/>
  <c r="DO575" i="1"/>
  <c r="DN575" i="1"/>
  <c r="DM575" i="1"/>
  <c r="DL575" i="1"/>
  <c r="DK575" i="1"/>
  <c r="DJ575" i="1"/>
  <c r="DI575" i="1"/>
  <c r="DH575" i="1"/>
  <c r="DG575" i="1"/>
  <c r="DF575" i="1"/>
  <c r="DE575" i="1"/>
  <c r="DD575" i="1"/>
  <c r="DC575" i="1"/>
  <c r="DB575" i="1"/>
  <c r="DA575" i="1"/>
  <c r="CZ575" i="1"/>
  <c r="CY575" i="1"/>
  <c r="CX575" i="1"/>
  <c r="CW575" i="1"/>
  <c r="CV575" i="1"/>
  <c r="CU575" i="1"/>
  <c r="CT575" i="1"/>
  <c r="CS575" i="1"/>
  <c r="CR575" i="1"/>
  <c r="CQ575" i="1"/>
  <c r="CP575" i="1"/>
  <c r="CO575" i="1"/>
  <c r="CN575" i="1"/>
  <c r="CM575" i="1"/>
  <c r="CL575" i="1"/>
  <c r="CK575" i="1"/>
  <c r="CJ575" i="1"/>
  <c r="CH575" i="1"/>
  <c r="CF575" i="1"/>
  <c r="CE575" i="1"/>
  <c r="CD575" i="1"/>
  <c r="CC575" i="1"/>
  <c r="CB575" i="1"/>
  <c r="CA575" i="1"/>
  <c r="BZ575" i="1"/>
  <c r="BY575" i="1"/>
  <c r="BX575" i="1"/>
  <c r="BW575" i="1"/>
  <c r="BV575" i="1"/>
  <c r="BU575" i="1"/>
  <c r="BT575" i="1"/>
  <c r="BQ575" i="1"/>
  <c r="BP575" i="1"/>
  <c r="BO575" i="1"/>
  <c r="BN575" i="1"/>
  <c r="BM575" i="1"/>
  <c r="BL575" i="1"/>
  <c r="BK575" i="1"/>
  <c r="BJ575" i="1"/>
  <c r="BI575" i="1"/>
  <c r="BH575" i="1"/>
  <c r="BG575" i="1"/>
  <c r="BF575" i="1"/>
  <c r="BE575" i="1"/>
  <c r="BD575" i="1"/>
  <c r="BC575" i="1"/>
  <c r="BB575" i="1"/>
  <c r="BA575" i="1"/>
  <c r="AY575" i="1"/>
  <c r="AW575" i="1"/>
  <c r="AX575" i="1" s="1"/>
  <c r="AS575" i="1"/>
  <c r="AR575" i="1"/>
  <c r="AQ575" i="1"/>
  <c r="AP575" i="1"/>
  <c r="AO575" i="1"/>
  <c r="AN575" i="1"/>
  <c r="AM575" i="1"/>
  <c r="AL575" i="1"/>
  <c r="AK575" i="1"/>
  <c r="AJ575" i="1"/>
  <c r="AI575" i="1"/>
  <c r="AH575" i="1"/>
  <c r="AF575" i="1"/>
  <c r="AE575" i="1"/>
  <c r="AD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A575" i="1"/>
  <c r="EA574" i="1"/>
  <c r="DZ574" i="1"/>
  <c r="DY574" i="1"/>
  <c r="DX574" i="1"/>
  <c r="DW574" i="1"/>
  <c r="DV574" i="1"/>
  <c r="DU574" i="1"/>
  <c r="DT574" i="1"/>
  <c r="DS574" i="1"/>
  <c r="DR574" i="1"/>
  <c r="DQ574" i="1"/>
  <c r="DP574" i="1"/>
  <c r="DO574" i="1"/>
  <c r="DN574" i="1"/>
  <c r="DM574" i="1"/>
  <c r="DL574" i="1"/>
  <c r="DK574" i="1"/>
  <c r="DJ574" i="1"/>
  <c r="DI574" i="1"/>
  <c r="DH574" i="1"/>
  <c r="DG574" i="1"/>
  <c r="DF574" i="1"/>
  <c r="DE574" i="1"/>
  <c r="DD574" i="1"/>
  <c r="DC574" i="1"/>
  <c r="DB574" i="1"/>
  <c r="DA574" i="1"/>
  <c r="CZ574" i="1"/>
  <c r="CY574" i="1"/>
  <c r="CX574" i="1"/>
  <c r="CW574" i="1"/>
  <c r="CV574" i="1"/>
  <c r="CU574" i="1"/>
  <c r="CT574" i="1"/>
  <c r="CS574" i="1"/>
  <c r="CR574" i="1"/>
  <c r="CQ574" i="1"/>
  <c r="CP574" i="1"/>
  <c r="CO574" i="1"/>
  <c r="CN574" i="1"/>
  <c r="CM574" i="1"/>
  <c r="CL574" i="1"/>
  <c r="CK574" i="1"/>
  <c r="CJ574" i="1"/>
  <c r="CH574" i="1"/>
  <c r="CF574" i="1"/>
  <c r="CE574" i="1"/>
  <c r="CD574" i="1"/>
  <c r="CC574" i="1"/>
  <c r="CB574" i="1"/>
  <c r="CA574" i="1"/>
  <c r="BZ574" i="1"/>
  <c r="BY574" i="1"/>
  <c r="BX574" i="1"/>
  <c r="BW574" i="1"/>
  <c r="BV574" i="1"/>
  <c r="BU574" i="1"/>
  <c r="BT574" i="1"/>
  <c r="BQ574" i="1"/>
  <c r="BP574" i="1"/>
  <c r="BO574" i="1"/>
  <c r="BN574" i="1"/>
  <c r="BM574" i="1"/>
  <c r="BL574" i="1"/>
  <c r="BK574" i="1"/>
  <c r="BJ574" i="1"/>
  <c r="BI574" i="1"/>
  <c r="BH574" i="1"/>
  <c r="BG574" i="1"/>
  <c r="BF574" i="1"/>
  <c r="BE574" i="1"/>
  <c r="BD574" i="1"/>
  <c r="BC574" i="1"/>
  <c r="BB574" i="1"/>
  <c r="BA574" i="1"/>
  <c r="AY574" i="1"/>
  <c r="AW574" i="1"/>
  <c r="AX574" i="1" s="1"/>
  <c r="AS574" i="1"/>
  <c r="AR574" i="1"/>
  <c r="AQ574" i="1"/>
  <c r="AP574" i="1"/>
  <c r="AO574" i="1"/>
  <c r="AN574" i="1"/>
  <c r="AM574" i="1"/>
  <c r="AL574" i="1"/>
  <c r="AK574" i="1"/>
  <c r="AJ574" i="1"/>
  <c r="AI574" i="1"/>
  <c r="AH574" i="1"/>
  <c r="AF574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A574" i="1"/>
  <c r="EA573" i="1"/>
  <c r="DZ573" i="1"/>
  <c r="DY573" i="1"/>
  <c r="DX573" i="1"/>
  <c r="DW573" i="1"/>
  <c r="DV573" i="1"/>
  <c r="DU573" i="1"/>
  <c r="DT573" i="1"/>
  <c r="DS573" i="1"/>
  <c r="DR573" i="1"/>
  <c r="DQ573" i="1"/>
  <c r="DP573" i="1"/>
  <c r="DO573" i="1"/>
  <c r="DN573" i="1"/>
  <c r="DM573" i="1"/>
  <c r="DL573" i="1"/>
  <c r="DK573" i="1"/>
  <c r="DJ573" i="1"/>
  <c r="DI573" i="1"/>
  <c r="DH573" i="1"/>
  <c r="DG573" i="1"/>
  <c r="DF573" i="1"/>
  <c r="DE573" i="1"/>
  <c r="DD573" i="1"/>
  <c r="DC573" i="1"/>
  <c r="DB573" i="1"/>
  <c r="DA573" i="1"/>
  <c r="CZ573" i="1"/>
  <c r="CY573" i="1"/>
  <c r="CX573" i="1"/>
  <c r="CW573" i="1"/>
  <c r="CV573" i="1"/>
  <c r="CU573" i="1"/>
  <c r="CT573" i="1"/>
  <c r="CS573" i="1"/>
  <c r="CR573" i="1"/>
  <c r="CQ573" i="1"/>
  <c r="CP573" i="1"/>
  <c r="CO573" i="1"/>
  <c r="CN573" i="1"/>
  <c r="CM573" i="1"/>
  <c r="CL573" i="1"/>
  <c r="CK573" i="1"/>
  <c r="CJ573" i="1"/>
  <c r="CH573" i="1"/>
  <c r="CF573" i="1"/>
  <c r="CE573" i="1"/>
  <c r="CD573" i="1"/>
  <c r="CC573" i="1"/>
  <c r="CB573" i="1"/>
  <c r="CA573" i="1"/>
  <c r="BZ573" i="1"/>
  <c r="BY573" i="1"/>
  <c r="BX573" i="1"/>
  <c r="BW573" i="1"/>
  <c r="BV573" i="1"/>
  <c r="BU573" i="1"/>
  <c r="BT573" i="1"/>
  <c r="BQ573" i="1"/>
  <c r="BP573" i="1"/>
  <c r="BO573" i="1"/>
  <c r="BN573" i="1"/>
  <c r="BM573" i="1"/>
  <c r="BL573" i="1"/>
  <c r="BK573" i="1"/>
  <c r="BJ573" i="1"/>
  <c r="BI573" i="1"/>
  <c r="BH573" i="1"/>
  <c r="BG573" i="1"/>
  <c r="BF573" i="1"/>
  <c r="BE573" i="1"/>
  <c r="BD573" i="1"/>
  <c r="BC573" i="1"/>
  <c r="BB573" i="1"/>
  <c r="BA573" i="1"/>
  <c r="AY573" i="1"/>
  <c r="AW573" i="1"/>
  <c r="AX573" i="1" s="1"/>
  <c r="AS573" i="1"/>
  <c r="AR573" i="1"/>
  <c r="AQ573" i="1"/>
  <c r="AP573" i="1"/>
  <c r="AO573" i="1"/>
  <c r="AN573" i="1"/>
  <c r="AM573" i="1"/>
  <c r="AL573" i="1"/>
  <c r="AK573" i="1"/>
  <c r="AJ573" i="1"/>
  <c r="AI573" i="1"/>
  <c r="AH573" i="1"/>
  <c r="AF573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A573" i="1"/>
  <c r="EA572" i="1"/>
  <c r="DZ572" i="1"/>
  <c r="DY572" i="1"/>
  <c r="DX572" i="1"/>
  <c r="DW572" i="1"/>
  <c r="DV572" i="1"/>
  <c r="DU572" i="1"/>
  <c r="DT572" i="1"/>
  <c r="DS572" i="1"/>
  <c r="DR572" i="1"/>
  <c r="DQ572" i="1"/>
  <c r="DP572" i="1"/>
  <c r="DO572" i="1"/>
  <c r="DN572" i="1"/>
  <c r="DM572" i="1"/>
  <c r="DL572" i="1"/>
  <c r="DK572" i="1"/>
  <c r="DJ572" i="1"/>
  <c r="DI572" i="1"/>
  <c r="DH572" i="1"/>
  <c r="DG572" i="1"/>
  <c r="DF572" i="1"/>
  <c r="DE572" i="1"/>
  <c r="DD572" i="1"/>
  <c r="DC572" i="1"/>
  <c r="DB572" i="1"/>
  <c r="DA572" i="1"/>
  <c r="CZ572" i="1"/>
  <c r="CY572" i="1"/>
  <c r="CX572" i="1"/>
  <c r="CW572" i="1"/>
  <c r="CV572" i="1"/>
  <c r="CU572" i="1"/>
  <c r="CT572" i="1"/>
  <c r="CS572" i="1"/>
  <c r="CR572" i="1"/>
  <c r="CQ572" i="1"/>
  <c r="CP572" i="1"/>
  <c r="CO572" i="1"/>
  <c r="CN572" i="1"/>
  <c r="CM572" i="1"/>
  <c r="CL572" i="1"/>
  <c r="CK572" i="1"/>
  <c r="CJ572" i="1"/>
  <c r="CH572" i="1"/>
  <c r="CF572" i="1"/>
  <c r="CE572" i="1"/>
  <c r="CD572" i="1"/>
  <c r="CC572" i="1"/>
  <c r="CB572" i="1"/>
  <c r="CA572" i="1"/>
  <c r="BZ572" i="1"/>
  <c r="BY572" i="1"/>
  <c r="BX572" i="1"/>
  <c r="BW572" i="1"/>
  <c r="BV572" i="1"/>
  <c r="BU572" i="1"/>
  <c r="BT572" i="1"/>
  <c r="BQ572" i="1"/>
  <c r="BP572" i="1"/>
  <c r="BO572" i="1"/>
  <c r="BN572" i="1"/>
  <c r="BM572" i="1"/>
  <c r="BL572" i="1"/>
  <c r="BK572" i="1"/>
  <c r="BJ572" i="1"/>
  <c r="BI572" i="1"/>
  <c r="BH572" i="1"/>
  <c r="BG572" i="1"/>
  <c r="BF572" i="1"/>
  <c r="BE572" i="1"/>
  <c r="BD572" i="1"/>
  <c r="BC572" i="1"/>
  <c r="BB572" i="1"/>
  <c r="BA572" i="1"/>
  <c r="AY572" i="1"/>
  <c r="AW572" i="1"/>
  <c r="AX572" i="1" s="1"/>
  <c r="AS572" i="1"/>
  <c r="AR572" i="1"/>
  <c r="AQ572" i="1"/>
  <c r="AP572" i="1"/>
  <c r="AO572" i="1"/>
  <c r="AN572" i="1"/>
  <c r="AM572" i="1"/>
  <c r="AL572" i="1"/>
  <c r="AK572" i="1"/>
  <c r="AJ572" i="1"/>
  <c r="AI572" i="1"/>
  <c r="AH572" i="1"/>
  <c r="AF572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A572" i="1"/>
  <c r="EA571" i="1"/>
  <c r="DZ571" i="1"/>
  <c r="DY571" i="1"/>
  <c r="DX571" i="1"/>
  <c r="DW571" i="1"/>
  <c r="DV571" i="1"/>
  <c r="DU571" i="1"/>
  <c r="DT571" i="1"/>
  <c r="DS571" i="1"/>
  <c r="DR571" i="1"/>
  <c r="DQ571" i="1"/>
  <c r="DP571" i="1"/>
  <c r="DO571" i="1"/>
  <c r="DN571" i="1"/>
  <c r="DM571" i="1"/>
  <c r="DL571" i="1"/>
  <c r="DK571" i="1"/>
  <c r="DJ571" i="1"/>
  <c r="DI571" i="1"/>
  <c r="DH571" i="1"/>
  <c r="DG571" i="1"/>
  <c r="DF571" i="1"/>
  <c r="DE571" i="1"/>
  <c r="DD571" i="1"/>
  <c r="DC571" i="1"/>
  <c r="DB571" i="1"/>
  <c r="DA571" i="1"/>
  <c r="CZ571" i="1"/>
  <c r="CY571" i="1"/>
  <c r="CX571" i="1"/>
  <c r="CW571" i="1"/>
  <c r="CV571" i="1"/>
  <c r="CU571" i="1"/>
  <c r="CT571" i="1"/>
  <c r="CS571" i="1"/>
  <c r="CR571" i="1"/>
  <c r="CQ571" i="1"/>
  <c r="CP571" i="1"/>
  <c r="CO571" i="1"/>
  <c r="CN571" i="1"/>
  <c r="CM571" i="1"/>
  <c r="CL571" i="1"/>
  <c r="CK571" i="1"/>
  <c r="CJ571" i="1"/>
  <c r="CH571" i="1"/>
  <c r="CF571" i="1"/>
  <c r="CE571" i="1"/>
  <c r="CD571" i="1"/>
  <c r="CC571" i="1"/>
  <c r="CB571" i="1"/>
  <c r="CA571" i="1"/>
  <c r="BZ571" i="1"/>
  <c r="BY571" i="1"/>
  <c r="BX571" i="1"/>
  <c r="BW571" i="1"/>
  <c r="BV571" i="1"/>
  <c r="BU571" i="1"/>
  <c r="BT571" i="1"/>
  <c r="BQ571" i="1"/>
  <c r="BP571" i="1"/>
  <c r="BO571" i="1"/>
  <c r="BN571" i="1"/>
  <c r="BM571" i="1"/>
  <c r="BL571" i="1"/>
  <c r="BK571" i="1"/>
  <c r="BJ571" i="1"/>
  <c r="BI571" i="1"/>
  <c r="BH571" i="1"/>
  <c r="BG571" i="1"/>
  <c r="BF571" i="1"/>
  <c r="BE571" i="1"/>
  <c r="BD571" i="1"/>
  <c r="BC571" i="1"/>
  <c r="BB571" i="1"/>
  <c r="BA571" i="1"/>
  <c r="AY571" i="1"/>
  <c r="AW571" i="1"/>
  <c r="AX571" i="1" s="1"/>
  <c r="AS571" i="1"/>
  <c r="AR571" i="1"/>
  <c r="AQ571" i="1"/>
  <c r="AP571" i="1"/>
  <c r="AO571" i="1"/>
  <c r="AN571" i="1"/>
  <c r="AM571" i="1"/>
  <c r="AL571" i="1"/>
  <c r="AK571" i="1"/>
  <c r="AJ571" i="1"/>
  <c r="AI571" i="1"/>
  <c r="AH571" i="1"/>
  <c r="AF571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A571" i="1"/>
  <c r="EA570" i="1"/>
  <c r="DZ570" i="1"/>
  <c r="DY570" i="1"/>
  <c r="DX570" i="1"/>
  <c r="DW570" i="1"/>
  <c r="DV570" i="1"/>
  <c r="DU570" i="1"/>
  <c r="DT570" i="1"/>
  <c r="DS570" i="1"/>
  <c r="DR570" i="1"/>
  <c r="DQ570" i="1"/>
  <c r="DP570" i="1"/>
  <c r="DO570" i="1"/>
  <c r="DN570" i="1"/>
  <c r="DM570" i="1"/>
  <c r="DL570" i="1"/>
  <c r="DK570" i="1"/>
  <c r="DJ570" i="1"/>
  <c r="DI570" i="1"/>
  <c r="DH570" i="1"/>
  <c r="DG570" i="1"/>
  <c r="DF570" i="1"/>
  <c r="DE570" i="1"/>
  <c r="DD570" i="1"/>
  <c r="DC570" i="1"/>
  <c r="DB570" i="1"/>
  <c r="DA570" i="1"/>
  <c r="CZ570" i="1"/>
  <c r="CY570" i="1"/>
  <c r="CX570" i="1"/>
  <c r="CW570" i="1"/>
  <c r="CV570" i="1"/>
  <c r="CU570" i="1"/>
  <c r="CT570" i="1"/>
  <c r="CS570" i="1"/>
  <c r="CR570" i="1"/>
  <c r="CQ570" i="1"/>
  <c r="CP570" i="1"/>
  <c r="CO570" i="1"/>
  <c r="CN570" i="1"/>
  <c r="CM570" i="1"/>
  <c r="CL570" i="1"/>
  <c r="CK570" i="1"/>
  <c r="CJ570" i="1"/>
  <c r="CH570" i="1"/>
  <c r="CF570" i="1"/>
  <c r="CE570" i="1"/>
  <c r="CD570" i="1"/>
  <c r="CC570" i="1"/>
  <c r="CB570" i="1"/>
  <c r="CA570" i="1"/>
  <c r="BZ570" i="1"/>
  <c r="BY570" i="1"/>
  <c r="BX570" i="1"/>
  <c r="BW570" i="1"/>
  <c r="BV570" i="1"/>
  <c r="BU570" i="1"/>
  <c r="BT570" i="1"/>
  <c r="BQ570" i="1"/>
  <c r="BP570" i="1"/>
  <c r="BO570" i="1"/>
  <c r="BN570" i="1"/>
  <c r="BM570" i="1"/>
  <c r="BL570" i="1"/>
  <c r="BK570" i="1"/>
  <c r="BJ570" i="1"/>
  <c r="BI570" i="1"/>
  <c r="BH570" i="1"/>
  <c r="BG570" i="1"/>
  <c r="BF570" i="1"/>
  <c r="BE570" i="1"/>
  <c r="BD570" i="1"/>
  <c r="BC570" i="1"/>
  <c r="BB570" i="1"/>
  <c r="BA570" i="1"/>
  <c r="AY570" i="1"/>
  <c r="AW570" i="1"/>
  <c r="AX570" i="1" s="1"/>
  <c r="AS570" i="1"/>
  <c r="AR570" i="1"/>
  <c r="AQ570" i="1"/>
  <c r="AP570" i="1"/>
  <c r="AO570" i="1"/>
  <c r="AN570" i="1"/>
  <c r="AM570" i="1"/>
  <c r="AL570" i="1"/>
  <c r="AK570" i="1"/>
  <c r="AJ570" i="1"/>
  <c r="AI570" i="1"/>
  <c r="AH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A570" i="1"/>
  <c r="EA569" i="1"/>
  <c r="DZ569" i="1"/>
  <c r="DY569" i="1"/>
  <c r="DX569" i="1"/>
  <c r="DW569" i="1"/>
  <c r="DV569" i="1"/>
  <c r="DU569" i="1"/>
  <c r="DT569" i="1"/>
  <c r="DS569" i="1"/>
  <c r="DR569" i="1"/>
  <c r="DQ569" i="1"/>
  <c r="DP569" i="1"/>
  <c r="DO569" i="1"/>
  <c r="DN569" i="1"/>
  <c r="DM569" i="1"/>
  <c r="DL569" i="1"/>
  <c r="DK569" i="1"/>
  <c r="DJ569" i="1"/>
  <c r="DI569" i="1"/>
  <c r="DH569" i="1"/>
  <c r="DG569" i="1"/>
  <c r="DF569" i="1"/>
  <c r="DE569" i="1"/>
  <c r="DD569" i="1"/>
  <c r="DC569" i="1"/>
  <c r="DB569" i="1"/>
  <c r="DA569" i="1"/>
  <c r="CZ569" i="1"/>
  <c r="CY569" i="1"/>
  <c r="CX569" i="1"/>
  <c r="CW569" i="1"/>
  <c r="CV569" i="1"/>
  <c r="CU569" i="1"/>
  <c r="CT569" i="1"/>
  <c r="CS569" i="1"/>
  <c r="CR569" i="1"/>
  <c r="CQ569" i="1"/>
  <c r="CP569" i="1"/>
  <c r="CO569" i="1"/>
  <c r="CN569" i="1"/>
  <c r="CM569" i="1"/>
  <c r="CL569" i="1"/>
  <c r="CK569" i="1"/>
  <c r="CJ569" i="1"/>
  <c r="CH569" i="1"/>
  <c r="CF569" i="1"/>
  <c r="CE569" i="1"/>
  <c r="CD569" i="1"/>
  <c r="CC569" i="1"/>
  <c r="CB569" i="1"/>
  <c r="CA569" i="1"/>
  <c r="BZ569" i="1"/>
  <c r="BY569" i="1"/>
  <c r="BX569" i="1"/>
  <c r="BW569" i="1"/>
  <c r="BV569" i="1"/>
  <c r="BU569" i="1"/>
  <c r="BT569" i="1"/>
  <c r="BQ569" i="1"/>
  <c r="BP569" i="1"/>
  <c r="BO569" i="1"/>
  <c r="BN569" i="1"/>
  <c r="BM569" i="1"/>
  <c r="BL569" i="1"/>
  <c r="BK569" i="1"/>
  <c r="BJ569" i="1"/>
  <c r="BI569" i="1"/>
  <c r="BH569" i="1"/>
  <c r="BG569" i="1"/>
  <c r="BF569" i="1"/>
  <c r="BE569" i="1"/>
  <c r="BD569" i="1"/>
  <c r="BC569" i="1"/>
  <c r="BB569" i="1"/>
  <c r="BA569" i="1"/>
  <c r="AY569" i="1"/>
  <c r="AX569" i="1"/>
  <c r="AW569" i="1"/>
  <c r="AS569" i="1"/>
  <c r="AR569" i="1"/>
  <c r="AQ569" i="1"/>
  <c r="AP569" i="1"/>
  <c r="AO569" i="1"/>
  <c r="AN569" i="1"/>
  <c r="AM569" i="1"/>
  <c r="AL569" i="1"/>
  <c r="AK569" i="1"/>
  <c r="AJ569" i="1"/>
  <c r="AI569" i="1"/>
  <c r="AH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A569" i="1"/>
  <c r="EA568" i="1"/>
  <c r="DZ568" i="1"/>
  <c r="DY568" i="1"/>
  <c r="DX568" i="1"/>
  <c r="DW568" i="1"/>
  <c r="DV568" i="1"/>
  <c r="DU568" i="1"/>
  <c r="DT568" i="1"/>
  <c r="DS568" i="1"/>
  <c r="DR568" i="1"/>
  <c r="DQ568" i="1"/>
  <c r="DP568" i="1"/>
  <c r="DO568" i="1"/>
  <c r="DN568" i="1"/>
  <c r="DM568" i="1"/>
  <c r="DL568" i="1"/>
  <c r="DK568" i="1"/>
  <c r="DJ568" i="1"/>
  <c r="DI568" i="1"/>
  <c r="DH568" i="1"/>
  <c r="DG568" i="1"/>
  <c r="DF568" i="1"/>
  <c r="DE568" i="1"/>
  <c r="DD568" i="1"/>
  <c r="DC568" i="1"/>
  <c r="DB568" i="1"/>
  <c r="DA568" i="1"/>
  <c r="CZ568" i="1"/>
  <c r="CY568" i="1"/>
  <c r="CX568" i="1"/>
  <c r="CW568" i="1"/>
  <c r="CV568" i="1"/>
  <c r="CU568" i="1"/>
  <c r="CT568" i="1"/>
  <c r="CS568" i="1"/>
  <c r="CR568" i="1"/>
  <c r="CQ568" i="1"/>
  <c r="CP568" i="1"/>
  <c r="CO568" i="1"/>
  <c r="CN568" i="1"/>
  <c r="CM568" i="1"/>
  <c r="CL568" i="1"/>
  <c r="CK568" i="1"/>
  <c r="CJ568" i="1"/>
  <c r="CH568" i="1"/>
  <c r="CF568" i="1"/>
  <c r="CE568" i="1"/>
  <c r="CD568" i="1"/>
  <c r="CC568" i="1"/>
  <c r="CB568" i="1"/>
  <c r="CA568" i="1"/>
  <c r="BZ568" i="1"/>
  <c r="BY568" i="1"/>
  <c r="BX568" i="1"/>
  <c r="BW568" i="1"/>
  <c r="BV568" i="1"/>
  <c r="BU568" i="1"/>
  <c r="BT568" i="1"/>
  <c r="BQ568" i="1"/>
  <c r="BP568" i="1"/>
  <c r="BO568" i="1"/>
  <c r="BN568" i="1"/>
  <c r="BM568" i="1"/>
  <c r="BL568" i="1"/>
  <c r="BK568" i="1"/>
  <c r="BJ568" i="1"/>
  <c r="BI568" i="1"/>
  <c r="BH568" i="1"/>
  <c r="BG568" i="1"/>
  <c r="BF568" i="1"/>
  <c r="BE568" i="1"/>
  <c r="BD568" i="1"/>
  <c r="BC568" i="1"/>
  <c r="BB568" i="1"/>
  <c r="BA568" i="1"/>
  <c r="AY568" i="1"/>
  <c r="AW568" i="1"/>
  <c r="AX568" i="1" s="1"/>
  <c r="AS568" i="1"/>
  <c r="AR568" i="1"/>
  <c r="AQ568" i="1"/>
  <c r="AP568" i="1"/>
  <c r="AO568" i="1"/>
  <c r="AN568" i="1"/>
  <c r="AM568" i="1"/>
  <c r="AL568" i="1"/>
  <c r="AK568" i="1"/>
  <c r="AJ568" i="1"/>
  <c r="AI568" i="1"/>
  <c r="AH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A568" i="1"/>
  <c r="EA567" i="1"/>
  <c r="DZ567" i="1"/>
  <c r="DY567" i="1"/>
  <c r="DX567" i="1"/>
  <c r="DW567" i="1"/>
  <c r="DV567" i="1"/>
  <c r="DU567" i="1"/>
  <c r="DT567" i="1"/>
  <c r="DS567" i="1"/>
  <c r="DR567" i="1"/>
  <c r="DQ567" i="1"/>
  <c r="DP567" i="1"/>
  <c r="DO567" i="1"/>
  <c r="DN567" i="1"/>
  <c r="DM567" i="1"/>
  <c r="DL567" i="1"/>
  <c r="DK567" i="1"/>
  <c r="DJ567" i="1"/>
  <c r="DI567" i="1"/>
  <c r="DH567" i="1"/>
  <c r="DG567" i="1"/>
  <c r="DF567" i="1"/>
  <c r="DE567" i="1"/>
  <c r="DD567" i="1"/>
  <c r="DC567" i="1"/>
  <c r="DB567" i="1"/>
  <c r="DA567" i="1"/>
  <c r="CZ567" i="1"/>
  <c r="CY567" i="1"/>
  <c r="CX567" i="1"/>
  <c r="CW567" i="1"/>
  <c r="CV567" i="1"/>
  <c r="CU567" i="1"/>
  <c r="CT567" i="1"/>
  <c r="CS567" i="1"/>
  <c r="CR567" i="1"/>
  <c r="CQ567" i="1"/>
  <c r="CP567" i="1"/>
  <c r="CO567" i="1"/>
  <c r="CN567" i="1"/>
  <c r="CM567" i="1"/>
  <c r="CL567" i="1"/>
  <c r="CK567" i="1"/>
  <c r="CJ567" i="1"/>
  <c r="CH567" i="1"/>
  <c r="CF567" i="1"/>
  <c r="CE567" i="1"/>
  <c r="CD567" i="1"/>
  <c r="CC567" i="1"/>
  <c r="CB567" i="1"/>
  <c r="CA567" i="1"/>
  <c r="BZ567" i="1"/>
  <c r="BY567" i="1"/>
  <c r="BX567" i="1"/>
  <c r="BW567" i="1"/>
  <c r="BV567" i="1"/>
  <c r="BU567" i="1"/>
  <c r="BT567" i="1"/>
  <c r="BQ567" i="1"/>
  <c r="BP567" i="1"/>
  <c r="BO567" i="1"/>
  <c r="BN567" i="1"/>
  <c r="BM567" i="1"/>
  <c r="BL567" i="1"/>
  <c r="BK567" i="1"/>
  <c r="BJ567" i="1"/>
  <c r="BI567" i="1"/>
  <c r="BH567" i="1"/>
  <c r="BG567" i="1"/>
  <c r="BF567" i="1"/>
  <c r="BE567" i="1"/>
  <c r="BD567" i="1"/>
  <c r="BC567" i="1"/>
  <c r="BB567" i="1"/>
  <c r="BA567" i="1"/>
  <c r="AY567" i="1"/>
  <c r="AW567" i="1"/>
  <c r="AX567" i="1" s="1"/>
  <c r="AS567" i="1"/>
  <c r="AR567" i="1"/>
  <c r="AQ567" i="1"/>
  <c r="AP567" i="1"/>
  <c r="AO567" i="1"/>
  <c r="AN567" i="1"/>
  <c r="AM567" i="1"/>
  <c r="AL567" i="1"/>
  <c r="AK567" i="1"/>
  <c r="AJ567" i="1"/>
  <c r="AI567" i="1"/>
  <c r="AH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A567" i="1"/>
  <c r="EA566" i="1"/>
  <c r="DZ566" i="1"/>
  <c r="DY566" i="1"/>
  <c r="DX566" i="1"/>
  <c r="DW566" i="1"/>
  <c r="DV566" i="1"/>
  <c r="DU566" i="1"/>
  <c r="DT566" i="1"/>
  <c r="DS566" i="1"/>
  <c r="DR566" i="1"/>
  <c r="DQ566" i="1"/>
  <c r="DP566" i="1"/>
  <c r="DO566" i="1"/>
  <c r="DN566" i="1"/>
  <c r="DM566" i="1"/>
  <c r="DL566" i="1"/>
  <c r="DK566" i="1"/>
  <c r="DJ566" i="1"/>
  <c r="DI566" i="1"/>
  <c r="DH566" i="1"/>
  <c r="DG566" i="1"/>
  <c r="DF566" i="1"/>
  <c r="DE566" i="1"/>
  <c r="DD566" i="1"/>
  <c r="DC566" i="1"/>
  <c r="DB566" i="1"/>
  <c r="DA566" i="1"/>
  <c r="CZ566" i="1"/>
  <c r="CY566" i="1"/>
  <c r="CX566" i="1"/>
  <c r="CW566" i="1"/>
  <c r="CV566" i="1"/>
  <c r="CU566" i="1"/>
  <c r="CT566" i="1"/>
  <c r="CS566" i="1"/>
  <c r="CR566" i="1"/>
  <c r="CQ566" i="1"/>
  <c r="CP566" i="1"/>
  <c r="CO566" i="1"/>
  <c r="CN566" i="1"/>
  <c r="CM566" i="1"/>
  <c r="CL566" i="1"/>
  <c r="CK566" i="1"/>
  <c r="CJ566" i="1"/>
  <c r="CH566" i="1"/>
  <c r="CF566" i="1"/>
  <c r="CE566" i="1"/>
  <c r="CD566" i="1"/>
  <c r="CC566" i="1"/>
  <c r="CB566" i="1"/>
  <c r="CA566" i="1"/>
  <c r="BZ566" i="1"/>
  <c r="BY566" i="1"/>
  <c r="BX566" i="1"/>
  <c r="BW566" i="1"/>
  <c r="BV566" i="1"/>
  <c r="BU566" i="1"/>
  <c r="BT566" i="1"/>
  <c r="BQ566" i="1"/>
  <c r="BP566" i="1"/>
  <c r="BO566" i="1"/>
  <c r="BN566" i="1"/>
  <c r="BM566" i="1"/>
  <c r="BL566" i="1"/>
  <c r="BK566" i="1"/>
  <c r="BJ566" i="1"/>
  <c r="BI566" i="1"/>
  <c r="BH566" i="1"/>
  <c r="BG566" i="1"/>
  <c r="BF566" i="1"/>
  <c r="BE566" i="1"/>
  <c r="BD566" i="1"/>
  <c r="BC566" i="1"/>
  <c r="BB566" i="1"/>
  <c r="BA566" i="1"/>
  <c r="AY566" i="1"/>
  <c r="AW566" i="1"/>
  <c r="AX566" i="1" s="1"/>
  <c r="AS566" i="1"/>
  <c r="AR566" i="1"/>
  <c r="AQ566" i="1"/>
  <c r="AP566" i="1"/>
  <c r="AO566" i="1"/>
  <c r="AN566" i="1"/>
  <c r="AM566" i="1"/>
  <c r="AL566" i="1"/>
  <c r="AK566" i="1"/>
  <c r="AJ566" i="1"/>
  <c r="AI566" i="1"/>
  <c r="AH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A566" i="1"/>
  <c r="EA565" i="1"/>
  <c r="DZ565" i="1"/>
  <c r="DY565" i="1"/>
  <c r="DX565" i="1"/>
  <c r="DW565" i="1"/>
  <c r="DV565" i="1"/>
  <c r="DU565" i="1"/>
  <c r="DT565" i="1"/>
  <c r="DS565" i="1"/>
  <c r="DR565" i="1"/>
  <c r="DQ565" i="1"/>
  <c r="DP565" i="1"/>
  <c r="DO565" i="1"/>
  <c r="DN565" i="1"/>
  <c r="DM565" i="1"/>
  <c r="DL565" i="1"/>
  <c r="DK565" i="1"/>
  <c r="DJ565" i="1"/>
  <c r="DI565" i="1"/>
  <c r="DH565" i="1"/>
  <c r="DG565" i="1"/>
  <c r="DF565" i="1"/>
  <c r="DE565" i="1"/>
  <c r="DD565" i="1"/>
  <c r="DC565" i="1"/>
  <c r="DB565" i="1"/>
  <c r="DA565" i="1"/>
  <c r="CZ565" i="1"/>
  <c r="CY565" i="1"/>
  <c r="CX565" i="1"/>
  <c r="CW565" i="1"/>
  <c r="CV565" i="1"/>
  <c r="CU565" i="1"/>
  <c r="CT565" i="1"/>
  <c r="CS565" i="1"/>
  <c r="CR565" i="1"/>
  <c r="CQ565" i="1"/>
  <c r="CP565" i="1"/>
  <c r="CO565" i="1"/>
  <c r="CN565" i="1"/>
  <c r="CM565" i="1"/>
  <c r="CL565" i="1"/>
  <c r="CK565" i="1"/>
  <c r="CJ565" i="1"/>
  <c r="CH565" i="1"/>
  <c r="CF565" i="1"/>
  <c r="CE565" i="1"/>
  <c r="CD565" i="1"/>
  <c r="CC565" i="1"/>
  <c r="CB565" i="1"/>
  <c r="CA565" i="1"/>
  <c r="BZ565" i="1"/>
  <c r="BY565" i="1"/>
  <c r="BX565" i="1"/>
  <c r="BW565" i="1"/>
  <c r="BV565" i="1"/>
  <c r="BU565" i="1"/>
  <c r="BT565" i="1"/>
  <c r="BQ565" i="1"/>
  <c r="BP565" i="1"/>
  <c r="BO565" i="1"/>
  <c r="BN565" i="1"/>
  <c r="BM565" i="1"/>
  <c r="BL565" i="1"/>
  <c r="BK565" i="1"/>
  <c r="BJ565" i="1"/>
  <c r="BI565" i="1"/>
  <c r="BH565" i="1"/>
  <c r="BG565" i="1"/>
  <c r="BF565" i="1"/>
  <c r="BE565" i="1"/>
  <c r="BD565" i="1"/>
  <c r="BC565" i="1"/>
  <c r="BB565" i="1"/>
  <c r="BA565" i="1"/>
  <c r="AY565" i="1"/>
  <c r="AW565" i="1"/>
  <c r="AX565" i="1" s="1"/>
  <c r="AS565" i="1"/>
  <c r="AR565" i="1"/>
  <c r="AQ565" i="1"/>
  <c r="AP565" i="1"/>
  <c r="AO565" i="1"/>
  <c r="AN565" i="1"/>
  <c r="AM565" i="1"/>
  <c r="AL565" i="1"/>
  <c r="AK565" i="1"/>
  <c r="AJ565" i="1"/>
  <c r="AI565" i="1"/>
  <c r="AH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A565" i="1"/>
  <c r="EA564" i="1"/>
  <c r="DZ564" i="1"/>
  <c r="DY564" i="1"/>
  <c r="DX564" i="1"/>
  <c r="DW564" i="1"/>
  <c r="DV564" i="1"/>
  <c r="DU564" i="1"/>
  <c r="DT564" i="1"/>
  <c r="DS564" i="1"/>
  <c r="DR564" i="1"/>
  <c r="DQ564" i="1"/>
  <c r="DP564" i="1"/>
  <c r="DO564" i="1"/>
  <c r="DN564" i="1"/>
  <c r="DM564" i="1"/>
  <c r="DL564" i="1"/>
  <c r="DK564" i="1"/>
  <c r="DJ564" i="1"/>
  <c r="DI564" i="1"/>
  <c r="DH564" i="1"/>
  <c r="DG564" i="1"/>
  <c r="DF564" i="1"/>
  <c r="DE564" i="1"/>
  <c r="DD564" i="1"/>
  <c r="DC564" i="1"/>
  <c r="DB564" i="1"/>
  <c r="DA564" i="1"/>
  <c r="CZ564" i="1"/>
  <c r="CY564" i="1"/>
  <c r="CX564" i="1"/>
  <c r="CW564" i="1"/>
  <c r="CV564" i="1"/>
  <c r="CU564" i="1"/>
  <c r="CT564" i="1"/>
  <c r="CS564" i="1"/>
  <c r="CR564" i="1"/>
  <c r="CQ564" i="1"/>
  <c r="CP564" i="1"/>
  <c r="CO564" i="1"/>
  <c r="CN564" i="1"/>
  <c r="CM564" i="1"/>
  <c r="CL564" i="1"/>
  <c r="CK564" i="1"/>
  <c r="CJ564" i="1"/>
  <c r="CH564" i="1"/>
  <c r="CF564" i="1"/>
  <c r="CE564" i="1"/>
  <c r="CD564" i="1"/>
  <c r="CC564" i="1"/>
  <c r="CB564" i="1"/>
  <c r="CA564" i="1"/>
  <c r="BZ564" i="1"/>
  <c r="BY564" i="1"/>
  <c r="BX564" i="1"/>
  <c r="BW564" i="1"/>
  <c r="BV564" i="1"/>
  <c r="BU564" i="1"/>
  <c r="BT564" i="1"/>
  <c r="BQ564" i="1"/>
  <c r="BP564" i="1"/>
  <c r="BO564" i="1"/>
  <c r="BN564" i="1"/>
  <c r="BM564" i="1"/>
  <c r="BL564" i="1"/>
  <c r="BK564" i="1"/>
  <c r="BJ564" i="1"/>
  <c r="BI564" i="1"/>
  <c r="BH564" i="1"/>
  <c r="BG564" i="1"/>
  <c r="BF564" i="1"/>
  <c r="BE564" i="1"/>
  <c r="BD564" i="1"/>
  <c r="BC564" i="1"/>
  <c r="BB564" i="1"/>
  <c r="BA564" i="1"/>
  <c r="AY564" i="1"/>
  <c r="AW564" i="1"/>
  <c r="AX564" i="1" s="1"/>
  <c r="AS564" i="1"/>
  <c r="AR564" i="1"/>
  <c r="AQ564" i="1"/>
  <c r="AP564" i="1"/>
  <c r="AO564" i="1"/>
  <c r="AN564" i="1"/>
  <c r="AM564" i="1"/>
  <c r="AL564" i="1"/>
  <c r="AK564" i="1"/>
  <c r="AJ564" i="1"/>
  <c r="AI564" i="1"/>
  <c r="AH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A564" i="1"/>
  <c r="EA563" i="1"/>
  <c r="DZ563" i="1"/>
  <c r="DY563" i="1"/>
  <c r="DX563" i="1"/>
  <c r="DW563" i="1"/>
  <c r="DV563" i="1"/>
  <c r="DU563" i="1"/>
  <c r="DT563" i="1"/>
  <c r="DS563" i="1"/>
  <c r="DR563" i="1"/>
  <c r="DQ563" i="1"/>
  <c r="DP563" i="1"/>
  <c r="DO563" i="1"/>
  <c r="DN563" i="1"/>
  <c r="DM563" i="1"/>
  <c r="DL563" i="1"/>
  <c r="DK563" i="1"/>
  <c r="DJ563" i="1"/>
  <c r="DI563" i="1"/>
  <c r="DH563" i="1"/>
  <c r="DG563" i="1"/>
  <c r="DF563" i="1"/>
  <c r="DE563" i="1"/>
  <c r="DD563" i="1"/>
  <c r="DC563" i="1"/>
  <c r="DB563" i="1"/>
  <c r="DA563" i="1"/>
  <c r="CZ563" i="1"/>
  <c r="CY563" i="1"/>
  <c r="CX563" i="1"/>
  <c r="CW563" i="1"/>
  <c r="CV563" i="1"/>
  <c r="CU563" i="1"/>
  <c r="CT563" i="1"/>
  <c r="CS563" i="1"/>
  <c r="CR563" i="1"/>
  <c r="CQ563" i="1"/>
  <c r="CP563" i="1"/>
  <c r="CO563" i="1"/>
  <c r="CN563" i="1"/>
  <c r="CM563" i="1"/>
  <c r="CL563" i="1"/>
  <c r="CK563" i="1"/>
  <c r="CJ563" i="1"/>
  <c r="CH563" i="1"/>
  <c r="CF563" i="1"/>
  <c r="CE563" i="1"/>
  <c r="CD563" i="1"/>
  <c r="CC563" i="1"/>
  <c r="CB563" i="1"/>
  <c r="CA563" i="1"/>
  <c r="BZ563" i="1"/>
  <c r="BY563" i="1"/>
  <c r="BX563" i="1"/>
  <c r="BW563" i="1"/>
  <c r="BV563" i="1"/>
  <c r="BU563" i="1"/>
  <c r="BT563" i="1"/>
  <c r="BQ563" i="1"/>
  <c r="BP563" i="1"/>
  <c r="BO563" i="1"/>
  <c r="BN563" i="1"/>
  <c r="BM563" i="1"/>
  <c r="BL563" i="1"/>
  <c r="BK563" i="1"/>
  <c r="BJ563" i="1"/>
  <c r="BI563" i="1"/>
  <c r="BH563" i="1"/>
  <c r="BG563" i="1"/>
  <c r="BF563" i="1"/>
  <c r="BE563" i="1"/>
  <c r="BD563" i="1"/>
  <c r="BC563" i="1"/>
  <c r="BB563" i="1"/>
  <c r="BA563" i="1"/>
  <c r="AY563" i="1"/>
  <c r="AW563" i="1"/>
  <c r="AX563" i="1" s="1"/>
  <c r="AS563" i="1"/>
  <c r="AR563" i="1"/>
  <c r="AQ563" i="1"/>
  <c r="AP563" i="1"/>
  <c r="AO563" i="1"/>
  <c r="AN563" i="1"/>
  <c r="AM563" i="1"/>
  <c r="AL563" i="1"/>
  <c r="AK563" i="1"/>
  <c r="AJ563" i="1"/>
  <c r="AI563" i="1"/>
  <c r="AH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A563" i="1"/>
  <c r="EA562" i="1"/>
  <c r="DZ562" i="1"/>
  <c r="DY562" i="1"/>
  <c r="DX562" i="1"/>
  <c r="DW562" i="1"/>
  <c r="DV562" i="1"/>
  <c r="DU562" i="1"/>
  <c r="DT562" i="1"/>
  <c r="DS562" i="1"/>
  <c r="DR562" i="1"/>
  <c r="DQ562" i="1"/>
  <c r="DP562" i="1"/>
  <c r="DO562" i="1"/>
  <c r="DN562" i="1"/>
  <c r="DM562" i="1"/>
  <c r="DL562" i="1"/>
  <c r="DK562" i="1"/>
  <c r="DJ562" i="1"/>
  <c r="DI562" i="1"/>
  <c r="DH562" i="1"/>
  <c r="DG562" i="1"/>
  <c r="DF562" i="1"/>
  <c r="DE562" i="1"/>
  <c r="DD562" i="1"/>
  <c r="DC562" i="1"/>
  <c r="DB562" i="1"/>
  <c r="DA562" i="1"/>
  <c r="CZ562" i="1"/>
  <c r="CY562" i="1"/>
  <c r="CX562" i="1"/>
  <c r="CW562" i="1"/>
  <c r="CV562" i="1"/>
  <c r="CU562" i="1"/>
  <c r="CT562" i="1"/>
  <c r="CS562" i="1"/>
  <c r="CR562" i="1"/>
  <c r="CQ562" i="1"/>
  <c r="CP562" i="1"/>
  <c r="CO562" i="1"/>
  <c r="CN562" i="1"/>
  <c r="CM562" i="1"/>
  <c r="CL562" i="1"/>
  <c r="CK562" i="1"/>
  <c r="CJ562" i="1"/>
  <c r="CH562" i="1"/>
  <c r="CF562" i="1"/>
  <c r="CE562" i="1"/>
  <c r="CD562" i="1"/>
  <c r="CC562" i="1"/>
  <c r="CB562" i="1"/>
  <c r="CA562" i="1"/>
  <c r="BZ562" i="1"/>
  <c r="BY562" i="1"/>
  <c r="BX562" i="1"/>
  <c r="BW562" i="1"/>
  <c r="BV562" i="1"/>
  <c r="BU562" i="1"/>
  <c r="BT562" i="1"/>
  <c r="BQ562" i="1"/>
  <c r="BP562" i="1"/>
  <c r="BO562" i="1"/>
  <c r="BN562" i="1"/>
  <c r="BM562" i="1"/>
  <c r="BL562" i="1"/>
  <c r="BK562" i="1"/>
  <c r="BJ562" i="1"/>
  <c r="BI562" i="1"/>
  <c r="BH562" i="1"/>
  <c r="BG562" i="1"/>
  <c r="BF562" i="1"/>
  <c r="BE562" i="1"/>
  <c r="BD562" i="1"/>
  <c r="BC562" i="1"/>
  <c r="BB562" i="1"/>
  <c r="BA562" i="1"/>
  <c r="AY562" i="1"/>
  <c r="AW562" i="1"/>
  <c r="AX562" i="1" s="1"/>
  <c r="AS562" i="1"/>
  <c r="AR562" i="1"/>
  <c r="AQ562" i="1"/>
  <c r="AP562" i="1"/>
  <c r="AO562" i="1"/>
  <c r="AN562" i="1"/>
  <c r="AM562" i="1"/>
  <c r="AL562" i="1"/>
  <c r="AK562" i="1"/>
  <c r="AJ562" i="1"/>
  <c r="AI562" i="1"/>
  <c r="AH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A562" i="1"/>
  <c r="EA561" i="1"/>
  <c r="DZ561" i="1"/>
  <c r="DY561" i="1"/>
  <c r="DX561" i="1"/>
  <c r="DW561" i="1"/>
  <c r="DV561" i="1"/>
  <c r="DU561" i="1"/>
  <c r="DT561" i="1"/>
  <c r="DS561" i="1"/>
  <c r="DR561" i="1"/>
  <c r="DQ561" i="1"/>
  <c r="DP561" i="1"/>
  <c r="DO561" i="1"/>
  <c r="DN561" i="1"/>
  <c r="DM561" i="1"/>
  <c r="DL561" i="1"/>
  <c r="DK561" i="1"/>
  <c r="DJ561" i="1"/>
  <c r="DI561" i="1"/>
  <c r="DH561" i="1"/>
  <c r="DG561" i="1"/>
  <c r="DF561" i="1"/>
  <c r="DE561" i="1"/>
  <c r="DD561" i="1"/>
  <c r="DC561" i="1"/>
  <c r="DB561" i="1"/>
  <c r="DA561" i="1"/>
  <c r="CZ561" i="1"/>
  <c r="CY561" i="1"/>
  <c r="CX561" i="1"/>
  <c r="CW561" i="1"/>
  <c r="CV561" i="1"/>
  <c r="CU561" i="1"/>
  <c r="CT561" i="1"/>
  <c r="CS561" i="1"/>
  <c r="CR561" i="1"/>
  <c r="CQ561" i="1"/>
  <c r="CP561" i="1"/>
  <c r="CO561" i="1"/>
  <c r="CN561" i="1"/>
  <c r="CM561" i="1"/>
  <c r="CL561" i="1"/>
  <c r="CK561" i="1"/>
  <c r="CJ561" i="1"/>
  <c r="CH561" i="1"/>
  <c r="CF561" i="1"/>
  <c r="CE561" i="1"/>
  <c r="CD561" i="1"/>
  <c r="CC561" i="1"/>
  <c r="CB561" i="1"/>
  <c r="CA561" i="1"/>
  <c r="BZ561" i="1"/>
  <c r="BY561" i="1"/>
  <c r="BX561" i="1"/>
  <c r="BW561" i="1"/>
  <c r="BV561" i="1"/>
  <c r="BU561" i="1"/>
  <c r="BT561" i="1"/>
  <c r="BQ561" i="1"/>
  <c r="BP561" i="1"/>
  <c r="BO561" i="1"/>
  <c r="BN561" i="1"/>
  <c r="BM561" i="1"/>
  <c r="BL561" i="1"/>
  <c r="BK561" i="1"/>
  <c r="BJ561" i="1"/>
  <c r="BI561" i="1"/>
  <c r="BH561" i="1"/>
  <c r="BG561" i="1"/>
  <c r="BF561" i="1"/>
  <c r="BE561" i="1"/>
  <c r="BD561" i="1"/>
  <c r="BC561" i="1"/>
  <c r="BB561" i="1"/>
  <c r="BA561" i="1"/>
  <c r="AY561" i="1"/>
  <c r="AX561" i="1"/>
  <c r="AW561" i="1"/>
  <c r="AS561" i="1"/>
  <c r="AR561" i="1"/>
  <c r="AQ561" i="1"/>
  <c r="AP561" i="1"/>
  <c r="AO561" i="1"/>
  <c r="AN561" i="1"/>
  <c r="AM561" i="1"/>
  <c r="AL561" i="1"/>
  <c r="AK561" i="1"/>
  <c r="AJ561" i="1"/>
  <c r="AI561" i="1"/>
  <c r="AH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A561" i="1"/>
  <c r="EA560" i="1"/>
  <c r="DZ560" i="1"/>
  <c r="DY560" i="1"/>
  <c r="DX560" i="1"/>
  <c r="DW560" i="1"/>
  <c r="DV560" i="1"/>
  <c r="DU560" i="1"/>
  <c r="DT560" i="1"/>
  <c r="DS560" i="1"/>
  <c r="DR560" i="1"/>
  <c r="DQ560" i="1"/>
  <c r="DP560" i="1"/>
  <c r="DO560" i="1"/>
  <c r="DN560" i="1"/>
  <c r="DM560" i="1"/>
  <c r="DL560" i="1"/>
  <c r="DK560" i="1"/>
  <c r="DJ560" i="1"/>
  <c r="DI560" i="1"/>
  <c r="DH560" i="1"/>
  <c r="DG560" i="1"/>
  <c r="DF560" i="1"/>
  <c r="DE560" i="1"/>
  <c r="DD560" i="1"/>
  <c r="DC560" i="1"/>
  <c r="DB560" i="1"/>
  <c r="DA560" i="1"/>
  <c r="CZ560" i="1"/>
  <c r="CY560" i="1"/>
  <c r="CX560" i="1"/>
  <c r="CW560" i="1"/>
  <c r="CV560" i="1"/>
  <c r="CU560" i="1"/>
  <c r="CT560" i="1"/>
  <c r="CS560" i="1"/>
  <c r="CR560" i="1"/>
  <c r="CQ560" i="1"/>
  <c r="CP560" i="1"/>
  <c r="CO560" i="1"/>
  <c r="CN560" i="1"/>
  <c r="CM560" i="1"/>
  <c r="CL560" i="1"/>
  <c r="CK560" i="1"/>
  <c r="CJ560" i="1"/>
  <c r="CH560" i="1"/>
  <c r="CF560" i="1"/>
  <c r="CE560" i="1"/>
  <c r="CD560" i="1"/>
  <c r="CC560" i="1"/>
  <c r="CB560" i="1"/>
  <c r="CA560" i="1"/>
  <c r="BZ560" i="1"/>
  <c r="BY560" i="1"/>
  <c r="BX560" i="1"/>
  <c r="BW560" i="1"/>
  <c r="BV560" i="1"/>
  <c r="BU560" i="1"/>
  <c r="BT560" i="1"/>
  <c r="BQ560" i="1"/>
  <c r="BP560" i="1"/>
  <c r="BO560" i="1"/>
  <c r="BN560" i="1"/>
  <c r="BM560" i="1"/>
  <c r="BL560" i="1"/>
  <c r="BK560" i="1"/>
  <c r="BJ560" i="1"/>
  <c r="BI560" i="1"/>
  <c r="BH560" i="1"/>
  <c r="BG560" i="1"/>
  <c r="BF560" i="1"/>
  <c r="BE560" i="1"/>
  <c r="BD560" i="1"/>
  <c r="BC560" i="1"/>
  <c r="BB560" i="1"/>
  <c r="BA560" i="1"/>
  <c r="AY560" i="1"/>
  <c r="AW560" i="1"/>
  <c r="AX560" i="1" s="1"/>
  <c r="AS560" i="1"/>
  <c r="AR560" i="1"/>
  <c r="AQ560" i="1"/>
  <c r="AP560" i="1"/>
  <c r="AO560" i="1"/>
  <c r="AN560" i="1"/>
  <c r="AM560" i="1"/>
  <c r="AL560" i="1"/>
  <c r="AK560" i="1"/>
  <c r="AJ560" i="1"/>
  <c r="AI560" i="1"/>
  <c r="AH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A560" i="1"/>
  <c r="EA559" i="1"/>
  <c r="DZ559" i="1"/>
  <c r="DY559" i="1"/>
  <c r="DX559" i="1"/>
  <c r="DW559" i="1"/>
  <c r="DV559" i="1"/>
  <c r="DU559" i="1"/>
  <c r="DT559" i="1"/>
  <c r="DS559" i="1"/>
  <c r="DR559" i="1"/>
  <c r="DQ559" i="1"/>
  <c r="DP559" i="1"/>
  <c r="DO559" i="1"/>
  <c r="DN559" i="1"/>
  <c r="DM559" i="1"/>
  <c r="DL559" i="1"/>
  <c r="DK559" i="1"/>
  <c r="DJ559" i="1"/>
  <c r="DI559" i="1"/>
  <c r="DH559" i="1"/>
  <c r="DG559" i="1"/>
  <c r="DF559" i="1"/>
  <c r="DE559" i="1"/>
  <c r="DD559" i="1"/>
  <c r="DC559" i="1"/>
  <c r="DB559" i="1"/>
  <c r="DA559" i="1"/>
  <c r="CZ559" i="1"/>
  <c r="CY559" i="1"/>
  <c r="CX559" i="1"/>
  <c r="CW559" i="1"/>
  <c r="CV559" i="1"/>
  <c r="CU559" i="1"/>
  <c r="CT559" i="1"/>
  <c r="CS559" i="1"/>
  <c r="CR559" i="1"/>
  <c r="CQ559" i="1"/>
  <c r="CP559" i="1"/>
  <c r="CO559" i="1"/>
  <c r="CN559" i="1"/>
  <c r="CM559" i="1"/>
  <c r="CL559" i="1"/>
  <c r="CK559" i="1"/>
  <c r="CJ559" i="1"/>
  <c r="CH559" i="1"/>
  <c r="CF559" i="1"/>
  <c r="CE559" i="1"/>
  <c r="CD559" i="1"/>
  <c r="CC559" i="1"/>
  <c r="CB559" i="1"/>
  <c r="CA559" i="1"/>
  <c r="BZ559" i="1"/>
  <c r="BY559" i="1"/>
  <c r="BX559" i="1"/>
  <c r="BW559" i="1"/>
  <c r="BV559" i="1"/>
  <c r="BU559" i="1"/>
  <c r="BT559" i="1"/>
  <c r="BQ559" i="1"/>
  <c r="BP559" i="1"/>
  <c r="BO559" i="1"/>
  <c r="BN559" i="1"/>
  <c r="BM559" i="1"/>
  <c r="BL559" i="1"/>
  <c r="BK559" i="1"/>
  <c r="BJ559" i="1"/>
  <c r="BI559" i="1"/>
  <c r="BH559" i="1"/>
  <c r="BG559" i="1"/>
  <c r="BF559" i="1"/>
  <c r="BE559" i="1"/>
  <c r="BD559" i="1"/>
  <c r="BC559" i="1"/>
  <c r="BB559" i="1"/>
  <c r="BA559" i="1"/>
  <c r="AY559" i="1"/>
  <c r="AW559" i="1"/>
  <c r="AX559" i="1" s="1"/>
  <c r="AS559" i="1"/>
  <c r="AR559" i="1"/>
  <c r="AQ559" i="1"/>
  <c r="AP559" i="1"/>
  <c r="AO559" i="1"/>
  <c r="AN559" i="1"/>
  <c r="AM559" i="1"/>
  <c r="AL559" i="1"/>
  <c r="AK559" i="1"/>
  <c r="AJ559" i="1"/>
  <c r="AI559" i="1"/>
  <c r="AH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A559" i="1"/>
  <c r="EA558" i="1"/>
  <c r="DZ558" i="1"/>
  <c r="DY558" i="1"/>
  <c r="DX558" i="1"/>
  <c r="DW558" i="1"/>
  <c r="DV558" i="1"/>
  <c r="DU558" i="1"/>
  <c r="DT558" i="1"/>
  <c r="DS558" i="1"/>
  <c r="DR558" i="1"/>
  <c r="DQ558" i="1"/>
  <c r="DP558" i="1"/>
  <c r="DO558" i="1"/>
  <c r="DN558" i="1"/>
  <c r="DM558" i="1"/>
  <c r="DL558" i="1"/>
  <c r="DK558" i="1"/>
  <c r="DJ558" i="1"/>
  <c r="DI558" i="1"/>
  <c r="DH558" i="1"/>
  <c r="DG558" i="1"/>
  <c r="DF558" i="1"/>
  <c r="DE558" i="1"/>
  <c r="DD558" i="1"/>
  <c r="DC558" i="1"/>
  <c r="DB558" i="1"/>
  <c r="DA558" i="1"/>
  <c r="CZ558" i="1"/>
  <c r="CY558" i="1"/>
  <c r="CX558" i="1"/>
  <c r="CW558" i="1"/>
  <c r="CV558" i="1"/>
  <c r="CU558" i="1"/>
  <c r="CT558" i="1"/>
  <c r="CS558" i="1"/>
  <c r="CR558" i="1"/>
  <c r="CQ558" i="1"/>
  <c r="CP558" i="1"/>
  <c r="CO558" i="1"/>
  <c r="CN558" i="1"/>
  <c r="CM558" i="1"/>
  <c r="CL558" i="1"/>
  <c r="CK558" i="1"/>
  <c r="CJ558" i="1"/>
  <c r="CH558" i="1"/>
  <c r="CF558" i="1"/>
  <c r="CE558" i="1"/>
  <c r="CD558" i="1"/>
  <c r="CC558" i="1"/>
  <c r="CB558" i="1"/>
  <c r="CA558" i="1"/>
  <c r="BZ558" i="1"/>
  <c r="BY558" i="1"/>
  <c r="BX558" i="1"/>
  <c r="BW558" i="1"/>
  <c r="BV558" i="1"/>
  <c r="BU558" i="1"/>
  <c r="BT558" i="1"/>
  <c r="BQ558" i="1"/>
  <c r="BP558" i="1"/>
  <c r="BO558" i="1"/>
  <c r="BN558" i="1"/>
  <c r="BM558" i="1"/>
  <c r="BL558" i="1"/>
  <c r="BK558" i="1"/>
  <c r="BJ558" i="1"/>
  <c r="BI558" i="1"/>
  <c r="BH558" i="1"/>
  <c r="BG558" i="1"/>
  <c r="BF558" i="1"/>
  <c r="BE558" i="1"/>
  <c r="BD558" i="1"/>
  <c r="BC558" i="1"/>
  <c r="BB558" i="1"/>
  <c r="BA558" i="1"/>
  <c r="AY558" i="1"/>
  <c r="AW558" i="1"/>
  <c r="AX558" i="1" s="1"/>
  <c r="AS558" i="1"/>
  <c r="AR558" i="1"/>
  <c r="AQ558" i="1"/>
  <c r="AP558" i="1"/>
  <c r="AO558" i="1"/>
  <c r="AN558" i="1"/>
  <c r="AM558" i="1"/>
  <c r="AL558" i="1"/>
  <c r="AK558" i="1"/>
  <c r="AJ558" i="1"/>
  <c r="AI558" i="1"/>
  <c r="AH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A558" i="1"/>
  <c r="EA557" i="1"/>
  <c r="DZ557" i="1"/>
  <c r="DY557" i="1"/>
  <c r="DX557" i="1"/>
  <c r="DW557" i="1"/>
  <c r="DV557" i="1"/>
  <c r="DU557" i="1"/>
  <c r="DT557" i="1"/>
  <c r="DS557" i="1"/>
  <c r="DR557" i="1"/>
  <c r="DQ557" i="1"/>
  <c r="DP557" i="1"/>
  <c r="DO557" i="1"/>
  <c r="DN557" i="1"/>
  <c r="DM557" i="1"/>
  <c r="DL557" i="1"/>
  <c r="DK557" i="1"/>
  <c r="DJ557" i="1"/>
  <c r="DI557" i="1"/>
  <c r="DH557" i="1"/>
  <c r="DG557" i="1"/>
  <c r="DF557" i="1"/>
  <c r="DE557" i="1"/>
  <c r="DD557" i="1"/>
  <c r="DC557" i="1"/>
  <c r="DB557" i="1"/>
  <c r="DA557" i="1"/>
  <c r="CZ557" i="1"/>
  <c r="CY557" i="1"/>
  <c r="CX557" i="1"/>
  <c r="CW557" i="1"/>
  <c r="CV557" i="1"/>
  <c r="CU557" i="1"/>
  <c r="CT557" i="1"/>
  <c r="CS557" i="1"/>
  <c r="CR557" i="1"/>
  <c r="CQ557" i="1"/>
  <c r="CP557" i="1"/>
  <c r="CO557" i="1"/>
  <c r="CN557" i="1"/>
  <c r="CM557" i="1"/>
  <c r="CL557" i="1"/>
  <c r="CK557" i="1"/>
  <c r="CJ557" i="1"/>
  <c r="CH557" i="1"/>
  <c r="CF557" i="1"/>
  <c r="CE557" i="1"/>
  <c r="CD557" i="1"/>
  <c r="CC557" i="1"/>
  <c r="CB557" i="1"/>
  <c r="CA557" i="1"/>
  <c r="BZ557" i="1"/>
  <c r="BY557" i="1"/>
  <c r="BX557" i="1"/>
  <c r="BW557" i="1"/>
  <c r="BV557" i="1"/>
  <c r="BU557" i="1"/>
  <c r="BT557" i="1"/>
  <c r="BQ557" i="1"/>
  <c r="BP557" i="1"/>
  <c r="BO557" i="1"/>
  <c r="BN557" i="1"/>
  <c r="BM557" i="1"/>
  <c r="BL557" i="1"/>
  <c r="BK557" i="1"/>
  <c r="BJ557" i="1"/>
  <c r="BI557" i="1"/>
  <c r="BH557" i="1"/>
  <c r="BG557" i="1"/>
  <c r="BF557" i="1"/>
  <c r="BE557" i="1"/>
  <c r="BD557" i="1"/>
  <c r="BC557" i="1"/>
  <c r="BB557" i="1"/>
  <c r="BA557" i="1"/>
  <c r="AY557" i="1"/>
  <c r="AW557" i="1"/>
  <c r="AX557" i="1" s="1"/>
  <c r="AS557" i="1"/>
  <c r="AR557" i="1"/>
  <c r="AQ557" i="1"/>
  <c r="AP557" i="1"/>
  <c r="AO557" i="1"/>
  <c r="AN557" i="1"/>
  <c r="AM557" i="1"/>
  <c r="AL557" i="1"/>
  <c r="AK557" i="1"/>
  <c r="AJ557" i="1"/>
  <c r="AI557" i="1"/>
  <c r="AH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A557" i="1"/>
  <c r="EA556" i="1"/>
  <c r="DZ556" i="1"/>
  <c r="DY556" i="1"/>
  <c r="DX556" i="1"/>
  <c r="DW556" i="1"/>
  <c r="DV556" i="1"/>
  <c r="DU556" i="1"/>
  <c r="DT556" i="1"/>
  <c r="DS556" i="1"/>
  <c r="DR556" i="1"/>
  <c r="DQ556" i="1"/>
  <c r="DP556" i="1"/>
  <c r="DO556" i="1"/>
  <c r="DN556" i="1"/>
  <c r="DM556" i="1"/>
  <c r="DL556" i="1"/>
  <c r="DK556" i="1"/>
  <c r="DJ556" i="1"/>
  <c r="DI556" i="1"/>
  <c r="DH556" i="1"/>
  <c r="DG556" i="1"/>
  <c r="DF556" i="1"/>
  <c r="DE556" i="1"/>
  <c r="DD556" i="1"/>
  <c r="DC556" i="1"/>
  <c r="DB556" i="1"/>
  <c r="DA556" i="1"/>
  <c r="CZ556" i="1"/>
  <c r="CY556" i="1"/>
  <c r="CX556" i="1"/>
  <c r="CW556" i="1"/>
  <c r="CV556" i="1"/>
  <c r="CU556" i="1"/>
  <c r="CT556" i="1"/>
  <c r="CS556" i="1"/>
  <c r="CR556" i="1"/>
  <c r="CQ556" i="1"/>
  <c r="CP556" i="1"/>
  <c r="CO556" i="1"/>
  <c r="CN556" i="1"/>
  <c r="CM556" i="1"/>
  <c r="CL556" i="1"/>
  <c r="CK556" i="1"/>
  <c r="CJ556" i="1"/>
  <c r="CH556" i="1"/>
  <c r="CF556" i="1"/>
  <c r="CE556" i="1"/>
  <c r="CD556" i="1"/>
  <c r="CC556" i="1"/>
  <c r="CB556" i="1"/>
  <c r="CA556" i="1"/>
  <c r="BZ556" i="1"/>
  <c r="BY556" i="1"/>
  <c r="BX556" i="1"/>
  <c r="BW556" i="1"/>
  <c r="BV556" i="1"/>
  <c r="BU556" i="1"/>
  <c r="BT556" i="1"/>
  <c r="BQ556" i="1"/>
  <c r="BP556" i="1"/>
  <c r="BO556" i="1"/>
  <c r="BN556" i="1"/>
  <c r="BM556" i="1"/>
  <c r="BL556" i="1"/>
  <c r="BK556" i="1"/>
  <c r="BJ556" i="1"/>
  <c r="BI556" i="1"/>
  <c r="BH556" i="1"/>
  <c r="BG556" i="1"/>
  <c r="BF556" i="1"/>
  <c r="BE556" i="1"/>
  <c r="BD556" i="1"/>
  <c r="BC556" i="1"/>
  <c r="BB556" i="1"/>
  <c r="BA556" i="1"/>
  <c r="AY556" i="1"/>
  <c r="AW556" i="1"/>
  <c r="AX556" i="1" s="1"/>
  <c r="AS556" i="1"/>
  <c r="AR556" i="1"/>
  <c r="AQ556" i="1"/>
  <c r="AP556" i="1"/>
  <c r="AO556" i="1"/>
  <c r="AN556" i="1"/>
  <c r="AM556" i="1"/>
  <c r="AL556" i="1"/>
  <c r="AK556" i="1"/>
  <c r="AJ556" i="1"/>
  <c r="AI556" i="1"/>
  <c r="AH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A556" i="1"/>
  <c r="EA555" i="1"/>
  <c r="DZ555" i="1"/>
  <c r="DY555" i="1"/>
  <c r="DX555" i="1"/>
  <c r="DW555" i="1"/>
  <c r="DV555" i="1"/>
  <c r="DU555" i="1"/>
  <c r="DT555" i="1"/>
  <c r="DS555" i="1"/>
  <c r="DR555" i="1"/>
  <c r="DQ555" i="1"/>
  <c r="DP555" i="1"/>
  <c r="DO555" i="1"/>
  <c r="DN555" i="1"/>
  <c r="DM555" i="1"/>
  <c r="DL555" i="1"/>
  <c r="DK555" i="1"/>
  <c r="DJ555" i="1"/>
  <c r="DI555" i="1"/>
  <c r="DH555" i="1"/>
  <c r="DG555" i="1"/>
  <c r="DF555" i="1"/>
  <c r="DE555" i="1"/>
  <c r="DD555" i="1"/>
  <c r="DC555" i="1"/>
  <c r="DB555" i="1"/>
  <c r="DA555" i="1"/>
  <c r="CZ555" i="1"/>
  <c r="CY555" i="1"/>
  <c r="CX555" i="1"/>
  <c r="CW555" i="1"/>
  <c r="CV555" i="1"/>
  <c r="CU555" i="1"/>
  <c r="CT555" i="1"/>
  <c r="CS555" i="1"/>
  <c r="CR555" i="1"/>
  <c r="CQ555" i="1"/>
  <c r="CP555" i="1"/>
  <c r="CO555" i="1"/>
  <c r="CN555" i="1"/>
  <c r="CM555" i="1"/>
  <c r="CL555" i="1"/>
  <c r="CK555" i="1"/>
  <c r="CJ555" i="1"/>
  <c r="CH555" i="1"/>
  <c r="CF555" i="1"/>
  <c r="CE555" i="1"/>
  <c r="CD555" i="1"/>
  <c r="CC555" i="1"/>
  <c r="CB555" i="1"/>
  <c r="CA555" i="1"/>
  <c r="BZ555" i="1"/>
  <c r="BY555" i="1"/>
  <c r="BX555" i="1"/>
  <c r="BW555" i="1"/>
  <c r="BV555" i="1"/>
  <c r="BU555" i="1"/>
  <c r="BT555" i="1"/>
  <c r="BQ555" i="1"/>
  <c r="BP555" i="1"/>
  <c r="BO555" i="1"/>
  <c r="BN555" i="1"/>
  <c r="BM555" i="1"/>
  <c r="BL555" i="1"/>
  <c r="BK555" i="1"/>
  <c r="BJ555" i="1"/>
  <c r="BI555" i="1"/>
  <c r="BH555" i="1"/>
  <c r="BG555" i="1"/>
  <c r="BF555" i="1"/>
  <c r="BE555" i="1"/>
  <c r="BD555" i="1"/>
  <c r="BC555" i="1"/>
  <c r="BB555" i="1"/>
  <c r="BA555" i="1"/>
  <c r="AY555" i="1"/>
  <c r="AW555" i="1"/>
  <c r="AX555" i="1" s="1"/>
  <c r="AS555" i="1"/>
  <c r="AR555" i="1"/>
  <c r="AQ555" i="1"/>
  <c r="AP555" i="1"/>
  <c r="AO555" i="1"/>
  <c r="AN555" i="1"/>
  <c r="AM555" i="1"/>
  <c r="AL555" i="1"/>
  <c r="AK555" i="1"/>
  <c r="AJ555" i="1"/>
  <c r="AI555" i="1"/>
  <c r="AH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A555" i="1"/>
  <c r="EA554" i="1"/>
  <c r="DZ554" i="1"/>
  <c r="DY554" i="1"/>
  <c r="DX554" i="1"/>
  <c r="DW554" i="1"/>
  <c r="DV554" i="1"/>
  <c r="DU554" i="1"/>
  <c r="DT554" i="1"/>
  <c r="DS554" i="1"/>
  <c r="DR554" i="1"/>
  <c r="DQ554" i="1"/>
  <c r="DP554" i="1"/>
  <c r="DO554" i="1"/>
  <c r="DN554" i="1"/>
  <c r="DM554" i="1"/>
  <c r="DL554" i="1"/>
  <c r="DK554" i="1"/>
  <c r="DJ554" i="1"/>
  <c r="DI554" i="1"/>
  <c r="DH554" i="1"/>
  <c r="DG554" i="1"/>
  <c r="DF554" i="1"/>
  <c r="DE554" i="1"/>
  <c r="DD554" i="1"/>
  <c r="DC554" i="1"/>
  <c r="DB554" i="1"/>
  <c r="DA554" i="1"/>
  <c r="CZ554" i="1"/>
  <c r="CY554" i="1"/>
  <c r="CX554" i="1"/>
  <c r="CW554" i="1"/>
  <c r="CV554" i="1"/>
  <c r="CU554" i="1"/>
  <c r="CT554" i="1"/>
  <c r="CS554" i="1"/>
  <c r="CR554" i="1"/>
  <c r="CQ554" i="1"/>
  <c r="CP554" i="1"/>
  <c r="CO554" i="1"/>
  <c r="CN554" i="1"/>
  <c r="CM554" i="1"/>
  <c r="CL554" i="1"/>
  <c r="CK554" i="1"/>
  <c r="CJ554" i="1"/>
  <c r="CH554" i="1"/>
  <c r="CF554" i="1"/>
  <c r="CE554" i="1"/>
  <c r="CD554" i="1"/>
  <c r="CC554" i="1"/>
  <c r="CB554" i="1"/>
  <c r="CA554" i="1"/>
  <c r="BZ554" i="1"/>
  <c r="BY554" i="1"/>
  <c r="BX554" i="1"/>
  <c r="BW554" i="1"/>
  <c r="BV554" i="1"/>
  <c r="BU554" i="1"/>
  <c r="BT554" i="1"/>
  <c r="BQ554" i="1"/>
  <c r="BP554" i="1"/>
  <c r="BO554" i="1"/>
  <c r="BN554" i="1"/>
  <c r="BM554" i="1"/>
  <c r="BL554" i="1"/>
  <c r="BK554" i="1"/>
  <c r="BJ554" i="1"/>
  <c r="BI554" i="1"/>
  <c r="BH554" i="1"/>
  <c r="BG554" i="1"/>
  <c r="BF554" i="1"/>
  <c r="BE554" i="1"/>
  <c r="BD554" i="1"/>
  <c r="BC554" i="1"/>
  <c r="BB554" i="1"/>
  <c r="BA554" i="1"/>
  <c r="AY554" i="1"/>
  <c r="AW554" i="1"/>
  <c r="AX554" i="1" s="1"/>
  <c r="AS554" i="1"/>
  <c r="AR554" i="1"/>
  <c r="AQ554" i="1"/>
  <c r="AP554" i="1"/>
  <c r="AO554" i="1"/>
  <c r="AN554" i="1"/>
  <c r="AM554" i="1"/>
  <c r="AL554" i="1"/>
  <c r="AK554" i="1"/>
  <c r="AJ554" i="1"/>
  <c r="AI554" i="1"/>
  <c r="AH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A554" i="1"/>
  <c r="EA553" i="1"/>
  <c r="DZ553" i="1"/>
  <c r="DY553" i="1"/>
  <c r="DX553" i="1"/>
  <c r="DW553" i="1"/>
  <c r="DV553" i="1"/>
  <c r="DU553" i="1"/>
  <c r="DT553" i="1"/>
  <c r="DS553" i="1"/>
  <c r="DR553" i="1"/>
  <c r="DQ553" i="1"/>
  <c r="DP553" i="1"/>
  <c r="DO553" i="1"/>
  <c r="DN553" i="1"/>
  <c r="DM553" i="1"/>
  <c r="DL553" i="1"/>
  <c r="DK553" i="1"/>
  <c r="DJ553" i="1"/>
  <c r="DI553" i="1"/>
  <c r="DH553" i="1"/>
  <c r="DG553" i="1"/>
  <c r="DF553" i="1"/>
  <c r="DE553" i="1"/>
  <c r="DD553" i="1"/>
  <c r="DC553" i="1"/>
  <c r="DB553" i="1"/>
  <c r="DA553" i="1"/>
  <c r="CZ553" i="1"/>
  <c r="CY553" i="1"/>
  <c r="CX553" i="1"/>
  <c r="CW553" i="1"/>
  <c r="CV553" i="1"/>
  <c r="CU553" i="1"/>
  <c r="CT553" i="1"/>
  <c r="CS553" i="1"/>
  <c r="CR553" i="1"/>
  <c r="CQ553" i="1"/>
  <c r="CP553" i="1"/>
  <c r="CO553" i="1"/>
  <c r="CN553" i="1"/>
  <c r="CM553" i="1"/>
  <c r="CL553" i="1"/>
  <c r="CK553" i="1"/>
  <c r="CJ553" i="1"/>
  <c r="CH553" i="1"/>
  <c r="CF553" i="1"/>
  <c r="CE553" i="1"/>
  <c r="CD553" i="1"/>
  <c r="CC553" i="1"/>
  <c r="CB553" i="1"/>
  <c r="CA553" i="1"/>
  <c r="BZ553" i="1"/>
  <c r="BY553" i="1"/>
  <c r="BX553" i="1"/>
  <c r="BW553" i="1"/>
  <c r="BV553" i="1"/>
  <c r="BU553" i="1"/>
  <c r="BT553" i="1"/>
  <c r="BQ553" i="1"/>
  <c r="BP553" i="1"/>
  <c r="BO553" i="1"/>
  <c r="BN553" i="1"/>
  <c r="BM553" i="1"/>
  <c r="BL553" i="1"/>
  <c r="BK553" i="1"/>
  <c r="BJ553" i="1"/>
  <c r="BI553" i="1"/>
  <c r="BH553" i="1"/>
  <c r="BG553" i="1"/>
  <c r="BF553" i="1"/>
  <c r="BE553" i="1"/>
  <c r="BD553" i="1"/>
  <c r="BC553" i="1"/>
  <c r="BB553" i="1"/>
  <c r="BA553" i="1"/>
  <c r="AY553" i="1"/>
  <c r="AW553" i="1"/>
  <c r="AX553" i="1" s="1"/>
  <c r="AS553" i="1"/>
  <c r="AR553" i="1"/>
  <c r="AQ553" i="1"/>
  <c r="AP553" i="1"/>
  <c r="AO553" i="1"/>
  <c r="AN553" i="1"/>
  <c r="AM553" i="1"/>
  <c r="AL553" i="1"/>
  <c r="AK553" i="1"/>
  <c r="AJ553" i="1"/>
  <c r="AI553" i="1"/>
  <c r="AH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A553" i="1"/>
  <c r="EA552" i="1"/>
  <c r="DZ552" i="1"/>
  <c r="DY552" i="1"/>
  <c r="DX552" i="1"/>
  <c r="DW552" i="1"/>
  <c r="DV552" i="1"/>
  <c r="DU552" i="1"/>
  <c r="DT552" i="1"/>
  <c r="DS552" i="1"/>
  <c r="DR552" i="1"/>
  <c r="DQ552" i="1"/>
  <c r="DP552" i="1"/>
  <c r="DO552" i="1"/>
  <c r="DN552" i="1"/>
  <c r="DM552" i="1"/>
  <c r="DL552" i="1"/>
  <c r="DK552" i="1"/>
  <c r="DJ552" i="1"/>
  <c r="DI552" i="1"/>
  <c r="DH552" i="1"/>
  <c r="DG552" i="1"/>
  <c r="DF552" i="1"/>
  <c r="DE552" i="1"/>
  <c r="DD552" i="1"/>
  <c r="DC552" i="1"/>
  <c r="DB552" i="1"/>
  <c r="DA552" i="1"/>
  <c r="CZ552" i="1"/>
  <c r="CY552" i="1"/>
  <c r="CX552" i="1"/>
  <c r="CW552" i="1"/>
  <c r="CV552" i="1"/>
  <c r="CU552" i="1"/>
  <c r="CT552" i="1"/>
  <c r="CS552" i="1"/>
  <c r="CR552" i="1"/>
  <c r="CQ552" i="1"/>
  <c r="CP552" i="1"/>
  <c r="CO552" i="1"/>
  <c r="CN552" i="1"/>
  <c r="CM552" i="1"/>
  <c r="CL552" i="1"/>
  <c r="CK552" i="1"/>
  <c r="CJ552" i="1"/>
  <c r="CH552" i="1"/>
  <c r="CF552" i="1"/>
  <c r="CE552" i="1"/>
  <c r="CD552" i="1"/>
  <c r="CC552" i="1"/>
  <c r="CB552" i="1"/>
  <c r="CA552" i="1"/>
  <c r="BZ552" i="1"/>
  <c r="BY552" i="1"/>
  <c r="BX552" i="1"/>
  <c r="BW552" i="1"/>
  <c r="BV552" i="1"/>
  <c r="BU552" i="1"/>
  <c r="BT552" i="1"/>
  <c r="BQ552" i="1"/>
  <c r="BP552" i="1"/>
  <c r="BO552" i="1"/>
  <c r="BN552" i="1"/>
  <c r="BM552" i="1"/>
  <c r="BL552" i="1"/>
  <c r="BK552" i="1"/>
  <c r="BJ552" i="1"/>
  <c r="BI552" i="1"/>
  <c r="BH552" i="1"/>
  <c r="BG552" i="1"/>
  <c r="BF552" i="1"/>
  <c r="BE552" i="1"/>
  <c r="BD552" i="1"/>
  <c r="BC552" i="1"/>
  <c r="BB552" i="1"/>
  <c r="BA552" i="1"/>
  <c r="AY552" i="1"/>
  <c r="AW552" i="1"/>
  <c r="AX552" i="1" s="1"/>
  <c r="AS552" i="1"/>
  <c r="AR552" i="1"/>
  <c r="AQ552" i="1"/>
  <c r="AP552" i="1"/>
  <c r="AO552" i="1"/>
  <c r="AN552" i="1"/>
  <c r="AM552" i="1"/>
  <c r="AL552" i="1"/>
  <c r="AK552" i="1"/>
  <c r="AJ552" i="1"/>
  <c r="AI552" i="1"/>
  <c r="AH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A552" i="1"/>
  <c r="EA551" i="1"/>
  <c r="DZ551" i="1"/>
  <c r="DY551" i="1"/>
  <c r="DX551" i="1"/>
  <c r="DW551" i="1"/>
  <c r="DV551" i="1"/>
  <c r="DU551" i="1"/>
  <c r="DT551" i="1"/>
  <c r="DS551" i="1"/>
  <c r="DR551" i="1"/>
  <c r="DQ551" i="1"/>
  <c r="DP551" i="1"/>
  <c r="DO551" i="1"/>
  <c r="DN551" i="1"/>
  <c r="DM551" i="1"/>
  <c r="DL551" i="1"/>
  <c r="DK551" i="1"/>
  <c r="DJ551" i="1"/>
  <c r="DI551" i="1"/>
  <c r="DH551" i="1"/>
  <c r="DG551" i="1"/>
  <c r="DF551" i="1"/>
  <c r="DE551" i="1"/>
  <c r="DD551" i="1"/>
  <c r="DC551" i="1"/>
  <c r="DB551" i="1"/>
  <c r="DA551" i="1"/>
  <c r="CZ551" i="1"/>
  <c r="CY551" i="1"/>
  <c r="CX551" i="1"/>
  <c r="CW551" i="1"/>
  <c r="CV551" i="1"/>
  <c r="CU551" i="1"/>
  <c r="CT551" i="1"/>
  <c r="CS551" i="1"/>
  <c r="CR551" i="1"/>
  <c r="CQ551" i="1"/>
  <c r="CP551" i="1"/>
  <c r="CO551" i="1"/>
  <c r="CN551" i="1"/>
  <c r="CM551" i="1"/>
  <c r="CL551" i="1"/>
  <c r="CK551" i="1"/>
  <c r="CJ551" i="1"/>
  <c r="CH551" i="1"/>
  <c r="CF551" i="1"/>
  <c r="CE551" i="1"/>
  <c r="CD551" i="1"/>
  <c r="CC551" i="1"/>
  <c r="CB551" i="1"/>
  <c r="CA551" i="1"/>
  <c r="BZ551" i="1"/>
  <c r="BY551" i="1"/>
  <c r="BX551" i="1"/>
  <c r="BW551" i="1"/>
  <c r="BV551" i="1"/>
  <c r="BU551" i="1"/>
  <c r="BT551" i="1"/>
  <c r="BQ551" i="1"/>
  <c r="BP551" i="1"/>
  <c r="BO551" i="1"/>
  <c r="BN551" i="1"/>
  <c r="BM551" i="1"/>
  <c r="BL551" i="1"/>
  <c r="BK551" i="1"/>
  <c r="BJ551" i="1"/>
  <c r="BI551" i="1"/>
  <c r="BH551" i="1"/>
  <c r="BG551" i="1"/>
  <c r="BF551" i="1"/>
  <c r="BE551" i="1"/>
  <c r="BD551" i="1"/>
  <c r="BC551" i="1"/>
  <c r="BB551" i="1"/>
  <c r="BA551" i="1"/>
  <c r="AY551" i="1"/>
  <c r="AW551" i="1"/>
  <c r="AX551" i="1" s="1"/>
  <c r="AS551" i="1"/>
  <c r="AR551" i="1"/>
  <c r="AQ551" i="1"/>
  <c r="AP551" i="1"/>
  <c r="AO551" i="1"/>
  <c r="AN551" i="1"/>
  <c r="AM551" i="1"/>
  <c r="AL551" i="1"/>
  <c r="AK551" i="1"/>
  <c r="AJ551" i="1"/>
  <c r="AI551" i="1"/>
  <c r="AH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A551" i="1"/>
  <c r="EA550" i="1"/>
  <c r="DZ550" i="1"/>
  <c r="DY550" i="1"/>
  <c r="DX550" i="1"/>
  <c r="DW550" i="1"/>
  <c r="DV550" i="1"/>
  <c r="DU550" i="1"/>
  <c r="DT550" i="1"/>
  <c r="DS550" i="1"/>
  <c r="DR550" i="1"/>
  <c r="DQ550" i="1"/>
  <c r="DP550" i="1"/>
  <c r="DO550" i="1"/>
  <c r="DN550" i="1"/>
  <c r="DM550" i="1"/>
  <c r="DL550" i="1"/>
  <c r="DK550" i="1"/>
  <c r="DJ550" i="1"/>
  <c r="DI550" i="1"/>
  <c r="DH550" i="1"/>
  <c r="DG550" i="1"/>
  <c r="DF550" i="1"/>
  <c r="DE550" i="1"/>
  <c r="DD550" i="1"/>
  <c r="DC550" i="1"/>
  <c r="DB550" i="1"/>
  <c r="DA550" i="1"/>
  <c r="CZ550" i="1"/>
  <c r="CY550" i="1"/>
  <c r="CX550" i="1"/>
  <c r="CW550" i="1"/>
  <c r="CV550" i="1"/>
  <c r="CU550" i="1"/>
  <c r="CT550" i="1"/>
  <c r="CS550" i="1"/>
  <c r="CR550" i="1"/>
  <c r="CQ550" i="1"/>
  <c r="CP550" i="1"/>
  <c r="CO550" i="1"/>
  <c r="CN550" i="1"/>
  <c r="CM550" i="1"/>
  <c r="CL550" i="1"/>
  <c r="CK550" i="1"/>
  <c r="CJ550" i="1"/>
  <c r="CH550" i="1"/>
  <c r="CF550" i="1"/>
  <c r="CE550" i="1"/>
  <c r="CD550" i="1"/>
  <c r="CC550" i="1"/>
  <c r="CB550" i="1"/>
  <c r="CA550" i="1"/>
  <c r="BZ550" i="1"/>
  <c r="BY550" i="1"/>
  <c r="BX550" i="1"/>
  <c r="BW550" i="1"/>
  <c r="BV550" i="1"/>
  <c r="BU550" i="1"/>
  <c r="BT550" i="1"/>
  <c r="BQ550" i="1"/>
  <c r="BP550" i="1"/>
  <c r="BO550" i="1"/>
  <c r="BN550" i="1"/>
  <c r="BM550" i="1"/>
  <c r="BL550" i="1"/>
  <c r="BK550" i="1"/>
  <c r="BJ550" i="1"/>
  <c r="BI550" i="1"/>
  <c r="BH550" i="1"/>
  <c r="BG550" i="1"/>
  <c r="BF550" i="1"/>
  <c r="BE550" i="1"/>
  <c r="BD550" i="1"/>
  <c r="BC550" i="1"/>
  <c r="BB550" i="1"/>
  <c r="BA550" i="1"/>
  <c r="AY550" i="1"/>
  <c r="AW550" i="1"/>
  <c r="AX550" i="1" s="1"/>
  <c r="AS550" i="1"/>
  <c r="AR550" i="1"/>
  <c r="AQ550" i="1"/>
  <c r="AP550" i="1"/>
  <c r="AO550" i="1"/>
  <c r="AN550" i="1"/>
  <c r="AM550" i="1"/>
  <c r="AL550" i="1"/>
  <c r="AK550" i="1"/>
  <c r="AJ550" i="1"/>
  <c r="AI550" i="1"/>
  <c r="AH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A550" i="1"/>
  <c r="EA549" i="1"/>
  <c r="DZ549" i="1"/>
  <c r="DY549" i="1"/>
  <c r="DX549" i="1"/>
  <c r="DW549" i="1"/>
  <c r="DV549" i="1"/>
  <c r="DU549" i="1"/>
  <c r="DT549" i="1"/>
  <c r="DS549" i="1"/>
  <c r="DR549" i="1"/>
  <c r="DQ549" i="1"/>
  <c r="DP549" i="1"/>
  <c r="DO549" i="1"/>
  <c r="DN549" i="1"/>
  <c r="DM549" i="1"/>
  <c r="DL549" i="1"/>
  <c r="DK549" i="1"/>
  <c r="DJ549" i="1"/>
  <c r="DI549" i="1"/>
  <c r="DH549" i="1"/>
  <c r="DG549" i="1"/>
  <c r="DF549" i="1"/>
  <c r="DE549" i="1"/>
  <c r="DD549" i="1"/>
  <c r="DC549" i="1"/>
  <c r="DB549" i="1"/>
  <c r="DA549" i="1"/>
  <c r="CZ549" i="1"/>
  <c r="CY549" i="1"/>
  <c r="CX549" i="1"/>
  <c r="CW549" i="1"/>
  <c r="CV549" i="1"/>
  <c r="CU549" i="1"/>
  <c r="CT549" i="1"/>
  <c r="CS549" i="1"/>
  <c r="CR549" i="1"/>
  <c r="CQ549" i="1"/>
  <c r="CP549" i="1"/>
  <c r="CO549" i="1"/>
  <c r="CN549" i="1"/>
  <c r="CM549" i="1"/>
  <c r="CL549" i="1"/>
  <c r="CK549" i="1"/>
  <c r="CJ549" i="1"/>
  <c r="CH549" i="1"/>
  <c r="CF549" i="1"/>
  <c r="CE549" i="1"/>
  <c r="CD549" i="1"/>
  <c r="CC549" i="1"/>
  <c r="CB549" i="1"/>
  <c r="CA549" i="1"/>
  <c r="BZ549" i="1"/>
  <c r="BY549" i="1"/>
  <c r="BX549" i="1"/>
  <c r="BW549" i="1"/>
  <c r="BV549" i="1"/>
  <c r="BU549" i="1"/>
  <c r="BT549" i="1"/>
  <c r="BQ549" i="1"/>
  <c r="BP549" i="1"/>
  <c r="BO549" i="1"/>
  <c r="BN549" i="1"/>
  <c r="BM549" i="1"/>
  <c r="BL549" i="1"/>
  <c r="BK549" i="1"/>
  <c r="BJ549" i="1"/>
  <c r="BI549" i="1"/>
  <c r="BH549" i="1"/>
  <c r="BG549" i="1"/>
  <c r="BF549" i="1"/>
  <c r="BE549" i="1"/>
  <c r="BD549" i="1"/>
  <c r="BC549" i="1"/>
  <c r="BB549" i="1"/>
  <c r="BA549" i="1"/>
  <c r="AY549" i="1"/>
  <c r="AW549" i="1"/>
  <c r="AX549" i="1" s="1"/>
  <c r="AS549" i="1"/>
  <c r="AR549" i="1"/>
  <c r="AQ549" i="1"/>
  <c r="AP549" i="1"/>
  <c r="AO549" i="1"/>
  <c r="AN549" i="1"/>
  <c r="AM549" i="1"/>
  <c r="AL549" i="1"/>
  <c r="AK549" i="1"/>
  <c r="AJ549" i="1"/>
  <c r="AI549" i="1"/>
  <c r="AH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A549" i="1"/>
  <c r="EA548" i="1"/>
  <c r="DZ548" i="1"/>
  <c r="DY548" i="1"/>
  <c r="DX548" i="1"/>
  <c r="DW548" i="1"/>
  <c r="DV548" i="1"/>
  <c r="DU548" i="1"/>
  <c r="DT548" i="1"/>
  <c r="DS548" i="1"/>
  <c r="DR548" i="1"/>
  <c r="DQ548" i="1"/>
  <c r="DP548" i="1"/>
  <c r="DO548" i="1"/>
  <c r="DN548" i="1"/>
  <c r="DM548" i="1"/>
  <c r="DL548" i="1"/>
  <c r="DK548" i="1"/>
  <c r="DJ548" i="1"/>
  <c r="DI548" i="1"/>
  <c r="DH548" i="1"/>
  <c r="DG548" i="1"/>
  <c r="DF548" i="1"/>
  <c r="DE548" i="1"/>
  <c r="DD548" i="1"/>
  <c r="DC548" i="1"/>
  <c r="DB548" i="1"/>
  <c r="DA548" i="1"/>
  <c r="CZ548" i="1"/>
  <c r="CY548" i="1"/>
  <c r="CX548" i="1"/>
  <c r="CW548" i="1"/>
  <c r="CV548" i="1"/>
  <c r="CU548" i="1"/>
  <c r="CT548" i="1"/>
  <c r="CS548" i="1"/>
  <c r="CR548" i="1"/>
  <c r="CQ548" i="1"/>
  <c r="CP548" i="1"/>
  <c r="CO548" i="1"/>
  <c r="CN548" i="1"/>
  <c r="CM548" i="1"/>
  <c r="CL548" i="1"/>
  <c r="CK548" i="1"/>
  <c r="CJ548" i="1"/>
  <c r="CH548" i="1"/>
  <c r="CF548" i="1"/>
  <c r="CE548" i="1"/>
  <c r="CD548" i="1"/>
  <c r="CC548" i="1"/>
  <c r="CB548" i="1"/>
  <c r="CA548" i="1"/>
  <c r="BZ548" i="1"/>
  <c r="BY548" i="1"/>
  <c r="BX548" i="1"/>
  <c r="BW548" i="1"/>
  <c r="BV548" i="1"/>
  <c r="BU548" i="1"/>
  <c r="BT548" i="1"/>
  <c r="BQ548" i="1"/>
  <c r="BP548" i="1"/>
  <c r="BO548" i="1"/>
  <c r="BN548" i="1"/>
  <c r="BM548" i="1"/>
  <c r="BL548" i="1"/>
  <c r="BK548" i="1"/>
  <c r="BJ548" i="1"/>
  <c r="BI548" i="1"/>
  <c r="BH548" i="1"/>
  <c r="BG548" i="1"/>
  <c r="BF548" i="1"/>
  <c r="BE548" i="1"/>
  <c r="BD548" i="1"/>
  <c r="BC548" i="1"/>
  <c r="BB548" i="1"/>
  <c r="BA548" i="1"/>
  <c r="AY548" i="1"/>
  <c r="AW548" i="1"/>
  <c r="AX548" i="1" s="1"/>
  <c r="AS548" i="1"/>
  <c r="AR548" i="1"/>
  <c r="AQ548" i="1"/>
  <c r="AP548" i="1"/>
  <c r="AO548" i="1"/>
  <c r="AN548" i="1"/>
  <c r="AM548" i="1"/>
  <c r="AL548" i="1"/>
  <c r="AK548" i="1"/>
  <c r="AJ548" i="1"/>
  <c r="AI548" i="1"/>
  <c r="AH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A548" i="1"/>
  <c r="EA547" i="1"/>
  <c r="DZ547" i="1"/>
  <c r="DY547" i="1"/>
  <c r="DX547" i="1"/>
  <c r="DW547" i="1"/>
  <c r="DV547" i="1"/>
  <c r="DU547" i="1"/>
  <c r="DT547" i="1"/>
  <c r="DS547" i="1"/>
  <c r="DR547" i="1"/>
  <c r="DQ547" i="1"/>
  <c r="DP547" i="1"/>
  <c r="DO547" i="1"/>
  <c r="DN547" i="1"/>
  <c r="DM547" i="1"/>
  <c r="DL547" i="1"/>
  <c r="DK547" i="1"/>
  <c r="DJ547" i="1"/>
  <c r="DI547" i="1"/>
  <c r="DH547" i="1"/>
  <c r="DG547" i="1"/>
  <c r="DF547" i="1"/>
  <c r="DE547" i="1"/>
  <c r="DD547" i="1"/>
  <c r="DC547" i="1"/>
  <c r="DB547" i="1"/>
  <c r="DA547" i="1"/>
  <c r="CZ547" i="1"/>
  <c r="CY547" i="1"/>
  <c r="CX547" i="1"/>
  <c r="CW547" i="1"/>
  <c r="CV547" i="1"/>
  <c r="CU547" i="1"/>
  <c r="CT547" i="1"/>
  <c r="CS547" i="1"/>
  <c r="CR547" i="1"/>
  <c r="CQ547" i="1"/>
  <c r="CP547" i="1"/>
  <c r="CO547" i="1"/>
  <c r="CN547" i="1"/>
  <c r="CM547" i="1"/>
  <c r="CL547" i="1"/>
  <c r="CK547" i="1"/>
  <c r="CJ547" i="1"/>
  <c r="CH547" i="1"/>
  <c r="CF547" i="1"/>
  <c r="CE547" i="1"/>
  <c r="CD547" i="1"/>
  <c r="CC547" i="1"/>
  <c r="CB547" i="1"/>
  <c r="CA547" i="1"/>
  <c r="BZ547" i="1"/>
  <c r="BY547" i="1"/>
  <c r="BX547" i="1"/>
  <c r="BW547" i="1"/>
  <c r="BV547" i="1"/>
  <c r="BU547" i="1"/>
  <c r="BT547" i="1"/>
  <c r="BQ547" i="1"/>
  <c r="BP547" i="1"/>
  <c r="BO547" i="1"/>
  <c r="BN547" i="1"/>
  <c r="BM547" i="1"/>
  <c r="BL547" i="1"/>
  <c r="BK547" i="1"/>
  <c r="BJ547" i="1"/>
  <c r="BI547" i="1"/>
  <c r="BH547" i="1"/>
  <c r="BG547" i="1"/>
  <c r="BF547" i="1"/>
  <c r="BE547" i="1"/>
  <c r="BD547" i="1"/>
  <c r="BC547" i="1"/>
  <c r="BB547" i="1"/>
  <c r="BA547" i="1"/>
  <c r="AY547" i="1"/>
  <c r="AW547" i="1"/>
  <c r="AX547" i="1" s="1"/>
  <c r="AS547" i="1"/>
  <c r="AR547" i="1"/>
  <c r="AQ547" i="1"/>
  <c r="AP547" i="1"/>
  <c r="AO547" i="1"/>
  <c r="AN547" i="1"/>
  <c r="AM547" i="1"/>
  <c r="AL547" i="1"/>
  <c r="AK547" i="1"/>
  <c r="AJ547" i="1"/>
  <c r="AI547" i="1"/>
  <c r="AH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A547" i="1"/>
  <c r="EA546" i="1"/>
  <c r="DZ546" i="1"/>
  <c r="DY546" i="1"/>
  <c r="DX546" i="1"/>
  <c r="DW546" i="1"/>
  <c r="DV546" i="1"/>
  <c r="DU546" i="1"/>
  <c r="DT546" i="1"/>
  <c r="DS546" i="1"/>
  <c r="DR546" i="1"/>
  <c r="DQ546" i="1"/>
  <c r="DP546" i="1"/>
  <c r="DO546" i="1"/>
  <c r="DN546" i="1"/>
  <c r="DM546" i="1"/>
  <c r="DL546" i="1"/>
  <c r="DK546" i="1"/>
  <c r="DJ546" i="1"/>
  <c r="DI546" i="1"/>
  <c r="DH546" i="1"/>
  <c r="DG546" i="1"/>
  <c r="DF546" i="1"/>
  <c r="DE546" i="1"/>
  <c r="DD546" i="1"/>
  <c r="DC546" i="1"/>
  <c r="DB546" i="1"/>
  <c r="DA546" i="1"/>
  <c r="CZ546" i="1"/>
  <c r="CY546" i="1"/>
  <c r="CX546" i="1"/>
  <c r="CW546" i="1"/>
  <c r="CV546" i="1"/>
  <c r="CU546" i="1"/>
  <c r="CT546" i="1"/>
  <c r="CS546" i="1"/>
  <c r="CR546" i="1"/>
  <c r="CQ546" i="1"/>
  <c r="CP546" i="1"/>
  <c r="CO546" i="1"/>
  <c r="CN546" i="1"/>
  <c r="CM546" i="1"/>
  <c r="CL546" i="1"/>
  <c r="CK546" i="1"/>
  <c r="CJ546" i="1"/>
  <c r="CH546" i="1"/>
  <c r="CF546" i="1"/>
  <c r="CE546" i="1"/>
  <c r="CD546" i="1"/>
  <c r="CC546" i="1"/>
  <c r="CB546" i="1"/>
  <c r="CA546" i="1"/>
  <c r="BZ546" i="1"/>
  <c r="BY546" i="1"/>
  <c r="BX546" i="1"/>
  <c r="BW546" i="1"/>
  <c r="BV546" i="1"/>
  <c r="BU546" i="1"/>
  <c r="BT546" i="1"/>
  <c r="BQ546" i="1"/>
  <c r="BP546" i="1"/>
  <c r="BO546" i="1"/>
  <c r="BN546" i="1"/>
  <c r="BM546" i="1"/>
  <c r="BL546" i="1"/>
  <c r="BK546" i="1"/>
  <c r="BJ546" i="1"/>
  <c r="BI546" i="1"/>
  <c r="BH546" i="1"/>
  <c r="BG546" i="1"/>
  <c r="BF546" i="1"/>
  <c r="BE546" i="1"/>
  <c r="BD546" i="1"/>
  <c r="BC546" i="1"/>
  <c r="BB546" i="1"/>
  <c r="BA546" i="1"/>
  <c r="AY546" i="1"/>
  <c r="AW546" i="1"/>
  <c r="AX546" i="1" s="1"/>
  <c r="AS546" i="1"/>
  <c r="AR546" i="1"/>
  <c r="AQ546" i="1"/>
  <c r="AP546" i="1"/>
  <c r="AO546" i="1"/>
  <c r="AN546" i="1"/>
  <c r="AM546" i="1"/>
  <c r="AL546" i="1"/>
  <c r="AK546" i="1"/>
  <c r="AJ546" i="1"/>
  <c r="AI546" i="1"/>
  <c r="AH546" i="1"/>
  <c r="AF546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A546" i="1"/>
  <c r="EA545" i="1"/>
  <c r="DZ545" i="1"/>
  <c r="DY545" i="1"/>
  <c r="DX545" i="1"/>
  <c r="DW545" i="1"/>
  <c r="DV545" i="1"/>
  <c r="DU545" i="1"/>
  <c r="DT545" i="1"/>
  <c r="DS545" i="1"/>
  <c r="DR545" i="1"/>
  <c r="DQ545" i="1"/>
  <c r="DP545" i="1"/>
  <c r="DO545" i="1"/>
  <c r="DN545" i="1"/>
  <c r="DM545" i="1"/>
  <c r="DL545" i="1"/>
  <c r="DK545" i="1"/>
  <c r="DJ545" i="1"/>
  <c r="DI545" i="1"/>
  <c r="DH545" i="1"/>
  <c r="DG545" i="1"/>
  <c r="DF545" i="1"/>
  <c r="DE545" i="1"/>
  <c r="DD545" i="1"/>
  <c r="DC545" i="1"/>
  <c r="DB545" i="1"/>
  <c r="DA545" i="1"/>
  <c r="CZ545" i="1"/>
  <c r="CY545" i="1"/>
  <c r="CX545" i="1"/>
  <c r="CW545" i="1"/>
  <c r="CV545" i="1"/>
  <c r="CU545" i="1"/>
  <c r="CT545" i="1"/>
  <c r="CS545" i="1"/>
  <c r="CR545" i="1"/>
  <c r="CQ545" i="1"/>
  <c r="CP545" i="1"/>
  <c r="CO545" i="1"/>
  <c r="CN545" i="1"/>
  <c r="CM545" i="1"/>
  <c r="CL545" i="1"/>
  <c r="CK545" i="1"/>
  <c r="CJ545" i="1"/>
  <c r="CH545" i="1"/>
  <c r="CF545" i="1"/>
  <c r="CE545" i="1"/>
  <c r="CD545" i="1"/>
  <c r="CC545" i="1"/>
  <c r="CB545" i="1"/>
  <c r="CA545" i="1"/>
  <c r="BZ545" i="1"/>
  <c r="BY545" i="1"/>
  <c r="BX545" i="1"/>
  <c r="BW545" i="1"/>
  <c r="BV545" i="1"/>
  <c r="BU545" i="1"/>
  <c r="BT545" i="1"/>
  <c r="BQ545" i="1"/>
  <c r="BP545" i="1"/>
  <c r="BO545" i="1"/>
  <c r="BN545" i="1"/>
  <c r="BM545" i="1"/>
  <c r="BL545" i="1"/>
  <c r="BK545" i="1"/>
  <c r="BJ545" i="1"/>
  <c r="BI545" i="1"/>
  <c r="BH545" i="1"/>
  <c r="BG545" i="1"/>
  <c r="BF545" i="1"/>
  <c r="BE545" i="1"/>
  <c r="BD545" i="1"/>
  <c r="BC545" i="1"/>
  <c r="BB545" i="1"/>
  <c r="BA545" i="1"/>
  <c r="AY545" i="1"/>
  <c r="AX545" i="1"/>
  <c r="AW545" i="1"/>
  <c r="AS545" i="1"/>
  <c r="AR545" i="1"/>
  <c r="AQ545" i="1"/>
  <c r="AP545" i="1"/>
  <c r="AO545" i="1"/>
  <c r="AN545" i="1"/>
  <c r="AM545" i="1"/>
  <c r="AL545" i="1"/>
  <c r="AK545" i="1"/>
  <c r="AJ545" i="1"/>
  <c r="AI545" i="1"/>
  <c r="AH545" i="1"/>
  <c r="AF545" i="1"/>
  <c r="AE545" i="1"/>
  <c r="AD545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A545" i="1"/>
  <c r="EA544" i="1"/>
  <c r="DZ544" i="1"/>
  <c r="DY544" i="1"/>
  <c r="DX544" i="1"/>
  <c r="DW544" i="1"/>
  <c r="DV544" i="1"/>
  <c r="DU544" i="1"/>
  <c r="DT544" i="1"/>
  <c r="DS544" i="1"/>
  <c r="DR544" i="1"/>
  <c r="DQ544" i="1"/>
  <c r="DP544" i="1"/>
  <c r="DO544" i="1"/>
  <c r="DN544" i="1"/>
  <c r="DM544" i="1"/>
  <c r="DL544" i="1"/>
  <c r="DK544" i="1"/>
  <c r="DJ544" i="1"/>
  <c r="DI544" i="1"/>
  <c r="DH544" i="1"/>
  <c r="DG544" i="1"/>
  <c r="DF544" i="1"/>
  <c r="DE544" i="1"/>
  <c r="DD544" i="1"/>
  <c r="DC544" i="1"/>
  <c r="DB544" i="1"/>
  <c r="DA544" i="1"/>
  <c r="CZ544" i="1"/>
  <c r="CY544" i="1"/>
  <c r="CX544" i="1"/>
  <c r="CW544" i="1"/>
  <c r="CV544" i="1"/>
  <c r="CU544" i="1"/>
  <c r="CT544" i="1"/>
  <c r="CS544" i="1"/>
  <c r="CR544" i="1"/>
  <c r="CQ544" i="1"/>
  <c r="CP544" i="1"/>
  <c r="CO544" i="1"/>
  <c r="CN544" i="1"/>
  <c r="CM544" i="1"/>
  <c r="CL544" i="1"/>
  <c r="CK544" i="1"/>
  <c r="CJ544" i="1"/>
  <c r="CH544" i="1"/>
  <c r="CF544" i="1"/>
  <c r="CE544" i="1"/>
  <c r="CD544" i="1"/>
  <c r="CC544" i="1"/>
  <c r="CB544" i="1"/>
  <c r="CA544" i="1"/>
  <c r="BZ544" i="1"/>
  <c r="BY544" i="1"/>
  <c r="BX544" i="1"/>
  <c r="BW544" i="1"/>
  <c r="BV544" i="1"/>
  <c r="BU544" i="1"/>
  <c r="BT544" i="1"/>
  <c r="BQ544" i="1"/>
  <c r="BP544" i="1"/>
  <c r="BO544" i="1"/>
  <c r="BN544" i="1"/>
  <c r="BM544" i="1"/>
  <c r="BL544" i="1"/>
  <c r="BK544" i="1"/>
  <c r="BJ544" i="1"/>
  <c r="BI544" i="1"/>
  <c r="BH544" i="1"/>
  <c r="BG544" i="1"/>
  <c r="BF544" i="1"/>
  <c r="BE544" i="1"/>
  <c r="BD544" i="1"/>
  <c r="BC544" i="1"/>
  <c r="BB544" i="1"/>
  <c r="BA544" i="1"/>
  <c r="AY544" i="1"/>
  <c r="AW544" i="1"/>
  <c r="AX544" i="1" s="1"/>
  <c r="AS544" i="1"/>
  <c r="AR544" i="1"/>
  <c r="AQ544" i="1"/>
  <c r="AP544" i="1"/>
  <c r="AO544" i="1"/>
  <c r="AN544" i="1"/>
  <c r="AM544" i="1"/>
  <c r="AL544" i="1"/>
  <c r="AK544" i="1"/>
  <c r="AJ544" i="1"/>
  <c r="AI544" i="1"/>
  <c r="AH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A544" i="1"/>
  <c r="EA543" i="1"/>
  <c r="DZ543" i="1"/>
  <c r="DY543" i="1"/>
  <c r="DX543" i="1"/>
  <c r="DW543" i="1"/>
  <c r="DV543" i="1"/>
  <c r="DU543" i="1"/>
  <c r="DT543" i="1"/>
  <c r="DS543" i="1"/>
  <c r="DR543" i="1"/>
  <c r="DQ543" i="1"/>
  <c r="DP543" i="1"/>
  <c r="DO543" i="1"/>
  <c r="DN543" i="1"/>
  <c r="DM543" i="1"/>
  <c r="DL543" i="1"/>
  <c r="DK543" i="1"/>
  <c r="DJ543" i="1"/>
  <c r="DI543" i="1"/>
  <c r="DH543" i="1"/>
  <c r="DG543" i="1"/>
  <c r="DF543" i="1"/>
  <c r="DE543" i="1"/>
  <c r="DD543" i="1"/>
  <c r="DC543" i="1"/>
  <c r="DB543" i="1"/>
  <c r="DA543" i="1"/>
  <c r="CZ543" i="1"/>
  <c r="CY543" i="1"/>
  <c r="CX543" i="1"/>
  <c r="CW543" i="1"/>
  <c r="CV543" i="1"/>
  <c r="CU543" i="1"/>
  <c r="CT543" i="1"/>
  <c r="CS543" i="1"/>
  <c r="CR543" i="1"/>
  <c r="CQ543" i="1"/>
  <c r="CP543" i="1"/>
  <c r="CO543" i="1"/>
  <c r="CN543" i="1"/>
  <c r="CM543" i="1"/>
  <c r="CL543" i="1"/>
  <c r="CK543" i="1"/>
  <c r="CJ543" i="1"/>
  <c r="CH543" i="1"/>
  <c r="CF543" i="1"/>
  <c r="CE543" i="1"/>
  <c r="CD543" i="1"/>
  <c r="CC543" i="1"/>
  <c r="CB543" i="1"/>
  <c r="CA543" i="1"/>
  <c r="BZ543" i="1"/>
  <c r="BY543" i="1"/>
  <c r="BX543" i="1"/>
  <c r="BW543" i="1"/>
  <c r="BV543" i="1"/>
  <c r="BU543" i="1"/>
  <c r="BT543" i="1"/>
  <c r="BQ543" i="1"/>
  <c r="BP543" i="1"/>
  <c r="BO543" i="1"/>
  <c r="BN543" i="1"/>
  <c r="BM543" i="1"/>
  <c r="BL543" i="1"/>
  <c r="BK543" i="1"/>
  <c r="BJ543" i="1"/>
  <c r="BI543" i="1"/>
  <c r="BH543" i="1"/>
  <c r="BG543" i="1"/>
  <c r="BF543" i="1"/>
  <c r="BE543" i="1"/>
  <c r="BD543" i="1"/>
  <c r="BC543" i="1"/>
  <c r="BB543" i="1"/>
  <c r="BA543" i="1"/>
  <c r="AY543" i="1"/>
  <c r="AW543" i="1"/>
  <c r="AX543" i="1" s="1"/>
  <c r="AS543" i="1"/>
  <c r="AR543" i="1"/>
  <c r="AQ543" i="1"/>
  <c r="AP543" i="1"/>
  <c r="AO543" i="1"/>
  <c r="AN543" i="1"/>
  <c r="AM543" i="1"/>
  <c r="AL543" i="1"/>
  <c r="AK543" i="1"/>
  <c r="AJ543" i="1"/>
  <c r="AI543" i="1"/>
  <c r="AH543" i="1"/>
  <c r="AF543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A543" i="1"/>
  <c r="EA542" i="1"/>
  <c r="DZ542" i="1"/>
  <c r="DY542" i="1"/>
  <c r="DX542" i="1"/>
  <c r="DW542" i="1"/>
  <c r="DV542" i="1"/>
  <c r="DU542" i="1"/>
  <c r="DT542" i="1"/>
  <c r="DS542" i="1"/>
  <c r="DR542" i="1"/>
  <c r="DQ542" i="1"/>
  <c r="DP542" i="1"/>
  <c r="DO542" i="1"/>
  <c r="DN542" i="1"/>
  <c r="DM542" i="1"/>
  <c r="DL542" i="1"/>
  <c r="DK542" i="1"/>
  <c r="DJ542" i="1"/>
  <c r="DI542" i="1"/>
  <c r="DH542" i="1"/>
  <c r="DG542" i="1"/>
  <c r="DF542" i="1"/>
  <c r="DE542" i="1"/>
  <c r="DD542" i="1"/>
  <c r="DC542" i="1"/>
  <c r="DB542" i="1"/>
  <c r="DA542" i="1"/>
  <c r="CZ542" i="1"/>
  <c r="CY542" i="1"/>
  <c r="CX542" i="1"/>
  <c r="CW542" i="1"/>
  <c r="CV542" i="1"/>
  <c r="CU542" i="1"/>
  <c r="CT542" i="1"/>
  <c r="CS542" i="1"/>
  <c r="CR542" i="1"/>
  <c r="CQ542" i="1"/>
  <c r="CP542" i="1"/>
  <c r="CO542" i="1"/>
  <c r="CN542" i="1"/>
  <c r="CM542" i="1"/>
  <c r="CL542" i="1"/>
  <c r="CK542" i="1"/>
  <c r="CJ542" i="1"/>
  <c r="CH542" i="1"/>
  <c r="CF542" i="1"/>
  <c r="CE542" i="1"/>
  <c r="CD542" i="1"/>
  <c r="CC542" i="1"/>
  <c r="CB542" i="1"/>
  <c r="CA542" i="1"/>
  <c r="BZ542" i="1"/>
  <c r="BY542" i="1"/>
  <c r="BX542" i="1"/>
  <c r="BW542" i="1"/>
  <c r="BV542" i="1"/>
  <c r="BU542" i="1"/>
  <c r="BT542" i="1"/>
  <c r="BQ542" i="1"/>
  <c r="BP542" i="1"/>
  <c r="BO542" i="1"/>
  <c r="BN542" i="1"/>
  <c r="BM542" i="1"/>
  <c r="BL542" i="1"/>
  <c r="BK542" i="1"/>
  <c r="BJ542" i="1"/>
  <c r="BI542" i="1"/>
  <c r="BH542" i="1"/>
  <c r="BG542" i="1"/>
  <c r="BF542" i="1"/>
  <c r="BE542" i="1"/>
  <c r="BD542" i="1"/>
  <c r="BC542" i="1"/>
  <c r="BB542" i="1"/>
  <c r="BA542" i="1"/>
  <c r="AY542" i="1"/>
  <c r="AW542" i="1"/>
  <c r="AX542" i="1" s="1"/>
  <c r="AS542" i="1"/>
  <c r="AR542" i="1"/>
  <c r="AQ542" i="1"/>
  <c r="AP542" i="1"/>
  <c r="AO542" i="1"/>
  <c r="AN542" i="1"/>
  <c r="AM542" i="1"/>
  <c r="AL542" i="1"/>
  <c r="AK542" i="1"/>
  <c r="AJ542" i="1"/>
  <c r="AI542" i="1"/>
  <c r="AH542" i="1"/>
  <c r="AF542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A542" i="1"/>
  <c r="EA541" i="1"/>
  <c r="DZ541" i="1"/>
  <c r="DY541" i="1"/>
  <c r="DX541" i="1"/>
  <c r="DW541" i="1"/>
  <c r="DV541" i="1"/>
  <c r="DU541" i="1"/>
  <c r="DT541" i="1"/>
  <c r="DS541" i="1"/>
  <c r="DR541" i="1"/>
  <c r="DQ541" i="1"/>
  <c r="DP541" i="1"/>
  <c r="DO541" i="1"/>
  <c r="DN541" i="1"/>
  <c r="DM541" i="1"/>
  <c r="DL541" i="1"/>
  <c r="DK541" i="1"/>
  <c r="DJ541" i="1"/>
  <c r="DI541" i="1"/>
  <c r="DH541" i="1"/>
  <c r="DG541" i="1"/>
  <c r="DF541" i="1"/>
  <c r="DE541" i="1"/>
  <c r="DD541" i="1"/>
  <c r="DC541" i="1"/>
  <c r="DB541" i="1"/>
  <c r="DA541" i="1"/>
  <c r="CZ541" i="1"/>
  <c r="CY541" i="1"/>
  <c r="CX541" i="1"/>
  <c r="CW541" i="1"/>
  <c r="CV541" i="1"/>
  <c r="CU541" i="1"/>
  <c r="CT541" i="1"/>
  <c r="CS541" i="1"/>
  <c r="CR541" i="1"/>
  <c r="CQ541" i="1"/>
  <c r="CP541" i="1"/>
  <c r="CO541" i="1"/>
  <c r="CN541" i="1"/>
  <c r="CM541" i="1"/>
  <c r="CL541" i="1"/>
  <c r="CK541" i="1"/>
  <c r="CJ541" i="1"/>
  <c r="CH541" i="1"/>
  <c r="CF541" i="1"/>
  <c r="CE541" i="1"/>
  <c r="CD541" i="1"/>
  <c r="CC541" i="1"/>
  <c r="CB541" i="1"/>
  <c r="CA541" i="1"/>
  <c r="BZ541" i="1"/>
  <c r="BY541" i="1"/>
  <c r="BX541" i="1"/>
  <c r="BW541" i="1"/>
  <c r="BV541" i="1"/>
  <c r="BU541" i="1"/>
  <c r="BT541" i="1"/>
  <c r="BQ541" i="1"/>
  <c r="BP541" i="1"/>
  <c r="BO541" i="1"/>
  <c r="BN541" i="1"/>
  <c r="BM541" i="1"/>
  <c r="BL541" i="1"/>
  <c r="BK541" i="1"/>
  <c r="BJ541" i="1"/>
  <c r="BI541" i="1"/>
  <c r="BH541" i="1"/>
  <c r="BG541" i="1"/>
  <c r="BF541" i="1"/>
  <c r="BE541" i="1"/>
  <c r="BD541" i="1"/>
  <c r="BC541" i="1"/>
  <c r="BB541" i="1"/>
  <c r="BA541" i="1"/>
  <c r="AY541" i="1"/>
  <c r="AW541" i="1"/>
  <c r="AX541" i="1" s="1"/>
  <c r="AS541" i="1"/>
  <c r="AR541" i="1"/>
  <c r="AQ541" i="1"/>
  <c r="AP541" i="1"/>
  <c r="AO541" i="1"/>
  <c r="AN541" i="1"/>
  <c r="AM541" i="1"/>
  <c r="AL541" i="1"/>
  <c r="AK541" i="1"/>
  <c r="AJ541" i="1"/>
  <c r="AI541" i="1"/>
  <c r="AH541" i="1"/>
  <c r="AF541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A541" i="1"/>
  <c r="EA540" i="1"/>
  <c r="DZ540" i="1"/>
  <c r="DY540" i="1"/>
  <c r="DX540" i="1"/>
  <c r="DW540" i="1"/>
  <c r="DV540" i="1"/>
  <c r="DU540" i="1"/>
  <c r="DT540" i="1"/>
  <c r="DS540" i="1"/>
  <c r="DR540" i="1"/>
  <c r="DQ540" i="1"/>
  <c r="DP540" i="1"/>
  <c r="DO540" i="1"/>
  <c r="DN540" i="1"/>
  <c r="DM540" i="1"/>
  <c r="DL540" i="1"/>
  <c r="DK540" i="1"/>
  <c r="DJ540" i="1"/>
  <c r="DI540" i="1"/>
  <c r="DH540" i="1"/>
  <c r="DG540" i="1"/>
  <c r="DF540" i="1"/>
  <c r="DE540" i="1"/>
  <c r="DD540" i="1"/>
  <c r="DC540" i="1"/>
  <c r="DB540" i="1"/>
  <c r="DA540" i="1"/>
  <c r="CZ540" i="1"/>
  <c r="CY540" i="1"/>
  <c r="CX540" i="1"/>
  <c r="CW540" i="1"/>
  <c r="CV540" i="1"/>
  <c r="CU540" i="1"/>
  <c r="CT540" i="1"/>
  <c r="CS540" i="1"/>
  <c r="CR540" i="1"/>
  <c r="CQ540" i="1"/>
  <c r="CP540" i="1"/>
  <c r="CO540" i="1"/>
  <c r="CN540" i="1"/>
  <c r="CM540" i="1"/>
  <c r="CL540" i="1"/>
  <c r="CK540" i="1"/>
  <c r="CJ540" i="1"/>
  <c r="CH540" i="1"/>
  <c r="CF540" i="1"/>
  <c r="CE540" i="1"/>
  <c r="CD540" i="1"/>
  <c r="CC540" i="1"/>
  <c r="CB540" i="1"/>
  <c r="CA540" i="1"/>
  <c r="BZ540" i="1"/>
  <c r="BY540" i="1"/>
  <c r="BX540" i="1"/>
  <c r="BW540" i="1"/>
  <c r="BV540" i="1"/>
  <c r="BU540" i="1"/>
  <c r="BT540" i="1"/>
  <c r="BQ540" i="1"/>
  <c r="BP540" i="1"/>
  <c r="BO540" i="1"/>
  <c r="BN540" i="1"/>
  <c r="BM540" i="1"/>
  <c r="BL540" i="1"/>
  <c r="BK540" i="1"/>
  <c r="BJ540" i="1"/>
  <c r="BI540" i="1"/>
  <c r="BH540" i="1"/>
  <c r="BG540" i="1"/>
  <c r="BF540" i="1"/>
  <c r="BE540" i="1"/>
  <c r="BD540" i="1"/>
  <c r="BC540" i="1"/>
  <c r="BB540" i="1"/>
  <c r="BA540" i="1"/>
  <c r="AY540" i="1"/>
  <c r="AW540" i="1"/>
  <c r="AX540" i="1" s="1"/>
  <c r="AS540" i="1"/>
  <c r="AR540" i="1"/>
  <c r="AQ540" i="1"/>
  <c r="AP540" i="1"/>
  <c r="AO540" i="1"/>
  <c r="AN540" i="1"/>
  <c r="AM540" i="1"/>
  <c r="AL540" i="1"/>
  <c r="AK540" i="1"/>
  <c r="AJ540" i="1"/>
  <c r="AI540" i="1"/>
  <c r="AH540" i="1"/>
  <c r="AF540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A540" i="1"/>
  <c r="EA539" i="1"/>
  <c r="DZ539" i="1"/>
  <c r="DY539" i="1"/>
  <c r="DX539" i="1"/>
  <c r="DW539" i="1"/>
  <c r="DV539" i="1"/>
  <c r="DU539" i="1"/>
  <c r="DT539" i="1"/>
  <c r="DS539" i="1"/>
  <c r="DR539" i="1"/>
  <c r="DQ539" i="1"/>
  <c r="DP539" i="1"/>
  <c r="DO539" i="1"/>
  <c r="DN539" i="1"/>
  <c r="DM539" i="1"/>
  <c r="DL539" i="1"/>
  <c r="DK539" i="1"/>
  <c r="DJ539" i="1"/>
  <c r="DI539" i="1"/>
  <c r="DH539" i="1"/>
  <c r="DG539" i="1"/>
  <c r="DF539" i="1"/>
  <c r="DE539" i="1"/>
  <c r="DD539" i="1"/>
  <c r="DC539" i="1"/>
  <c r="DB539" i="1"/>
  <c r="DA539" i="1"/>
  <c r="CZ539" i="1"/>
  <c r="CY539" i="1"/>
  <c r="CX539" i="1"/>
  <c r="CW539" i="1"/>
  <c r="CV539" i="1"/>
  <c r="CU539" i="1"/>
  <c r="CT539" i="1"/>
  <c r="CS539" i="1"/>
  <c r="CR539" i="1"/>
  <c r="CQ539" i="1"/>
  <c r="CP539" i="1"/>
  <c r="CO539" i="1"/>
  <c r="CN539" i="1"/>
  <c r="CM539" i="1"/>
  <c r="CL539" i="1"/>
  <c r="CK539" i="1"/>
  <c r="CJ539" i="1"/>
  <c r="CH539" i="1"/>
  <c r="CF539" i="1"/>
  <c r="CE539" i="1"/>
  <c r="CD539" i="1"/>
  <c r="CC539" i="1"/>
  <c r="CB539" i="1"/>
  <c r="CA539" i="1"/>
  <c r="BZ539" i="1"/>
  <c r="BY539" i="1"/>
  <c r="BX539" i="1"/>
  <c r="BW539" i="1"/>
  <c r="BV539" i="1"/>
  <c r="BU539" i="1"/>
  <c r="BT539" i="1"/>
  <c r="BQ539" i="1"/>
  <c r="BP539" i="1"/>
  <c r="BO539" i="1"/>
  <c r="BN539" i="1"/>
  <c r="BM539" i="1"/>
  <c r="BL539" i="1"/>
  <c r="BK539" i="1"/>
  <c r="BJ539" i="1"/>
  <c r="BI539" i="1"/>
  <c r="BH539" i="1"/>
  <c r="BG539" i="1"/>
  <c r="BF539" i="1"/>
  <c r="BE539" i="1"/>
  <c r="BD539" i="1"/>
  <c r="BC539" i="1"/>
  <c r="BB539" i="1"/>
  <c r="BA539" i="1"/>
  <c r="AY539" i="1"/>
  <c r="AW539" i="1"/>
  <c r="AX539" i="1" s="1"/>
  <c r="AS539" i="1"/>
  <c r="AR539" i="1"/>
  <c r="AQ539" i="1"/>
  <c r="AP539" i="1"/>
  <c r="AO539" i="1"/>
  <c r="AN539" i="1"/>
  <c r="AM539" i="1"/>
  <c r="AL539" i="1"/>
  <c r="AK539" i="1"/>
  <c r="AJ539" i="1"/>
  <c r="AI539" i="1"/>
  <c r="AH539" i="1"/>
  <c r="AF539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A539" i="1"/>
  <c r="EA538" i="1"/>
  <c r="DZ538" i="1"/>
  <c r="DY538" i="1"/>
  <c r="DX538" i="1"/>
  <c r="DW538" i="1"/>
  <c r="DV538" i="1"/>
  <c r="DU538" i="1"/>
  <c r="DT538" i="1"/>
  <c r="DS538" i="1"/>
  <c r="DR538" i="1"/>
  <c r="DQ538" i="1"/>
  <c r="DP538" i="1"/>
  <c r="DO538" i="1"/>
  <c r="DN538" i="1"/>
  <c r="DM538" i="1"/>
  <c r="DL538" i="1"/>
  <c r="DK538" i="1"/>
  <c r="DJ538" i="1"/>
  <c r="DI538" i="1"/>
  <c r="DH538" i="1"/>
  <c r="DG538" i="1"/>
  <c r="DF538" i="1"/>
  <c r="DE538" i="1"/>
  <c r="DD538" i="1"/>
  <c r="DC538" i="1"/>
  <c r="DB538" i="1"/>
  <c r="DA538" i="1"/>
  <c r="CZ538" i="1"/>
  <c r="CY538" i="1"/>
  <c r="CX538" i="1"/>
  <c r="CW538" i="1"/>
  <c r="CV538" i="1"/>
  <c r="CU538" i="1"/>
  <c r="CT538" i="1"/>
  <c r="CS538" i="1"/>
  <c r="CR538" i="1"/>
  <c r="CQ538" i="1"/>
  <c r="CP538" i="1"/>
  <c r="CO538" i="1"/>
  <c r="CN538" i="1"/>
  <c r="CM538" i="1"/>
  <c r="CL538" i="1"/>
  <c r="CK538" i="1"/>
  <c r="CJ538" i="1"/>
  <c r="CH538" i="1"/>
  <c r="CF538" i="1"/>
  <c r="CE538" i="1"/>
  <c r="CD538" i="1"/>
  <c r="CC538" i="1"/>
  <c r="CB538" i="1"/>
  <c r="CA538" i="1"/>
  <c r="BZ538" i="1"/>
  <c r="BY538" i="1"/>
  <c r="BX538" i="1"/>
  <c r="BW538" i="1"/>
  <c r="BV538" i="1"/>
  <c r="BU538" i="1"/>
  <c r="BT538" i="1"/>
  <c r="BQ538" i="1"/>
  <c r="BP538" i="1"/>
  <c r="BO538" i="1"/>
  <c r="BN538" i="1"/>
  <c r="BM538" i="1"/>
  <c r="BL538" i="1"/>
  <c r="BK538" i="1"/>
  <c r="BJ538" i="1"/>
  <c r="BI538" i="1"/>
  <c r="BH538" i="1"/>
  <c r="BG538" i="1"/>
  <c r="BF538" i="1"/>
  <c r="BE538" i="1"/>
  <c r="BD538" i="1"/>
  <c r="BC538" i="1"/>
  <c r="BB538" i="1"/>
  <c r="BA538" i="1"/>
  <c r="AY538" i="1"/>
  <c r="AW538" i="1"/>
  <c r="AX538" i="1" s="1"/>
  <c r="AS538" i="1"/>
  <c r="AR538" i="1"/>
  <c r="AQ538" i="1"/>
  <c r="AP538" i="1"/>
  <c r="AO538" i="1"/>
  <c r="AN538" i="1"/>
  <c r="AM538" i="1"/>
  <c r="AL538" i="1"/>
  <c r="AK538" i="1"/>
  <c r="AJ538" i="1"/>
  <c r="AI538" i="1"/>
  <c r="AH538" i="1"/>
  <c r="AF538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A538" i="1"/>
  <c r="EA537" i="1"/>
  <c r="DZ537" i="1"/>
  <c r="DY537" i="1"/>
  <c r="DX537" i="1"/>
  <c r="DW537" i="1"/>
  <c r="DV537" i="1"/>
  <c r="DU537" i="1"/>
  <c r="DT537" i="1"/>
  <c r="DS537" i="1"/>
  <c r="DR537" i="1"/>
  <c r="DQ537" i="1"/>
  <c r="DP537" i="1"/>
  <c r="DO537" i="1"/>
  <c r="DN537" i="1"/>
  <c r="DM537" i="1"/>
  <c r="DL537" i="1"/>
  <c r="DK537" i="1"/>
  <c r="DJ537" i="1"/>
  <c r="DI537" i="1"/>
  <c r="DH537" i="1"/>
  <c r="DG537" i="1"/>
  <c r="DF537" i="1"/>
  <c r="DE537" i="1"/>
  <c r="DD537" i="1"/>
  <c r="DC537" i="1"/>
  <c r="DB537" i="1"/>
  <c r="DA537" i="1"/>
  <c r="CZ537" i="1"/>
  <c r="CY537" i="1"/>
  <c r="CX537" i="1"/>
  <c r="CW537" i="1"/>
  <c r="CV537" i="1"/>
  <c r="CU537" i="1"/>
  <c r="CT537" i="1"/>
  <c r="CS537" i="1"/>
  <c r="CR537" i="1"/>
  <c r="CQ537" i="1"/>
  <c r="CP537" i="1"/>
  <c r="CO537" i="1"/>
  <c r="CN537" i="1"/>
  <c r="CM537" i="1"/>
  <c r="CL537" i="1"/>
  <c r="CK537" i="1"/>
  <c r="CJ537" i="1"/>
  <c r="CH537" i="1"/>
  <c r="CF537" i="1"/>
  <c r="CE537" i="1"/>
  <c r="CD537" i="1"/>
  <c r="CC537" i="1"/>
  <c r="CB537" i="1"/>
  <c r="CA537" i="1"/>
  <c r="BZ537" i="1"/>
  <c r="BY537" i="1"/>
  <c r="BX537" i="1"/>
  <c r="BW537" i="1"/>
  <c r="BV537" i="1"/>
  <c r="BU537" i="1"/>
  <c r="BT537" i="1"/>
  <c r="BQ537" i="1"/>
  <c r="BP537" i="1"/>
  <c r="BO537" i="1"/>
  <c r="BN537" i="1"/>
  <c r="BM537" i="1"/>
  <c r="BL537" i="1"/>
  <c r="BK537" i="1"/>
  <c r="BJ537" i="1"/>
  <c r="BI537" i="1"/>
  <c r="BH537" i="1"/>
  <c r="BG537" i="1"/>
  <c r="BF537" i="1"/>
  <c r="BE537" i="1"/>
  <c r="BD537" i="1"/>
  <c r="BC537" i="1"/>
  <c r="BB537" i="1"/>
  <c r="BA537" i="1"/>
  <c r="AY537" i="1"/>
  <c r="AW537" i="1"/>
  <c r="AX537" i="1" s="1"/>
  <c r="AS537" i="1"/>
  <c r="AR537" i="1"/>
  <c r="AQ537" i="1"/>
  <c r="AP537" i="1"/>
  <c r="AO537" i="1"/>
  <c r="AN537" i="1"/>
  <c r="AM537" i="1"/>
  <c r="AL537" i="1"/>
  <c r="AK537" i="1"/>
  <c r="AJ537" i="1"/>
  <c r="AI537" i="1"/>
  <c r="AH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A537" i="1"/>
  <c r="EA536" i="1"/>
  <c r="DZ536" i="1"/>
  <c r="DY536" i="1"/>
  <c r="DX536" i="1"/>
  <c r="DW536" i="1"/>
  <c r="DV536" i="1"/>
  <c r="DU536" i="1"/>
  <c r="DT536" i="1"/>
  <c r="DS536" i="1"/>
  <c r="DR536" i="1"/>
  <c r="DQ536" i="1"/>
  <c r="DP536" i="1"/>
  <c r="DO536" i="1"/>
  <c r="DN536" i="1"/>
  <c r="DM536" i="1"/>
  <c r="DL536" i="1"/>
  <c r="DK536" i="1"/>
  <c r="DJ536" i="1"/>
  <c r="DI536" i="1"/>
  <c r="DH536" i="1"/>
  <c r="DG536" i="1"/>
  <c r="DF536" i="1"/>
  <c r="DE536" i="1"/>
  <c r="DD536" i="1"/>
  <c r="DC536" i="1"/>
  <c r="DB536" i="1"/>
  <c r="DA536" i="1"/>
  <c r="CZ536" i="1"/>
  <c r="CY536" i="1"/>
  <c r="CX536" i="1"/>
  <c r="CW536" i="1"/>
  <c r="CV536" i="1"/>
  <c r="CU536" i="1"/>
  <c r="CT536" i="1"/>
  <c r="CS536" i="1"/>
  <c r="CR536" i="1"/>
  <c r="CQ536" i="1"/>
  <c r="CP536" i="1"/>
  <c r="CO536" i="1"/>
  <c r="CN536" i="1"/>
  <c r="CM536" i="1"/>
  <c r="CL536" i="1"/>
  <c r="CK536" i="1"/>
  <c r="CJ536" i="1"/>
  <c r="CH536" i="1"/>
  <c r="CF536" i="1"/>
  <c r="CE536" i="1"/>
  <c r="CD536" i="1"/>
  <c r="CC536" i="1"/>
  <c r="CB536" i="1"/>
  <c r="CA536" i="1"/>
  <c r="BZ536" i="1"/>
  <c r="BY536" i="1"/>
  <c r="BX536" i="1"/>
  <c r="BW536" i="1"/>
  <c r="BV536" i="1"/>
  <c r="BU536" i="1"/>
  <c r="BT536" i="1"/>
  <c r="BQ536" i="1"/>
  <c r="BP536" i="1"/>
  <c r="BO536" i="1"/>
  <c r="BN536" i="1"/>
  <c r="BM536" i="1"/>
  <c r="BL536" i="1"/>
  <c r="BK536" i="1"/>
  <c r="BJ536" i="1"/>
  <c r="BI536" i="1"/>
  <c r="BH536" i="1"/>
  <c r="BG536" i="1"/>
  <c r="BF536" i="1"/>
  <c r="BE536" i="1"/>
  <c r="BD536" i="1"/>
  <c r="BC536" i="1"/>
  <c r="BB536" i="1"/>
  <c r="BA536" i="1"/>
  <c r="AY536" i="1"/>
  <c r="AW536" i="1"/>
  <c r="AX536" i="1" s="1"/>
  <c r="AS536" i="1"/>
  <c r="AR536" i="1"/>
  <c r="AQ536" i="1"/>
  <c r="AP536" i="1"/>
  <c r="AO536" i="1"/>
  <c r="AN536" i="1"/>
  <c r="AM536" i="1"/>
  <c r="AL536" i="1"/>
  <c r="AK536" i="1"/>
  <c r="AJ536" i="1"/>
  <c r="AI536" i="1"/>
  <c r="AH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A536" i="1"/>
  <c r="EA535" i="1"/>
  <c r="DZ535" i="1"/>
  <c r="DY535" i="1"/>
  <c r="DX535" i="1"/>
  <c r="DW535" i="1"/>
  <c r="DV535" i="1"/>
  <c r="DU535" i="1"/>
  <c r="DT535" i="1"/>
  <c r="DS535" i="1"/>
  <c r="DR535" i="1"/>
  <c r="DQ535" i="1"/>
  <c r="DP535" i="1"/>
  <c r="DO535" i="1"/>
  <c r="DN535" i="1"/>
  <c r="DM535" i="1"/>
  <c r="DL535" i="1"/>
  <c r="DK535" i="1"/>
  <c r="DJ535" i="1"/>
  <c r="DI535" i="1"/>
  <c r="DH535" i="1"/>
  <c r="DG535" i="1"/>
  <c r="DF535" i="1"/>
  <c r="DE535" i="1"/>
  <c r="DD535" i="1"/>
  <c r="DC535" i="1"/>
  <c r="DB535" i="1"/>
  <c r="DA535" i="1"/>
  <c r="CZ535" i="1"/>
  <c r="CY535" i="1"/>
  <c r="CX535" i="1"/>
  <c r="CW535" i="1"/>
  <c r="CV535" i="1"/>
  <c r="CU535" i="1"/>
  <c r="CT535" i="1"/>
  <c r="CS535" i="1"/>
  <c r="CR535" i="1"/>
  <c r="CQ535" i="1"/>
  <c r="CP535" i="1"/>
  <c r="CO535" i="1"/>
  <c r="CN535" i="1"/>
  <c r="CM535" i="1"/>
  <c r="CL535" i="1"/>
  <c r="CK535" i="1"/>
  <c r="CJ535" i="1"/>
  <c r="CH535" i="1"/>
  <c r="CF535" i="1"/>
  <c r="CE535" i="1"/>
  <c r="CD535" i="1"/>
  <c r="CC535" i="1"/>
  <c r="CB535" i="1"/>
  <c r="CA535" i="1"/>
  <c r="BZ535" i="1"/>
  <c r="BY535" i="1"/>
  <c r="BX535" i="1"/>
  <c r="BW535" i="1"/>
  <c r="BV535" i="1"/>
  <c r="BU535" i="1"/>
  <c r="BT535" i="1"/>
  <c r="BQ535" i="1"/>
  <c r="BP535" i="1"/>
  <c r="BO535" i="1"/>
  <c r="BN535" i="1"/>
  <c r="BM535" i="1"/>
  <c r="BL535" i="1"/>
  <c r="BK535" i="1"/>
  <c r="BJ535" i="1"/>
  <c r="BI535" i="1"/>
  <c r="BH535" i="1"/>
  <c r="BG535" i="1"/>
  <c r="BF535" i="1"/>
  <c r="BE535" i="1"/>
  <c r="BD535" i="1"/>
  <c r="BC535" i="1"/>
  <c r="BB535" i="1"/>
  <c r="BA535" i="1"/>
  <c r="AY535" i="1"/>
  <c r="AW535" i="1"/>
  <c r="AX535" i="1" s="1"/>
  <c r="AS535" i="1"/>
  <c r="AR535" i="1"/>
  <c r="AQ535" i="1"/>
  <c r="AP535" i="1"/>
  <c r="AO535" i="1"/>
  <c r="AN535" i="1"/>
  <c r="AM535" i="1"/>
  <c r="AL535" i="1"/>
  <c r="AK535" i="1"/>
  <c r="AJ535" i="1"/>
  <c r="AI535" i="1"/>
  <c r="AH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A535" i="1"/>
  <c r="EA534" i="1"/>
  <c r="DZ534" i="1"/>
  <c r="DY534" i="1"/>
  <c r="DX534" i="1"/>
  <c r="DW534" i="1"/>
  <c r="DV534" i="1"/>
  <c r="DU534" i="1"/>
  <c r="DT534" i="1"/>
  <c r="DS534" i="1"/>
  <c r="DR534" i="1"/>
  <c r="DQ534" i="1"/>
  <c r="DP534" i="1"/>
  <c r="DO534" i="1"/>
  <c r="DN534" i="1"/>
  <c r="DM534" i="1"/>
  <c r="DL534" i="1"/>
  <c r="DK534" i="1"/>
  <c r="DJ534" i="1"/>
  <c r="DI534" i="1"/>
  <c r="DH534" i="1"/>
  <c r="DG534" i="1"/>
  <c r="DF534" i="1"/>
  <c r="DE534" i="1"/>
  <c r="DD534" i="1"/>
  <c r="DC534" i="1"/>
  <c r="DB534" i="1"/>
  <c r="DA534" i="1"/>
  <c r="CZ534" i="1"/>
  <c r="CY534" i="1"/>
  <c r="CX534" i="1"/>
  <c r="CW534" i="1"/>
  <c r="CV534" i="1"/>
  <c r="CU534" i="1"/>
  <c r="CT534" i="1"/>
  <c r="CS534" i="1"/>
  <c r="CR534" i="1"/>
  <c r="CQ534" i="1"/>
  <c r="CP534" i="1"/>
  <c r="CO534" i="1"/>
  <c r="CN534" i="1"/>
  <c r="CM534" i="1"/>
  <c r="CL534" i="1"/>
  <c r="CK534" i="1"/>
  <c r="CJ534" i="1"/>
  <c r="CH534" i="1"/>
  <c r="CF534" i="1"/>
  <c r="CE534" i="1"/>
  <c r="CD534" i="1"/>
  <c r="CC534" i="1"/>
  <c r="CB534" i="1"/>
  <c r="CA534" i="1"/>
  <c r="BZ534" i="1"/>
  <c r="BY534" i="1"/>
  <c r="BX534" i="1"/>
  <c r="BW534" i="1"/>
  <c r="BV534" i="1"/>
  <c r="BU534" i="1"/>
  <c r="BT534" i="1"/>
  <c r="BQ534" i="1"/>
  <c r="BP534" i="1"/>
  <c r="BO534" i="1"/>
  <c r="BN534" i="1"/>
  <c r="BM534" i="1"/>
  <c r="BL534" i="1"/>
  <c r="BK534" i="1"/>
  <c r="BJ534" i="1"/>
  <c r="BI534" i="1"/>
  <c r="BH534" i="1"/>
  <c r="BG534" i="1"/>
  <c r="BF534" i="1"/>
  <c r="BE534" i="1"/>
  <c r="BD534" i="1"/>
  <c r="BC534" i="1"/>
  <c r="BB534" i="1"/>
  <c r="BA534" i="1"/>
  <c r="AY534" i="1"/>
  <c r="AW534" i="1"/>
  <c r="AX534" i="1" s="1"/>
  <c r="AS534" i="1"/>
  <c r="AR534" i="1"/>
  <c r="AQ534" i="1"/>
  <c r="AP534" i="1"/>
  <c r="AO534" i="1"/>
  <c r="AN534" i="1"/>
  <c r="AM534" i="1"/>
  <c r="AL534" i="1"/>
  <c r="AK534" i="1"/>
  <c r="AJ534" i="1"/>
  <c r="AI534" i="1"/>
  <c r="AH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A534" i="1"/>
  <c r="EA533" i="1"/>
  <c r="DZ533" i="1"/>
  <c r="DY533" i="1"/>
  <c r="DX533" i="1"/>
  <c r="DW533" i="1"/>
  <c r="DV533" i="1"/>
  <c r="DU533" i="1"/>
  <c r="DT533" i="1"/>
  <c r="DS533" i="1"/>
  <c r="DR533" i="1"/>
  <c r="DQ533" i="1"/>
  <c r="DP533" i="1"/>
  <c r="DO533" i="1"/>
  <c r="DN533" i="1"/>
  <c r="DM533" i="1"/>
  <c r="DL533" i="1"/>
  <c r="DK533" i="1"/>
  <c r="DJ533" i="1"/>
  <c r="DI533" i="1"/>
  <c r="DH533" i="1"/>
  <c r="DG533" i="1"/>
  <c r="DF533" i="1"/>
  <c r="DE533" i="1"/>
  <c r="DD533" i="1"/>
  <c r="DC533" i="1"/>
  <c r="DB533" i="1"/>
  <c r="DA533" i="1"/>
  <c r="CZ533" i="1"/>
  <c r="CY533" i="1"/>
  <c r="CX533" i="1"/>
  <c r="CW533" i="1"/>
  <c r="CV533" i="1"/>
  <c r="CU533" i="1"/>
  <c r="CT533" i="1"/>
  <c r="CS533" i="1"/>
  <c r="CR533" i="1"/>
  <c r="CQ533" i="1"/>
  <c r="CP533" i="1"/>
  <c r="CO533" i="1"/>
  <c r="CN533" i="1"/>
  <c r="CM533" i="1"/>
  <c r="CL533" i="1"/>
  <c r="CK533" i="1"/>
  <c r="CJ533" i="1"/>
  <c r="CH533" i="1"/>
  <c r="CF533" i="1"/>
  <c r="CE533" i="1"/>
  <c r="CD533" i="1"/>
  <c r="CC533" i="1"/>
  <c r="CB533" i="1"/>
  <c r="CA533" i="1"/>
  <c r="BZ533" i="1"/>
  <c r="BY533" i="1"/>
  <c r="BX533" i="1"/>
  <c r="BW533" i="1"/>
  <c r="BV533" i="1"/>
  <c r="BU533" i="1"/>
  <c r="BT533" i="1"/>
  <c r="BQ533" i="1"/>
  <c r="BP533" i="1"/>
  <c r="BO533" i="1"/>
  <c r="BN533" i="1"/>
  <c r="BM533" i="1"/>
  <c r="BL533" i="1"/>
  <c r="BK533" i="1"/>
  <c r="BJ533" i="1"/>
  <c r="BI533" i="1"/>
  <c r="BH533" i="1"/>
  <c r="BG533" i="1"/>
  <c r="BF533" i="1"/>
  <c r="BE533" i="1"/>
  <c r="BD533" i="1"/>
  <c r="BC533" i="1"/>
  <c r="BB533" i="1"/>
  <c r="BA533" i="1"/>
  <c r="AY533" i="1"/>
  <c r="AW533" i="1"/>
  <c r="AX533" i="1" s="1"/>
  <c r="AS533" i="1"/>
  <c r="AR533" i="1"/>
  <c r="AQ533" i="1"/>
  <c r="AP533" i="1"/>
  <c r="AO533" i="1"/>
  <c r="AN533" i="1"/>
  <c r="AM533" i="1"/>
  <c r="AL533" i="1"/>
  <c r="AK533" i="1"/>
  <c r="AJ533" i="1"/>
  <c r="AI533" i="1"/>
  <c r="AH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A533" i="1"/>
  <c r="EA532" i="1"/>
  <c r="DZ532" i="1"/>
  <c r="DY532" i="1"/>
  <c r="DX532" i="1"/>
  <c r="DW532" i="1"/>
  <c r="DV532" i="1"/>
  <c r="DU532" i="1"/>
  <c r="DT532" i="1"/>
  <c r="DS532" i="1"/>
  <c r="DR532" i="1"/>
  <c r="DQ532" i="1"/>
  <c r="DP532" i="1"/>
  <c r="DO532" i="1"/>
  <c r="DN532" i="1"/>
  <c r="DM532" i="1"/>
  <c r="DL532" i="1"/>
  <c r="DK532" i="1"/>
  <c r="DJ532" i="1"/>
  <c r="DI532" i="1"/>
  <c r="DH532" i="1"/>
  <c r="DG532" i="1"/>
  <c r="DF532" i="1"/>
  <c r="DE532" i="1"/>
  <c r="DD532" i="1"/>
  <c r="DC532" i="1"/>
  <c r="DB532" i="1"/>
  <c r="DA532" i="1"/>
  <c r="CZ532" i="1"/>
  <c r="CY532" i="1"/>
  <c r="CX532" i="1"/>
  <c r="CW532" i="1"/>
  <c r="CV532" i="1"/>
  <c r="CU532" i="1"/>
  <c r="CT532" i="1"/>
  <c r="CS532" i="1"/>
  <c r="CR532" i="1"/>
  <c r="CQ532" i="1"/>
  <c r="CP532" i="1"/>
  <c r="CO532" i="1"/>
  <c r="CN532" i="1"/>
  <c r="CM532" i="1"/>
  <c r="CL532" i="1"/>
  <c r="CK532" i="1"/>
  <c r="CJ532" i="1"/>
  <c r="CH532" i="1"/>
  <c r="CF532" i="1"/>
  <c r="CE532" i="1"/>
  <c r="CD532" i="1"/>
  <c r="CC532" i="1"/>
  <c r="CB532" i="1"/>
  <c r="CA532" i="1"/>
  <c r="BZ532" i="1"/>
  <c r="BY532" i="1"/>
  <c r="BX532" i="1"/>
  <c r="BW532" i="1"/>
  <c r="BV532" i="1"/>
  <c r="BU532" i="1"/>
  <c r="BT532" i="1"/>
  <c r="BQ532" i="1"/>
  <c r="BP532" i="1"/>
  <c r="BO532" i="1"/>
  <c r="BN532" i="1"/>
  <c r="BM532" i="1"/>
  <c r="BL532" i="1"/>
  <c r="BK532" i="1"/>
  <c r="BJ532" i="1"/>
  <c r="BI532" i="1"/>
  <c r="BH532" i="1"/>
  <c r="BG532" i="1"/>
  <c r="BF532" i="1"/>
  <c r="BE532" i="1"/>
  <c r="BD532" i="1"/>
  <c r="BC532" i="1"/>
  <c r="BB532" i="1"/>
  <c r="BA532" i="1"/>
  <c r="AY532" i="1"/>
  <c r="AW532" i="1"/>
  <c r="AX532" i="1" s="1"/>
  <c r="AS532" i="1"/>
  <c r="AR532" i="1"/>
  <c r="AQ532" i="1"/>
  <c r="AP532" i="1"/>
  <c r="AO532" i="1"/>
  <c r="AN532" i="1"/>
  <c r="AM532" i="1"/>
  <c r="AL532" i="1"/>
  <c r="AK532" i="1"/>
  <c r="AJ532" i="1"/>
  <c r="AI532" i="1"/>
  <c r="AH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A532" i="1"/>
  <c r="EA531" i="1"/>
  <c r="DZ531" i="1"/>
  <c r="DY531" i="1"/>
  <c r="DX531" i="1"/>
  <c r="DW531" i="1"/>
  <c r="DV531" i="1"/>
  <c r="DU531" i="1"/>
  <c r="DT531" i="1"/>
  <c r="DS531" i="1"/>
  <c r="DR531" i="1"/>
  <c r="DQ531" i="1"/>
  <c r="DP531" i="1"/>
  <c r="DO531" i="1"/>
  <c r="DN531" i="1"/>
  <c r="DM531" i="1"/>
  <c r="DL531" i="1"/>
  <c r="DK531" i="1"/>
  <c r="DJ531" i="1"/>
  <c r="DI531" i="1"/>
  <c r="DH531" i="1"/>
  <c r="DG531" i="1"/>
  <c r="DF531" i="1"/>
  <c r="DE531" i="1"/>
  <c r="DD531" i="1"/>
  <c r="DC531" i="1"/>
  <c r="DB531" i="1"/>
  <c r="DA531" i="1"/>
  <c r="CZ531" i="1"/>
  <c r="CY531" i="1"/>
  <c r="CX531" i="1"/>
  <c r="CW531" i="1"/>
  <c r="CV531" i="1"/>
  <c r="CU531" i="1"/>
  <c r="CT531" i="1"/>
  <c r="CS531" i="1"/>
  <c r="CR531" i="1"/>
  <c r="CQ531" i="1"/>
  <c r="CP531" i="1"/>
  <c r="CO531" i="1"/>
  <c r="CN531" i="1"/>
  <c r="CM531" i="1"/>
  <c r="CL531" i="1"/>
  <c r="CK531" i="1"/>
  <c r="CJ531" i="1"/>
  <c r="CH531" i="1"/>
  <c r="CF531" i="1"/>
  <c r="CE531" i="1"/>
  <c r="CD531" i="1"/>
  <c r="CC531" i="1"/>
  <c r="CB531" i="1"/>
  <c r="CA531" i="1"/>
  <c r="BZ531" i="1"/>
  <c r="BY531" i="1"/>
  <c r="BX531" i="1"/>
  <c r="BW531" i="1"/>
  <c r="BV531" i="1"/>
  <c r="BU531" i="1"/>
  <c r="BT531" i="1"/>
  <c r="BQ531" i="1"/>
  <c r="BP531" i="1"/>
  <c r="BO531" i="1"/>
  <c r="BN531" i="1"/>
  <c r="BM531" i="1"/>
  <c r="BL531" i="1"/>
  <c r="BK531" i="1"/>
  <c r="BJ531" i="1"/>
  <c r="BI531" i="1"/>
  <c r="BH531" i="1"/>
  <c r="BG531" i="1"/>
  <c r="BF531" i="1"/>
  <c r="BE531" i="1"/>
  <c r="BD531" i="1"/>
  <c r="BC531" i="1"/>
  <c r="BB531" i="1"/>
  <c r="BA531" i="1"/>
  <c r="AY531" i="1"/>
  <c r="AW531" i="1"/>
  <c r="AX531" i="1" s="1"/>
  <c r="AS531" i="1"/>
  <c r="AR531" i="1"/>
  <c r="AQ531" i="1"/>
  <c r="AP531" i="1"/>
  <c r="AO531" i="1"/>
  <c r="AN531" i="1"/>
  <c r="AM531" i="1"/>
  <c r="AL531" i="1"/>
  <c r="AK531" i="1"/>
  <c r="AJ531" i="1"/>
  <c r="AI531" i="1"/>
  <c r="AH531" i="1"/>
  <c r="AF531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A531" i="1"/>
  <c r="EA530" i="1"/>
  <c r="DZ530" i="1"/>
  <c r="DY530" i="1"/>
  <c r="DX530" i="1"/>
  <c r="DW530" i="1"/>
  <c r="DV530" i="1"/>
  <c r="DU530" i="1"/>
  <c r="DT530" i="1"/>
  <c r="DS530" i="1"/>
  <c r="DR530" i="1"/>
  <c r="DQ530" i="1"/>
  <c r="DP530" i="1"/>
  <c r="DO530" i="1"/>
  <c r="DN530" i="1"/>
  <c r="DM530" i="1"/>
  <c r="DL530" i="1"/>
  <c r="DK530" i="1"/>
  <c r="DJ530" i="1"/>
  <c r="DI530" i="1"/>
  <c r="DH530" i="1"/>
  <c r="DG530" i="1"/>
  <c r="DF530" i="1"/>
  <c r="DE530" i="1"/>
  <c r="DD530" i="1"/>
  <c r="DC530" i="1"/>
  <c r="DB530" i="1"/>
  <c r="DA530" i="1"/>
  <c r="CZ530" i="1"/>
  <c r="CY530" i="1"/>
  <c r="CX530" i="1"/>
  <c r="CW530" i="1"/>
  <c r="CV530" i="1"/>
  <c r="CU530" i="1"/>
  <c r="CT530" i="1"/>
  <c r="CS530" i="1"/>
  <c r="CR530" i="1"/>
  <c r="CQ530" i="1"/>
  <c r="CP530" i="1"/>
  <c r="CO530" i="1"/>
  <c r="CN530" i="1"/>
  <c r="CM530" i="1"/>
  <c r="CL530" i="1"/>
  <c r="CK530" i="1"/>
  <c r="CJ530" i="1"/>
  <c r="CH530" i="1"/>
  <c r="CF530" i="1"/>
  <c r="CE530" i="1"/>
  <c r="CD530" i="1"/>
  <c r="CC530" i="1"/>
  <c r="CB530" i="1"/>
  <c r="CA530" i="1"/>
  <c r="BZ530" i="1"/>
  <c r="BY530" i="1"/>
  <c r="BX530" i="1"/>
  <c r="BW530" i="1"/>
  <c r="BV530" i="1"/>
  <c r="BU530" i="1"/>
  <c r="BT530" i="1"/>
  <c r="BQ530" i="1"/>
  <c r="BP530" i="1"/>
  <c r="BO530" i="1"/>
  <c r="BN530" i="1"/>
  <c r="BM530" i="1"/>
  <c r="BL530" i="1"/>
  <c r="BK530" i="1"/>
  <c r="BJ530" i="1"/>
  <c r="BI530" i="1"/>
  <c r="BH530" i="1"/>
  <c r="BG530" i="1"/>
  <c r="BF530" i="1"/>
  <c r="BE530" i="1"/>
  <c r="BD530" i="1"/>
  <c r="BC530" i="1"/>
  <c r="BB530" i="1"/>
  <c r="BA530" i="1"/>
  <c r="AY530" i="1"/>
  <c r="AW530" i="1"/>
  <c r="AX530" i="1" s="1"/>
  <c r="AS530" i="1"/>
  <c r="AR530" i="1"/>
  <c r="AQ530" i="1"/>
  <c r="AP530" i="1"/>
  <c r="AO530" i="1"/>
  <c r="AN530" i="1"/>
  <c r="AM530" i="1"/>
  <c r="AL530" i="1"/>
  <c r="AK530" i="1"/>
  <c r="AJ530" i="1"/>
  <c r="AI530" i="1"/>
  <c r="AH530" i="1"/>
  <c r="AF530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A530" i="1"/>
  <c r="EA529" i="1"/>
  <c r="DZ529" i="1"/>
  <c r="DY529" i="1"/>
  <c r="DX529" i="1"/>
  <c r="DW529" i="1"/>
  <c r="DV529" i="1"/>
  <c r="DU529" i="1"/>
  <c r="DT529" i="1"/>
  <c r="DS529" i="1"/>
  <c r="DR529" i="1"/>
  <c r="DQ529" i="1"/>
  <c r="DP529" i="1"/>
  <c r="DO529" i="1"/>
  <c r="DN529" i="1"/>
  <c r="DM529" i="1"/>
  <c r="DL529" i="1"/>
  <c r="DK529" i="1"/>
  <c r="DJ529" i="1"/>
  <c r="DI529" i="1"/>
  <c r="DH529" i="1"/>
  <c r="DG529" i="1"/>
  <c r="DF529" i="1"/>
  <c r="DE529" i="1"/>
  <c r="DD529" i="1"/>
  <c r="DC529" i="1"/>
  <c r="DB529" i="1"/>
  <c r="DA529" i="1"/>
  <c r="CZ529" i="1"/>
  <c r="CY529" i="1"/>
  <c r="CX529" i="1"/>
  <c r="CW529" i="1"/>
  <c r="CV529" i="1"/>
  <c r="CU529" i="1"/>
  <c r="CT529" i="1"/>
  <c r="CS529" i="1"/>
  <c r="CR529" i="1"/>
  <c r="CQ529" i="1"/>
  <c r="CP529" i="1"/>
  <c r="CO529" i="1"/>
  <c r="CN529" i="1"/>
  <c r="CM529" i="1"/>
  <c r="CL529" i="1"/>
  <c r="CK529" i="1"/>
  <c r="CJ529" i="1"/>
  <c r="CH529" i="1"/>
  <c r="CF529" i="1"/>
  <c r="CE529" i="1"/>
  <c r="CD529" i="1"/>
  <c r="CC529" i="1"/>
  <c r="CB529" i="1"/>
  <c r="CA529" i="1"/>
  <c r="BZ529" i="1"/>
  <c r="BY529" i="1"/>
  <c r="BX529" i="1"/>
  <c r="BW529" i="1"/>
  <c r="BV529" i="1"/>
  <c r="BU529" i="1"/>
  <c r="BT529" i="1"/>
  <c r="BQ529" i="1"/>
  <c r="BP529" i="1"/>
  <c r="BO529" i="1"/>
  <c r="BN529" i="1"/>
  <c r="BM529" i="1"/>
  <c r="BL529" i="1"/>
  <c r="BK529" i="1"/>
  <c r="BJ529" i="1"/>
  <c r="BI529" i="1"/>
  <c r="BH529" i="1"/>
  <c r="BG529" i="1"/>
  <c r="BF529" i="1"/>
  <c r="BE529" i="1"/>
  <c r="BD529" i="1"/>
  <c r="BC529" i="1"/>
  <c r="BB529" i="1"/>
  <c r="BA529" i="1"/>
  <c r="AY529" i="1"/>
  <c r="AW529" i="1"/>
  <c r="AX529" i="1" s="1"/>
  <c r="AS529" i="1"/>
  <c r="AR529" i="1"/>
  <c r="AQ529" i="1"/>
  <c r="AP529" i="1"/>
  <c r="AO529" i="1"/>
  <c r="AN529" i="1"/>
  <c r="AM529" i="1"/>
  <c r="AL529" i="1"/>
  <c r="AK529" i="1"/>
  <c r="AJ529" i="1"/>
  <c r="AI529" i="1"/>
  <c r="AH529" i="1"/>
  <c r="AF529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A529" i="1"/>
  <c r="EA528" i="1"/>
  <c r="DZ528" i="1"/>
  <c r="DY528" i="1"/>
  <c r="DX528" i="1"/>
  <c r="DW528" i="1"/>
  <c r="DV528" i="1"/>
  <c r="DU528" i="1"/>
  <c r="DT528" i="1"/>
  <c r="DS528" i="1"/>
  <c r="DR528" i="1"/>
  <c r="DQ528" i="1"/>
  <c r="DP528" i="1"/>
  <c r="DO528" i="1"/>
  <c r="DN528" i="1"/>
  <c r="DM528" i="1"/>
  <c r="DL528" i="1"/>
  <c r="DK528" i="1"/>
  <c r="DJ528" i="1"/>
  <c r="DI528" i="1"/>
  <c r="DH528" i="1"/>
  <c r="DG528" i="1"/>
  <c r="DF528" i="1"/>
  <c r="DE528" i="1"/>
  <c r="DD528" i="1"/>
  <c r="DC528" i="1"/>
  <c r="DB528" i="1"/>
  <c r="DA528" i="1"/>
  <c r="CZ528" i="1"/>
  <c r="CY528" i="1"/>
  <c r="CX528" i="1"/>
  <c r="CW528" i="1"/>
  <c r="CV528" i="1"/>
  <c r="CU528" i="1"/>
  <c r="CT528" i="1"/>
  <c r="CS528" i="1"/>
  <c r="CR528" i="1"/>
  <c r="CQ528" i="1"/>
  <c r="CP528" i="1"/>
  <c r="CO528" i="1"/>
  <c r="CN528" i="1"/>
  <c r="CM528" i="1"/>
  <c r="CL528" i="1"/>
  <c r="CK528" i="1"/>
  <c r="CJ528" i="1"/>
  <c r="CH528" i="1"/>
  <c r="CF528" i="1"/>
  <c r="CE528" i="1"/>
  <c r="CD528" i="1"/>
  <c r="CC528" i="1"/>
  <c r="CB528" i="1"/>
  <c r="CA528" i="1"/>
  <c r="BZ528" i="1"/>
  <c r="BY528" i="1"/>
  <c r="BX528" i="1"/>
  <c r="BW528" i="1"/>
  <c r="BV528" i="1"/>
  <c r="BU528" i="1"/>
  <c r="BT528" i="1"/>
  <c r="BQ528" i="1"/>
  <c r="BP528" i="1"/>
  <c r="BO528" i="1"/>
  <c r="BN528" i="1"/>
  <c r="BM528" i="1"/>
  <c r="BL528" i="1"/>
  <c r="BK528" i="1"/>
  <c r="BJ528" i="1"/>
  <c r="BI528" i="1"/>
  <c r="BH528" i="1"/>
  <c r="BG528" i="1"/>
  <c r="BF528" i="1"/>
  <c r="BE528" i="1"/>
  <c r="BD528" i="1"/>
  <c r="BC528" i="1"/>
  <c r="BB528" i="1"/>
  <c r="BA528" i="1"/>
  <c r="AY528" i="1"/>
  <c r="AX528" i="1"/>
  <c r="AW528" i="1"/>
  <c r="AS528" i="1"/>
  <c r="AR528" i="1"/>
  <c r="AQ528" i="1"/>
  <c r="AP528" i="1"/>
  <c r="AO528" i="1"/>
  <c r="AN528" i="1"/>
  <c r="AM528" i="1"/>
  <c r="AL528" i="1"/>
  <c r="AK528" i="1"/>
  <c r="AJ528" i="1"/>
  <c r="AI528" i="1"/>
  <c r="AH528" i="1"/>
  <c r="AF528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A528" i="1"/>
  <c r="EA527" i="1"/>
  <c r="DZ527" i="1"/>
  <c r="DY527" i="1"/>
  <c r="DX527" i="1"/>
  <c r="DW527" i="1"/>
  <c r="DV527" i="1"/>
  <c r="DU527" i="1"/>
  <c r="DT527" i="1"/>
  <c r="DS527" i="1"/>
  <c r="DR527" i="1"/>
  <c r="DQ527" i="1"/>
  <c r="DP527" i="1"/>
  <c r="DO527" i="1"/>
  <c r="DN527" i="1"/>
  <c r="DM527" i="1"/>
  <c r="DL527" i="1"/>
  <c r="DK527" i="1"/>
  <c r="DJ527" i="1"/>
  <c r="DI527" i="1"/>
  <c r="DH527" i="1"/>
  <c r="DG527" i="1"/>
  <c r="DF527" i="1"/>
  <c r="DE527" i="1"/>
  <c r="DD527" i="1"/>
  <c r="DC527" i="1"/>
  <c r="DB527" i="1"/>
  <c r="DA527" i="1"/>
  <c r="CZ527" i="1"/>
  <c r="CY527" i="1"/>
  <c r="CX527" i="1"/>
  <c r="CW527" i="1"/>
  <c r="CV527" i="1"/>
  <c r="CU527" i="1"/>
  <c r="CT527" i="1"/>
  <c r="CS527" i="1"/>
  <c r="CR527" i="1"/>
  <c r="CQ527" i="1"/>
  <c r="CP527" i="1"/>
  <c r="CO527" i="1"/>
  <c r="CN527" i="1"/>
  <c r="CM527" i="1"/>
  <c r="CL527" i="1"/>
  <c r="CK527" i="1"/>
  <c r="CJ527" i="1"/>
  <c r="CH527" i="1"/>
  <c r="CF527" i="1"/>
  <c r="CE527" i="1"/>
  <c r="CD527" i="1"/>
  <c r="CC527" i="1"/>
  <c r="CB527" i="1"/>
  <c r="CA527" i="1"/>
  <c r="BZ527" i="1"/>
  <c r="BY527" i="1"/>
  <c r="BX527" i="1"/>
  <c r="BW527" i="1"/>
  <c r="BV527" i="1"/>
  <c r="BU527" i="1"/>
  <c r="BT527" i="1"/>
  <c r="BQ527" i="1"/>
  <c r="BP527" i="1"/>
  <c r="BO527" i="1"/>
  <c r="BN527" i="1"/>
  <c r="BM527" i="1"/>
  <c r="BL527" i="1"/>
  <c r="BK527" i="1"/>
  <c r="BJ527" i="1"/>
  <c r="BI527" i="1"/>
  <c r="BH527" i="1"/>
  <c r="BG527" i="1"/>
  <c r="BF527" i="1"/>
  <c r="BE527" i="1"/>
  <c r="BD527" i="1"/>
  <c r="BC527" i="1"/>
  <c r="BB527" i="1"/>
  <c r="BA527" i="1"/>
  <c r="AY527" i="1"/>
  <c r="AW527" i="1"/>
  <c r="AX527" i="1" s="1"/>
  <c r="AS527" i="1"/>
  <c r="AR527" i="1"/>
  <c r="AQ527" i="1"/>
  <c r="AP527" i="1"/>
  <c r="AO527" i="1"/>
  <c r="AN527" i="1"/>
  <c r="AM527" i="1"/>
  <c r="AL527" i="1"/>
  <c r="AK527" i="1"/>
  <c r="AJ527" i="1"/>
  <c r="AI527" i="1"/>
  <c r="AH527" i="1"/>
  <c r="AF527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A527" i="1"/>
  <c r="EA526" i="1"/>
  <c r="DZ526" i="1"/>
  <c r="DY526" i="1"/>
  <c r="DX526" i="1"/>
  <c r="DW526" i="1"/>
  <c r="DV526" i="1"/>
  <c r="DU526" i="1"/>
  <c r="DT526" i="1"/>
  <c r="DS526" i="1"/>
  <c r="DR526" i="1"/>
  <c r="DQ526" i="1"/>
  <c r="DP526" i="1"/>
  <c r="DO526" i="1"/>
  <c r="DN526" i="1"/>
  <c r="DM526" i="1"/>
  <c r="DL526" i="1"/>
  <c r="DK526" i="1"/>
  <c r="DJ526" i="1"/>
  <c r="DI526" i="1"/>
  <c r="DH526" i="1"/>
  <c r="DG526" i="1"/>
  <c r="DF526" i="1"/>
  <c r="DE526" i="1"/>
  <c r="DD526" i="1"/>
  <c r="DC526" i="1"/>
  <c r="DB526" i="1"/>
  <c r="DA526" i="1"/>
  <c r="CZ526" i="1"/>
  <c r="CY526" i="1"/>
  <c r="CX526" i="1"/>
  <c r="CW526" i="1"/>
  <c r="CV526" i="1"/>
  <c r="CU526" i="1"/>
  <c r="CT526" i="1"/>
  <c r="CS526" i="1"/>
  <c r="CR526" i="1"/>
  <c r="CQ526" i="1"/>
  <c r="CP526" i="1"/>
  <c r="CO526" i="1"/>
  <c r="CN526" i="1"/>
  <c r="CM526" i="1"/>
  <c r="CL526" i="1"/>
  <c r="CK526" i="1"/>
  <c r="CJ526" i="1"/>
  <c r="CH526" i="1"/>
  <c r="CF526" i="1"/>
  <c r="CE526" i="1"/>
  <c r="CD526" i="1"/>
  <c r="CC526" i="1"/>
  <c r="CB526" i="1"/>
  <c r="CA526" i="1"/>
  <c r="BZ526" i="1"/>
  <c r="BY526" i="1"/>
  <c r="BX526" i="1"/>
  <c r="BW526" i="1"/>
  <c r="BV526" i="1"/>
  <c r="BU526" i="1"/>
  <c r="BT526" i="1"/>
  <c r="BQ526" i="1"/>
  <c r="BP526" i="1"/>
  <c r="BO526" i="1"/>
  <c r="BN526" i="1"/>
  <c r="BM526" i="1"/>
  <c r="BL526" i="1"/>
  <c r="BK526" i="1"/>
  <c r="BJ526" i="1"/>
  <c r="BI526" i="1"/>
  <c r="BH526" i="1"/>
  <c r="BG526" i="1"/>
  <c r="BF526" i="1"/>
  <c r="BE526" i="1"/>
  <c r="BD526" i="1"/>
  <c r="BC526" i="1"/>
  <c r="BB526" i="1"/>
  <c r="BA526" i="1"/>
  <c r="AY526" i="1"/>
  <c r="AW526" i="1"/>
  <c r="AX526" i="1" s="1"/>
  <c r="AS526" i="1"/>
  <c r="AR526" i="1"/>
  <c r="AQ526" i="1"/>
  <c r="AP526" i="1"/>
  <c r="AO526" i="1"/>
  <c r="AN526" i="1"/>
  <c r="AM526" i="1"/>
  <c r="AL526" i="1"/>
  <c r="AK526" i="1"/>
  <c r="AJ526" i="1"/>
  <c r="AI526" i="1"/>
  <c r="AH526" i="1"/>
  <c r="AF526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A526" i="1"/>
  <c r="EA525" i="1"/>
  <c r="DZ525" i="1"/>
  <c r="DY525" i="1"/>
  <c r="DX525" i="1"/>
  <c r="DW525" i="1"/>
  <c r="DV525" i="1"/>
  <c r="DU525" i="1"/>
  <c r="DT525" i="1"/>
  <c r="DS525" i="1"/>
  <c r="DR525" i="1"/>
  <c r="DQ525" i="1"/>
  <c r="DP525" i="1"/>
  <c r="DO525" i="1"/>
  <c r="DN525" i="1"/>
  <c r="DM525" i="1"/>
  <c r="DL525" i="1"/>
  <c r="DK525" i="1"/>
  <c r="DJ525" i="1"/>
  <c r="DI525" i="1"/>
  <c r="DH525" i="1"/>
  <c r="DG525" i="1"/>
  <c r="DF525" i="1"/>
  <c r="DE525" i="1"/>
  <c r="DD525" i="1"/>
  <c r="DC525" i="1"/>
  <c r="DB525" i="1"/>
  <c r="DA525" i="1"/>
  <c r="CZ525" i="1"/>
  <c r="CY525" i="1"/>
  <c r="CX525" i="1"/>
  <c r="CW525" i="1"/>
  <c r="CV525" i="1"/>
  <c r="CU525" i="1"/>
  <c r="CT525" i="1"/>
  <c r="CS525" i="1"/>
  <c r="CR525" i="1"/>
  <c r="CQ525" i="1"/>
  <c r="CP525" i="1"/>
  <c r="CO525" i="1"/>
  <c r="CN525" i="1"/>
  <c r="CM525" i="1"/>
  <c r="CL525" i="1"/>
  <c r="CK525" i="1"/>
  <c r="CJ525" i="1"/>
  <c r="CH525" i="1"/>
  <c r="CF525" i="1"/>
  <c r="CE525" i="1"/>
  <c r="CD525" i="1"/>
  <c r="CC525" i="1"/>
  <c r="CB525" i="1"/>
  <c r="CA525" i="1"/>
  <c r="BZ525" i="1"/>
  <c r="BY525" i="1"/>
  <c r="BX525" i="1"/>
  <c r="BW525" i="1"/>
  <c r="BV525" i="1"/>
  <c r="BU525" i="1"/>
  <c r="BT525" i="1"/>
  <c r="BQ525" i="1"/>
  <c r="BP525" i="1"/>
  <c r="BO525" i="1"/>
  <c r="BN525" i="1"/>
  <c r="BM525" i="1"/>
  <c r="BL525" i="1"/>
  <c r="BK525" i="1"/>
  <c r="BJ525" i="1"/>
  <c r="BI525" i="1"/>
  <c r="BH525" i="1"/>
  <c r="BG525" i="1"/>
  <c r="BF525" i="1"/>
  <c r="BE525" i="1"/>
  <c r="BD525" i="1"/>
  <c r="BC525" i="1"/>
  <c r="BB525" i="1"/>
  <c r="BA525" i="1"/>
  <c r="AY525" i="1"/>
  <c r="AW525" i="1"/>
  <c r="AX525" i="1" s="1"/>
  <c r="AS525" i="1"/>
  <c r="AR525" i="1"/>
  <c r="AQ525" i="1"/>
  <c r="AP525" i="1"/>
  <c r="AO525" i="1"/>
  <c r="AN525" i="1"/>
  <c r="AM525" i="1"/>
  <c r="AL525" i="1"/>
  <c r="AK525" i="1"/>
  <c r="AJ525" i="1"/>
  <c r="AI525" i="1"/>
  <c r="AH525" i="1"/>
  <c r="AF525" i="1"/>
  <c r="AE525" i="1"/>
  <c r="AD525" i="1"/>
  <c r="AC525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A525" i="1"/>
  <c r="EA524" i="1"/>
  <c r="DZ524" i="1"/>
  <c r="DY524" i="1"/>
  <c r="DX524" i="1"/>
  <c r="DW524" i="1"/>
  <c r="DV524" i="1"/>
  <c r="DU524" i="1"/>
  <c r="DT524" i="1"/>
  <c r="DS524" i="1"/>
  <c r="DR524" i="1"/>
  <c r="DQ524" i="1"/>
  <c r="DP524" i="1"/>
  <c r="DO524" i="1"/>
  <c r="DN524" i="1"/>
  <c r="DM524" i="1"/>
  <c r="DL524" i="1"/>
  <c r="DK524" i="1"/>
  <c r="DJ524" i="1"/>
  <c r="DI524" i="1"/>
  <c r="DH524" i="1"/>
  <c r="DG524" i="1"/>
  <c r="DF524" i="1"/>
  <c r="DE524" i="1"/>
  <c r="DD524" i="1"/>
  <c r="DC524" i="1"/>
  <c r="DB524" i="1"/>
  <c r="DA524" i="1"/>
  <c r="CZ524" i="1"/>
  <c r="CY524" i="1"/>
  <c r="CX524" i="1"/>
  <c r="CW524" i="1"/>
  <c r="CV524" i="1"/>
  <c r="CU524" i="1"/>
  <c r="CT524" i="1"/>
  <c r="CS524" i="1"/>
  <c r="CR524" i="1"/>
  <c r="CQ524" i="1"/>
  <c r="CP524" i="1"/>
  <c r="CO524" i="1"/>
  <c r="CN524" i="1"/>
  <c r="CM524" i="1"/>
  <c r="CL524" i="1"/>
  <c r="CK524" i="1"/>
  <c r="CJ524" i="1"/>
  <c r="CH524" i="1"/>
  <c r="CF524" i="1"/>
  <c r="CE524" i="1"/>
  <c r="CD524" i="1"/>
  <c r="CC524" i="1"/>
  <c r="CB524" i="1"/>
  <c r="CA524" i="1"/>
  <c r="BZ524" i="1"/>
  <c r="BY524" i="1"/>
  <c r="BX524" i="1"/>
  <c r="BW524" i="1"/>
  <c r="BV524" i="1"/>
  <c r="BU524" i="1"/>
  <c r="BT524" i="1"/>
  <c r="BQ524" i="1"/>
  <c r="BP524" i="1"/>
  <c r="BO524" i="1"/>
  <c r="BN524" i="1"/>
  <c r="BM524" i="1"/>
  <c r="BL524" i="1"/>
  <c r="BK524" i="1"/>
  <c r="BJ524" i="1"/>
  <c r="BI524" i="1"/>
  <c r="BH524" i="1"/>
  <c r="BG524" i="1"/>
  <c r="BF524" i="1"/>
  <c r="BE524" i="1"/>
  <c r="BD524" i="1"/>
  <c r="BC524" i="1"/>
  <c r="BB524" i="1"/>
  <c r="BA524" i="1"/>
  <c r="AY524" i="1"/>
  <c r="AW524" i="1"/>
  <c r="AX524" i="1" s="1"/>
  <c r="AS524" i="1"/>
  <c r="AR524" i="1"/>
  <c r="AQ524" i="1"/>
  <c r="AP524" i="1"/>
  <c r="AO524" i="1"/>
  <c r="AN524" i="1"/>
  <c r="AM524" i="1"/>
  <c r="AL524" i="1"/>
  <c r="AK524" i="1"/>
  <c r="AJ524" i="1"/>
  <c r="AI524" i="1"/>
  <c r="AH524" i="1"/>
  <c r="AF524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A524" i="1"/>
  <c r="EA523" i="1"/>
  <c r="DZ523" i="1"/>
  <c r="DY523" i="1"/>
  <c r="DX523" i="1"/>
  <c r="DW523" i="1"/>
  <c r="DV523" i="1"/>
  <c r="DU523" i="1"/>
  <c r="DT523" i="1"/>
  <c r="DS523" i="1"/>
  <c r="DR523" i="1"/>
  <c r="DQ523" i="1"/>
  <c r="DP523" i="1"/>
  <c r="DO523" i="1"/>
  <c r="DN523" i="1"/>
  <c r="DM523" i="1"/>
  <c r="DL523" i="1"/>
  <c r="DK523" i="1"/>
  <c r="DJ523" i="1"/>
  <c r="DI523" i="1"/>
  <c r="DH523" i="1"/>
  <c r="DG523" i="1"/>
  <c r="DF523" i="1"/>
  <c r="DE523" i="1"/>
  <c r="DD523" i="1"/>
  <c r="DC523" i="1"/>
  <c r="DB523" i="1"/>
  <c r="DA523" i="1"/>
  <c r="CZ523" i="1"/>
  <c r="CY523" i="1"/>
  <c r="CX523" i="1"/>
  <c r="CW523" i="1"/>
  <c r="CV523" i="1"/>
  <c r="CU523" i="1"/>
  <c r="CT523" i="1"/>
  <c r="CS523" i="1"/>
  <c r="CR523" i="1"/>
  <c r="CQ523" i="1"/>
  <c r="CP523" i="1"/>
  <c r="CO523" i="1"/>
  <c r="CN523" i="1"/>
  <c r="CM523" i="1"/>
  <c r="CL523" i="1"/>
  <c r="CK523" i="1"/>
  <c r="CJ523" i="1"/>
  <c r="CH523" i="1"/>
  <c r="CF523" i="1"/>
  <c r="CE523" i="1"/>
  <c r="CD523" i="1"/>
  <c r="CC523" i="1"/>
  <c r="CB523" i="1"/>
  <c r="CA523" i="1"/>
  <c r="BZ523" i="1"/>
  <c r="BY523" i="1"/>
  <c r="BX523" i="1"/>
  <c r="BW523" i="1"/>
  <c r="BV523" i="1"/>
  <c r="BU523" i="1"/>
  <c r="BT523" i="1"/>
  <c r="BQ523" i="1"/>
  <c r="BP523" i="1"/>
  <c r="BO523" i="1"/>
  <c r="BN523" i="1"/>
  <c r="BM523" i="1"/>
  <c r="BL523" i="1"/>
  <c r="BK523" i="1"/>
  <c r="BJ523" i="1"/>
  <c r="BI523" i="1"/>
  <c r="BH523" i="1"/>
  <c r="BG523" i="1"/>
  <c r="BF523" i="1"/>
  <c r="BE523" i="1"/>
  <c r="BD523" i="1"/>
  <c r="BC523" i="1"/>
  <c r="BB523" i="1"/>
  <c r="BA523" i="1"/>
  <c r="AY523" i="1"/>
  <c r="AW523" i="1"/>
  <c r="AX523" i="1" s="1"/>
  <c r="AS523" i="1"/>
  <c r="AR523" i="1"/>
  <c r="AQ523" i="1"/>
  <c r="AP523" i="1"/>
  <c r="AO523" i="1"/>
  <c r="AN523" i="1"/>
  <c r="AM523" i="1"/>
  <c r="AL523" i="1"/>
  <c r="AK523" i="1"/>
  <c r="AJ523" i="1"/>
  <c r="AI523" i="1"/>
  <c r="AH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A523" i="1"/>
  <c r="EA522" i="1"/>
  <c r="DZ522" i="1"/>
  <c r="DY522" i="1"/>
  <c r="DX522" i="1"/>
  <c r="DW522" i="1"/>
  <c r="DV522" i="1"/>
  <c r="DU522" i="1"/>
  <c r="DT522" i="1"/>
  <c r="DS522" i="1"/>
  <c r="DR522" i="1"/>
  <c r="DQ522" i="1"/>
  <c r="DP522" i="1"/>
  <c r="DO522" i="1"/>
  <c r="DN522" i="1"/>
  <c r="DM522" i="1"/>
  <c r="DL522" i="1"/>
  <c r="DK522" i="1"/>
  <c r="DJ522" i="1"/>
  <c r="DI522" i="1"/>
  <c r="DH522" i="1"/>
  <c r="DG522" i="1"/>
  <c r="DF522" i="1"/>
  <c r="DE522" i="1"/>
  <c r="DD522" i="1"/>
  <c r="DC522" i="1"/>
  <c r="DB522" i="1"/>
  <c r="DA522" i="1"/>
  <c r="CZ522" i="1"/>
  <c r="CY522" i="1"/>
  <c r="CX522" i="1"/>
  <c r="CW522" i="1"/>
  <c r="CV522" i="1"/>
  <c r="CU522" i="1"/>
  <c r="CT522" i="1"/>
  <c r="CS522" i="1"/>
  <c r="CR522" i="1"/>
  <c r="CQ522" i="1"/>
  <c r="CP522" i="1"/>
  <c r="CO522" i="1"/>
  <c r="CN522" i="1"/>
  <c r="CM522" i="1"/>
  <c r="CL522" i="1"/>
  <c r="CK522" i="1"/>
  <c r="CJ522" i="1"/>
  <c r="CH522" i="1"/>
  <c r="CF522" i="1"/>
  <c r="CE522" i="1"/>
  <c r="CD522" i="1"/>
  <c r="CC522" i="1"/>
  <c r="CB522" i="1"/>
  <c r="CA522" i="1"/>
  <c r="BZ522" i="1"/>
  <c r="BY522" i="1"/>
  <c r="BX522" i="1"/>
  <c r="BW522" i="1"/>
  <c r="BV522" i="1"/>
  <c r="BU522" i="1"/>
  <c r="BT522" i="1"/>
  <c r="BQ522" i="1"/>
  <c r="BP522" i="1"/>
  <c r="BO522" i="1"/>
  <c r="BN522" i="1"/>
  <c r="BM522" i="1"/>
  <c r="BL522" i="1"/>
  <c r="BK522" i="1"/>
  <c r="BJ522" i="1"/>
  <c r="BI522" i="1"/>
  <c r="BH522" i="1"/>
  <c r="BG522" i="1"/>
  <c r="BF522" i="1"/>
  <c r="BE522" i="1"/>
  <c r="BD522" i="1"/>
  <c r="BC522" i="1"/>
  <c r="BB522" i="1"/>
  <c r="BA522" i="1"/>
  <c r="AY522" i="1"/>
  <c r="AW522" i="1"/>
  <c r="AX522" i="1" s="1"/>
  <c r="AS522" i="1"/>
  <c r="AR522" i="1"/>
  <c r="AQ522" i="1"/>
  <c r="AP522" i="1"/>
  <c r="AO522" i="1"/>
  <c r="AN522" i="1"/>
  <c r="AM522" i="1"/>
  <c r="AL522" i="1"/>
  <c r="AK522" i="1"/>
  <c r="AJ522" i="1"/>
  <c r="AI522" i="1"/>
  <c r="AH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A522" i="1"/>
  <c r="EA521" i="1"/>
  <c r="DZ521" i="1"/>
  <c r="DY521" i="1"/>
  <c r="DX521" i="1"/>
  <c r="DW521" i="1"/>
  <c r="DV521" i="1"/>
  <c r="DU521" i="1"/>
  <c r="DT521" i="1"/>
  <c r="DS521" i="1"/>
  <c r="DR521" i="1"/>
  <c r="DQ521" i="1"/>
  <c r="DP521" i="1"/>
  <c r="DO521" i="1"/>
  <c r="DN521" i="1"/>
  <c r="DM521" i="1"/>
  <c r="DL521" i="1"/>
  <c r="DK521" i="1"/>
  <c r="DJ521" i="1"/>
  <c r="DI521" i="1"/>
  <c r="DH521" i="1"/>
  <c r="DG521" i="1"/>
  <c r="DF521" i="1"/>
  <c r="DE521" i="1"/>
  <c r="DD521" i="1"/>
  <c r="DC521" i="1"/>
  <c r="DB521" i="1"/>
  <c r="DA521" i="1"/>
  <c r="CZ521" i="1"/>
  <c r="CY521" i="1"/>
  <c r="CX521" i="1"/>
  <c r="CW521" i="1"/>
  <c r="CV521" i="1"/>
  <c r="CU521" i="1"/>
  <c r="CT521" i="1"/>
  <c r="CS521" i="1"/>
  <c r="CR521" i="1"/>
  <c r="CQ521" i="1"/>
  <c r="CP521" i="1"/>
  <c r="CO521" i="1"/>
  <c r="CN521" i="1"/>
  <c r="CM521" i="1"/>
  <c r="CL521" i="1"/>
  <c r="CK521" i="1"/>
  <c r="CJ521" i="1"/>
  <c r="CH521" i="1"/>
  <c r="CF521" i="1"/>
  <c r="CE521" i="1"/>
  <c r="CD521" i="1"/>
  <c r="CC521" i="1"/>
  <c r="CB521" i="1"/>
  <c r="CA521" i="1"/>
  <c r="BZ521" i="1"/>
  <c r="BY521" i="1"/>
  <c r="BX521" i="1"/>
  <c r="BW521" i="1"/>
  <c r="BV521" i="1"/>
  <c r="BU521" i="1"/>
  <c r="BT521" i="1"/>
  <c r="BQ521" i="1"/>
  <c r="BP521" i="1"/>
  <c r="BO521" i="1"/>
  <c r="BN521" i="1"/>
  <c r="BM521" i="1"/>
  <c r="BL521" i="1"/>
  <c r="BK521" i="1"/>
  <c r="BJ521" i="1"/>
  <c r="BI521" i="1"/>
  <c r="BH521" i="1"/>
  <c r="BG521" i="1"/>
  <c r="BF521" i="1"/>
  <c r="BE521" i="1"/>
  <c r="BD521" i="1"/>
  <c r="BC521" i="1"/>
  <c r="BB521" i="1"/>
  <c r="BA521" i="1"/>
  <c r="AY521" i="1"/>
  <c r="AW521" i="1"/>
  <c r="AX521" i="1" s="1"/>
  <c r="AS521" i="1"/>
  <c r="AR521" i="1"/>
  <c r="AQ521" i="1"/>
  <c r="AP521" i="1"/>
  <c r="AO521" i="1"/>
  <c r="AN521" i="1"/>
  <c r="AM521" i="1"/>
  <c r="AL521" i="1"/>
  <c r="AK521" i="1"/>
  <c r="AJ521" i="1"/>
  <c r="AI521" i="1"/>
  <c r="AH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A521" i="1"/>
  <c r="EA520" i="1"/>
  <c r="DZ520" i="1"/>
  <c r="DY520" i="1"/>
  <c r="DX520" i="1"/>
  <c r="DW520" i="1"/>
  <c r="DV520" i="1"/>
  <c r="DU520" i="1"/>
  <c r="DT520" i="1"/>
  <c r="DS520" i="1"/>
  <c r="DR520" i="1"/>
  <c r="DQ520" i="1"/>
  <c r="DP520" i="1"/>
  <c r="DO520" i="1"/>
  <c r="DN520" i="1"/>
  <c r="DM520" i="1"/>
  <c r="DL520" i="1"/>
  <c r="DK520" i="1"/>
  <c r="DJ520" i="1"/>
  <c r="DI520" i="1"/>
  <c r="DH520" i="1"/>
  <c r="DG520" i="1"/>
  <c r="DF520" i="1"/>
  <c r="DE520" i="1"/>
  <c r="DD520" i="1"/>
  <c r="DC520" i="1"/>
  <c r="DB520" i="1"/>
  <c r="DA520" i="1"/>
  <c r="CZ520" i="1"/>
  <c r="CY520" i="1"/>
  <c r="CX520" i="1"/>
  <c r="CW520" i="1"/>
  <c r="CV520" i="1"/>
  <c r="CU520" i="1"/>
  <c r="CT520" i="1"/>
  <c r="CS520" i="1"/>
  <c r="CR520" i="1"/>
  <c r="CQ520" i="1"/>
  <c r="CP520" i="1"/>
  <c r="CO520" i="1"/>
  <c r="CN520" i="1"/>
  <c r="CM520" i="1"/>
  <c r="CL520" i="1"/>
  <c r="CK520" i="1"/>
  <c r="CJ520" i="1"/>
  <c r="CH520" i="1"/>
  <c r="CF520" i="1"/>
  <c r="CE520" i="1"/>
  <c r="CD520" i="1"/>
  <c r="CC520" i="1"/>
  <c r="CB520" i="1"/>
  <c r="CA520" i="1"/>
  <c r="BZ520" i="1"/>
  <c r="BY520" i="1"/>
  <c r="BX520" i="1"/>
  <c r="BW520" i="1"/>
  <c r="BV520" i="1"/>
  <c r="BU520" i="1"/>
  <c r="BT520" i="1"/>
  <c r="BQ520" i="1"/>
  <c r="BP520" i="1"/>
  <c r="BO520" i="1"/>
  <c r="BN520" i="1"/>
  <c r="BM520" i="1"/>
  <c r="BL520" i="1"/>
  <c r="BK520" i="1"/>
  <c r="BJ520" i="1"/>
  <c r="BI520" i="1"/>
  <c r="BH520" i="1"/>
  <c r="BG520" i="1"/>
  <c r="BF520" i="1"/>
  <c r="BE520" i="1"/>
  <c r="BD520" i="1"/>
  <c r="BC520" i="1"/>
  <c r="BB520" i="1"/>
  <c r="BA520" i="1"/>
  <c r="AY520" i="1"/>
  <c r="AW520" i="1"/>
  <c r="AX520" i="1" s="1"/>
  <c r="AS520" i="1"/>
  <c r="AR520" i="1"/>
  <c r="AQ520" i="1"/>
  <c r="AP520" i="1"/>
  <c r="AO520" i="1"/>
  <c r="AN520" i="1"/>
  <c r="AM520" i="1"/>
  <c r="AL520" i="1"/>
  <c r="AK520" i="1"/>
  <c r="AJ520" i="1"/>
  <c r="AI520" i="1"/>
  <c r="AH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A520" i="1"/>
  <c r="EA519" i="1"/>
  <c r="DZ519" i="1"/>
  <c r="DY519" i="1"/>
  <c r="DX519" i="1"/>
  <c r="DW519" i="1"/>
  <c r="DV519" i="1"/>
  <c r="DU519" i="1"/>
  <c r="DT519" i="1"/>
  <c r="DS519" i="1"/>
  <c r="DR519" i="1"/>
  <c r="DQ519" i="1"/>
  <c r="DP519" i="1"/>
  <c r="DO519" i="1"/>
  <c r="DN519" i="1"/>
  <c r="DM519" i="1"/>
  <c r="DL519" i="1"/>
  <c r="DK519" i="1"/>
  <c r="DJ519" i="1"/>
  <c r="DI519" i="1"/>
  <c r="DH519" i="1"/>
  <c r="DG519" i="1"/>
  <c r="DF519" i="1"/>
  <c r="DE519" i="1"/>
  <c r="DD519" i="1"/>
  <c r="DC519" i="1"/>
  <c r="DB519" i="1"/>
  <c r="DA519" i="1"/>
  <c r="CZ519" i="1"/>
  <c r="CY519" i="1"/>
  <c r="CX519" i="1"/>
  <c r="CW519" i="1"/>
  <c r="CV519" i="1"/>
  <c r="CU519" i="1"/>
  <c r="CT519" i="1"/>
  <c r="CS519" i="1"/>
  <c r="CR519" i="1"/>
  <c r="CQ519" i="1"/>
  <c r="CP519" i="1"/>
  <c r="CO519" i="1"/>
  <c r="CN519" i="1"/>
  <c r="CM519" i="1"/>
  <c r="CL519" i="1"/>
  <c r="CK519" i="1"/>
  <c r="CJ519" i="1"/>
  <c r="CH519" i="1"/>
  <c r="CF519" i="1"/>
  <c r="CE519" i="1"/>
  <c r="CD519" i="1"/>
  <c r="CC519" i="1"/>
  <c r="CB519" i="1"/>
  <c r="CA519" i="1"/>
  <c r="BZ519" i="1"/>
  <c r="BY519" i="1"/>
  <c r="BX519" i="1"/>
  <c r="BW519" i="1"/>
  <c r="BV519" i="1"/>
  <c r="BU519" i="1"/>
  <c r="BT519" i="1"/>
  <c r="BQ519" i="1"/>
  <c r="BP519" i="1"/>
  <c r="BO519" i="1"/>
  <c r="BN519" i="1"/>
  <c r="BM519" i="1"/>
  <c r="BL519" i="1"/>
  <c r="BK519" i="1"/>
  <c r="BJ519" i="1"/>
  <c r="BI519" i="1"/>
  <c r="BH519" i="1"/>
  <c r="BG519" i="1"/>
  <c r="BF519" i="1"/>
  <c r="BE519" i="1"/>
  <c r="BD519" i="1"/>
  <c r="BC519" i="1"/>
  <c r="BB519" i="1"/>
  <c r="BA519" i="1"/>
  <c r="AY519" i="1"/>
  <c r="AW519" i="1"/>
  <c r="AX519" i="1" s="1"/>
  <c r="AS519" i="1"/>
  <c r="AR519" i="1"/>
  <c r="AQ519" i="1"/>
  <c r="AP519" i="1"/>
  <c r="AO519" i="1"/>
  <c r="AN519" i="1"/>
  <c r="AM519" i="1"/>
  <c r="AL519" i="1"/>
  <c r="AK519" i="1"/>
  <c r="AJ519" i="1"/>
  <c r="AI519" i="1"/>
  <c r="AH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A519" i="1"/>
  <c r="EA518" i="1"/>
  <c r="DZ518" i="1"/>
  <c r="DY518" i="1"/>
  <c r="DX518" i="1"/>
  <c r="DW518" i="1"/>
  <c r="DV518" i="1"/>
  <c r="DU518" i="1"/>
  <c r="DT518" i="1"/>
  <c r="DS518" i="1"/>
  <c r="DR518" i="1"/>
  <c r="DQ518" i="1"/>
  <c r="DP518" i="1"/>
  <c r="DO518" i="1"/>
  <c r="DN518" i="1"/>
  <c r="DM518" i="1"/>
  <c r="DL518" i="1"/>
  <c r="DK518" i="1"/>
  <c r="DJ518" i="1"/>
  <c r="DI518" i="1"/>
  <c r="DH518" i="1"/>
  <c r="DG518" i="1"/>
  <c r="DF518" i="1"/>
  <c r="DE518" i="1"/>
  <c r="DD518" i="1"/>
  <c r="DC518" i="1"/>
  <c r="DB518" i="1"/>
  <c r="DA518" i="1"/>
  <c r="CZ518" i="1"/>
  <c r="CY518" i="1"/>
  <c r="CX518" i="1"/>
  <c r="CW518" i="1"/>
  <c r="CV518" i="1"/>
  <c r="CU518" i="1"/>
  <c r="CT518" i="1"/>
  <c r="CS518" i="1"/>
  <c r="CR518" i="1"/>
  <c r="CQ518" i="1"/>
  <c r="CP518" i="1"/>
  <c r="CO518" i="1"/>
  <c r="CN518" i="1"/>
  <c r="CM518" i="1"/>
  <c r="CL518" i="1"/>
  <c r="CK518" i="1"/>
  <c r="CJ518" i="1"/>
  <c r="CH518" i="1"/>
  <c r="CF518" i="1"/>
  <c r="CE518" i="1"/>
  <c r="CD518" i="1"/>
  <c r="CC518" i="1"/>
  <c r="CB518" i="1"/>
  <c r="CA518" i="1"/>
  <c r="BZ518" i="1"/>
  <c r="BY518" i="1"/>
  <c r="BX518" i="1"/>
  <c r="BW518" i="1"/>
  <c r="BV518" i="1"/>
  <c r="BU518" i="1"/>
  <c r="BT518" i="1"/>
  <c r="BQ518" i="1"/>
  <c r="BP518" i="1"/>
  <c r="BO518" i="1"/>
  <c r="BN518" i="1"/>
  <c r="BM518" i="1"/>
  <c r="BL518" i="1"/>
  <c r="BK518" i="1"/>
  <c r="BJ518" i="1"/>
  <c r="BI518" i="1"/>
  <c r="BH518" i="1"/>
  <c r="BG518" i="1"/>
  <c r="BF518" i="1"/>
  <c r="BE518" i="1"/>
  <c r="BD518" i="1"/>
  <c r="BC518" i="1"/>
  <c r="BB518" i="1"/>
  <c r="BA518" i="1"/>
  <c r="AY518" i="1"/>
  <c r="AX518" i="1"/>
  <c r="AW518" i="1"/>
  <c r="AS518" i="1"/>
  <c r="AR518" i="1"/>
  <c r="AQ518" i="1"/>
  <c r="AP518" i="1"/>
  <c r="AO518" i="1"/>
  <c r="AN518" i="1"/>
  <c r="AM518" i="1"/>
  <c r="AL518" i="1"/>
  <c r="AK518" i="1"/>
  <c r="AJ518" i="1"/>
  <c r="AI518" i="1"/>
  <c r="AH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A518" i="1"/>
  <c r="EA517" i="1"/>
  <c r="DZ517" i="1"/>
  <c r="DY517" i="1"/>
  <c r="DX517" i="1"/>
  <c r="DW517" i="1"/>
  <c r="DV517" i="1"/>
  <c r="DU517" i="1"/>
  <c r="DT517" i="1"/>
  <c r="DS517" i="1"/>
  <c r="DR517" i="1"/>
  <c r="DQ517" i="1"/>
  <c r="DP517" i="1"/>
  <c r="DO517" i="1"/>
  <c r="DN517" i="1"/>
  <c r="DM517" i="1"/>
  <c r="DL517" i="1"/>
  <c r="DK517" i="1"/>
  <c r="DJ517" i="1"/>
  <c r="DI517" i="1"/>
  <c r="DH517" i="1"/>
  <c r="DG517" i="1"/>
  <c r="DF517" i="1"/>
  <c r="DE517" i="1"/>
  <c r="DD517" i="1"/>
  <c r="DC517" i="1"/>
  <c r="DB517" i="1"/>
  <c r="DA517" i="1"/>
  <c r="CZ517" i="1"/>
  <c r="CY517" i="1"/>
  <c r="CX517" i="1"/>
  <c r="CW517" i="1"/>
  <c r="CV517" i="1"/>
  <c r="CU517" i="1"/>
  <c r="CT517" i="1"/>
  <c r="CS517" i="1"/>
  <c r="CR517" i="1"/>
  <c r="CQ517" i="1"/>
  <c r="CP517" i="1"/>
  <c r="CO517" i="1"/>
  <c r="CN517" i="1"/>
  <c r="CM517" i="1"/>
  <c r="CL517" i="1"/>
  <c r="CK517" i="1"/>
  <c r="CJ517" i="1"/>
  <c r="CH517" i="1"/>
  <c r="CF517" i="1"/>
  <c r="CE517" i="1"/>
  <c r="CD517" i="1"/>
  <c r="CC517" i="1"/>
  <c r="CB517" i="1"/>
  <c r="CA517" i="1"/>
  <c r="BZ517" i="1"/>
  <c r="BY517" i="1"/>
  <c r="BX517" i="1"/>
  <c r="BW517" i="1"/>
  <c r="BV517" i="1"/>
  <c r="BU517" i="1"/>
  <c r="BT517" i="1"/>
  <c r="BQ517" i="1"/>
  <c r="BP517" i="1"/>
  <c r="BO517" i="1"/>
  <c r="BN517" i="1"/>
  <c r="BM517" i="1"/>
  <c r="BL517" i="1"/>
  <c r="BK517" i="1"/>
  <c r="BJ517" i="1"/>
  <c r="BI517" i="1"/>
  <c r="BH517" i="1"/>
  <c r="BG517" i="1"/>
  <c r="BF517" i="1"/>
  <c r="BE517" i="1"/>
  <c r="BD517" i="1"/>
  <c r="BC517" i="1"/>
  <c r="BB517" i="1"/>
  <c r="BA517" i="1"/>
  <c r="AY517" i="1"/>
  <c r="AW517" i="1"/>
  <c r="AX517" i="1" s="1"/>
  <c r="AS517" i="1"/>
  <c r="AR517" i="1"/>
  <c r="AQ517" i="1"/>
  <c r="AP517" i="1"/>
  <c r="AO517" i="1"/>
  <c r="AN517" i="1"/>
  <c r="AM517" i="1"/>
  <c r="AL517" i="1"/>
  <c r="AK517" i="1"/>
  <c r="AJ517" i="1"/>
  <c r="AI517" i="1"/>
  <c r="AH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A517" i="1"/>
  <c r="EA516" i="1"/>
  <c r="DZ516" i="1"/>
  <c r="DY516" i="1"/>
  <c r="DX516" i="1"/>
  <c r="DW516" i="1"/>
  <c r="DV516" i="1"/>
  <c r="DU516" i="1"/>
  <c r="DT516" i="1"/>
  <c r="DS516" i="1"/>
  <c r="DR516" i="1"/>
  <c r="DQ516" i="1"/>
  <c r="DP516" i="1"/>
  <c r="DO516" i="1"/>
  <c r="DN516" i="1"/>
  <c r="DM516" i="1"/>
  <c r="DL516" i="1"/>
  <c r="DK516" i="1"/>
  <c r="DJ516" i="1"/>
  <c r="DI516" i="1"/>
  <c r="DH516" i="1"/>
  <c r="DG516" i="1"/>
  <c r="DF516" i="1"/>
  <c r="DE516" i="1"/>
  <c r="DD516" i="1"/>
  <c r="DC516" i="1"/>
  <c r="DB516" i="1"/>
  <c r="DA516" i="1"/>
  <c r="CZ516" i="1"/>
  <c r="CY516" i="1"/>
  <c r="CX516" i="1"/>
  <c r="CW516" i="1"/>
  <c r="CV516" i="1"/>
  <c r="CU516" i="1"/>
  <c r="CT516" i="1"/>
  <c r="CS516" i="1"/>
  <c r="CR516" i="1"/>
  <c r="CQ516" i="1"/>
  <c r="CP516" i="1"/>
  <c r="CO516" i="1"/>
  <c r="CN516" i="1"/>
  <c r="CM516" i="1"/>
  <c r="CL516" i="1"/>
  <c r="CK516" i="1"/>
  <c r="CJ516" i="1"/>
  <c r="CH516" i="1"/>
  <c r="CF516" i="1"/>
  <c r="CE516" i="1"/>
  <c r="CD516" i="1"/>
  <c r="CC516" i="1"/>
  <c r="CB516" i="1"/>
  <c r="CA516" i="1"/>
  <c r="BZ516" i="1"/>
  <c r="BY516" i="1"/>
  <c r="BX516" i="1"/>
  <c r="BW516" i="1"/>
  <c r="BV516" i="1"/>
  <c r="BU516" i="1"/>
  <c r="BT516" i="1"/>
  <c r="BQ516" i="1"/>
  <c r="BP516" i="1"/>
  <c r="BO516" i="1"/>
  <c r="BN516" i="1"/>
  <c r="BM516" i="1"/>
  <c r="BL516" i="1"/>
  <c r="BK516" i="1"/>
  <c r="BJ516" i="1"/>
  <c r="BI516" i="1"/>
  <c r="BH516" i="1"/>
  <c r="BG516" i="1"/>
  <c r="BF516" i="1"/>
  <c r="BE516" i="1"/>
  <c r="BD516" i="1"/>
  <c r="BC516" i="1"/>
  <c r="BB516" i="1"/>
  <c r="BA516" i="1"/>
  <c r="AY516" i="1"/>
  <c r="AW516" i="1"/>
  <c r="AX516" i="1" s="1"/>
  <c r="AS516" i="1"/>
  <c r="AR516" i="1"/>
  <c r="AQ516" i="1"/>
  <c r="AP516" i="1"/>
  <c r="AO516" i="1"/>
  <c r="AN516" i="1"/>
  <c r="AM516" i="1"/>
  <c r="AL516" i="1"/>
  <c r="AK516" i="1"/>
  <c r="AJ516" i="1"/>
  <c r="AI516" i="1"/>
  <c r="AH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A516" i="1"/>
  <c r="EA515" i="1"/>
  <c r="DZ515" i="1"/>
  <c r="DY515" i="1"/>
  <c r="DX515" i="1"/>
  <c r="DW515" i="1"/>
  <c r="DV515" i="1"/>
  <c r="DU515" i="1"/>
  <c r="DT515" i="1"/>
  <c r="DS515" i="1"/>
  <c r="DR515" i="1"/>
  <c r="DQ515" i="1"/>
  <c r="DP515" i="1"/>
  <c r="DO515" i="1"/>
  <c r="DN515" i="1"/>
  <c r="DM515" i="1"/>
  <c r="DL515" i="1"/>
  <c r="DK515" i="1"/>
  <c r="DJ515" i="1"/>
  <c r="DI515" i="1"/>
  <c r="DH515" i="1"/>
  <c r="DG515" i="1"/>
  <c r="DF515" i="1"/>
  <c r="DE515" i="1"/>
  <c r="DD515" i="1"/>
  <c r="DC515" i="1"/>
  <c r="DB515" i="1"/>
  <c r="DA515" i="1"/>
  <c r="CZ515" i="1"/>
  <c r="CY515" i="1"/>
  <c r="CX515" i="1"/>
  <c r="CW515" i="1"/>
  <c r="CV515" i="1"/>
  <c r="CU515" i="1"/>
  <c r="CT515" i="1"/>
  <c r="CS515" i="1"/>
  <c r="CR515" i="1"/>
  <c r="CQ515" i="1"/>
  <c r="CP515" i="1"/>
  <c r="CO515" i="1"/>
  <c r="CN515" i="1"/>
  <c r="CM515" i="1"/>
  <c r="CL515" i="1"/>
  <c r="CK515" i="1"/>
  <c r="CJ515" i="1"/>
  <c r="CH515" i="1"/>
  <c r="CF515" i="1"/>
  <c r="CE515" i="1"/>
  <c r="CD515" i="1"/>
  <c r="CC515" i="1"/>
  <c r="CB515" i="1"/>
  <c r="CA515" i="1"/>
  <c r="BZ515" i="1"/>
  <c r="BY515" i="1"/>
  <c r="BX515" i="1"/>
  <c r="BW515" i="1"/>
  <c r="BV515" i="1"/>
  <c r="BU515" i="1"/>
  <c r="BT515" i="1"/>
  <c r="BQ515" i="1"/>
  <c r="BP515" i="1"/>
  <c r="BO515" i="1"/>
  <c r="BN515" i="1"/>
  <c r="BM515" i="1"/>
  <c r="BL515" i="1"/>
  <c r="BK515" i="1"/>
  <c r="BJ515" i="1"/>
  <c r="BI515" i="1"/>
  <c r="BH515" i="1"/>
  <c r="BG515" i="1"/>
  <c r="BF515" i="1"/>
  <c r="BE515" i="1"/>
  <c r="BD515" i="1"/>
  <c r="BC515" i="1"/>
  <c r="BB515" i="1"/>
  <c r="BA515" i="1"/>
  <c r="AY515" i="1"/>
  <c r="AW515" i="1"/>
  <c r="AX515" i="1" s="1"/>
  <c r="AS515" i="1"/>
  <c r="AR515" i="1"/>
  <c r="AQ515" i="1"/>
  <c r="AP515" i="1"/>
  <c r="AO515" i="1"/>
  <c r="AN515" i="1"/>
  <c r="AM515" i="1"/>
  <c r="AL515" i="1"/>
  <c r="AK515" i="1"/>
  <c r="AJ515" i="1"/>
  <c r="AI515" i="1"/>
  <c r="AH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A515" i="1"/>
  <c r="EA514" i="1"/>
  <c r="DZ514" i="1"/>
  <c r="DY514" i="1"/>
  <c r="DX514" i="1"/>
  <c r="DW514" i="1"/>
  <c r="DV514" i="1"/>
  <c r="DU514" i="1"/>
  <c r="DT514" i="1"/>
  <c r="DS514" i="1"/>
  <c r="DR514" i="1"/>
  <c r="DQ514" i="1"/>
  <c r="DP514" i="1"/>
  <c r="DO514" i="1"/>
  <c r="DN514" i="1"/>
  <c r="DM514" i="1"/>
  <c r="DL514" i="1"/>
  <c r="DK514" i="1"/>
  <c r="DJ514" i="1"/>
  <c r="DI514" i="1"/>
  <c r="DH514" i="1"/>
  <c r="DG514" i="1"/>
  <c r="DF514" i="1"/>
  <c r="DE514" i="1"/>
  <c r="DD514" i="1"/>
  <c r="DC514" i="1"/>
  <c r="DB514" i="1"/>
  <c r="DA514" i="1"/>
  <c r="CZ514" i="1"/>
  <c r="CY514" i="1"/>
  <c r="CX514" i="1"/>
  <c r="CW514" i="1"/>
  <c r="CV514" i="1"/>
  <c r="CU514" i="1"/>
  <c r="CT514" i="1"/>
  <c r="CS514" i="1"/>
  <c r="CR514" i="1"/>
  <c r="CQ514" i="1"/>
  <c r="CP514" i="1"/>
  <c r="CO514" i="1"/>
  <c r="CN514" i="1"/>
  <c r="CM514" i="1"/>
  <c r="CL514" i="1"/>
  <c r="CK514" i="1"/>
  <c r="CJ514" i="1"/>
  <c r="CH514" i="1"/>
  <c r="CF514" i="1"/>
  <c r="CE514" i="1"/>
  <c r="CD514" i="1"/>
  <c r="CC514" i="1"/>
  <c r="CB514" i="1"/>
  <c r="CA514" i="1"/>
  <c r="BZ514" i="1"/>
  <c r="BY514" i="1"/>
  <c r="BX514" i="1"/>
  <c r="BW514" i="1"/>
  <c r="BV514" i="1"/>
  <c r="BU514" i="1"/>
  <c r="BT514" i="1"/>
  <c r="BQ514" i="1"/>
  <c r="BP514" i="1"/>
  <c r="BO514" i="1"/>
  <c r="BN514" i="1"/>
  <c r="BM514" i="1"/>
  <c r="BL514" i="1"/>
  <c r="BK514" i="1"/>
  <c r="BJ514" i="1"/>
  <c r="BI514" i="1"/>
  <c r="BH514" i="1"/>
  <c r="BG514" i="1"/>
  <c r="BF514" i="1"/>
  <c r="BE514" i="1"/>
  <c r="BD514" i="1"/>
  <c r="BC514" i="1"/>
  <c r="BB514" i="1"/>
  <c r="BA514" i="1"/>
  <c r="AY514" i="1"/>
  <c r="AW514" i="1"/>
  <c r="AX514" i="1" s="1"/>
  <c r="AS514" i="1"/>
  <c r="AR514" i="1"/>
  <c r="AQ514" i="1"/>
  <c r="AP514" i="1"/>
  <c r="AO514" i="1"/>
  <c r="AN514" i="1"/>
  <c r="AM514" i="1"/>
  <c r="AL514" i="1"/>
  <c r="AK514" i="1"/>
  <c r="AJ514" i="1"/>
  <c r="AI514" i="1"/>
  <c r="AH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A514" i="1"/>
  <c r="EA513" i="1"/>
  <c r="DZ513" i="1"/>
  <c r="DY513" i="1"/>
  <c r="DX513" i="1"/>
  <c r="DW513" i="1"/>
  <c r="DV513" i="1"/>
  <c r="DU513" i="1"/>
  <c r="DT513" i="1"/>
  <c r="DS513" i="1"/>
  <c r="DR513" i="1"/>
  <c r="DQ513" i="1"/>
  <c r="DP513" i="1"/>
  <c r="DO513" i="1"/>
  <c r="DN513" i="1"/>
  <c r="DM513" i="1"/>
  <c r="DL513" i="1"/>
  <c r="DK513" i="1"/>
  <c r="DJ513" i="1"/>
  <c r="DI513" i="1"/>
  <c r="DH513" i="1"/>
  <c r="DG513" i="1"/>
  <c r="DF513" i="1"/>
  <c r="DE513" i="1"/>
  <c r="DD513" i="1"/>
  <c r="DC513" i="1"/>
  <c r="DB513" i="1"/>
  <c r="DA513" i="1"/>
  <c r="CZ513" i="1"/>
  <c r="CY513" i="1"/>
  <c r="CX513" i="1"/>
  <c r="CW513" i="1"/>
  <c r="CV513" i="1"/>
  <c r="CU513" i="1"/>
  <c r="CT513" i="1"/>
  <c r="CS513" i="1"/>
  <c r="CR513" i="1"/>
  <c r="CQ513" i="1"/>
  <c r="CP513" i="1"/>
  <c r="CO513" i="1"/>
  <c r="CN513" i="1"/>
  <c r="CM513" i="1"/>
  <c r="CL513" i="1"/>
  <c r="CK513" i="1"/>
  <c r="CJ513" i="1"/>
  <c r="CH513" i="1"/>
  <c r="CF513" i="1"/>
  <c r="CE513" i="1"/>
  <c r="CD513" i="1"/>
  <c r="CC513" i="1"/>
  <c r="CB513" i="1"/>
  <c r="CA513" i="1"/>
  <c r="BZ513" i="1"/>
  <c r="BY513" i="1"/>
  <c r="BX513" i="1"/>
  <c r="BW513" i="1"/>
  <c r="BV513" i="1"/>
  <c r="BU513" i="1"/>
  <c r="BT513" i="1"/>
  <c r="BQ513" i="1"/>
  <c r="BP513" i="1"/>
  <c r="BO513" i="1"/>
  <c r="BN513" i="1"/>
  <c r="BM513" i="1"/>
  <c r="BL513" i="1"/>
  <c r="BK513" i="1"/>
  <c r="BJ513" i="1"/>
  <c r="BI513" i="1"/>
  <c r="BH513" i="1"/>
  <c r="BG513" i="1"/>
  <c r="BF513" i="1"/>
  <c r="BE513" i="1"/>
  <c r="BD513" i="1"/>
  <c r="BC513" i="1"/>
  <c r="BB513" i="1"/>
  <c r="BA513" i="1"/>
  <c r="AY513" i="1"/>
  <c r="AW513" i="1"/>
  <c r="AX513" i="1" s="1"/>
  <c r="AS513" i="1"/>
  <c r="AR513" i="1"/>
  <c r="AQ513" i="1"/>
  <c r="AP513" i="1"/>
  <c r="AO513" i="1"/>
  <c r="AN513" i="1"/>
  <c r="AM513" i="1"/>
  <c r="AL513" i="1"/>
  <c r="AK513" i="1"/>
  <c r="AJ513" i="1"/>
  <c r="AI513" i="1"/>
  <c r="AH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A513" i="1"/>
  <c r="EA512" i="1"/>
  <c r="DZ512" i="1"/>
  <c r="DY512" i="1"/>
  <c r="DX512" i="1"/>
  <c r="DW512" i="1"/>
  <c r="DV512" i="1"/>
  <c r="DU512" i="1"/>
  <c r="DT512" i="1"/>
  <c r="DS512" i="1"/>
  <c r="DR512" i="1"/>
  <c r="DQ512" i="1"/>
  <c r="DP512" i="1"/>
  <c r="DO512" i="1"/>
  <c r="DN512" i="1"/>
  <c r="DM512" i="1"/>
  <c r="DL512" i="1"/>
  <c r="DK512" i="1"/>
  <c r="DJ512" i="1"/>
  <c r="DI512" i="1"/>
  <c r="DH512" i="1"/>
  <c r="DG512" i="1"/>
  <c r="DF512" i="1"/>
  <c r="DE512" i="1"/>
  <c r="DD512" i="1"/>
  <c r="DC512" i="1"/>
  <c r="DB512" i="1"/>
  <c r="DA512" i="1"/>
  <c r="CZ512" i="1"/>
  <c r="CY512" i="1"/>
  <c r="CX512" i="1"/>
  <c r="CW512" i="1"/>
  <c r="CV512" i="1"/>
  <c r="CU512" i="1"/>
  <c r="CT512" i="1"/>
  <c r="CS512" i="1"/>
  <c r="CR512" i="1"/>
  <c r="CQ512" i="1"/>
  <c r="CP512" i="1"/>
  <c r="CO512" i="1"/>
  <c r="CN512" i="1"/>
  <c r="CM512" i="1"/>
  <c r="CL512" i="1"/>
  <c r="CK512" i="1"/>
  <c r="CJ512" i="1"/>
  <c r="CH512" i="1"/>
  <c r="CF512" i="1"/>
  <c r="CE512" i="1"/>
  <c r="CD512" i="1"/>
  <c r="CC512" i="1"/>
  <c r="CB512" i="1"/>
  <c r="CA512" i="1"/>
  <c r="BZ512" i="1"/>
  <c r="BY512" i="1"/>
  <c r="BX512" i="1"/>
  <c r="BW512" i="1"/>
  <c r="BV512" i="1"/>
  <c r="BU512" i="1"/>
  <c r="BT512" i="1"/>
  <c r="BQ512" i="1"/>
  <c r="BP512" i="1"/>
  <c r="BO512" i="1"/>
  <c r="BN512" i="1"/>
  <c r="BM512" i="1"/>
  <c r="BL512" i="1"/>
  <c r="BK512" i="1"/>
  <c r="BJ512" i="1"/>
  <c r="BI512" i="1"/>
  <c r="BH512" i="1"/>
  <c r="BG512" i="1"/>
  <c r="BF512" i="1"/>
  <c r="BE512" i="1"/>
  <c r="BD512" i="1"/>
  <c r="BC512" i="1"/>
  <c r="BB512" i="1"/>
  <c r="BA512" i="1"/>
  <c r="AY512" i="1"/>
  <c r="AW512" i="1"/>
  <c r="AX512" i="1" s="1"/>
  <c r="AS512" i="1"/>
  <c r="AR512" i="1"/>
  <c r="AQ512" i="1"/>
  <c r="AP512" i="1"/>
  <c r="AO512" i="1"/>
  <c r="AN512" i="1"/>
  <c r="AM512" i="1"/>
  <c r="AL512" i="1"/>
  <c r="AK512" i="1"/>
  <c r="AJ512" i="1"/>
  <c r="AI512" i="1"/>
  <c r="AH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A512" i="1"/>
  <c r="EA511" i="1"/>
  <c r="DZ511" i="1"/>
  <c r="DY511" i="1"/>
  <c r="DX511" i="1"/>
  <c r="DW511" i="1"/>
  <c r="DV511" i="1"/>
  <c r="DU511" i="1"/>
  <c r="DT511" i="1"/>
  <c r="DS511" i="1"/>
  <c r="DR511" i="1"/>
  <c r="DQ511" i="1"/>
  <c r="DP511" i="1"/>
  <c r="DO511" i="1"/>
  <c r="DN511" i="1"/>
  <c r="DM511" i="1"/>
  <c r="DL511" i="1"/>
  <c r="DK511" i="1"/>
  <c r="DJ511" i="1"/>
  <c r="DI511" i="1"/>
  <c r="DH511" i="1"/>
  <c r="DG511" i="1"/>
  <c r="DF511" i="1"/>
  <c r="DE511" i="1"/>
  <c r="DD511" i="1"/>
  <c r="DC511" i="1"/>
  <c r="DB511" i="1"/>
  <c r="DA511" i="1"/>
  <c r="CZ511" i="1"/>
  <c r="CY511" i="1"/>
  <c r="CX511" i="1"/>
  <c r="CW511" i="1"/>
  <c r="CV511" i="1"/>
  <c r="CU511" i="1"/>
  <c r="CT511" i="1"/>
  <c r="CS511" i="1"/>
  <c r="CR511" i="1"/>
  <c r="CQ511" i="1"/>
  <c r="CP511" i="1"/>
  <c r="CO511" i="1"/>
  <c r="CN511" i="1"/>
  <c r="CM511" i="1"/>
  <c r="CL511" i="1"/>
  <c r="CK511" i="1"/>
  <c r="CJ511" i="1"/>
  <c r="CH511" i="1"/>
  <c r="CF511" i="1"/>
  <c r="CE511" i="1"/>
  <c r="CD511" i="1"/>
  <c r="CC511" i="1"/>
  <c r="CB511" i="1"/>
  <c r="CA511" i="1"/>
  <c r="BZ511" i="1"/>
  <c r="BY511" i="1"/>
  <c r="BX511" i="1"/>
  <c r="BW511" i="1"/>
  <c r="BV511" i="1"/>
  <c r="BU511" i="1"/>
  <c r="BT511" i="1"/>
  <c r="BQ511" i="1"/>
  <c r="BP511" i="1"/>
  <c r="BO511" i="1"/>
  <c r="BN511" i="1"/>
  <c r="BM511" i="1"/>
  <c r="BL511" i="1"/>
  <c r="BK511" i="1"/>
  <c r="BJ511" i="1"/>
  <c r="BI511" i="1"/>
  <c r="BH511" i="1"/>
  <c r="BG511" i="1"/>
  <c r="BF511" i="1"/>
  <c r="BE511" i="1"/>
  <c r="BD511" i="1"/>
  <c r="BC511" i="1"/>
  <c r="BB511" i="1"/>
  <c r="BA511" i="1"/>
  <c r="AY511" i="1"/>
  <c r="AW511" i="1"/>
  <c r="AX511" i="1" s="1"/>
  <c r="AS511" i="1"/>
  <c r="AR511" i="1"/>
  <c r="AQ511" i="1"/>
  <c r="AP511" i="1"/>
  <c r="AO511" i="1"/>
  <c r="AN511" i="1"/>
  <c r="AM511" i="1"/>
  <c r="AL511" i="1"/>
  <c r="AK511" i="1"/>
  <c r="AJ511" i="1"/>
  <c r="AI511" i="1"/>
  <c r="AH511" i="1"/>
  <c r="AF511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A511" i="1"/>
  <c r="EA510" i="1"/>
  <c r="DZ510" i="1"/>
  <c r="DY510" i="1"/>
  <c r="DX510" i="1"/>
  <c r="DW510" i="1"/>
  <c r="DV510" i="1"/>
  <c r="DU510" i="1"/>
  <c r="DT510" i="1"/>
  <c r="DS510" i="1"/>
  <c r="DR510" i="1"/>
  <c r="DQ510" i="1"/>
  <c r="DP510" i="1"/>
  <c r="DO510" i="1"/>
  <c r="DN510" i="1"/>
  <c r="DM510" i="1"/>
  <c r="DL510" i="1"/>
  <c r="DK510" i="1"/>
  <c r="DJ510" i="1"/>
  <c r="DI510" i="1"/>
  <c r="DH510" i="1"/>
  <c r="DG510" i="1"/>
  <c r="DF510" i="1"/>
  <c r="DE510" i="1"/>
  <c r="DD510" i="1"/>
  <c r="DC510" i="1"/>
  <c r="DB510" i="1"/>
  <c r="DA510" i="1"/>
  <c r="CZ510" i="1"/>
  <c r="CY510" i="1"/>
  <c r="CX510" i="1"/>
  <c r="CW510" i="1"/>
  <c r="CV510" i="1"/>
  <c r="CU510" i="1"/>
  <c r="CT510" i="1"/>
  <c r="CS510" i="1"/>
  <c r="CR510" i="1"/>
  <c r="CQ510" i="1"/>
  <c r="CP510" i="1"/>
  <c r="CO510" i="1"/>
  <c r="CN510" i="1"/>
  <c r="CM510" i="1"/>
  <c r="CL510" i="1"/>
  <c r="CK510" i="1"/>
  <c r="CJ510" i="1"/>
  <c r="CH510" i="1"/>
  <c r="CF510" i="1"/>
  <c r="CE510" i="1"/>
  <c r="CD510" i="1"/>
  <c r="CC510" i="1"/>
  <c r="CB510" i="1"/>
  <c r="CA510" i="1"/>
  <c r="BZ510" i="1"/>
  <c r="BY510" i="1"/>
  <c r="BX510" i="1"/>
  <c r="BW510" i="1"/>
  <c r="BV510" i="1"/>
  <c r="BU510" i="1"/>
  <c r="BT510" i="1"/>
  <c r="BQ510" i="1"/>
  <c r="BP510" i="1"/>
  <c r="BO510" i="1"/>
  <c r="BN510" i="1"/>
  <c r="BM510" i="1"/>
  <c r="BL510" i="1"/>
  <c r="BK510" i="1"/>
  <c r="BJ510" i="1"/>
  <c r="BI510" i="1"/>
  <c r="BH510" i="1"/>
  <c r="BG510" i="1"/>
  <c r="BF510" i="1"/>
  <c r="BE510" i="1"/>
  <c r="BD510" i="1"/>
  <c r="BC510" i="1"/>
  <c r="BB510" i="1"/>
  <c r="BA510" i="1"/>
  <c r="AY510" i="1"/>
  <c r="AW510" i="1"/>
  <c r="AX510" i="1" s="1"/>
  <c r="AS510" i="1"/>
  <c r="AR510" i="1"/>
  <c r="AQ510" i="1"/>
  <c r="AP510" i="1"/>
  <c r="AO510" i="1"/>
  <c r="AN510" i="1"/>
  <c r="AM510" i="1"/>
  <c r="AL510" i="1"/>
  <c r="AK510" i="1"/>
  <c r="AJ510" i="1"/>
  <c r="AI510" i="1"/>
  <c r="AH510" i="1"/>
  <c r="AF510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A510" i="1"/>
  <c r="EA509" i="1"/>
  <c r="DZ509" i="1"/>
  <c r="DY509" i="1"/>
  <c r="DX509" i="1"/>
  <c r="DW509" i="1"/>
  <c r="DV509" i="1"/>
  <c r="DU509" i="1"/>
  <c r="DT509" i="1"/>
  <c r="DS509" i="1"/>
  <c r="DR509" i="1"/>
  <c r="DQ509" i="1"/>
  <c r="DP509" i="1"/>
  <c r="DO509" i="1"/>
  <c r="DN509" i="1"/>
  <c r="DM509" i="1"/>
  <c r="DL509" i="1"/>
  <c r="DK509" i="1"/>
  <c r="DJ509" i="1"/>
  <c r="DI509" i="1"/>
  <c r="DH509" i="1"/>
  <c r="DG509" i="1"/>
  <c r="DF509" i="1"/>
  <c r="DE509" i="1"/>
  <c r="DD509" i="1"/>
  <c r="DC509" i="1"/>
  <c r="DB509" i="1"/>
  <c r="DA509" i="1"/>
  <c r="CZ509" i="1"/>
  <c r="CY509" i="1"/>
  <c r="CX509" i="1"/>
  <c r="CW509" i="1"/>
  <c r="CV509" i="1"/>
  <c r="CU509" i="1"/>
  <c r="CT509" i="1"/>
  <c r="CS509" i="1"/>
  <c r="CR509" i="1"/>
  <c r="CQ509" i="1"/>
  <c r="CP509" i="1"/>
  <c r="CO509" i="1"/>
  <c r="CN509" i="1"/>
  <c r="CM509" i="1"/>
  <c r="CL509" i="1"/>
  <c r="CK509" i="1"/>
  <c r="CJ509" i="1"/>
  <c r="CH509" i="1"/>
  <c r="CF509" i="1"/>
  <c r="CE509" i="1"/>
  <c r="CD509" i="1"/>
  <c r="CC509" i="1"/>
  <c r="CB509" i="1"/>
  <c r="CA509" i="1"/>
  <c r="BZ509" i="1"/>
  <c r="BY509" i="1"/>
  <c r="BX509" i="1"/>
  <c r="BW509" i="1"/>
  <c r="BV509" i="1"/>
  <c r="BU509" i="1"/>
  <c r="BT509" i="1"/>
  <c r="BQ509" i="1"/>
  <c r="BP509" i="1"/>
  <c r="BO509" i="1"/>
  <c r="BN509" i="1"/>
  <c r="BM509" i="1"/>
  <c r="BL509" i="1"/>
  <c r="BK509" i="1"/>
  <c r="BJ509" i="1"/>
  <c r="BI509" i="1"/>
  <c r="BH509" i="1"/>
  <c r="BG509" i="1"/>
  <c r="BF509" i="1"/>
  <c r="BE509" i="1"/>
  <c r="BD509" i="1"/>
  <c r="BC509" i="1"/>
  <c r="BB509" i="1"/>
  <c r="BA509" i="1"/>
  <c r="AY509" i="1"/>
  <c r="AW509" i="1"/>
  <c r="AX509" i="1" s="1"/>
  <c r="AS509" i="1"/>
  <c r="AR509" i="1"/>
  <c r="AQ509" i="1"/>
  <c r="AP509" i="1"/>
  <c r="AO509" i="1"/>
  <c r="AN509" i="1"/>
  <c r="AM509" i="1"/>
  <c r="AL509" i="1"/>
  <c r="AK509" i="1"/>
  <c r="AJ509" i="1"/>
  <c r="AI509" i="1"/>
  <c r="AH509" i="1"/>
  <c r="AF509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A509" i="1"/>
  <c r="EA508" i="1"/>
  <c r="DZ508" i="1"/>
  <c r="DY508" i="1"/>
  <c r="DX508" i="1"/>
  <c r="DW508" i="1"/>
  <c r="DV508" i="1"/>
  <c r="DU508" i="1"/>
  <c r="DT508" i="1"/>
  <c r="DS508" i="1"/>
  <c r="DR508" i="1"/>
  <c r="DQ508" i="1"/>
  <c r="DP508" i="1"/>
  <c r="DO508" i="1"/>
  <c r="DN508" i="1"/>
  <c r="DM508" i="1"/>
  <c r="DL508" i="1"/>
  <c r="DK508" i="1"/>
  <c r="DJ508" i="1"/>
  <c r="DI508" i="1"/>
  <c r="DH508" i="1"/>
  <c r="DG508" i="1"/>
  <c r="DF508" i="1"/>
  <c r="DE508" i="1"/>
  <c r="DD508" i="1"/>
  <c r="DC508" i="1"/>
  <c r="DB508" i="1"/>
  <c r="DA508" i="1"/>
  <c r="CZ508" i="1"/>
  <c r="CY508" i="1"/>
  <c r="CX508" i="1"/>
  <c r="CW508" i="1"/>
  <c r="CV508" i="1"/>
  <c r="CU508" i="1"/>
  <c r="CT508" i="1"/>
  <c r="CS508" i="1"/>
  <c r="CR508" i="1"/>
  <c r="CQ508" i="1"/>
  <c r="CP508" i="1"/>
  <c r="CO508" i="1"/>
  <c r="CN508" i="1"/>
  <c r="CM508" i="1"/>
  <c r="CL508" i="1"/>
  <c r="CK508" i="1"/>
  <c r="CJ508" i="1"/>
  <c r="CH508" i="1"/>
  <c r="CF508" i="1"/>
  <c r="CE508" i="1"/>
  <c r="CD508" i="1"/>
  <c r="CC508" i="1"/>
  <c r="CB508" i="1"/>
  <c r="CA508" i="1"/>
  <c r="BZ508" i="1"/>
  <c r="BY508" i="1"/>
  <c r="BX508" i="1"/>
  <c r="BW508" i="1"/>
  <c r="BV508" i="1"/>
  <c r="BU508" i="1"/>
  <c r="BT508" i="1"/>
  <c r="BQ508" i="1"/>
  <c r="BP508" i="1"/>
  <c r="BO508" i="1"/>
  <c r="BN508" i="1"/>
  <c r="BM508" i="1"/>
  <c r="BL508" i="1"/>
  <c r="BK508" i="1"/>
  <c r="BJ508" i="1"/>
  <c r="BI508" i="1"/>
  <c r="BH508" i="1"/>
  <c r="BG508" i="1"/>
  <c r="BF508" i="1"/>
  <c r="BE508" i="1"/>
  <c r="BD508" i="1"/>
  <c r="BC508" i="1"/>
  <c r="BB508" i="1"/>
  <c r="BA508" i="1"/>
  <c r="AY508" i="1"/>
  <c r="AW508" i="1"/>
  <c r="AX508" i="1" s="1"/>
  <c r="AS508" i="1"/>
  <c r="AR508" i="1"/>
  <c r="AQ508" i="1"/>
  <c r="AP508" i="1"/>
  <c r="AO508" i="1"/>
  <c r="AN508" i="1"/>
  <c r="AM508" i="1"/>
  <c r="AL508" i="1"/>
  <c r="AK508" i="1"/>
  <c r="AJ508" i="1"/>
  <c r="AI508" i="1"/>
  <c r="AH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A508" i="1"/>
  <c r="EA507" i="1"/>
  <c r="DZ507" i="1"/>
  <c r="DY507" i="1"/>
  <c r="DX507" i="1"/>
  <c r="DW507" i="1"/>
  <c r="DV507" i="1"/>
  <c r="DU507" i="1"/>
  <c r="DT507" i="1"/>
  <c r="DS507" i="1"/>
  <c r="DR507" i="1"/>
  <c r="DQ507" i="1"/>
  <c r="DP507" i="1"/>
  <c r="DO507" i="1"/>
  <c r="DN507" i="1"/>
  <c r="DM507" i="1"/>
  <c r="DL507" i="1"/>
  <c r="DK507" i="1"/>
  <c r="DJ507" i="1"/>
  <c r="DI507" i="1"/>
  <c r="DH507" i="1"/>
  <c r="DG507" i="1"/>
  <c r="DF507" i="1"/>
  <c r="DE507" i="1"/>
  <c r="DD507" i="1"/>
  <c r="DC507" i="1"/>
  <c r="DB507" i="1"/>
  <c r="DA507" i="1"/>
  <c r="CZ507" i="1"/>
  <c r="CY507" i="1"/>
  <c r="CX507" i="1"/>
  <c r="CW507" i="1"/>
  <c r="CV507" i="1"/>
  <c r="CU507" i="1"/>
  <c r="CT507" i="1"/>
  <c r="CS507" i="1"/>
  <c r="CR507" i="1"/>
  <c r="CQ507" i="1"/>
  <c r="CP507" i="1"/>
  <c r="CO507" i="1"/>
  <c r="CN507" i="1"/>
  <c r="CM507" i="1"/>
  <c r="CL507" i="1"/>
  <c r="CK507" i="1"/>
  <c r="CJ507" i="1"/>
  <c r="CH507" i="1"/>
  <c r="CF507" i="1"/>
  <c r="CE507" i="1"/>
  <c r="CD507" i="1"/>
  <c r="CC507" i="1"/>
  <c r="CB507" i="1"/>
  <c r="CA507" i="1"/>
  <c r="BZ507" i="1"/>
  <c r="BY507" i="1"/>
  <c r="BX507" i="1"/>
  <c r="BW507" i="1"/>
  <c r="BV507" i="1"/>
  <c r="BU507" i="1"/>
  <c r="BT507" i="1"/>
  <c r="BQ507" i="1"/>
  <c r="BP507" i="1"/>
  <c r="BO507" i="1"/>
  <c r="BN507" i="1"/>
  <c r="BM507" i="1"/>
  <c r="BL507" i="1"/>
  <c r="BK507" i="1"/>
  <c r="BJ507" i="1"/>
  <c r="BI507" i="1"/>
  <c r="BH507" i="1"/>
  <c r="BG507" i="1"/>
  <c r="BF507" i="1"/>
  <c r="BE507" i="1"/>
  <c r="BD507" i="1"/>
  <c r="BC507" i="1"/>
  <c r="BB507" i="1"/>
  <c r="BA507" i="1"/>
  <c r="AY507" i="1"/>
  <c r="AW507" i="1"/>
  <c r="AX507" i="1" s="1"/>
  <c r="AS507" i="1"/>
  <c r="AR507" i="1"/>
  <c r="AQ507" i="1"/>
  <c r="AP507" i="1"/>
  <c r="AO507" i="1"/>
  <c r="AN507" i="1"/>
  <c r="AM507" i="1"/>
  <c r="AL507" i="1"/>
  <c r="AK507" i="1"/>
  <c r="AJ507" i="1"/>
  <c r="AI507" i="1"/>
  <c r="AH507" i="1"/>
  <c r="AF507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A507" i="1"/>
  <c r="EA506" i="1"/>
  <c r="DZ506" i="1"/>
  <c r="DY506" i="1"/>
  <c r="DX506" i="1"/>
  <c r="DW506" i="1"/>
  <c r="DV506" i="1"/>
  <c r="DU506" i="1"/>
  <c r="DT506" i="1"/>
  <c r="DS506" i="1"/>
  <c r="DR506" i="1"/>
  <c r="DQ506" i="1"/>
  <c r="DP506" i="1"/>
  <c r="DO506" i="1"/>
  <c r="DN506" i="1"/>
  <c r="DM506" i="1"/>
  <c r="DL506" i="1"/>
  <c r="DK506" i="1"/>
  <c r="DJ506" i="1"/>
  <c r="DI506" i="1"/>
  <c r="DH506" i="1"/>
  <c r="DG506" i="1"/>
  <c r="DF506" i="1"/>
  <c r="DE506" i="1"/>
  <c r="DD506" i="1"/>
  <c r="DC506" i="1"/>
  <c r="DB506" i="1"/>
  <c r="DA506" i="1"/>
  <c r="CZ506" i="1"/>
  <c r="CY506" i="1"/>
  <c r="CX506" i="1"/>
  <c r="CW506" i="1"/>
  <c r="CV506" i="1"/>
  <c r="CU506" i="1"/>
  <c r="CT506" i="1"/>
  <c r="CS506" i="1"/>
  <c r="CR506" i="1"/>
  <c r="CQ506" i="1"/>
  <c r="CP506" i="1"/>
  <c r="CO506" i="1"/>
  <c r="CN506" i="1"/>
  <c r="CM506" i="1"/>
  <c r="CL506" i="1"/>
  <c r="CK506" i="1"/>
  <c r="CJ506" i="1"/>
  <c r="CH506" i="1"/>
  <c r="CF506" i="1"/>
  <c r="CE506" i="1"/>
  <c r="CD506" i="1"/>
  <c r="CC506" i="1"/>
  <c r="CB506" i="1"/>
  <c r="CA506" i="1"/>
  <c r="BZ506" i="1"/>
  <c r="BY506" i="1"/>
  <c r="BX506" i="1"/>
  <c r="BW506" i="1"/>
  <c r="BV506" i="1"/>
  <c r="BU506" i="1"/>
  <c r="BT506" i="1"/>
  <c r="BQ506" i="1"/>
  <c r="BP506" i="1"/>
  <c r="BO506" i="1"/>
  <c r="BN506" i="1"/>
  <c r="BM506" i="1"/>
  <c r="BL506" i="1"/>
  <c r="BK506" i="1"/>
  <c r="BJ506" i="1"/>
  <c r="BI506" i="1"/>
  <c r="BH506" i="1"/>
  <c r="BG506" i="1"/>
  <c r="BF506" i="1"/>
  <c r="BE506" i="1"/>
  <c r="BD506" i="1"/>
  <c r="BC506" i="1"/>
  <c r="BB506" i="1"/>
  <c r="BA506" i="1"/>
  <c r="AY506" i="1"/>
  <c r="AW506" i="1"/>
  <c r="AX506" i="1" s="1"/>
  <c r="AS506" i="1"/>
  <c r="AR506" i="1"/>
  <c r="AQ506" i="1"/>
  <c r="AP506" i="1"/>
  <c r="AO506" i="1"/>
  <c r="AN506" i="1"/>
  <c r="AM506" i="1"/>
  <c r="AL506" i="1"/>
  <c r="AK506" i="1"/>
  <c r="AJ506" i="1"/>
  <c r="AI506" i="1"/>
  <c r="AH506" i="1"/>
  <c r="AF506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A506" i="1"/>
  <c r="EA505" i="1"/>
  <c r="DZ505" i="1"/>
  <c r="DY505" i="1"/>
  <c r="DX505" i="1"/>
  <c r="DW505" i="1"/>
  <c r="DV505" i="1"/>
  <c r="DU505" i="1"/>
  <c r="DT505" i="1"/>
  <c r="DS505" i="1"/>
  <c r="DR505" i="1"/>
  <c r="DQ505" i="1"/>
  <c r="DP505" i="1"/>
  <c r="DO505" i="1"/>
  <c r="DN505" i="1"/>
  <c r="DM505" i="1"/>
  <c r="DL505" i="1"/>
  <c r="DK505" i="1"/>
  <c r="DJ505" i="1"/>
  <c r="DI505" i="1"/>
  <c r="DH505" i="1"/>
  <c r="DG505" i="1"/>
  <c r="DF505" i="1"/>
  <c r="DE505" i="1"/>
  <c r="DD505" i="1"/>
  <c r="DC505" i="1"/>
  <c r="DB505" i="1"/>
  <c r="DA505" i="1"/>
  <c r="CZ505" i="1"/>
  <c r="CY505" i="1"/>
  <c r="CX505" i="1"/>
  <c r="CW505" i="1"/>
  <c r="CV505" i="1"/>
  <c r="CU505" i="1"/>
  <c r="CT505" i="1"/>
  <c r="CS505" i="1"/>
  <c r="CR505" i="1"/>
  <c r="CQ505" i="1"/>
  <c r="CP505" i="1"/>
  <c r="CO505" i="1"/>
  <c r="CN505" i="1"/>
  <c r="CM505" i="1"/>
  <c r="CL505" i="1"/>
  <c r="CK505" i="1"/>
  <c r="CJ505" i="1"/>
  <c r="CH505" i="1"/>
  <c r="CF505" i="1"/>
  <c r="CE505" i="1"/>
  <c r="CD505" i="1"/>
  <c r="CC505" i="1"/>
  <c r="CB505" i="1"/>
  <c r="CA505" i="1"/>
  <c r="BZ505" i="1"/>
  <c r="BY505" i="1"/>
  <c r="BX505" i="1"/>
  <c r="BW505" i="1"/>
  <c r="BV505" i="1"/>
  <c r="BU505" i="1"/>
  <c r="BT505" i="1"/>
  <c r="BQ505" i="1"/>
  <c r="BP505" i="1"/>
  <c r="BO505" i="1"/>
  <c r="BN505" i="1"/>
  <c r="BM505" i="1"/>
  <c r="BL505" i="1"/>
  <c r="BK505" i="1"/>
  <c r="BJ505" i="1"/>
  <c r="BI505" i="1"/>
  <c r="BH505" i="1"/>
  <c r="BG505" i="1"/>
  <c r="BF505" i="1"/>
  <c r="BE505" i="1"/>
  <c r="BD505" i="1"/>
  <c r="BC505" i="1"/>
  <c r="BB505" i="1"/>
  <c r="BA505" i="1"/>
  <c r="AY505" i="1"/>
  <c r="AW505" i="1"/>
  <c r="AX505" i="1" s="1"/>
  <c r="AS505" i="1"/>
  <c r="AR505" i="1"/>
  <c r="AQ505" i="1"/>
  <c r="AP505" i="1"/>
  <c r="AO505" i="1"/>
  <c r="AN505" i="1"/>
  <c r="AM505" i="1"/>
  <c r="AL505" i="1"/>
  <c r="AK505" i="1"/>
  <c r="AJ505" i="1"/>
  <c r="AI505" i="1"/>
  <c r="AH505" i="1"/>
  <c r="AF505" i="1"/>
  <c r="AE505" i="1"/>
  <c r="AD505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A505" i="1"/>
  <c r="EA504" i="1"/>
  <c r="DZ504" i="1"/>
  <c r="DY504" i="1"/>
  <c r="DX504" i="1"/>
  <c r="DW504" i="1"/>
  <c r="DV504" i="1"/>
  <c r="DU504" i="1"/>
  <c r="DT504" i="1"/>
  <c r="DS504" i="1"/>
  <c r="DR504" i="1"/>
  <c r="DQ504" i="1"/>
  <c r="DP504" i="1"/>
  <c r="DO504" i="1"/>
  <c r="DN504" i="1"/>
  <c r="DM504" i="1"/>
  <c r="DL504" i="1"/>
  <c r="DK504" i="1"/>
  <c r="DJ504" i="1"/>
  <c r="DI504" i="1"/>
  <c r="DH504" i="1"/>
  <c r="DG504" i="1"/>
  <c r="DF504" i="1"/>
  <c r="DE504" i="1"/>
  <c r="DD504" i="1"/>
  <c r="DC504" i="1"/>
  <c r="DB504" i="1"/>
  <c r="DA504" i="1"/>
  <c r="CZ504" i="1"/>
  <c r="CY504" i="1"/>
  <c r="CX504" i="1"/>
  <c r="CW504" i="1"/>
  <c r="CV504" i="1"/>
  <c r="CU504" i="1"/>
  <c r="CT504" i="1"/>
  <c r="CS504" i="1"/>
  <c r="CR504" i="1"/>
  <c r="CQ504" i="1"/>
  <c r="CP504" i="1"/>
  <c r="CO504" i="1"/>
  <c r="CN504" i="1"/>
  <c r="CM504" i="1"/>
  <c r="CL504" i="1"/>
  <c r="CK504" i="1"/>
  <c r="CJ504" i="1"/>
  <c r="CH504" i="1"/>
  <c r="CF504" i="1"/>
  <c r="CE504" i="1"/>
  <c r="CD504" i="1"/>
  <c r="CC504" i="1"/>
  <c r="CB504" i="1"/>
  <c r="CA504" i="1"/>
  <c r="BZ504" i="1"/>
  <c r="BY504" i="1"/>
  <c r="BX504" i="1"/>
  <c r="BW504" i="1"/>
  <c r="BV504" i="1"/>
  <c r="BU504" i="1"/>
  <c r="BT504" i="1"/>
  <c r="BQ504" i="1"/>
  <c r="BP504" i="1"/>
  <c r="BO504" i="1"/>
  <c r="BN504" i="1"/>
  <c r="BM504" i="1"/>
  <c r="BL504" i="1"/>
  <c r="BK504" i="1"/>
  <c r="BJ504" i="1"/>
  <c r="BI504" i="1"/>
  <c r="BH504" i="1"/>
  <c r="BG504" i="1"/>
  <c r="BF504" i="1"/>
  <c r="BE504" i="1"/>
  <c r="BD504" i="1"/>
  <c r="BC504" i="1"/>
  <c r="BB504" i="1"/>
  <c r="BA504" i="1"/>
  <c r="AY504" i="1"/>
  <c r="AW504" i="1"/>
  <c r="AX504" i="1" s="1"/>
  <c r="AS504" i="1"/>
  <c r="AR504" i="1"/>
  <c r="AQ504" i="1"/>
  <c r="AP504" i="1"/>
  <c r="AO504" i="1"/>
  <c r="AN504" i="1"/>
  <c r="AM504" i="1"/>
  <c r="AL504" i="1"/>
  <c r="AK504" i="1"/>
  <c r="AJ504" i="1"/>
  <c r="AI504" i="1"/>
  <c r="AH504" i="1"/>
  <c r="AF504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A504" i="1"/>
  <c r="EA503" i="1"/>
  <c r="DZ503" i="1"/>
  <c r="DY503" i="1"/>
  <c r="DX503" i="1"/>
  <c r="DW503" i="1"/>
  <c r="DV503" i="1"/>
  <c r="DU503" i="1"/>
  <c r="DT503" i="1"/>
  <c r="DS503" i="1"/>
  <c r="DR503" i="1"/>
  <c r="DQ503" i="1"/>
  <c r="DP503" i="1"/>
  <c r="DO503" i="1"/>
  <c r="DN503" i="1"/>
  <c r="DM503" i="1"/>
  <c r="DL503" i="1"/>
  <c r="DK503" i="1"/>
  <c r="DJ503" i="1"/>
  <c r="DI503" i="1"/>
  <c r="DH503" i="1"/>
  <c r="DG503" i="1"/>
  <c r="DF503" i="1"/>
  <c r="DE503" i="1"/>
  <c r="DD503" i="1"/>
  <c r="DC503" i="1"/>
  <c r="DB503" i="1"/>
  <c r="DA503" i="1"/>
  <c r="CZ503" i="1"/>
  <c r="CY503" i="1"/>
  <c r="CX503" i="1"/>
  <c r="CW503" i="1"/>
  <c r="CV503" i="1"/>
  <c r="CU503" i="1"/>
  <c r="CT503" i="1"/>
  <c r="CS503" i="1"/>
  <c r="CR503" i="1"/>
  <c r="CQ503" i="1"/>
  <c r="CP503" i="1"/>
  <c r="CO503" i="1"/>
  <c r="CN503" i="1"/>
  <c r="CM503" i="1"/>
  <c r="CL503" i="1"/>
  <c r="CK503" i="1"/>
  <c r="CJ503" i="1"/>
  <c r="CH503" i="1"/>
  <c r="CF503" i="1"/>
  <c r="CE503" i="1"/>
  <c r="CD503" i="1"/>
  <c r="CC503" i="1"/>
  <c r="CB503" i="1"/>
  <c r="CA503" i="1"/>
  <c r="BZ503" i="1"/>
  <c r="BY503" i="1"/>
  <c r="BX503" i="1"/>
  <c r="BW503" i="1"/>
  <c r="BV503" i="1"/>
  <c r="BU503" i="1"/>
  <c r="BT503" i="1"/>
  <c r="BQ503" i="1"/>
  <c r="BP503" i="1"/>
  <c r="BO503" i="1"/>
  <c r="BN503" i="1"/>
  <c r="BM503" i="1"/>
  <c r="BL503" i="1"/>
  <c r="BK503" i="1"/>
  <c r="BJ503" i="1"/>
  <c r="BI503" i="1"/>
  <c r="BH503" i="1"/>
  <c r="BG503" i="1"/>
  <c r="BF503" i="1"/>
  <c r="BE503" i="1"/>
  <c r="BD503" i="1"/>
  <c r="BC503" i="1"/>
  <c r="BB503" i="1"/>
  <c r="BA503" i="1"/>
  <c r="AY503" i="1"/>
  <c r="AW503" i="1"/>
  <c r="AX503" i="1" s="1"/>
  <c r="AS503" i="1"/>
  <c r="AR503" i="1"/>
  <c r="AQ503" i="1"/>
  <c r="AP503" i="1"/>
  <c r="AO503" i="1"/>
  <c r="AN503" i="1"/>
  <c r="AM503" i="1"/>
  <c r="AL503" i="1"/>
  <c r="AK503" i="1"/>
  <c r="AJ503" i="1"/>
  <c r="AI503" i="1"/>
  <c r="AH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A503" i="1"/>
  <c r="EA502" i="1"/>
  <c r="DZ502" i="1"/>
  <c r="DY502" i="1"/>
  <c r="DX502" i="1"/>
  <c r="DW502" i="1"/>
  <c r="DV502" i="1"/>
  <c r="DU502" i="1"/>
  <c r="DT502" i="1"/>
  <c r="DS502" i="1"/>
  <c r="DR502" i="1"/>
  <c r="DQ502" i="1"/>
  <c r="DP502" i="1"/>
  <c r="DO502" i="1"/>
  <c r="DN502" i="1"/>
  <c r="DM502" i="1"/>
  <c r="DL502" i="1"/>
  <c r="DK502" i="1"/>
  <c r="DJ502" i="1"/>
  <c r="DI502" i="1"/>
  <c r="DH502" i="1"/>
  <c r="DG502" i="1"/>
  <c r="DF502" i="1"/>
  <c r="DE502" i="1"/>
  <c r="DD502" i="1"/>
  <c r="DC502" i="1"/>
  <c r="DB502" i="1"/>
  <c r="DA502" i="1"/>
  <c r="CZ502" i="1"/>
  <c r="CY502" i="1"/>
  <c r="CX502" i="1"/>
  <c r="CW502" i="1"/>
  <c r="CV502" i="1"/>
  <c r="CU502" i="1"/>
  <c r="CT502" i="1"/>
  <c r="CS502" i="1"/>
  <c r="CR502" i="1"/>
  <c r="CQ502" i="1"/>
  <c r="CP502" i="1"/>
  <c r="CO502" i="1"/>
  <c r="CN502" i="1"/>
  <c r="CM502" i="1"/>
  <c r="CL502" i="1"/>
  <c r="CK502" i="1"/>
  <c r="CJ502" i="1"/>
  <c r="CH502" i="1"/>
  <c r="CF502" i="1"/>
  <c r="CE502" i="1"/>
  <c r="CD502" i="1"/>
  <c r="CC502" i="1"/>
  <c r="CB502" i="1"/>
  <c r="CA502" i="1"/>
  <c r="BZ502" i="1"/>
  <c r="BY502" i="1"/>
  <c r="BX502" i="1"/>
  <c r="BW502" i="1"/>
  <c r="BV502" i="1"/>
  <c r="BU502" i="1"/>
  <c r="BT502" i="1"/>
  <c r="BQ502" i="1"/>
  <c r="BP502" i="1"/>
  <c r="BO502" i="1"/>
  <c r="BN502" i="1"/>
  <c r="BM502" i="1"/>
  <c r="BL502" i="1"/>
  <c r="BK502" i="1"/>
  <c r="BJ502" i="1"/>
  <c r="BI502" i="1"/>
  <c r="BH502" i="1"/>
  <c r="BG502" i="1"/>
  <c r="BF502" i="1"/>
  <c r="BE502" i="1"/>
  <c r="BD502" i="1"/>
  <c r="BC502" i="1"/>
  <c r="BB502" i="1"/>
  <c r="BA502" i="1"/>
  <c r="AY502" i="1"/>
  <c r="AX502" i="1"/>
  <c r="AW502" i="1"/>
  <c r="AS502" i="1"/>
  <c r="AR502" i="1"/>
  <c r="AQ502" i="1"/>
  <c r="AP502" i="1"/>
  <c r="AO502" i="1"/>
  <c r="AN502" i="1"/>
  <c r="AM502" i="1"/>
  <c r="AL502" i="1"/>
  <c r="AK502" i="1"/>
  <c r="AJ502" i="1"/>
  <c r="AI502" i="1"/>
  <c r="AH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A502" i="1"/>
  <c r="EA501" i="1"/>
  <c r="DZ501" i="1"/>
  <c r="DY501" i="1"/>
  <c r="DX501" i="1"/>
  <c r="DW501" i="1"/>
  <c r="DV501" i="1"/>
  <c r="DU501" i="1"/>
  <c r="DT501" i="1"/>
  <c r="DS501" i="1"/>
  <c r="DR501" i="1"/>
  <c r="DQ501" i="1"/>
  <c r="DP501" i="1"/>
  <c r="DO501" i="1"/>
  <c r="DN501" i="1"/>
  <c r="DM501" i="1"/>
  <c r="DL501" i="1"/>
  <c r="DK501" i="1"/>
  <c r="DJ501" i="1"/>
  <c r="DI501" i="1"/>
  <c r="DH501" i="1"/>
  <c r="DG501" i="1"/>
  <c r="DF501" i="1"/>
  <c r="DE501" i="1"/>
  <c r="DD501" i="1"/>
  <c r="DC501" i="1"/>
  <c r="DB501" i="1"/>
  <c r="DA501" i="1"/>
  <c r="CZ501" i="1"/>
  <c r="CY501" i="1"/>
  <c r="CX501" i="1"/>
  <c r="CW501" i="1"/>
  <c r="CV501" i="1"/>
  <c r="CU501" i="1"/>
  <c r="CT501" i="1"/>
  <c r="CS501" i="1"/>
  <c r="CR501" i="1"/>
  <c r="CQ501" i="1"/>
  <c r="CP501" i="1"/>
  <c r="CO501" i="1"/>
  <c r="CN501" i="1"/>
  <c r="CM501" i="1"/>
  <c r="CL501" i="1"/>
  <c r="CK501" i="1"/>
  <c r="CJ501" i="1"/>
  <c r="CH501" i="1"/>
  <c r="CF501" i="1"/>
  <c r="CE501" i="1"/>
  <c r="CD501" i="1"/>
  <c r="CC501" i="1"/>
  <c r="CB501" i="1"/>
  <c r="CA501" i="1"/>
  <c r="BZ501" i="1"/>
  <c r="BY501" i="1"/>
  <c r="BX501" i="1"/>
  <c r="BW501" i="1"/>
  <c r="BV501" i="1"/>
  <c r="BU501" i="1"/>
  <c r="BT501" i="1"/>
  <c r="BQ501" i="1"/>
  <c r="BP501" i="1"/>
  <c r="BO501" i="1"/>
  <c r="BN501" i="1"/>
  <c r="BM501" i="1"/>
  <c r="BL501" i="1"/>
  <c r="BK501" i="1"/>
  <c r="BJ501" i="1"/>
  <c r="BI501" i="1"/>
  <c r="BH501" i="1"/>
  <c r="BG501" i="1"/>
  <c r="BF501" i="1"/>
  <c r="BE501" i="1"/>
  <c r="BD501" i="1"/>
  <c r="BC501" i="1"/>
  <c r="BB501" i="1"/>
  <c r="BA501" i="1"/>
  <c r="AY501" i="1"/>
  <c r="AW501" i="1"/>
  <c r="AX501" i="1" s="1"/>
  <c r="AS501" i="1"/>
  <c r="AR501" i="1"/>
  <c r="AQ501" i="1"/>
  <c r="AP501" i="1"/>
  <c r="AO501" i="1"/>
  <c r="AN501" i="1"/>
  <c r="AM501" i="1"/>
  <c r="AL501" i="1"/>
  <c r="AK501" i="1"/>
  <c r="AJ501" i="1"/>
  <c r="AI501" i="1"/>
  <c r="AH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A501" i="1"/>
  <c r="EA500" i="1"/>
  <c r="DZ500" i="1"/>
  <c r="DY500" i="1"/>
  <c r="DX500" i="1"/>
  <c r="DW500" i="1"/>
  <c r="DV500" i="1"/>
  <c r="DU500" i="1"/>
  <c r="DT500" i="1"/>
  <c r="DS500" i="1"/>
  <c r="DR500" i="1"/>
  <c r="DQ500" i="1"/>
  <c r="DP500" i="1"/>
  <c r="DO500" i="1"/>
  <c r="DN500" i="1"/>
  <c r="DM500" i="1"/>
  <c r="DL500" i="1"/>
  <c r="DK500" i="1"/>
  <c r="DJ500" i="1"/>
  <c r="DI500" i="1"/>
  <c r="DH500" i="1"/>
  <c r="DG500" i="1"/>
  <c r="DF500" i="1"/>
  <c r="DE500" i="1"/>
  <c r="DD500" i="1"/>
  <c r="DC500" i="1"/>
  <c r="DB500" i="1"/>
  <c r="DA500" i="1"/>
  <c r="CZ500" i="1"/>
  <c r="CY500" i="1"/>
  <c r="CX500" i="1"/>
  <c r="CW500" i="1"/>
  <c r="CV500" i="1"/>
  <c r="CU500" i="1"/>
  <c r="CT500" i="1"/>
  <c r="CS500" i="1"/>
  <c r="CR500" i="1"/>
  <c r="CQ500" i="1"/>
  <c r="CP500" i="1"/>
  <c r="CO500" i="1"/>
  <c r="CN500" i="1"/>
  <c r="CM500" i="1"/>
  <c r="CL500" i="1"/>
  <c r="CK500" i="1"/>
  <c r="CJ500" i="1"/>
  <c r="CH500" i="1"/>
  <c r="CF500" i="1"/>
  <c r="CE500" i="1"/>
  <c r="CD500" i="1"/>
  <c r="CC500" i="1"/>
  <c r="CB500" i="1"/>
  <c r="CA500" i="1"/>
  <c r="BZ500" i="1"/>
  <c r="BY500" i="1"/>
  <c r="BX500" i="1"/>
  <c r="BW500" i="1"/>
  <c r="BV500" i="1"/>
  <c r="BU500" i="1"/>
  <c r="BT500" i="1"/>
  <c r="BQ500" i="1"/>
  <c r="BP500" i="1"/>
  <c r="BO500" i="1"/>
  <c r="BN500" i="1"/>
  <c r="BM500" i="1"/>
  <c r="BL500" i="1"/>
  <c r="BK500" i="1"/>
  <c r="BJ500" i="1"/>
  <c r="BI500" i="1"/>
  <c r="BH500" i="1"/>
  <c r="BG500" i="1"/>
  <c r="BF500" i="1"/>
  <c r="BE500" i="1"/>
  <c r="BD500" i="1"/>
  <c r="BC500" i="1"/>
  <c r="BB500" i="1"/>
  <c r="BA500" i="1"/>
  <c r="AY500" i="1"/>
  <c r="AW500" i="1"/>
  <c r="AX500" i="1" s="1"/>
  <c r="AS500" i="1"/>
  <c r="AR500" i="1"/>
  <c r="AQ500" i="1"/>
  <c r="AP500" i="1"/>
  <c r="AO500" i="1"/>
  <c r="AN500" i="1"/>
  <c r="AM500" i="1"/>
  <c r="AL500" i="1"/>
  <c r="AK500" i="1"/>
  <c r="AJ500" i="1"/>
  <c r="AI500" i="1"/>
  <c r="AH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A500" i="1"/>
  <c r="EA499" i="1"/>
  <c r="DZ499" i="1"/>
  <c r="DY499" i="1"/>
  <c r="DX499" i="1"/>
  <c r="DW499" i="1"/>
  <c r="DV499" i="1"/>
  <c r="DU499" i="1"/>
  <c r="DT499" i="1"/>
  <c r="DS499" i="1"/>
  <c r="DR499" i="1"/>
  <c r="DQ499" i="1"/>
  <c r="DP499" i="1"/>
  <c r="DO499" i="1"/>
  <c r="DN499" i="1"/>
  <c r="DM499" i="1"/>
  <c r="DL499" i="1"/>
  <c r="DK499" i="1"/>
  <c r="DJ499" i="1"/>
  <c r="DI499" i="1"/>
  <c r="DH499" i="1"/>
  <c r="DG499" i="1"/>
  <c r="DF499" i="1"/>
  <c r="DE499" i="1"/>
  <c r="DD499" i="1"/>
  <c r="DC499" i="1"/>
  <c r="DB499" i="1"/>
  <c r="DA499" i="1"/>
  <c r="CZ499" i="1"/>
  <c r="CY499" i="1"/>
  <c r="CX499" i="1"/>
  <c r="CW499" i="1"/>
  <c r="CV499" i="1"/>
  <c r="CU499" i="1"/>
  <c r="CT499" i="1"/>
  <c r="CS499" i="1"/>
  <c r="CR499" i="1"/>
  <c r="CQ499" i="1"/>
  <c r="CP499" i="1"/>
  <c r="CO499" i="1"/>
  <c r="CN499" i="1"/>
  <c r="CM499" i="1"/>
  <c r="CL499" i="1"/>
  <c r="CK499" i="1"/>
  <c r="CJ499" i="1"/>
  <c r="CH499" i="1"/>
  <c r="CF499" i="1"/>
  <c r="CE499" i="1"/>
  <c r="CD499" i="1"/>
  <c r="CC499" i="1"/>
  <c r="CB499" i="1"/>
  <c r="CA499" i="1"/>
  <c r="BZ499" i="1"/>
  <c r="BY499" i="1"/>
  <c r="BX499" i="1"/>
  <c r="BW499" i="1"/>
  <c r="BV499" i="1"/>
  <c r="BU499" i="1"/>
  <c r="BT499" i="1"/>
  <c r="BQ499" i="1"/>
  <c r="BP499" i="1"/>
  <c r="BO499" i="1"/>
  <c r="BN499" i="1"/>
  <c r="BM499" i="1"/>
  <c r="BL499" i="1"/>
  <c r="BK499" i="1"/>
  <c r="BJ499" i="1"/>
  <c r="BI499" i="1"/>
  <c r="BH499" i="1"/>
  <c r="BG499" i="1"/>
  <c r="BF499" i="1"/>
  <c r="BE499" i="1"/>
  <c r="BD499" i="1"/>
  <c r="BC499" i="1"/>
  <c r="BB499" i="1"/>
  <c r="BA499" i="1"/>
  <c r="AY499" i="1"/>
  <c r="AW499" i="1"/>
  <c r="AX499" i="1" s="1"/>
  <c r="AS499" i="1"/>
  <c r="AR499" i="1"/>
  <c r="AQ499" i="1"/>
  <c r="AP499" i="1"/>
  <c r="AO499" i="1"/>
  <c r="AN499" i="1"/>
  <c r="AM499" i="1"/>
  <c r="AL499" i="1"/>
  <c r="AK499" i="1"/>
  <c r="AJ499" i="1"/>
  <c r="AI499" i="1"/>
  <c r="AH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A499" i="1"/>
  <c r="EA498" i="1"/>
  <c r="DZ498" i="1"/>
  <c r="DY498" i="1"/>
  <c r="DX498" i="1"/>
  <c r="DW498" i="1"/>
  <c r="DV498" i="1"/>
  <c r="DU498" i="1"/>
  <c r="DT498" i="1"/>
  <c r="DS498" i="1"/>
  <c r="DR498" i="1"/>
  <c r="DQ498" i="1"/>
  <c r="DP498" i="1"/>
  <c r="DO498" i="1"/>
  <c r="DN498" i="1"/>
  <c r="DM498" i="1"/>
  <c r="DL498" i="1"/>
  <c r="DK498" i="1"/>
  <c r="DJ498" i="1"/>
  <c r="DI498" i="1"/>
  <c r="DH498" i="1"/>
  <c r="DG498" i="1"/>
  <c r="DF498" i="1"/>
  <c r="DE498" i="1"/>
  <c r="DD498" i="1"/>
  <c r="DC498" i="1"/>
  <c r="DB498" i="1"/>
  <c r="DA498" i="1"/>
  <c r="CZ498" i="1"/>
  <c r="CY498" i="1"/>
  <c r="CX498" i="1"/>
  <c r="CW498" i="1"/>
  <c r="CV498" i="1"/>
  <c r="CU498" i="1"/>
  <c r="CT498" i="1"/>
  <c r="CS498" i="1"/>
  <c r="CR498" i="1"/>
  <c r="CQ498" i="1"/>
  <c r="CP498" i="1"/>
  <c r="CO498" i="1"/>
  <c r="CN498" i="1"/>
  <c r="CM498" i="1"/>
  <c r="CL498" i="1"/>
  <c r="CK498" i="1"/>
  <c r="CJ498" i="1"/>
  <c r="CH498" i="1"/>
  <c r="CF498" i="1"/>
  <c r="CE498" i="1"/>
  <c r="CD498" i="1"/>
  <c r="CC498" i="1"/>
  <c r="CB498" i="1"/>
  <c r="CA498" i="1"/>
  <c r="BZ498" i="1"/>
  <c r="BY498" i="1"/>
  <c r="BX498" i="1"/>
  <c r="BW498" i="1"/>
  <c r="BV498" i="1"/>
  <c r="BU498" i="1"/>
  <c r="BT498" i="1"/>
  <c r="BQ498" i="1"/>
  <c r="BP498" i="1"/>
  <c r="BO498" i="1"/>
  <c r="BN498" i="1"/>
  <c r="BM498" i="1"/>
  <c r="BL498" i="1"/>
  <c r="BK498" i="1"/>
  <c r="BJ498" i="1"/>
  <c r="BI498" i="1"/>
  <c r="BH498" i="1"/>
  <c r="BG498" i="1"/>
  <c r="BF498" i="1"/>
  <c r="BE498" i="1"/>
  <c r="BD498" i="1"/>
  <c r="BC498" i="1"/>
  <c r="BB498" i="1"/>
  <c r="BA498" i="1"/>
  <c r="AY498" i="1"/>
  <c r="AW498" i="1"/>
  <c r="AX498" i="1" s="1"/>
  <c r="AS498" i="1"/>
  <c r="AR498" i="1"/>
  <c r="AQ498" i="1"/>
  <c r="AP498" i="1"/>
  <c r="AO498" i="1"/>
  <c r="AN498" i="1"/>
  <c r="AM498" i="1"/>
  <c r="AL498" i="1"/>
  <c r="AK498" i="1"/>
  <c r="AJ498" i="1"/>
  <c r="AI498" i="1"/>
  <c r="AH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A498" i="1"/>
  <c r="EA497" i="1"/>
  <c r="DZ497" i="1"/>
  <c r="DY497" i="1"/>
  <c r="DX497" i="1"/>
  <c r="DW497" i="1"/>
  <c r="DV497" i="1"/>
  <c r="DU497" i="1"/>
  <c r="DT497" i="1"/>
  <c r="DS497" i="1"/>
  <c r="DR497" i="1"/>
  <c r="DQ497" i="1"/>
  <c r="DP497" i="1"/>
  <c r="DO497" i="1"/>
  <c r="DN497" i="1"/>
  <c r="DM497" i="1"/>
  <c r="DL497" i="1"/>
  <c r="DK497" i="1"/>
  <c r="DJ497" i="1"/>
  <c r="DI497" i="1"/>
  <c r="DH497" i="1"/>
  <c r="DG497" i="1"/>
  <c r="DF497" i="1"/>
  <c r="DE497" i="1"/>
  <c r="DD497" i="1"/>
  <c r="DC497" i="1"/>
  <c r="DB497" i="1"/>
  <c r="DA497" i="1"/>
  <c r="CZ497" i="1"/>
  <c r="CY497" i="1"/>
  <c r="CX497" i="1"/>
  <c r="CW497" i="1"/>
  <c r="CV497" i="1"/>
  <c r="CU497" i="1"/>
  <c r="CT497" i="1"/>
  <c r="CS497" i="1"/>
  <c r="CR497" i="1"/>
  <c r="CQ497" i="1"/>
  <c r="CP497" i="1"/>
  <c r="CO497" i="1"/>
  <c r="CN497" i="1"/>
  <c r="CM497" i="1"/>
  <c r="CL497" i="1"/>
  <c r="CK497" i="1"/>
  <c r="CJ497" i="1"/>
  <c r="CH497" i="1"/>
  <c r="CF497" i="1"/>
  <c r="CE497" i="1"/>
  <c r="CD497" i="1"/>
  <c r="CC497" i="1"/>
  <c r="CB497" i="1"/>
  <c r="CA497" i="1"/>
  <c r="BZ497" i="1"/>
  <c r="BY497" i="1"/>
  <c r="BX497" i="1"/>
  <c r="BW497" i="1"/>
  <c r="BV497" i="1"/>
  <c r="BU497" i="1"/>
  <c r="BT497" i="1"/>
  <c r="BQ497" i="1"/>
  <c r="BP497" i="1"/>
  <c r="BO497" i="1"/>
  <c r="BN497" i="1"/>
  <c r="BM497" i="1"/>
  <c r="BL497" i="1"/>
  <c r="BK497" i="1"/>
  <c r="BJ497" i="1"/>
  <c r="BI497" i="1"/>
  <c r="BH497" i="1"/>
  <c r="BG497" i="1"/>
  <c r="BF497" i="1"/>
  <c r="BE497" i="1"/>
  <c r="BD497" i="1"/>
  <c r="BC497" i="1"/>
  <c r="BB497" i="1"/>
  <c r="BA497" i="1"/>
  <c r="AY497" i="1"/>
  <c r="AW497" i="1"/>
  <c r="AX497" i="1" s="1"/>
  <c r="AS497" i="1"/>
  <c r="AR497" i="1"/>
  <c r="AQ497" i="1"/>
  <c r="AP497" i="1"/>
  <c r="AO497" i="1"/>
  <c r="AN497" i="1"/>
  <c r="AM497" i="1"/>
  <c r="AL497" i="1"/>
  <c r="AK497" i="1"/>
  <c r="AJ497" i="1"/>
  <c r="AI497" i="1"/>
  <c r="AH497" i="1"/>
  <c r="AF497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A497" i="1"/>
  <c r="EA496" i="1"/>
  <c r="DZ496" i="1"/>
  <c r="DY496" i="1"/>
  <c r="DX496" i="1"/>
  <c r="DW496" i="1"/>
  <c r="DV496" i="1"/>
  <c r="DU496" i="1"/>
  <c r="DT496" i="1"/>
  <c r="DS496" i="1"/>
  <c r="DR496" i="1"/>
  <c r="DQ496" i="1"/>
  <c r="DP496" i="1"/>
  <c r="DO496" i="1"/>
  <c r="DN496" i="1"/>
  <c r="DM496" i="1"/>
  <c r="DL496" i="1"/>
  <c r="DK496" i="1"/>
  <c r="DJ496" i="1"/>
  <c r="DI496" i="1"/>
  <c r="DH496" i="1"/>
  <c r="DG496" i="1"/>
  <c r="DF496" i="1"/>
  <c r="DE496" i="1"/>
  <c r="DD496" i="1"/>
  <c r="DC496" i="1"/>
  <c r="DB496" i="1"/>
  <c r="DA496" i="1"/>
  <c r="CZ496" i="1"/>
  <c r="CY496" i="1"/>
  <c r="CX496" i="1"/>
  <c r="CW496" i="1"/>
  <c r="CV496" i="1"/>
  <c r="CU496" i="1"/>
  <c r="CT496" i="1"/>
  <c r="CS496" i="1"/>
  <c r="CR496" i="1"/>
  <c r="CQ496" i="1"/>
  <c r="CP496" i="1"/>
  <c r="CO496" i="1"/>
  <c r="CN496" i="1"/>
  <c r="CM496" i="1"/>
  <c r="CL496" i="1"/>
  <c r="CK496" i="1"/>
  <c r="CJ496" i="1"/>
  <c r="CH496" i="1"/>
  <c r="CF496" i="1"/>
  <c r="CE496" i="1"/>
  <c r="CD496" i="1"/>
  <c r="CC496" i="1"/>
  <c r="CB496" i="1"/>
  <c r="CA496" i="1"/>
  <c r="BZ496" i="1"/>
  <c r="BY496" i="1"/>
  <c r="BX496" i="1"/>
  <c r="BW496" i="1"/>
  <c r="BV496" i="1"/>
  <c r="BU496" i="1"/>
  <c r="BT496" i="1"/>
  <c r="BQ496" i="1"/>
  <c r="BP496" i="1"/>
  <c r="BO496" i="1"/>
  <c r="BN496" i="1"/>
  <c r="BM496" i="1"/>
  <c r="BL496" i="1"/>
  <c r="BK496" i="1"/>
  <c r="BJ496" i="1"/>
  <c r="BI496" i="1"/>
  <c r="BH496" i="1"/>
  <c r="BG496" i="1"/>
  <c r="BF496" i="1"/>
  <c r="BE496" i="1"/>
  <c r="BD496" i="1"/>
  <c r="BC496" i="1"/>
  <c r="BB496" i="1"/>
  <c r="BA496" i="1"/>
  <c r="AY496" i="1"/>
  <c r="AW496" i="1"/>
  <c r="AX496" i="1" s="1"/>
  <c r="AS496" i="1"/>
  <c r="AR496" i="1"/>
  <c r="AQ496" i="1"/>
  <c r="AP496" i="1"/>
  <c r="AO496" i="1"/>
  <c r="AN496" i="1"/>
  <c r="AM496" i="1"/>
  <c r="AL496" i="1"/>
  <c r="AK496" i="1"/>
  <c r="AJ496" i="1"/>
  <c r="AI496" i="1"/>
  <c r="AH496" i="1"/>
  <c r="AF496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A496" i="1"/>
  <c r="EA495" i="1"/>
  <c r="DZ495" i="1"/>
  <c r="DY495" i="1"/>
  <c r="DX495" i="1"/>
  <c r="DW495" i="1"/>
  <c r="DV495" i="1"/>
  <c r="DU495" i="1"/>
  <c r="DT495" i="1"/>
  <c r="DS495" i="1"/>
  <c r="DR495" i="1"/>
  <c r="DQ495" i="1"/>
  <c r="DP495" i="1"/>
  <c r="DO495" i="1"/>
  <c r="DN495" i="1"/>
  <c r="DM495" i="1"/>
  <c r="DL495" i="1"/>
  <c r="DK495" i="1"/>
  <c r="DJ495" i="1"/>
  <c r="DI495" i="1"/>
  <c r="DH495" i="1"/>
  <c r="DG495" i="1"/>
  <c r="DF495" i="1"/>
  <c r="DE495" i="1"/>
  <c r="DD495" i="1"/>
  <c r="DC495" i="1"/>
  <c r="DB495" i="1"/>
  <c r="DA495" i="1"/>
  <c r="CZ495" i="1"/>
  <c r="CY495" i="1"/>
  <c r="CX495" i="1"/>
  <c r="CW495" i="1"/>
  <c r="CV495" i="1"/>
  <c r="CU495" i="1"/>
  <c r="CT495" i="1"/>
  <c r="CS495" i="1"/>
  <c r="CR495" i="1"/>
  <c r="CQ495" i="1"/>
  <c r="CP495" i="1"/>
  <c r="CO495" i="1"/>
  <c r="CN495" i="1"/>
  <c r="CM495" i="1"/>
  <c r="CL495" i="1"/>
  <c r="CK495" i="1"/>
  <c r="CJ495" i="1"/>
  <c r="CH495" i="1"/>
  <c r="CF495" i="1"/>
  <c r="CE495" i="1"/>
  <c r="CD495" i="1"/>
  <c r="CC495" i="1"/>
  <c r="CB495" i="1"/>
  <c r="CA495" i="1"/>
  <c r="BZ495" i="1"/>
  <c r="BY495" i="1"/>
  <c r="BX495" i="1"/>
  <c r="BW495" i="1"/>
  <c r="BV495" i="1"/>
  <c r="BU495" i="1"/>
  <c r="BT495" i="1"/>
  <c r="BQ495" i="1"/>
  <c r="BP495" i="1"/>
  <c r="BO495" i="1"/>
  <c r="BN495" i="1"/>
  <c r="BM495" i="1"/>
  <c r="BL495" i="1"/>
  <c r="BK495" i="1"/>
  <c r="BJ495" i="1"/>
  <c r="BI495" i="1"/>
  <c r="BH495" i="1"/>
  <c r="BG495" i="1"/>
  <c r="BF495" i="1"/>
  <c r="BE495" i="1"/>
  <c r="BD495" i="1"/>
  <c r="BC495" i="1"/>
  <c r="BB495" i="1"/>
  <c r="BA495" i="1"/>
  <c r="AY495" i="1"/>
  <c r="AW495" i="1"/>
  <c r="AX495" i="1" s="1"/>
  <c r="AS495" i="1"/>
  <c r="AR495" i="1"/>
  <c r="AQ495" i="1"/>
  <c r="AP495" i="1"/>
  <c r="AO495" i="1"/>
  <c r="AN495" i="1"/>
  <c r="AM495" i="1"/>
  <c r="AL495" i="1"/>
  <c r="AK495" i="1"/>
  <c r="AJ495" i="1"/>
  <c r="AI495" i="1"/>
  <c r="AH495" i="1"/>
  <c r="AF495" i="1"/>
  <c r="AE495" i="1"/>
  <c r="AD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A495" i="1"/>
  <c r="EA494" i="1"/>
  <c r="DZ494" i="1"/>
  <c r="DY494" i="1"/>
  <c r="DX494" i="1"/>
  <c r="DW494" i="1"/>
  <c r="DV494" i="1"/>
  <c r="DU494" i="1"/>
  <c r="DT494" i="1"/>
  <c r="DS494" i="1"/>
  <c r="DR494" i="1"/>
  <c r="DQ494" i="1"/>
  <c r="DP494" i="1"/>
  <c r="DO494" i="1"/>
  <c r="DN494" i="1"/>
  <c r="DM494" i="1"/>
  <c r="DL494" i="1"/>
  <c r="DK494" i="1"/>
  <c r="DJ494" i="1"/>
  <c r="DI494" i="1"/>
  <c r="DH494" i="1"/>
  <c r="DG494" i="1"/>
  <c r="DF494" i="1"/>
  <c r="DE494" i="1"/>
  <c r="DD494" i="1"/>
  <c r="DC494" i="1"/>
  <c r="DB494" i="1"/>
  <c r="DA494" i="1"/>
  <c r="CZ494" i="1"/>
  <c r="CY494" i="1"/>
  <c r="CX494" i="1"/>
  <c r="CW494" i="1"/>
  <c r="CV494" i="1"/>
  <c r="CU494" i="1"/>
  <c r="CT494" i="1"/>
  <c r="CS494" i="1"/>
  <c r="CR494" i="1"/>
  <c r="CQ494" i="1"/>
  <c r="CP494" i="1"/>
  <c r="CO494" i="1"/>
  <c r="CN494" i="1"/>
  <c r="CM494" i="1"/>
  <c r="CL494" i="1"/>
  <c r="CK494" i="1"/>
  <c r="CJ494" i="1"/>
  <c r="CH494" i="1"/>
  <c r="CF494" i="1"/>
  <c r="CE494" i="1"/>
  <c r="CD494" i="1"/>
  <c r="CC494" i="1"/>
  <c r="CB494" i="1"/>
  <c r="CA494" i="1"/>
  <c r="BZ494" i="1"/>
  <c r="BY494" i="1"/>
  <c r="BX494" i="1"/>
  <c r="BW494" i="1"/>
  <c r="BV494" i="1"/>
  <c r="BU494" i="1"/>
  <c r="BT494" i="1"/>
  <c r="BQ494" i="1"/>
  <c r="BP494" i="1"/>
  <c r="BO494" i="1"/>
  <c r="BN494" i="1"/>
  <c r="BM494" i="1"/>
  <c r="BL494" i="1"/>
  <c r="BK494" i="1"/>
  <c r="BJ494" i="1"/>
  <c r="BI494" i="1"/>
  <c r="BH494" i="1"/>
  <c r="BG494" i="1"/>
  <c r="BF494" i="1"/>
  <c r="BE494" i="1"/>
  <c r="BD494" i="1"/>
  <c r="BC494" i="1"/>
  <c r="BB494" i="1"/>
  <c r="BA494" i="1"/>
  <c r="AY494" i="1"/>
  <c r="AW494" i="1"/>
  <c r="AX494" i="1" s="1"/>
  <c r="AS494" i="1"/>
  <c r="AR494" i="1"/>
  <c r="AQ494" i="1"/>
  <c r="AP494" i="1"/>
  <c r="AO494" i="1"/>
  <c r="AN494" i="1"/>
  <c r="AM494" i="1"/>
  <c r="AL494" i="1"/>
  <c r="AK494" i="1"/>
  <c r="AJ494" i="1"/>
  <c r="AI494" i="1"/>
  <c r="AH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A494" i="1"/>
  <c r="EA493" i="1"/>
  <c r="DZ493" i="1"/>
  <c r="DY493" i="1"/>
  <c r="DX493" i="1"/>
  <c r="DW493" i="1"/>
  <c r="DV493" i="1"/>
  <c r="DU493" i="1"/>
  <c r="DT493" i="1"/>
  <c r="DS493" i="1"/>
  <c r="DR493" i="1"/>
  <c r="DQ493" i="1"/>
  <c r="DP493" i="1"/>
  <c r="DO493" i="1"/>
  <c r="DN493" i="1"/>
  <c r="DM493" i="1"/>
  <c r="DL493" i="1"/>
  <c r="DK493" i="1"/>
  <c r="DJ493" i="1"/>
  <c r="DI493" i="1"/>
  <c r="DH493" i="1"/>
  <c r="DG493" i="1"/>
  <c r="DF493" i="1"/>
  <c r="DE493" i="1"/>
  <c r="DD493" i="1"/>
  <c r="DC493" i="1"/>
  <c r="DB493" i="1"/>
  <c r="DA493" i="1"/>
  <c r="CZ493" i="1"/>
  <c r="CY493" i="1"/>
  <c r="CX493" i="1"/>
  <c r="CW493" i="1"/>
  <c r="CV493" i="1"/>
  <c r="CU493" i="1"/>
  <c r="CT493" i="1"/>
  <c r="CS493" i="1"/>
  <c r="CR493" i="1"/>
  <c r="CQ493" i="1"/>
  <c r="CP493" i="1"/>
  <c r="CO493" i="1"/>
  <c r="CN493" i="1"/>
  <c r="CM493" i="1"/>
  <c r="CL493" i="1"/>
  <c r="CK493" i="1"/>
  <c r="CJ493" i="1"/>
  <c r="CH493" i="1"/>
  <c r="CF493" i="1"/>
  <c r="CE493" i="1"/>
  <c r="CD493" i="1"/>
  <c r="CC493" i="1"/>
  <c r="CB493" i="1"/>
  <c r="CA493" i="1"/>
  <c r="BZ493" i="1"/>
  <c r="BY493" i="1"/>
  <c r="BX493" i="1"/>
  <c r="BW493" i="1"/>
  <c r="BV493" i="1"/>
  <c r="BU493" i="1"/>
  <c r="BT493" i="1"/>
  <c r="BQ493" i="1"/>
  <c r="BP493" i="1"/>
  <c r="BO493" i="1"/>
  <c r="BN493" i="1"/>
  <c r="BM493" i="1"/>
  <c r="BL493" i="1"/>
  <c r="BK493" i="1"/>
  <c r="BJ493" i="1"/>
  <c r="BI493" i="1"/>
  <c r="BH493" i="1"/>
  <c r="BG493" i="1"/>
  <c r="BF493" i="1"/>
  <c r="BE493" i="1"/>
  <c r="BD493" i="1"/>
  <c r="BC493" i="1"/>
  <c r="BB493" i="1"/>
  <c r="BA493" i="1"/>
  <c r="AY493" i="1"/>
  <c r="AW493" i="1"/>
  <c r="AX493" i="1" s="1"/>
  <c r="AS493" i="1"/>
  <c r="AR493" i="1"/>
  <c r="AQ493" i="1"/>
  <c r="AP493" i="1"/>
  <c r="AO493" i="1"/>
  <c r="AN493" i="1"/>
  <c r="AM493" i="1"/>
  <c r="AL493" i="1"/>
  <c r="AK493" i="1"/>
  <c r="AJ493" i="1"/>
  <c r="AI493" i="1"/>
  <c r="AH493" i="1"/>
  <c r="AF493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A493" i="1"/>
  <c r="EA492" i="1"/>
  <c r="DZ492" i="1"/>
  <c r="DY492" i="1"/>
  <c r="DX492" i="1"/>
  <c r="DW492" i="1"/>
  <c r="DV492" i="1"/>
  <c r="DU492" i="1"/>
  <c r="DT492" i="1"/>
  <c r="DS492" i="1"/>
  <c r="DR492" i="1"/>
  <c r="DQ492" i="1"/>
  <c r="DP492" i="1"/>
  <c r="DO492" i="1"/>
  <c r="DN492" i="1"/>
  <c r="DM492" i="1"/>
  <c r="DL492" i="1"/>
  <c r="DK492" i="1"/>
  <c r="DJ492" i="1"/>
  <c r="DI492" i="1"/>
  <c r="DH492" i="1"/>
  <c r="DG492" i="1"/>
  <c r="DF492" i="1"/>
  <c r="DE492" i="1"/>
  <c r="DD492" i="1"/>
  <c r="DC492" i="1"/>
  <c r="DB492" i="1"/>
  <c r="DA492" i="1"/>
  <c r="CZ492" i="1"/>
  <c r="CY492" i="1"/>
  <c r="CX492" i="1"/>
  <c r="CW492" i="1"/>
  <c r="CV492" i="1"/>
  <c r="CU492" i="1"/>
  <c r="CT492" i="1"/>
  <c r="CS492" i="1"/>
  <c r="CR492" i="1"/>
  <c r="CQ492" i="1"/>
  <c r="CP492" i="1"/>
  <c r="CO492" i="1"/>
  <c r="CN492" i="1"/>
  <c r="CM492" i="1"/>
  <c r="CL492" i="1"/>
  <c r="CK492" i="1"/>
  <c r="CJ492" i="1"/>
  <c r="CH492" i="1"/>
  <c r="CF492" i="1"/>
  <c r="CE492" i="1"/>
  <c r="CD492" i="1"/>
  <c r="CC492" i="1"/>
  <c r="CB492" i="1"/>
  <c r="CA492" i="1"/>
  <c r="BZ492" i="1"/>
  <c r="BY492" i="1"/>
  <c r="BX492" i="1"/>
  <c r="BW492" i="1"/>
  <c r="BV492" i="1"/>
  <c r="BU492" i="1"/>
  <c r="BT492" i="1"/>
  <c r="BQ492" i="1"/>
  <c r="BP492" i="1"/>
  <c r="BO492" i="1"/>
  <c r="BN492" i="1"/>
  <c r="BM492" i="1"/>
  <c r="BL492" i="1"/>
  <c r="BK492" i="1"/>
  <c r="BJ492" i="1"/>
  <c r="BI492" i="1"/>
  <c r="BH492" i="1"/>
  <c r="BG492" i="1"/>
  <c r="BF492" i="1"/>
  <c r="BE492" i="1"/>
  <c r="BD492" i="1"/>
  <c r="BC492" i="1"/>
  <c r="BB492" i="1"/>
  <c r="BA492" i="1"/>
  <c r="AY492" i="1"/>
  <c r="AW492" i="1"/>
  <c r="AX492" i="1" s="1"/>
  <c r="AS492" i="1"/>
  <c r="AR492" i="1"/>
  <c r="AQ492" i="1"/>
  <c r="AP492" i="1"/>
  <c r="AO492" i="1"/>
  <c r="AN492" i="1"/>
  <c r="AM492" i="1"/>
  <c r="AL492" i="1"/>
  <c r="AK492" i="1"/>
  <c r="AJ492" i="1"/>
  <c r="AI492" i="1"/>
  <c r="AH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A492" i="1"/>
  <c r="EA491" i="1"/>
  <c r="DZ491" i="1"/>
  <c r="DY491" i="1"/>
  <c r="DX491" i="1"/>
  <c r="DW491" i="1"/>
  <c r="DV491" i="1"/>
  <c r="DU491" i="1"/>
  <c r="DT491" i="1"/>
  <c r="DS491" i="1"/>
  <c r="DR491" i="1"/>
  <c r="DQ491" i="1"/>
  <c r="DP491" i="1"/>
  <c r="DO491" i="1"/>
  <c r="DN491" i="1"/>
  <c r="DM491" i="1"/>
  <c r="DL491" i="1"/>
  <c r="DK491" i="1"/>
  <c r="DJ491" i="1"/>
  <c r="DI491" i="1"/>
  <c r="DH491" i="1"/>
  <c r="DG491" i="1"/>
  <c r="DF491" i="1"/>
  <c r="DE491" i="1"/>
  <c r="DD491" i="1"/>
  <c r="DC491" i="1"/>
  <c r="DB491" i="1"/>
  <c r="DA491" i="1"/>
  <c r="CZ491" i="1"/>
  <c r="CY491" i="1"/>
  <c r="CX491" i="1"/>
  <c r="CW491" i="1"/>
  <c r="CV491" i="1"/>
  <c r="CU491" i="1"/>
  <c r="CT491" i="1"/>
  <c r="CS491" i="1"/>
  <c r="CR491" i="1"/>
  <c r="CQ491" i="1"/>
  <c r="CP491" i="1"/>
  <c r="CO491" i="1"/>
  <c r="CN491" i="1"/>
  <c r="CM491" i="1"/>
  <c r="CL491" i="1"/>
  <c r="CK491" i="1"/>
  <c r="CJ491" i="1"/>
  <c r="CH491" i="1"/>
  <c r="CF491" i="1"/>
  <c r="CE491" i="1"/>
  <c r="CD491" i="1"/>
  <c r="CC491" i="1"/>
  <c r="CB491" i="1"/>
  <c r="CA491" i="1"/>
  <c r="BZ491" i="1"/>
  <c r="BY491" i="1"/>
  <c r="BX491" i="1"/>
  <c r="BW491" i="1"/>
  <c r="BV491" i="1"/>
  <c r="BU491" i="1"/>
  <c r="BT491" i="1"/>
  <c r="BQ491" i="1"/>
  <c r="BP491" i="1"/>
  <c r="BO491" i="1"/>
  <c r="BN491" i="1"/>
  <c r="BM491" i="1"/>
  <c r="BL491" i="1"/>
  <c r="BK491" i="1"/>
  <c r="BJ491" i="1"/>
  <c r="BI491" i="1"/>
  <c r="BH491" i="1"/>
  <c r="BG491" i="1"/>
  <c r="BF491" i="1"/>
  <c r="BE491" i="1"/>
  <c r="BD491" i="1"/>
  <c r="BC491" i="1"/>
  <c r="BB491" i="1"/>
  <c r="BA491" i="1"/>
  <c r="AY491" i="1"/>
  <c r="AW491" i="1"/>
  <c r="AX491" i="1" s="1"/>
  <c r="AS491" i="1"/>
  <c r="AR491" i="1"/>
  <c r="AQ491" i="1"/>
  <c r="AP491" i="1"/>
  <c r="AO491" i="1"/>
  <c r="AN491" i="1"/>
  <c r="AM491" i="1"/>
  <c r="AL491" i="1"/>
  <c r="AK491" i="1"/>
  <c r="AJ491" i="1"/>
  <c r="AI491" i="1"/>
  <c r="AH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A491" i="1"/>
  <c r="EA490" i="1"/>
  <c r="DZ490" i="1"/>
  <c r="DY490" i="1"/>
  <c r="DX490" i="1"/>
  <c r="DW490" i="1"/>
  <c r="DV490" i="1"/>
  <c r="DU490" i="1"/>
  <c r="DT490" i="1"/>
  <c r="DS490" i="1"/>
  <c r="DR490" i="1"/>
  <c r="DQ490" i="1"/>
  <c r="DP490" i="1"/>
  <c r="DO490" i="1"/>
  <c r="DN490" i="1"/>
  <c r="DM490" i="1"/>
  <c r="DL490" i="1"/>
  <c r="DK490" i="1"/>
  <c r="DJ490" i="1"/>
  <c r="DI490" i="1"/>
  <c r="DH490" i="1"/>
  <c r="DG490" i="1"/>
  <c r="DF490" i="1"/>
  <c r="DE490" i="1"/>
  <c r="DD490" i="1"/>
  <c r="DC490" i="1"/>
  <c r="DB490" i="1"/>
  <c r="DA490" i="1"/>
  <c r="CZ490" i="1"/>
  <c r="CY490" i="1"/>
  <c r="CX490" i="1"/>
  <c r="CW490" i="1"/>
  <c r="CV490" i="1"/>
  <c r="CU490" i="1"/>
  <c r="CT490" i="1"/>
  <c r="CS490" i="1"/>
  <c r="CR490" i="1"/>
  <c r="CQ490" i="1"/>
  <c r="CP490" i="1"/>
  <c r="CO490" i="1"/>
  <c r="CN490" i="1"/>
  <c r="CM490" i="1"/>
  <c r="CL490" i="1"/>
  <c r="CK490" i="1"/>
  <c r="CJ490" i="1"/>
  <c r="CH490" i="1"/>
  <c r="CF490" i="1"/>
  <c r="CE490" i="1"/>
  <c r="CD490" i="1"/>
  <c r="CC490" i="1"/>
  <c r="CB490" i="1"/>
  <c r="CA490" i="1"/>
  <c r="BZ490" i="1"/>
  <c r="BY490" i="1"/>
  <c r="BX490" i="1"/>
  <c r="BW490" i="1"/>
  <c r="BV490" i="1"/>
  <c r="BU490" i="1"/>
  <c r="BT490" i="1"/>
  <c r="BQ490" i="1"/>
  <c r="BP490" i="1"/>
  <c r="BO490" i="1"/>
  <c r="BN490" i="1"/>
  <c r="BM490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Y490" i="1"/>
  <c r="AW490" i="1"/>
  <c r="AX490" i="1" s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A490" i="1"/>
  <c r="EA489" i="1"/>
  <c r="DZ489" i="1"/>
  <c r="DY489" i="1"/>
  <c r="DX489" i="1"/>
  <c r="DW489" i="1"/>
  <c r="DV489" i="1"/>
  <c r="DU489" i="1"/>
  <c r="DT489" i="1"/>
  <c r="DS489" i="1"/>
  <c r="DR489" i="1"/>
  <c r="DQ489" i="1"/>
  <c r="DP489" i="1"/>
  <c r="DO489" i="1"/>
  <c r="DN489" i="1"/>
  <c r="DM489" i="1"/>
  <c r="DL489" i="1"/>
  <c r="DK489" i="1"/>
  <c r="DJ489" i="1"/>
  <c r="DI489" i="1"/>
  <c r="DH489" i="1"/>
  <c r="DG489" i="1"/>
  <c r="DF489" i="1"/>
  <c r="DE489" i="1"/>
  <c r="DD489" i="1"/>
  <c r="DC489" i="1"/>
  <c r="DB489" i="1"/>
  <c r="DA489" i="1"/>
  <c r="CZ489" i="1"/>
  <c r="CY489" i="1"/>
  <c r="CX489" i="1"/>
  <c r="CW489" i="1"/>
  <c r="CV489" i="1"/>
  <c r="CU489" i="1"/>
  <c r="CT489" i="1"/>
  <c r="CS489" i="1"/>
  <c r="CR489" i="1"/>
  <c r="CQ489" i="1"/>
  <c r="CP489" i="1"/>
  <c r="CO489" i="1"/>
  <c r="CN489" i="1"/>
  <c r="CM489" i="1"/>
  <c r="CL489" i="1"/>
  <c r="CK489" i="1"/>
  <c r="CJ489" i="1"/>
  <c r="CH489" i="1"/>
  <c r="CF489" i="1"/>
  <c r="CE489" i="1"/>
  <c r="CD489" i="1"/>
  <c r="CC489" i="1"/>
  <c r="CB489" i="1"/>
  <c r="CA489" i="1"/>
  <c r="BZ489" i="1"/>
  <c r="BY489" i="1"/>
  <c r="BX489" i="1"/>
  <c r="BW489" i="1"/>
  <c r="BV489" i="1"/>
  <c r="BU489" i="1"/>
  <c r="BT489" i="1"/>
  <c r="BQ489" i="1"/>
  <c r="BP489" i="1"/>
  <c r="BO489" i="1"/>
  <c r="BN489" i="1"/>
  <c r="BM489" i="1"/>
  <c r="BL489" i="1"/>
  <c r="BK489" i="1"/>
  <c r="BJ489" i="1"/>
  <c r="BI489" i="1"/>
  <c r="BH489" i="1"/>
  <c r="BG489" i="1"/>
  <c r="BF489" i="1"/>
  <c r="BE489" i="1"/>
  <c r="BD489" i="1"/>
  <c r="BC489" i="1"/>
  <c r="BB489" i="1"/>
  <c r="BA489" i="1"/>
  <c r="AY489" i="1"/>
  <c r="AW489" i="1"/>
  <c r="AX489" i="1" s="1"/>
  <c r="AS489" i="1"/>
  <c r="AR489" i="1"/>
  <c r="AQ489" i="1"/>
  <c r="AP489" i="1"/>
  <c r="AO489" i="1"/>
  <c r="AN489" i="1"/>
  <c r="AM489" i="1"/>
  <c r="AL489" i="1"/>
  <c r="AK489" i="1"/>
  <c r="AJ489" i="1"/>
  <c r="AI489" i="1"/>
  <c r="AH489" i="1"/>
  <c r="AF489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A489" i="1"/>
  <c r="EA488" i="1"/>
  <c r="DZ488" i="1"/>
  <c r="DY488" i="1"/>
  <c r="DX488" i="1"/>
  <c r="DW488" i="1"/>
  <c r="DV488" i="1"/>
  <c r="DU488" i="1"/>
  <c r="DT488" i="1"/>
  <c r="DS488" i="1"/>
  <c r="DR488" i="1"/>
  <c r="DQ488" i="1"/>
  <c r="DP488" i="1"/>
  <c r="DO488" i="1"/>
  <c r="DN488" i="1"/>
  <c r="DM488" i="1"/>
  <c r="DL488" i="1"/>
  <c r="DK488" i="1"/>
  <c r="DJ488" i="1"/>
  <c r="DI488" i="1"/>
  <c r="DH488" i="1"/>
  <c r="DG488" i="1"/>
  <c r="DF488" i="1"/>
  <c r="DE488" i="1"/>
  <c r="DD488" i="1"/>
  <c r="DC488" i="1"/>
  <c r="DB488" i="1"/>
  <c r="DA488" i="1"/>
  <c r="CZ488" i="1"/>
  <c r="CY488" i="1"/>
  <c r="CX488" i="1"/>
  <c r="CW488" i="1"/>
  <c r="CV488" i="1"/>
  <c r="CU488" i="1"/>
  <c r="CT488" i="1"/>
  <c r="CS488" i="1"/>
  <c r="CR488" i="1"/>
  <c r="CQ488" i="1"/>
  <c r="CP488" i="1"/>
  <c r="CO488" i="1"/>
  <c r="CN488" i="1"/>
  <c r="CM488" i="1"/>
  <c r="CL488" i="1"/>
  <c r="CK488" i="1"/>
  <c r="CJ488" i="1"/>
  <c r="CH488" i="1"/>
  <c r="CF488" i="1"/>
  <c r="CE488" i="1"/>
  <c r="CD488" i="1"/>
  <c r="CC488" i="1"/>
  <c r="CB488" i="1"/>
  <c r="CA488" i="1"/>
  <c r="BZ488" i="1"/>
  <c r="BY488" i="1"/>
  <c r="BX488" i="1"/>
  <c r="BW488" i="1"/>
  <c r="BV488" i="1"/>
  <c r="BU488" i="1"/>
  <c r="BT488" i="1"/>
  <c r="BQ488" i="1"/>
  <c r="BP488" i="1"/>
  <c r="BO488" i="1"/>
  <c r="BN488" i="1"/>
  <c r="BM488" i="1"/>
  <c r="BL488" i="1"/>
  <c r="BK488" i="1"/>
  <c r="BJ488" i="1"/>
  <c r="BI488" i="1"/>
  <c r="BH488" i="1"/>
  <c r="BG488" i="1"/>
  <c r="BF488" i="1"/>
  <c r="BE488" i="1"/>
  <c r="BD488" i="1"/>
  <c r="BC488" i="1"/>
  <c r="BB488" i="1"/>
  <c r="BA488" i="1"/>
  <c r="AY488" i="1"/>
  <c r="AW488" i="1"/>
  <c r="AX488" i="1" s="1"/>
  <c r="AS488" i="1"/>
  <c r="AR488" i="1"/>
  <c r="AQ488" i="1"/>
  <c r="AP488" i="1"/>
  <c r="AO488" i="1"/>
  <c r="AN488" i="1"/>
  <c r="AM488" i="1"/>
  <c r="AL488" i="1"/>
  <c r="AK488" i="1"/>
  <c r="AJ488" i="1"/>
  <c r="AI488" i="1"/>
  <c r="AH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A488" i="1"/>
  <c r="EA487" i="1"/>
  <c r="DZ487" i="1"/>
  <c r="DY487" i="1"/>
  <c r="DX487" i="1"/>
  <c r="DW487" i="1"/>
  <c r="DV487" i="1"/>
  <c r="DU487" i="1"/>
  <c r="DT487" i="1"/>
  <c r="DS487" i="1"/>
  <c r="DR487" i="1"/>
  <c r="DQ487" i="1"/>
  <c r="DP487" i="1"/>
  <c r="DO487" i="1"/>
  <c r="DN487" i="1"/>
  <c r="DM487" i="1"/>
  <c r="DL487" i="1"/>
  <c r="DK487" i="1"/>
  <c r="DJ487" i="1"/>
  <c r="DI487" i="1"/>
  <c r="DH487" i="1"/>
  <c r="DG487" i="1"/>
  <c r="DF487" i="1"/>
  <c r="DE487" i="1"/>
  <c r="DD487" i="1"/>
  <c r="DC487" i="1"/>
  <c r="DB487" i="1"/>
  <c r="DA487" i="1"/>
  <c r="CZ487" i="1"/>
  <c r="CY487" i="1"/>
  <c r="CX487" i="1"/>
  <c r="CW487" i="1"/>
  <c r="CV487" i="1"/>
  <c r="CU487" i="1"/>
  <c r="CT487" i="1"/>
  <c r="CS487" i="1"/>
  <c r="CR487" i="1"/>
  <c r="CQ487" i="1"/>
  <c r="CP487" i="1"/>
  <c r="CO487" i="1"/>
  <c r="CN487" i="1"/>
  <c r="CM487" i="1"/>
  <c r="CL487" i="1"/>
  <c r="CK487" i="1"/>
  <c r="CJ487" i="1"/>
  <c r="CH487" i="1"/>
  <c r="CF487" i="1"/>
  <c r="CE487" i="1"/>
  <c r="CD487" i="1"/>
  <c r="CC487" i="1"/>
  <c r="CB487" i="1"/>
  <c r="CA487" i="1"/>
  <c r="BZ487" i="1"/>
  <c r="BY487" i="1"/>
  <c r="BX487" i="1"/>
  <c r="BW487" i="1"/>
  <c r="BV487" i="1"/>
  <c r="BU487" i="1"/>
  <c r="BT487" i="1"/>
  <c r="BQ487" i="1"/>
  <c r="BP487" i="1"/>
  <c r="BO487" i="1"/>
  <c r="BN487" i="1"/>
  <c r="BM487" i="1"/>
  <c r="BL487" i="1"/>
  <c r="BK487" i="1"/>
  <c r="BJ487" i="1"/>
  <c r="BI487" i="1"/>
  <c r="BH487" i="1"/>
  <c r="BG487" i="1"/>
  <c r="BF487" i="1"/>
  <c r="BE487" i="1"/>
  <c r="BD487" i="1"/>
  <c r="BC487" i="1"/>
  <c r="BB487" i="1"/>
  <c r="BA487" i="1"/>
  <c r="AY487" i="1"/>
  <c r="AW487" i="1"/>
  <c r="AX487" i="1" s="1"/>
  <c r="AS487" i="1"/>
  <c r="AR487" i="1"/>
  <c r="AQ487" i="1"/>
  <c r="AP487" i="1"/>
  <c r="AO487" i="1"/>
  <c r="AN487" i="1"/>
  <c r="AM487" i="1"/>
  <c r="AL487" i="1"/>
  <c r="AK487" i="1"/>
  <c r="AJ487" i="1"/>
  <c r="AI487" i="1"/>
  <c r="AH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A487" i="1"/>
  <c r="EA486" i="1"/>
  <c r="DZ486" i="1"/>
  <c r="DY486" i="1"/>
  <c r="DX486" i="1"/>
  <c r="DW486" i="1"/>
  <c r="DV486" i="1"/>
  <c r="DU486" i="1"/>
  <c r="DT486" i="1"/>
  <c r="DS486" i="1"/>
  <c r="DR486" i="1"/>
  <c r="DQ486" i="1"/>
  <c r="DP486" i="1"/>
  <c r="DO486" i="1"/>
  <c r="DN486" i="1"/>
  <c r="DM486" i="1"/>
  <c r="DL486" i="1"/>
  <c r="DK486" i="1"/>
  <c r="DJ486" i="1"/>
  <c r="DI486" i="1"/>
  <c r="DH486" i="1"/>
  <c r="DG486" i="1"/>
  <c r="DF486" i="1"/>
  <c r="DE486" i="1"/>
  <c r="DD486" i="1"/>
  <c r="DC486" i="1"/>
  <c r="DB486" i="1"/>
  <c r="DA486" i="1"/>
  <c r="CZ486" i="1"/>
  <c r="CY486" i="1"/>
  <c r="CX486" i="1"/>
  <c r="CW486" i="1"/>
  <c r="CV486" i="1"/>
  <c r="CU486" i="1"/>
  <c r="CT486" i="1"/>
  <c r="CS486" i="1"/>
  <c r="CR486" i="1"/>
  <c r="CQ486" i="1"/>
  <c r="CP486" i="1"/>
  <c r="CO486" i="1"/>
  <c r="CN486" i="1"/>
  <c r="CM486" i="1"/>
  <c r="CL486" i="1"/>
  <c r="CK486" i="1"/>
  <c r="CJ486" i="1"/>
  <c r="CH486" i="1"/>
  <c r="CF486" i="1"/>
  <c r="CE486" i="1"/>
  <c r="CD486" i="1"/>
  <c r="CC486" i="1"/>
  <c r="CB486" i="1"/>
  <c r="CA486" i="1"/>
  <c r="BZ486" i="1"/>
  <c r="BY486" i="1"/>
  <c r="BX486" i="1"/>
  <c r="BW486" i="1"/>
  <c r="BV486" i="1"/>
  <c r="BU486" i="1"/>
  <c r="BT486" i="1"/>
  <c r="BQ486" i="1"/>
  <c r="BP486" i="1"/>
  <c r="BO486" i="1"/>
  <c r="BN486" i="1"/>
  <c r="BM486" i="1"/>
  <c r="BL486" i="1"/>
  <c r="BK486" i="1"/>
  <c r="BJ486" i="1"/>
  <c r="BI486" i="1"/>
  <c r="BH486" i="1"/>
  <c r="BG486" i="1"/>
  <c r="BF486" i="1"/>
  <c r="BE486" i="1"/>
  <c r="BD486" i="1"/>
  <c r="BC486" i="1"/>
  <c r="BB486" i="1"/>
  <c r="BA486" i="1"/>
  <c r="AY486" i="1"/>
  <c r="AX486" i="1"/>
  <c r="AW486" i="1"/>
  <c r="AS486" i="1"/>
  <c r="AR486" i="1"/>
  <c r="AQ486" i="1"/>
  <c r="AP486" i="1"/>
  <c r="AO486" i="1"/>
  <c r="AN486" i="1"/>
  <c r="AM486" i="1"/>
  <c r="AL486" i="1"/>
  <c r="AK486" i="1"/>
  <c r="AJ486" i="1"/>
  <c r="AI486" i="1"/>
  <c r="AH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A486" i="1"/>
  <c r="EA485" i="1"/>
  <c r="DZ485" i="1"/>
  <c r="DY485" i="1"/>
  <c r="DX485" i="1"/>
  <c r="DW485" i="1"/>
  <c r="DV485" i="1"/>
  <c r="DU485" i="1"/>
  <c r="DT485" i="1"/>
  <c r="DS485" i="1"/>
  <c r="DR485" i="1"/>
  <c r="DQ485" i="1"/>
  <c r="DP485" i="1"/>
  <c r="DO485" i="1"/>
  <c r="DN485" i="1"/>
  <c r="DM485" i="1"/>
  <c r="DL485" i="1"/>
  <c r="DK485" i="1"/>
  <c r="DJ485" i="1"/>
  <c r="DI485" i="1"/>
  <c r="DH485" i="1"/>
  <c r="DG485" i="1"/>
  <c r="DF485" i="1"/>
  <c r="DE485" i="1"/>
  <c r="DD485" i="1"/>
  <c r="DC485" i="1"/>
  <c r="DB485" i="1"/>
  <c r="DA485" i="1"/>
  <c r="CZ485" i="1"/>
  <c r="CY485" i="1"/>
  <c r="CX485" i="1"/>
  <c r="CW485" i="1"/>
  <c r="CV485" i="1"/>
  <c r="CU485" i="1"/>
  <c r="CT485" i="1"/>
  <c r="CS485" i="1"/>
  <c r="CR485" i="1"/>
  <c r="CQ485" i="1"/>
  <c r="CP485" i="1"/>
  <c r="CO485" i="1"/>
  <c r="CN485" i="1"/>
  <c r="CM485" i="1"/>
  <c r="CL485" i="1"/>
  <c r="CK485" i="1"/>
  <c r="CJ485" i="1"/>
  <c r="CH485" i="1"/>
  <c r="CF485" i="1"/>
  <c r="CE485" i="1"/>
  <c r="CD485" i="1"/>
  <c r="CC485" i="1"/>
  <c r="CB485" i="1"/>
  <c r="CA485" i="1"/>
  <c r="BZ485" i="1"/>
  <c r="BY485" i="1"/>
  <c r="BX485" i="1"/>
  <c r="BW485" i="1"/>
  <c r="BV485" i="1"/>
  <c r="BU485" i="1"/>
  <c r="BT485" i="1"/>
  <c r="BQ485" i="1"/>
  <c r="BP485" i="1"/>
  <c r="BO485" i="1"/>
  <c r="BN485" i="1"/>
  <c r="BM485" i="1"/>
  <c r="BL485" i="1"/>
  <c r="BK485" i="1"/>
  <c r="BJ485" i="1"/>
  <c r="BI485" i="1"/>
  <c r="BH485" i="1"/>
  <c r="BG485" i="1"/>
  <c r="BF485" i="1"/>
  <c r="BE485" i="1"/>
  <c r="BD485" i="1"/>
  <c r="BC485" i="1"/>
  <c r="BB485" i="1"/>
  <c r="BA485" i="1"/>
  <c r="AY485" i="1"/>
  <c r="AW485" i="1"/>
  <c r="AX485" i="1" s="1"/>
  <c r="AS485" i="1"/>
  <c r="AR485" i="1"/>
  <c r="AQ485" i="1"/>
  <c r="AP485" i="1"/>
  <c r="AO485" i="1"/>
  <c r="AN485" i="1"/>
  <c r="AM485" i="1"/>
  <c r="AL485" i="1"/>
  <c r="AK485" i="1"/>
  <c r="AJ485" i="1"/>
  <c r="AI485" i="1"/>
  <c r="AH485" i="1"/>
  <c r="AF485" i="1"/>
  <c r="AE485" i="1"/>
  <c r="AD485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A485" i="1"/>
  <c r="EA484" i="1"/>
  <c r="DZ484" i="1"/>
  <c r="DY484" i="1"/>
  <c r="DX484" i="1"/>
  <c r="DW484" i="1"/>
  <c r="DV484" i="1"/>
  <c r="DU484" i="1"/>
  <c r="DT484" i="1"/>
  <c r="DS484" i="1"/>
  <c r="DR484" i="1"/>
  <c r="DQ484" i="1"/>
  <c r="DP484" i="1"/>
  <c r="DO484" i="1"/>
  <c r="DN484" i="1"/>
  <c r="DM484" i="1"/>
  <c r="DL484" i="1"/>
  <c r="DK484" i="1"/>
  <c r="DJ484" i="1"/>
  <c r="DI484" i="1"/>
  <c r="DH484" i="1"/>
  <c r="DG484" i="1"/>
  <c r="DF484" i="1"/>
  <c r="DE484" i="1"/>
  <c r="DD484" i="1"/>
  <c r="DC484" i="1"/>
  <c r="DB484" i="1"/>
  <c r="DA484" i="1"/>
  <c r="CZ484" i="1"/>
  <c r="CY484" i="1"/>
  <c r="CX484" i="1"/>
  <c r="CW484" i="1"/>
  <c r="CV484" i="1"/>
  <c r="CU484" i="1"/>
  <c r="CT484" i="1"/>
  <c r="CS484" i="1"/>
  <c r="CR484" i="1"/>
  <c r="CQ484" i="1"/>
  <c r="CP484" i="1"/>
  <c r="CO484" i="1"/>
  <c r="CN484" i="1"/>
  <c r="CM484" i="1"/>
  <c r="CL484" i="1"/>
  <c r="CK484" i="1"/>
  <c r="CJ484" i="1"/>
  <c r="CH484" i="1"/>
  <c r="CF484" i="1"/>
  <c r="CE484" i="1"/>
  <c r="CD484" i="1"/>
  <c r="CC484" i="1"/>
  <c r="CB484" i="1"/>
  <c r="CA484" i="1"/>
  <c r="BZ484" i="1"/>
  <c r="BY484" i="1"/>
  <c r="BX484" i="1"/>
  <c r="BW484" i="1"/>
  <c r="BV484" i="1"/>
  <c r="BU484" i="1"/>
  <c r="BT484" i="1"/>
  <c r="BQ484" i="1"/>
  <c r="BP484" i="1"/>
  <c r="BO484" i="1"/>
  <c r="BN484" i="1"/>
  <c r="BM484" i="1"/>
  <c r="BL484" i="1"/>
  <c r="BK484" i="1"/>
  <c r="BJ484" i="1"/>
  <c r="BI484" i="1"/>
  <c r="BH484" i="1"/>
  <c r="BG484" i="1"/>
  <c r="BF484" i="1"/>
  <c r="BE484" i="1"/>
  <c r="BD484" i="1"/>
  <c r="BC484" i="1"/>
  <c r="BB484" i="1"/>
  <c r="BA484" i="1"/>
  <c r="AY484" i="1"/>
  <c r="AW484" i="1"/>
  <c r="AX484" i="1" s="1"/>
  <c r="AS484" i="1"/>
  <c r="AR484" i="1"/>
  <c r="AQ484" i="1"/>
  <c r="AP484" i="1"/>
  <c r="AO484" i="1"/>
  <c r="AN484" i="1"/>
  <c r="AM484" i="1"/>
  <c r="AL484" i="1"/>
  <c r="AK484" i="1"/>
  <c r="AJ484" i="1"/>
  <c r="AI484" i="1"/>
  <c r="AH484" i="1"/>
  <c r="AF484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A484" i="1"/>
  <c r="EA483" i="1"/>
  <c r="DZ483" i="1"/>
  <c r="DY483" i="1"/>
  <c r="DX483" i="1"/>
  <c r="DW483" i="1"/>
  <c r="DV483" i="1"/>
  <c r="DU483" i="1"/>
  <c r="DT483" i="1"/>
  <c r="DS483" i="1"/>
  <c r="DR483" i="1"/>
  <c r="DQ483" i="1"/>
  <c r="DP483" i="1"/>
  <c r="DO483" i="1"/>
  <c r="DN483" i="1"/>
  <c r="DM483" i="1"/>
  <c r="DL483" i="1"/>
  <c r="DK483" i="1"/>
  <c r="DJ483" i="1"/>
  <c r="DI483" i="1"/>
  <c r="DH483" i="1"/>
  <c r="DG483" i="1"/>
  <c r="DF483" i="1"/>
  <c r="DE483" i="1"/>
  <c r="DD483" i="1"/>
  <c r="DC483" i="1"/>
  <c r="DB483" i="1"/>
  <c r="DA483" i="1"/>
  <c r="CZ483" i="1"/>
  <c r="CY483" i="1"/>
  <c r="CX483" i="1"/>
  <c r="CW483" i="1"/>
  <c r="CV483" i="1"/>
  <c r="CU483" i="1"/>
  <c r="CT483" i="1"/>
  <c r="CS483" i="1"/>
  <c r="CR483" i="1"/>
  <c r="CQ483" i="1"/>
  <c r="CP483" i="1"/>
  <c r="CO483" i="1"/>
  <c r="CN483" i="1"/>
  <c r="CM483" i="1"/>
  <c r="CL483" i="1"/>
  <c r="CK483" i="1"/>
  <c r="CJ483" i="1"/>
  <c r="CH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Y483" i="1"/>
  <c r="AW483" i="1"/>
  <c r="AX483" i="1" s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A483" i="1"/>
  <c r="EA482" i="1"/>
  <c r="DZ482" i="1"/>
  <c r="DY482" i="1"/>
  <c r="DX482" i="1"/>
  <c r="DW482" i="1"/>
  <c r="DV482" i="1"/>
  <c r="DU482" i="1"/>
  <c r="DT482" i="1"/>
  <c r="DS482" i="1"/>
  <c r="DR482" i="1"/>
  <c r="DQ482" i="1"/>
  <c r="DP482" i="1"/>
  <c r="DO482" i="1"/>
  <c r="DN482" i="1"/>
  <c r="DM482" i="1"/>
  <c r="DL482" i="1"/>
  <c r="DK482" i="1"/>
  <c r="DJ482" i="1"/>
  <c r="DI482" i="1"/>
  <c r="DH482" i="1"/>
  <c r="DG482" i="1"/>
  <c r="DF482" i="1"/>
  <c r="DE482" i="1"/>
  <c r="DD482" i="1"/>
  <c r="DC482" i="1"/>
  <c r="DB482" i="1"/>
  <c r="DA482" i="1"/>
  <c r="CZ482" i="1"/>
  <c r="CY482" i="1"/>
  <c r="CX482" i="1"/>
  <c r="CW482" i="1"/>
  <c r="CV482" i="1"/>
  <c r="CU482" i="1"/>
  <c r="CT482" i="1"/>
  <c r="CS482" i="1"/>
  <c r="CR482" i="1"/>
  <c r="CQ482" i="1"/>
  <c r="CP482" i="1"/>
  <c r="CO482" i="1"/>
  <c r="CN482" i="1"/>
  <c r="CM482" i="1"/>
  <c r="CL482" i="1"/>
  <c r="CK482" i="1"/>
  <c r="CJ482" i="1"/>
  <c r="CH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Y482" i="1"/>
  <c r="AW482" i="1"/>
  <c r="AX482" i="1" s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A482" i="1"/>
  <c r="EA481" i="1"/>
  <c r="DZ481" i="1"/>
  <c r="DY481" i="1"/>
  <c r="DX481" i="1"/>
  <c r="DW481" i="1"/>
  <c r="DV481" i="1"/>
  <c r="DU481" i="1"/>
  <c r="DT481" i="1"/>
  <c r="DS481" i="1"/>
  <c r="DR481" i="1"/>
  <c r="DQ481" i="1"/>
  <c r="DP481" i="1"/>
  <c r="DO481" i="1"/>
  <c r="DN481" i="1"/>
  <c r="DM481" i="1"/>
  <c r="DL481" i="1"/>
  <c r="DK481" i="1"/>
  <c r="DJ481" i="1"/>
  <c r="DI481" i="1"/>
  <c r="DH481" i="1"/>
  <c r="DG481" i="1"/>
  <c r="DF481" i="1"/>
  <c r="DE481" i="1"/>
  <c r="DD481" i="1"/>
  <c r="DC481" i="1"/>
  <c r="DB481" i="1"/>
  <c r="DA481" i="1"/>
  <c r="CZ481" i="1"/>
  <c r="CY481" i="1"/>
  <c r="CX481" i="1"/>
  <c r="CW481" i="1"/>
  <c r="CV481" i="1"/>
  <c r="CU481" i="1"/>
  <c r="CT481" i="1"/>
  <c r="CS481" i="1"/>
  <c r="CR481" i="1"/>
  <c r="CQ481" i="1"/>
  <c r="CP481" i="1"/>
  <c r="CO481" i="1"/>
  <c r="CN481" i="1"/>
  <c r="CM481" i="1"/>
  <c r="CL481" i="1"/>
  <c r="CK481" i="1"/>
  <c r="CJ481" i="1"/>
  <c r="CH481" i="1"/>
  <c r="CF481" i="1"/>
  <c r="CE481" i="1"/>
  <c r="CD481" i="1"/>
  <c r="CC481" i="1"/>
  <c r="CB481" i="1"/>
  <c r="CA481" i="1"/>
  <c r="BZ481" i="1"/>
  <c r="BY481" i="1"/>
  <c r="BX481" i="1"/>
  <c r="BW481" i="1"/>
  <c r="BV481" i="1"/>
  <c r="BU481" i="1"/>
  <c r="BT481" i="1"/>
  <c r="BQ481" i="1"/>
  <c r="BP481" i="1"/>
  <c r="BO481" i="1"/>
  <c r="BN481" i="1"/>
  <c r="BM481" i="1"/>
  <c r="BL481" i="1"/>
  <c r="BK481" i="1"/>
  <c r="BJ481" i="1"/>
  <c r="BI481" i="1"/>
  <c r="BH481" i="1"/>
  <c r="BG481" i="1"/>
  <c r="BF481" i="1"/>
  <c r="BE481" i="1"/>
  <c r="BD481" i="1"/>
  <c r="BC481" i="1"/>
  <c r="BB481" i="1"/>
  <c r="BA481" i="1"/>
  <c r="AY481" i="1"/>
  <c r="AW481" i="1"/>
  <c r="AX481" i="1" s="1"/>
  <c r="AS481" i="1"/>
  <c r="AR481" i="1"/>
  <c r="AQ481" i="1"/>
  <c r="AP481" i="1"/>
  <c r="AO481" i="1"/>
  <c r="AN481" i="1"/>
  <c r="AM481" i="1"/>
  <c r="AL481" i="1"/>
  <c r="AK481" i="1"/>
  <c r="AJ481" i="1"/>
  <c r="AI481" i="1"/>
  <c r="AH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A481" i="1"/>
  <c r="EA480" i="1"/>
  <c r="DZ480" i="1"/>
  <c r="DY480" i="1"/>
  <c r="DX480" i="1"/>
  <c r="DW480" i="1"/>
  <c r="DV480" i="1"/>
  <c r="DU480" i="1"/>
  <c r="DT480" i="1"/>
  <c r="DS480" i="1"/>
  <c r="DR480" i="1"/>
  <c r="DQ480" i="1"/>
  <c r="DP480" i="1"/>
  <c r="DO480" i="1"/>
  <c r="DN480" i="1"/>
  <c r="DM480" i="1"/>
  <c r="DL480" i="1"/>
  <c r="DK480" i="1"/>
  <c r="DJ480" i="1"/>
  <c r="DI480" i="1"/>
  <c r="DH480" i="1"/>
  <c r="DG480" i="1"/>
  <c r="DF480" i="1"/>
  <c r="DE480" i="1"/>
  <c r="DD480" i="1"/>
  <c r="DC480" i="1"/>
  <c r="DB480" i="1"/>
  <c r="DA480" i="1"/>
  <c r="CZ480" i="1"/>
  <c r="CY480" i="1"/>
  <c r="CX480" i="1"/>
  <c r="CW480" i="1"/>
  <c r="CV480" i="1"/>
  <c r="CU480" i="1"/>
  <c r="CT480" i="1"/>
  <c r="CS480" i="1"/>
  <c r="CR480" i="1"/>
  <c r="CQ480" i="1"/>
  <c r="CP480" i="1"/>
  <c r="CO480" i="1"/>
  <c r="CN480" i="1"/>
  <c r="CM480" i="1"/>
  <c r="CL480" i="1"/>
  <c r="CK480" i="1"/>
  <c r="CJ480" i="1"/>
  <c r="CH480" i="1"/>
  <c r="CF480" i="1"/>
  <c r="CE480" i="1"/>
  <c r="CD480" i="1"/>
  <c r="CC480" i="1"/>
  <c r="CB480" i="1"/>
  <c r="CA480" i="1"/>
  <c r="BZ480" i="1"/>
  <c r="BY480" i="1"/>
  <c r="BX480" i="1"/>
  <c r="BW480" i="1"/>
  <c r="BV480" i="1"/>
  <c r="BU480" i="1"/>
  <c r="BT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Y480" i="1"/>
  <c r="AW480" i="1"/>
  <c r="AX480" i="1" s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A480" i="1"/>
  <c r="EA479" i="1"/>
  <c r="DZ479" i="1"/>
  <c r="DY479" i="1"/>
  <c r="DX479" i="1"/>
  <c r="DW479" i="1"/>
  <c r="DV479" i="1"/>
  <c r="DU479" i="1"/>
  <c r="DT479" i="1"/>
  <c r="DS479" i="1"/>
  <c r="DR479" i="1"/>
  <c r="DQ479" i="1"/>
  <c r="DP479" i="1"/>
  <c r="DO479" i="1"/>
  <c r="DN479" i="1"/>
  <c r="DM479" i="1"/>
  <c r="DL479" i="1"/>
  <c r="DK479" i="1"/>
  <c r="DJ479" i="1"/>
  <c r="DI479" i="1"/>
  <c r="DH479" i="1"/>
  <c r="DG479" i="1"/>
  <c r="DF479" i="1"/>
  <c r="DE479" i="1"/>
  <c r="DD479" i="1"/>
  <c r="DC479" i="1"/>
  <c r="DB479" i="1"/>
  <c r="DA479" i="1"/>
  <c r="CZ479" i="1"/>
  <c r="CY479" i="1"/>
  <c r="CX479" i="1"/>
  <c r="CW479" i="1"/>
  <c r="CV479" i="1"/>
  <c r="CU479" i="1"/>
  <c r="CT479" i="1"/>
  <c r="CS479" i="1"/>
  <c r="CR479" i="1"/>
  <c r="CQ479" i="1"/>
  <c r="CP479" i="1"/>
  <c r="CO479" i="1"/>
  <c r="CN479" i="1"/>
  <c r="CM479" i="1"/>
  <c r="CL479" i="1"/>
  <c r="CK479" i="1"/>
  <c r="CJ479" i="1"/>
  <c r="CH479" i="1"/>
  <c r="CF479" i="1"/>
  <c r="CE479" i="1"/>
  <c r="CD479" i="1"/>
  <c r="CC479" i="1"/>
  <c r="CB479" i="1"/>
  <c r="CA479" i="1"/>
  <c r="BZ479" i="1"/>
  <c r="BY479" i="1"/>
  <c r="BX479" i="1"/>
  <c r="BW479" i="1"/>
  <c r="BV479" i="1"/>
  <c r="BU479" i="1"/>
  <c r="BT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Y479" i="1"/>
  <c r="AW479" i="1"/>
  <c r="AX479" i="1" s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A479" i="1"/>
  <c r="EA478" i="1"/>
  <c r="DZ478" i="1"/>
  <c r="DY478" i="1"/>
  <c r="DX478" i="1"/>
  <c r="DW478" i="1"/>
  <c r="DV478" i="1"/>
  <c r="DU478" i="1"/>
  <c r="DT478" i="1"/>
  <c r="DS478" i="1"/>
  <c r="DR478" i="1"/>
  <c r="DQ478" i="1"/>
  <c r="DP478" i="1"/>
  <c r="DO478" i="1"/>
  <c r="DN478" i="1"/>
  <c r="DM478" i="1"/>
  <c r="DL478" i="1"/>
  <c r="DK478" i="1"/>
  <c r="DJ478" i="1"/>
  <c r="DI478" i="1"/>
  <c r="DH478" i="1"/>
  <c r="DG478" i="1"/>
  <c r="DF478" i="1"/>
  <c r="DE478" i="1"/>
  <c r="DD478" i="1"/>
  <c r="DC478" i="1"/>
  <c r="DB478" i="1"/>
  <c r="DA478" i="1"/>
  <c r="CZ478" i="1"/>
  <c r="CY478" i="1"/>
  <c r="CX478" i="1"/>
  <c r="CW478" i="1"/>
  <c r="CV478" i="1"/>
  <c r="CU478" i="1"/>
  <c r="CT478" i="1"/>
  <c r="CS478" i="1"/>
  <c r="CR478" i="1"/>
  <c r="CQ478" i="1"/>
  <c r="CP478" i="1"/>
  <c r="CO478" i="1"/>
  <c r="CN478" i="1"/>
  <c r="CM478" i="1"/>
  <c r="CL478" i="1"/>
  <c r="CK478" i="1"/>
  <c r="CJ478" i="1"/>
  <c r="CH478" i="1"/>
  <c r="CF478" i="1"/>
  <c r="CE478" i="1"/>
  <c r="CD478" i="1"/>
  <c r="CC478" i="1"/>
  <c r="CB478" i="1"/>
  <c r="CA478" i="1"/>
  <c r="BZ478" i="1"/>
  <c r="BY478" i="1"/>
  <c r="BX478" i="1"/>
  <c r="BW478" i="1"/>
  <c r="BV478" i="1"/>
  <c r="BU478" i="1"/>
  <c r="BT478" i="1"/>
  <c r="BQ478" i="1"/>
  <c r="BP478" i="1"/>
  <c r="BO478" i="1"/>
  <c r="BN478" i="1"/>
  <c r="BM478" i="1"/>
  <c r="BL478" i="1"/>
  <c r="BK478" i="1"/>
  <c r="BJ478" i="1"/>
  <c r="BI478" i="1"/>
  <c r="BH478" i="1"/>
  <c r="BG478" i="1"/>
  <c r="BF478" i="1"/>
  <c r="BE478" i="1"/>
  <c r="BD478" i="1"/>
  <c r="BC478" i="1"/>
  <c r="BB478" i="1"/>
  <c r="BA478" i="1"/>
  <c r="AY478" i="1"/>
  <c r="AW478" i="1"/>
  <c r="AX478" i="1" s="1"/>
  <c r="AS478" i="1"/>
  <c r="AR478" i="1"/>
  <c r="AQ478" i="1"/>
  <c r="AP478" i="1"/>
  <c r="AO478" i="1"/>
  <c r="AN478" i="1"/>
  <c r="AM478" i="1"/>
  <c r="AL478" i="1"/>
  <c r="AK478" i="1"/>
  <c r="AJ478" i="1"/>
  <c r="AI478" i="1"/>
  <c r="AH478" i="1"/>
  <c r="AF478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A478" i="1"/>
  <c r="EA477" i="1"/>
  <c r="DZ477" i="1"/>
  <c r="DY477" i="1"/>
  <c r="DX477" i="1"/>
  <c r="DW477" i="1"/>
  <c r="DV477" i="1"/>
  <c r="DU477" i="1"/>
  <c r="DT477" i="1"/>
  <c r="DS477" i="1"/>
  <c r="DR477" i="1"/>
  <c r="DQ477" i="1"/>
  <c r="DP477" i="1"/>
  <c r="DO477" i="1"/>
  <c r="DN477" i="1"/>
  <c r="DM477" i="1"/>
  <c r="DL477" i="1"/>
  <c r="DK477" i="1"/>
  <c r="DJ477" i="1"/>
  <c r="DI477" i="1"/>
  <c r="DH477" i="1"/>
  <c r="DG477" i="1"/>
  <c r="DF477" i="1"/>
  <c r="DE477" i="1"/>
  <c r="DD477" i="1"/>
  <c r="DC477" i="1"/>
  <c r="DB477" i="1"/>
  <c r="DA477" i="1"/>
  <c r="CZ477" i="1"/>
  <c r="CY477" i="1"/>
  <c r="CX477" i="1"/>
  <c r="CW477" i="1"/>
  <c r="CV477" i="1"/>
  <c r="CU477" i="1"/>
  <c r="CT477" i="1"/>
  <c r="CS477" i="1"/>
  <c r="CR477" i="1"/>
  <c r="CQ477" i="1"/>
  <c r="CP477" i="1"/>
  <c r="CO477" i="1"/>
  <c r="CN477" i="1"/>
  <c r="CM477" i="1"/>
  <c r="CL477" i="1"/>
  <c r="CK477" i="1"/>
  <c r="CJ477" i="1"/>
  <c r="CH477" i="1"/>
  <c r="CF477" i="1"/>
  <c r="CE477" i="1"/>
  <c r="CD477" i="1"/>
  <c r="CC477" i="1"/>
  <c r="CB477" i="1"/>
  <c r="CA477" i="1"/>
  <c r="BZ477" i="1"/>
  <c r="BY477" i="1"/>
  <c r="BX477" i="1"/>
  <c r="BW477" i="1"/>
  <c r="BV477" i="1"/>
  <c r="BU477" i="1"/>
  <c r="BT477" i="1"/>
  <c r="BQ477" i="1"/>
  <c r="BP477" i="1"/>
  <c r="BO477" i="1"/>
  <c r="BN477" i="1"/>
  <c r="BM477" i="1"/>
  <c r="BL477" i="1"/>
  <c r="BK477" i="1"/>
  <c r="BJ477" i="1"/>
  <c r="BI477" i="1"/>
  <c r="BH477" i="1"/>
  <c r="BG477" i="1"/>
  <c r="BF477" i="1"/>
  <c r="BE477" i="1"/>
  <c r="BD477" i="1"/>
  <c r="BC477" i="1"/>
  <c r="BB477" i="1"/>
  <c r="BA477" i="1"/>
  <c r="AY477" i="1"/>
  <c r="AW477" i="1"/>
  <c r="AX477" i="1" s="1"/>
  <c r="AS477" i="1"/>
  <c r="AR477" i="1"/>
  <c r="AQ477" i="1"/>
  <c r="AP477" i="1"/>
  <c r="AO477" i="1"/>
  <c r="AN477" i="1"/>
  <c r="AM477" i="1"/>
  <c r="AL477" i="1"/>
  <c r="AK477" i="1"/>
  <c r="AJ477" i="1"/>
  <c r="AI477" i="1"/>
  <c r="AH477" i="1"/>
  <c r="AF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A477" i="1"/>
  <c r="EA476" i="1"/>
  <c r="DZ476" i="1"/>
  <c r="DY476" i="1"/>
  <c r="DX476" i="1"/>
  <c r="DW476" i="1"/>
  <c r="DV476" i="1"/>
  <c r="DU476" i="1"/>
  <c r="DT476" i="1"/>
  <c r="DS476" i="1"/>
  <c r="DR476" i="1"/>
  <c r="DQ476" i="1"/>
  <c r="DP476" i="1"/>
  <c r="DO476" i="1"/>
  <c r="DN476" i="1"/>
  <c r="DM476" i="1"/>
  <c r="DL476" i="1"/>
  <c r="DK476" i="1"/>
  <c r="DJ476" i="1"/>
  <c r="DI476" i="1"/>
  <c r="DH476" i="1"/>
  <c r="DG476" i="1"/>
  <c r="DF476" i="1"/>
  <c r="DE476" i="1"/>
  <c r="DD476" i="1"/>
  <c r="DC476" i="1"/>
  <c r="DB476" i="1"/>
  <c r="DA476" i="1"/>
  <c r="CZ476" i="1"/>
  <c r="CY476" i="1"/>
  <c r="CX476" i="1"/>
  <c r="CW476" i="1"/>
  <c r="CV476" i="1"/>
  <c r="CU476" i="1"/>
  <c r="CT476" i="1"/>
  <c r="CS476" i="1"/>
  <c r="CR476" i="1"/>
  <c r="CQ476" i="1"/>
  <c r="CP476" i="1"/>
  <c r="CO476" i="1"/>
  <c r="CN476" i="1"/>
  <c r="CM476" i="1"/>
  <c r="CL476" i="1"/>
  <c r="CK476" i="1"/>
  <c r="CJ476" i="1"/>
  <c r="CH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Y476" i="1"/>
  <c r="AW476" i="1"/>
  <c r="AX476" i="1" s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A476" i="1"/>
  <c r="EA475" i="1"/>
  <c r="DZ475" i="1"/>
  <c r="DY475" i="1"/>
  <c r="DX475" i="1"/>
  <c r="DW475" i="1"/>
  <c r="DV475" i="1"/>
  <c r="DU475" i="1"/>
  <c r="DT475" i="1"/>
  <c r="DS475" i="1"/>
  <c r="DR475" i="1"/>
  <c r="DQ475" i="1"/>
  <c r="DP475" i="1"/>
  <c r="DO475" i="1"/>
  <c r="DN475" i="1"/>
  <c r="DM475" i="1"/>
  <c r="DL475" i="1"/>
  <c r="DK475" i="1"/>
  <c r="DJ475" i="1"/>
  <c r="DI475" i="1"/>
  <c r="DH475" i="1"/>
  <c r="DG475" i="1"/>
  <c r="DF475" i="1"/>
  <c r="DE475" i="1"/>
  <c r="DD475" i="1"/>
  <c r="DC475" i="1"/>
  <c r="DB475" i="1"/>
  <c r="DA475" i="1"/>
  <c r="CZ475" i="1"/>
  <c r="CY475" i="1"/>
  <c r="CX475" i="1"/>
  <c r="CW475" i="1"/>
  <c r="CV475" i="1"/>
  <c r="CU475" i="1"/>
  <c r="CT475" i="1"/>
  <c r="CS475" i="1"/>
  <c r="CR475" i="1"/>
  <c r="CQ475" i="1"/>
  <c r="CP475" i="1"/>
  <c r="CO475" i="1"/>
  <c r="CN475" i="1"/>
  <c r="CM475" i="1"/>
  <c r="CL475" i="1"/>
  <c r="CK475" i="1"/>
  <c r="CJ475" i="1"/>
  <c r="CH475" i="1"/>
  <c r="CF475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Q475" i="1"/>
  <c r="BP475" i="1"/>
  <c r="BO475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Y475" i="1"/>
  <c r="AW475" i="1"/>
  <c r="AX475" i="1" s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A475" i="1"/>
  <c r="EA474" i="1"/>
  <c r="DZ474" i="1"/>
  <c r="DY474" i="1"/>
  <c r="DX474" i="1"/>
  <c r="DW474" i="1"/>
  <c r="DV474" i="1"/>
  <c r="DU474" i="1"/>
  <c r="DT474" i="1"/>
  <c r="DS474" i="1"/>
  <c r="DR474" i="1"/>
  <c r="DQ474" i="1"/>
  <c r="DP474" i="1"/>
  <c r="DO474" i="1"/>
  <c r="DN474" i="1"/>
  <c r="DM474" i="1"/>
  <c r="DL474" i="1"/>
  <c r="DK474" i="1"/>
  <c r="DJ474" i="1"/>
  <c r="DI474" i="1"/>
  <c r="DH474" i="1"/>
  <c r="DG474" i="1"/>
  <c r="DF474" i="1"/>
  <c r="DE474" i="1"/>
  <c r="DD474" i="1"/>
  <c r="DC474" i="1"/>
  <c r="DB474" i="1"/>
  <c r="DA474" i="1"/>
  <c r="CZ474" i="1"/>
  <c r="CY474" i="1"/>
  <c r="CX474" i="1"/>
  <c r="CW474" i="1"/>
  <c r="CV474" i="1"/>
  <c r="CU474" i="1"/>
  <c r="CT474" i="1"/>
  <c r="CS474" i="1"/>
  <c r="CR474" i="1"/>
  <c r="CQ474" i="1"/>
  <c r="CP474" i="1"/>
  <c r="CO474" i="1"/>
  <c r="CN474" i="1"/>
  <c r="CM474" i="1"/>
  <c r="CL474" i="1"/>
  <c r="CK474" i="1"/>
  <c r="CJ474" i="1"/>
  <c r="CH474" i="1"/>
  <c r="CF474" i="1"/>
  <c r="CE474" i="1"/>
  <c r="CD474" i="1"/>
  <c r="CC474" i="1"/>
  <c r="CB474" i="1"/>
  <c r="CA474" i="1"/>
  <c r="BZ474" i="1"/>
  <c r="BY474" i="1"/>
  <c r="BX474" i="1"/>
  <c r="BW474" i="1"/>
  <c r="BV474" i="1"/>
  <c r="BU474" i="1"/>
  <c r="BT474" i="1"/>
  <c r="BQ474" i="1"/>
  <c r="BP474" i="1"/>
  <c r="BO474" i="1"/>
  <c r="BN474" i="1"/>
  <c r="BM474" i="1"/>
  <c r="BL474" i="1"/>
  <c r="BK474" i="1"/>
  <c r="BJ474" i="1"/>
  <c r="BI474" i="1"/>
  <c r="BH474" i="1"/>
  <c r="BG474" i="1"/>
  <c r="BF474" i="1"/>
  <c r="BE474" i="1"/>
  <c r="BD474" i="1"/>
  <c r="BC474" i="1"/>
  <c r="BB474" i="1"/>
  <c r="BA474" i="1"/>
  <c r="AY474" i="1"/>
  <c r="AW474" i="1"/>
  <c r="AX474" i="1" s="1"/>
  <c r="AS474" i="1"/>
  <c r="AR474" i="1"/>
  <c r="AQ474" i="1"/>
  <c r="AP474" i="1"/>
  <c r="AO474" i="1"/>
  <c r="AN474" i="1"/>
  <c r="AM474" i="1"/>
  <c r="AL474" i="1"/>
  <c r="AK474" i="1"/>
  <c r="AJ474" i="1"/>
  <c r="AI474" i="1"/>
  <c r="AH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A474" i="1"/>
  <c r="EA473" i="1"/>
  <c r="DZ473" i="1"/>
  <c r="DY473" i="1"/>
  <c r="DX473" i="1"/>
  <c r="DW473" i="1"/>
  <c r="DV473" i="1"/>
  <c r="DU473" i="1"/>
  <c r="DT473" i="1"/>
  <c r="DS473" i="1"/>
  <c r="DR473" i="1"/>
  <c r="DQ473" i="1"/>
  <c r="DP473" i="1"/>
  <c r="DO473" i="1"/>
  <c r="DN473" i="1"/>
  <c r="DM473" i="1"/>
  <c r="DL473" i="1"/>
  <c r="DK473" i="1"/>
  <c r="DJ473" i="1"/>
  <c r="DI473" i="1"/>
  <c r="DH473" i="1"/>
  <c r="DG473" i="1"/>
  <c r="DF473" i="1"/>
  <c r="DE473" i="1"/>
  <c r="DD473" i="1"/>
  <c r="DC473" i="1"/>
  <c r="DB473" i="1"/>
  <c r="DA473" i="1"/>
  <c r="CZ473" i="1"/>
  <c r="CY473" i="1"/>
  <c r="CX473" i="1"/>
  <c r="CW473" i="1"/>
  <c r="CV473" i="1"/>
  <c r="CU473" i="1"/>
  <c r="CT473" i="1"/>
  <c r="CS473" i="1"/>
  <c r="CR473" i="1"/>
  <c r="CQ473" i="1"/>
  <c r="CP473" i="1"/>
  <c r="CO473" i="1"/>
  <c r="CN473" i="1"/>
  <c r="CM473" i="1"/>
  <c r="CL473" i="1"/>
  <c r="CK473" i="1"/>
  <c r="CJ473" i="1"/>
  <c r="CH473" i="1"/>
  <c r="CF473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Y473" i="1"/>
  <c r="AW473" i="1"/>
  <c r="AX473" i="1" s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A473" i="1"/>
  <c r="EA472" i="1"/>
  <c r="DZ472" i="1"/>
  <c r="DY472" i="1"/>
  <c r="DX472" i="1"/>
  <c r="DW472" i="1"/>
  <c r="DV472" i="1"/>
  <c r="DU472" i="1"/>
  <c r="DT472" i="1"/>
  <c r="DS472" i="1"/>
  <c r="DR472" i="1"/>
  <c r="DQ472" i="1"/>
  <c r="DP472" i="1"/>
  <c r="DO472" i="1"/>
  <c r="DN472" i="1"/>
  <c r="DM472" i="1"/>
  <c r="DL472" i="1"/>
  <c r="DK472" i="1"/>
  <c r="DJ472" i="1"/>
  <c r="DI472" i="1"/>
  <c r="DH472" i="1"/>
  <c r="DG472" i="1"/>
  <c r="DF472" i="1"/>
  <c r="DE472" i="1"/>
  <c r="DD472" i="1"/>
  <c r="DC472" i="1"/>
  <c r="DB472" i="1"/>
  <c r="DA472" i="1"/>
  <c r="CZ472" i="1"/>
  <c r="CY472" i="1"/>
  <c r="CX472" i="1"/>
  <c r="CW472" i="1"/>
  <c r="CV472" i="1"/>
  <c r="CU472" i="1"/>
  <c r="CT472" i="1"/>
  <c r="CS472" i="1"/>
  <c r="CR472" i="1"/>
  <c r="CQ472" i="1"/>
  <c r="CP472" i="1"/>
  <c r="CO472" i="1"/>
  <c r="CN472" i="1"/>
  <c r="CM472" i="1"/>
  <c r="CL472" i="1"/>
  <c r="CK472" i="1"/>
  <c r="CJ472" i="1"/>
  <c r="CH472" i="1"/>
  <c r="CF472" i="1"/>
  <c r="CE472" i="1"/>
  <c r="CD472" i="1"/>
  <c r="CC472" i="1"/>
  <c r="CB472" i="1"/>
  <c r="CA472" i="1"/>
  <c r="BZ472" i="1"/>
  <c r="BY472" i="1"/>
  <c r="BX472" i="1"/>
  <c r="BW472" i="1"/>
  <c r="BV472" i="1"/>
  <c r="BU472" i="1"/>
  <c r="BT472" i="1"/>
  <c r="BQ472" i="1"/>
  <c r="BP472" i="1"/>
  <c r="BO472" i="1"/>
  <c r="BN472" i="1"/>
  <c r="BM472" i="1"/>
  <c r="BL472" i="1"/>
  <c r="BK472" i="1"/>
  <c r="BJ472" i="1"/>
  <c r="BI472" i="1"/>
  <c r="BH472" i="1"/>
  <c r="BG472" i="1"/>
  <c r="BF472" i="1"/>
  <c r="BE472" i="1"/>
  <c r="BD472" i="1"/>
  <c r="BC472" i="1"/>
  <c r="BB472" i="1"/>
  <c r="BA472" i="1"/>
  <c r="AY472" i="1"/>
  <c r="AW472" i="1"/>
  <c r="AX472" i="1" s="1"/>
  <c r="AS472" i="1"/>
  <c r="AR472" i="1"/>
  <c r="AQ472" i="1"/>
  <c r="AP472" i="1"/>
  <c r="AO472" i="1"/>
  <c r="AN472" i="1"/>
  <c r="AM472" i="1"/>
  <c r="AL472" i="1"/>
  <c r="AK472" i="1"/>
  <c r="AJ472" i="1"/>
  <c r="AI472" i="1"/>
  <c r="AH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A472" i="1"/>
  <c r="EA471" i="1"/>
  <c r="DZ471" i="1"/>
  <c r="DY471" i="1"/>
  <c r="DX471" i="1"/>
  <c r="DW471" i="1"/>
  <c r="DV471" i="1"/>
  <c r="DU471" i="1"/>
  <c r="DT471" i="1"/>
  <c r="DS471" i="1"/>
  <c r="DR471" i="1"/>
  <c r="DQ471" i="1"/>
  <c r="DP471" i="1"/>
  <c r="DO471" i="1"/>
  <c r="DN471" i="1"/>
  <c r="DM471" i="1"/>
  <c r="DL471" i="1"/>
  <c r="DK471" i="1"/>
  <c r="DJ471" i="1"/>
  <c r="DI471" i="1"/>
  <c r="DH471" i="1"/>
  <c r="DG471" i="1"/>
  <c r="DF471" i="1"/>
  <c r="DE471" i="1"/>
  <c r="DD471" i="1"/>
  <c r="DC471" i="1"/>
  <c r="DB471" i="1"/>
  <c r="DA471" i="1"/>
  <c r="CZ471" i="1"/>
  <c r="CY471" i="1"/>
  <c r="CX471" i="1"/>
  <c r="CW471" i="1"/>
  <c r="CV471" i="1"/>
  <c r="CU471" i="1"/>
  <c r="CT471" i="1"/>
  <c r="CS471" i="1"/>
  <c r="CR471" i="1"/>
  <c r="CQ471" i="1"/>
  <c r="CP471" i="1"/>
  <c r="CO471" i="1"/>
  <c r="CN471" i="1"/>
  <c r="CM471" i="1"/>
  <c r="CL471" i="1"/>
  <c r="CK471" i="1"/>
  <c r="CJ471" i="1"/>
  <c r="CH471" i="1"/>
  <c r="CF471" i="1"/>
  <c r="CE471" i="1"/>
  <c r="CD471" i="1"/>
  <c r="CC471" i="1"/>
  <c r="CB471" i="1"/>
  <c r="CA471" i="1"/>
  <c r="BZ471" i="1"/>
  <c r="BY471" i="1"/>
  <c r="BX471" i="1"/>
  <c r="BW471" i="1"/>
  <c r="BV471" i="1"/>
  <c r="BU471" i="1"/>
  <c r="BT471" i="1"/>
  <c r="BQ471" i="1"/>
  <c r="BP471" i="1"/>
  <c r="BO471" i="1"/>
  <c r="BN471" i="1"/>
  <c r="BM471" i="1"/>
  <c r="BL471" i="1"/>
  <c r="BK471" i="1"/>
  <c r="BJ471" i="1"/>
  <c r="BI471" i="1"/>
  <c r="BH471" i="1"/>
  <c r="BG471" i="1"/>
  <c r="BF471" i="1"/>
  <c r="BE471" i="1"/>
  <c r="BD471" i="1"/>
  <c r="BC471" i="1"/>
  <c r="BB471" i="1"/>
  <c r="BA471" i="1"/>
  <c r="AY471" i="1"/>
  <c r="AW471" i="1"/>
  <c r="AX471" i="1" s="1"/>
  <c r="AS471" i="1"/>
  <c r="AR471" i="1"/>
  <c r="AQ471" i="1"/>
  <c r="AP471" i="1"/>
  <c r="AO471" i="1"/>
  <c r="AN471" i="1"/>
  <c r="AM471" i="1"/>
  <c r="AL471" i="1"/>
  <c r="AK471" i="1"/>
  <c r="AJ471" i="1"/>
  <c r="AI471" i="1"/>
  <c r="AH471" i="1"/>
  <c r="AF471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A471" i="1"/>
  <c r="EA470" i="1"/>
  <c r="DZ470" i="1"/>
  <c r="DY470" i="1"/>
  <c r="DX470" i="1"/>
  <c r="DW470" i="1"/>
  <c r="DV470" i="1"/>
  <c r="DU470" i="1"/>
  <c r="DT470" i="1"/>
  <c r="DS470" i="1"/>
  <c r="DR470" i="1"/>
  <c r="DQ470" i="1"/>
  <c r="DP470" i="1"/>
  <c r="DO470" i="1"/>
  <c r="DN470" i="1"/>
  <c r="DM470" i="1"/>
  <c r="DL470" i="1"/>
  <c r="DK470" i="1"/>
  <c r="DJ470" i="1"/>
  <c r="DI470" i="1"/>
  <c r="DH470" i="1"/>
  <c r="DG470" i="1"/>
  <c r="DF470" i="1"/>
  <c r="DE470" i="1"/>
  <c r="DD470" i="1"/>
  <c r="DC470" i="1"/>
  <c r="DB470" i="1"/>
  <c r="DA470" i="1"/>
  <c r="CZ470" i="1"/>
  <c r="CY470" i="1"/>
  <c r="CX470" i="1"/>
  <c r="CW470" i="1"/>
  <c r="CV470" i="1"/>
  <c r="CU470" i="1"/>
  <c r="CT470" i="1"/>
  <c r="CS470" i="1"/>
  <c r="CR470" i="1"/>
  <c r="CQ470" i="1"/>
  <c r="CP470" i="1"/>
  <c r="CO470" i="1"/>
  <c r="CN470" i="1"/>
  <c r="CM470" i="1"/>
  <c r="CL470" i="1"/>
  <c r="CK470" i="1"/>
  <c r="CJ470" i="1"/>
  <c r="CH470" i="1"/>
  <c r="CF470" i="1"/>
  <c r="CE470" i="1"/>
  <c r="CD470" i="1"/>
  <c r="CC470" i="1"/>
  <c r="CB470" i="1"/>
  <c r="CA470" i="1"/>
  <c r="BZ470" i="1"/>
  <c r="BY470" i="1"/>
  <c r="BX470" i="1"/>
  <c r="BW470" i="1"/>
  <c r="BV470" i="1"/>
  <c r="BU470" i="1"/>
  <c r="BT470" i="1"/>
  <c r="BQ470" i="1"/>
  <c r="BP470" i="1"/>
  <c r="BO470" i="1"/>
  <c r="BN470" i="1"/>
  <c r="BM470" i="1"/>
  <c r="BL470" i="1"/>
  <c r="BK470" i="1"/>
  <c r="BJ470" i="1"/>
  <c r="BI470" i="1"/>
  <c r="BH470" i="1"/>
  <c r="BG470" i="1"/>
  <c r="BF470" i="1"/>
  <c r="BE470" i="1"/>
  <c r="BD470" i="1"/>
  <c r="BC470" i="1"/>
  <c r="BB470" i="1"/>
  <c r="BA470" i="1"/>
  <c r="AY470" i="1"/>
  <c r="AX470" i="1"/>
  <c r="AW470" i="1"/>
  <c r="AS470" i="1"/>
  <c r="AR470" i="1"/>
  <c r="AQ470" i="1"/>
  <c r="AP470" i="1"/>
  <c r="AO470" i="1"/>
  <c r="AN470" i="1"/>
  <c r="AM470" i="1"/>
  <c r="AL470" i="1"/>
  <c r="AK470" i="1"/>
  <c r="AJ470" i="1"/>
  <c r="AI470" i="1"/>
  <c r="AH470" i="1"/>
  <c r="AF470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A470" i="1"/>
  <c r="EA469" i="1"/>
  <c r="DZ469" i="1"/>
  <c r="DY469" i="1"/>
  <c r="DX469" i="1"/>
  <c r="DW469" i="1"/>
  <c r="DV469" i="1"/>
  <c r="DU469" i="1"/>
  <c r="DT469" i="1"/>
  <c r="DS469" i="1"/>
  <c r="DR469" i="1"/>
  <c r="DQ469" i="1"/>
  <c r="DP469" i="1"/>
  <c r="DO469" i="1"/>
  <c r="DN469" i="1"/>
  <c r="DM469" i="1"/>
  <c r="DL469" i="1"/>
  <c r="DK469" i="1"/>
  <c r="DJ469" i="1"/>
  <c r="DI469" i="1"/>
  <c r="DH469" i="1"/>
  <c r="DG469" i="1"/>
  <c r="DF469" i="1"/>
  <c r="DE469" i="1"/>
  <c r="DD469" i="1"/>
  <c r="DC469" i="1"/>
  <c r="DB469" i="1"/>
  <c r="DA469" i="1"/>
  <c r="CZ469" i="1"/>
  <c r="CY469" i="1"/>
  <c r="CX469" i="1"/>
  <c r="CW469" i="1"/>
  <c r="CV469" i="1"/>
  <c r="CU469" i="1"/>
  <c r="CT469" i="1"/>
  <c r="CS469" i="1"/>
  <c r="CR469" i="1"/>
  <c r="CQ469" i="1"/>
  <c r="CP469" i="1"/>
  <c r="CO469" i="1"/>
  <c r="CN469" i="1"/>
  <c r="CM469" i="1"/>
  <c r="CL469" i="1"/>
  <c r="CK469" i="1"/>
  <c r="CJ469" i="1"/>
  <c r="CH469" i="1"/>
  <c r="CF469" i="1"/>
  <c r="CE469" i="1"/>
  <c r="CD469" i="1"/>
  <c r="CC469" i="1"/>
  <c r="CB469" i="1"/>
  <c r="CA469" i="1"/>
  <c r="BZ469" i="1"/>
  <c r="BY469" i="1"/>
  <c r="BX469" i="1"/>
  <c r="BW469" i="1"/>
  <c r="BV469" i="1"/>
  <c r="BU469" i="1"/>
  <c r="BT469" i="1"/>
  <c r="BQ469" i="1"/>
  <c r="BP469" i="1"/>
  <c r="BO469" i="1"/>
  <c r="BN469" i="1"/>
  <c r="BM469" i="1"/>
  <c r="BL469" i="1"/>
  <c r="BK469" i="1"/>
  <c r="BJ469" i="1"/>
  <c r="BI469" i="1"/>
  <c r="BH469" i="1"/>
  <c r="BG469" i="1"/>
  <c r="BF469" i="1"/>
  <c r="BE469" i="1"/>
  <c r="BD469" i="1"/>
  <c r="BC469" i="1"/>
  <c r="BB469" i="1"/>
  <c r="BA469" i="1"/>
  <c r="AY469" i="1"/>
  <c r="AW469" i="1"/>
  <c r="AX469" i="1" s="1"/>
  <c r="AS469" i="1"/>
  <c r="AR469" i="1"/>
  <c r="AQ469" i="1"/>
  <c r="AP469" i="1"/>
  <c r="AO469" i="1"/>
  <c r="AN469" i="1"/>
  <c r="AM469" i="1"/>
  <c r="AL469" i="1"/>
  <c r="AK469" i="1"/>
  <c r="AJ469" i="1"/>
  <c r="AI469" i="1"/>
  <c r="AH469" i="1"/>
  <c r="AF469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A469" i="1"/>
  <c r="EA468" i="1"/>
  <c r="DZ468" i="1"/>
  <c r="DY468" i="1"/>
  <c r="DX468" i="1"/>
  <c r="DW468" i="1"/>
  <c r="DV468" i="1"/>
  <c r="DU468" i="1"/>
  <c r="DT468" i="1"/>
  <c r="DS468" i="1"/>
  <c r="DR468" i="1"/>
  <c r="DQ468" i="1"/>
  <c r="DP468" i="1"/>
  <c r="DO468" i="1"/>
  <c r="DN468" i="1"/>
  <c r="DM468" i="1"/>
  <c r="DL468" i="1"/>
  <c r="DK468" i="1"/>
  <c r="DJ468" i="1"/>
  <c r="DI468" i="1"/>
  <c r="DH468" i="1"/>
  <c r="DG468" i="1"/>
  <c r="DF468" i="1"/>
  <c r="DE468" i="1"/>
  <c r="DD468" i="1"/>
  <c r="DC468" i="1"/>
  <c r="DB468" i="1"/>
  <c r="DA468" i="1"/>
  <c r="CZ468" i="1"/>
  <c r="CY468" i="1"/>
  <c r="CX468" i="1"/>
  <c r="CW468" i="1"/>
  <c r="CV468" i="1"/>
  <c r="CU468" i="1"/>
  <c r="CT468" i="1"/>
  <c r="CS468" i="1"/>
  <c r="CR468" i="1"/>
  <c r="CQ468" i="1"/>
  <c r="CP468" i="1"/>
  <c r="CO468" i="1"/>
  <c r="CN468" i="1"/>
  <c r="CM468" i="1"/>
  <c r="CL468" i="1"/>
  <c r="CK468" i="1"/>
  <c r="CJ468" i="1"/>
  <c r="CH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Y468" i="1"/>
  <c r="AW468" i="1"/>
  <c r="AX468" i="1" s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A468" i="1"/>
  <c r="EA467" i="1"/>
  <c r="DZ467" i="1"/>
  <c r="DY467" i="1"/>
  <c r="DX467" i="1"/>
  <c r="DW467" i="1"/>
  <c r="DV467" i="1"/>
  <c r="DU467" i="1"/>
  <c r="DT467" i="1"/>
  <c r="DS467" i="1"/>
  <c r="DR467" i="1"/>
  <c r="DQ467" i="1"/>
  <c r="DP467" i="1"/>
  <c r="DO467" i="1"/>
  <c r="DN467" i="1"/>
  <c r="DM467" i="1"/>
  <c r="DL467" i="1"/>
  <c r="DK467" i="1"/>
  <c r="DJ467" i="1"/>
  <c r="DI467" i="1"/>
  <c r="DH467" i="1"/>
  <c r="DG467" i="1"/>
  <c r="DF467" i="1"/>
  <c r="DE467" i="1"/>
  <c r="DD467" i="1"/>
  <c r="DC467" i="1"/>
  <c r="DB467" i="1"/>
  <c r="DA467" i="1"/>
  <c r="CZ467" i="1"/>
  <c r="CY467" i="1"/>
  <c r="CX467" i="1"/>
  <c r="CW467" i="1"/>
  <c r="CV467" i="1"/>
  <c r="CU467" i="1"/>
  <c r="CT467" i="1"/>
  <c r="CS467" i="1"/>
  <c r="CR467" i="1"/>
  <c r="CQ467" i="1"/>
  <c r="CP467" i="1"/>
  <c r="CO467" i="1"/>
  <c r="CN467" i="1"/>
  <c r="CM467" i="1"/>
  <c r="CL467" i="1"/>
  <c r="CK467" i="1"/>
  <c r="CJ467" i="1"/>
  <c r="CH467" i="1"/>
  <c r="CF467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Y467" i="1"/>
  <c r="AW467" i="1"/>
  <c r="AX467" i="1" s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A467" i="1"/>
  <c r="EA466" i="1"/>
  <c r="DZ466" i="1"/>
  <c r="DY466" i="1"/>
  <c r="DX466" i="1"/>
  <c r="DW466" i="1"/>
  <c r="DV466" i="1"/>
  <c r="DU466" i="1"/>
  <c r="DT466" i="1"/>
  <c r="DS466" i="1"/>
  <c r="DR466" i="1"/>
  <c r="DQ466" i="1"/>
  <c r="DP466" i="1"/>
  <c r="DO466" i="1"/>
  <c r="DN466" i="1"/>
  <c r="DM466" i="1"/>
  <c r="DL466" i="1"/>
  <c r="DK466" i="1"/>
  <c r="DJ466" i="1"/>
  <c r="DI466" i="1"/>
  <c r="DH466" i="1"/>
  <c r="DG466" i="1"/>
  <c r="DF466" i="1"/>
  <c r="DE466" i="1"/>
  <c r="DD466" i="1"/>
  <c r="DC466" i="1"/>
  <c r="DB466" i="1"/>
  <c r="DA466" i="1"/>
  <c r="CZ466" i="1"/>
  <c r="CY466" i="1"/>
  <c r="CX466" i="1"/>
  <c r="CW466" i="1"/>
  <c r="CV466" i="1"/>
  <c r="CU466" i="1"/>
  <c r="CT466" i="1"/>
  <c r="CS466" i="1"/>
  <c r="CR466" i="1"/>
  <c r="CQ466" i="1"/>
  <c r="CP466" i="1"/>
  <c r="CO466" i="1"/>
  <c r="CN466" i="1"/>
  <c r="CM466" i="1"/>
  <c r="CL466" i="1"/>
  <c r="CK466" i="1"/>
  <c r="CJ466" i="1"/>
  <c r="CH466" i="1"/>
  <c r="CF466" i="1"/>
  <c r="CE466" i="1"/>
  <c r="CD466" i="1"/>
  <c r="CC466" i="1"/>
  <c r="CB466" i="1"/>
  <c r="CA466" i="1"/>
  <c r="BZ466" i="1"/>
  <c r="BY466" i="1"/>
  <c r="BX466" i="1"/>
  <c r="BW466" i="1"/>
  <c r="BV466" i="1"/>
  <c r="BU466" i="1"/>
  <c r="BT466" i="1"/>
  <c r="BQ466" i="1"/>
  <c r="BP466" i="1"/>
  <c r="BO466" i="1"/>
  <c r="BN466" i="1"/>
  <c r="BM466" i="1"/>
  <c r="BL466" i="1"/>
  <c r="BK466" i="1"/>
  <c r="BJ466" i="1"/>
  <c r="BI466" i="1"/>
  <c r="BH466" i="1"/>
  <c r="BG466" i="1"/>
  <c r="BF466" i="1"/>
  <c r="BE466" i="1"/>
  <c r="BD466" i="1"/>
  <c r="BC466" i="1"/>
  <c r="BB466" i="1"/>
  <c r="BA466" i="1"/>
  <c r="AY466" i="1"/>
  <c r="AW466" i="1"/>
  <c r="AX466" i="1" s="1"/>
  <c r="AS466" i="1"/>
  <c r="AR466" i="1"/>
  <c r="AQ466" i="1"/>
  <c r="AP466" i="1"/>
  <c r="AO466" i="1"/>
  <c r="AN466" i="1"/>
  <c r="AM466" i="1"/>
  <c r="AL466" i="1"/>
  <c r="AK466" i="1"/>
  <c r="AJ466" i="1"/>
  <c r="AI466" i="1"/>
  <c r="AH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A466" i="1"/>
  <c r="EA465" i="1"/>
  <c r="DZ465" i="1"/>
  <c r="DY465" i="1"/>
  <c r="DX465" i="1"/>
  <c r="DW465" i="1"/>
  <c r="DV465" i="1"/>
  <c r="DU465" i="1"/>
  <c r="DT465" i="1"/>
  <c r="DS465" i="1"/>
  <c r="DR465" i="1"/>
  <c r="DQ465" i="1"/>
  <c r="DP465" i="1"/>
  <c r="DO465" i="1"/>
  <c r="DN465" i="1"/>
  <c r="DM465" i="1"/>
  <c r="DL465" i="1"/>
  <c r="DK465" i="1"/>
  <c r="DJ465" i="1"/>
  <c r="DI465" i="1"/>
  <c r="DH465" i="1"/>
  <c r="DG465" i="1"/>
  <c r="DF465" i="1"/>
  <c r="DE465" i="1"/>
  <c r="DD465" i="1"/>
  <c r="DC465" i="1"/>
  <c r="DB465" i="1"/>
  <c r="DA465" i="1"/>
  <c r="CZ465" i="1"/>
  <c r="CY465" i="1"/>
  <c r="CX465" i="1"/>
  <c r="CW465" i="1"/>
  <c r="CV465" i="1"/>
  <c r="CU465" i="1"/>
  <c r="CT465" i="1"/>
  <c r="CS465" i="1"/>
  <c r="CR465" i="1"/>
  <c r="CQ465" i="1"/>
  <c r="CP465" i="1"/>
  <c r="CO465" i="1"/>
  <c r="CN465" i="1"/>
  <c r="CM465" i="1"/>
  <c r="CL465" i="1"/>
  <c r="CK465" i="1"/>
  <c r="CJ465" i="1"/>
  <c r="CH465" i="1"/>
  <c r="CF465" i="1"/>
  <c r="CE465" i="1"/>
  <c r="CD465" i="1"/>
  <c r="CC465" i="1"/>
  <c r="CB465" i="1"/>
  <c r="CA465" i="1"/>
  <c r="BZ465" i="1"/>
  <c r="BY465" i="1"/>
  <c r="BX465" i="1"/>
  <c r="BW465" i="1"/>
  <c r="BV465" i="1"/>
  <c r="BU465" i="1"/>
  <c r="BT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Y465" i="1"/>
  <c r="AW465" i="1"/>
  <c r="AX465" i="1" s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A465" i="1"/>
  <c r="EA464" i="1"/>
  <c r="DZ464" i="1"/>
  <c r="DY464" i="1"/>
  <c r="DX464" i="1"/>
  <c r="DW464" i="1"/>
  <c r="DV464" i="1"/>
  <c r="DU464" i="1"/>
  <c r="DT464" i="1"/>
  <c r="DS464" i="1"/>
  <c r="DR464" i="1"/>
  <c r="DQ464" i="1"/>
  <c r="DP464" i="1"/>
  <c r="DO464" i="1"/>
  <c r="DN464" i="1"/>
  <c r="DM464" i="1"/>
  <c r="DL464" i="1"/>
  <c r="DK464" i="1"/>
  <c r="DJ464" i="1"/>
  <c r="DI464" i="1"/>
  <c r="DH464" i="1"/>
  <c r="DG464" i="1"/>
  <c r="DF464" i="1"/>
  <c r="DE464" i="1"/>
  <c r="DD464" i="1"/>
  <c r="DC464" i="1"/>
  <c r="DB464" i="1"/>
  <c r="DA464" i="1"/>
  <c r="CZ464" i="1"/>
  <c r="CY464" i="1"/>
  <c r="CX464" i="1"/>
  <c r="CW464" i="1"/>
  <c r="CV464" i="1"/>
  <c r="CU464" i="1"/>
  <c r="CT464" i="1"/>
  <c r="CS464" i="1"/>
  <c r="CR464" i="1"/>
  <c r="CQ464" i="1"/>
  <c r="CP464" i="1"/>
  <c r="CO464" i="1"/>
  <c r="CN464" i="1"/>
  <c r="CM464" i="1"/>
  <c r="CL464" i="1"/>
  <c r="CK464" i="1"/>
  <c r="CJ464" i="1"/>
  <c r="CH464" i="1"/>
  <c r="CF464" i="1"/>
  <c r="CE464" i="1"/>
  <c r="CD464" i="1"/>
  <c r="CC464" i="1"/>
  <c r="CB464" i="1"/>
  <c r="CA464" i="1"/>
  <c r="BZ464" i="1"/>
  <c r="BY464" i="1"/>
  <c r="BX464" i="1"/>
  <c r="BW464" i="1"/>
  <c r="BV464" i="1"/>
  <c r="BU464" i="1"/>
  <c r="BT464" i="1"/>
  <c r="BQ464" i="1"/>
  <c r="BP464" i="1"/>
  <c r="BO464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Y464" i="1"/>
  <c r="AW464" i="1"/>
  <c r="AX464" i="1" s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A464" i="1"/>
  <c r="EA463" i="1"/>
  <c r="DZ463" i="1"/>
  <c r="DY463" i="1"/>
  <c r="DX463" i="1"/>
  <c r="DW463" i="1"/>
  <c r="DV463" i="1"/>
  <c r="DU463" i="1"/>
  <c r="DT463" i="1"/>
  <c r="DS463" i="1"/>
  <c r="DR463" i="1"/>
  <c r="DQ463" i="1"/>
  <c r="DP463" i="1"/>
  <c r="DO463" i="1"/>
  <c r="DN463" i="1"/>
  <c r="DM463" i="1"/>
  <c r="DL463" i="1"/>
  <c r="DK463" i="1"/>
  <c r="DJ463" i="1"/>
  <c r="DI463" i="1"/>
  <c r="DH463" i="1"/>
  <c r="DG463" i="1"/>
  <c r="DF463" i="1"/>
  <c r="DE463" i="1"/>
  <c r="DD463" i="1"/>
  <c r="DC463" i="1"/>
  <c r="DB463" i="1"/>
  <c r="DA463" i="1"/>
  <c r="CZ463" i="1"/>
  <c r="CY463" i="1"/>
  <c r="CX463" i="1"/>
  <c r="CW463" i="1"/>
  <c r="CV463" i="1"/>
  <c r="CU463" i="1"/>
  <c r="CT463" i="1"/>
  <c r="CS463" i="1"/>
  <c r="CR463" i="1"/>
  <c r="CQ463" i="1"/>
  <c r="CP463" i="1"/>
  <c r="CO463" i="1"/>
  <c r="CN463" i="1"/>
  <c r="CM463" i="1"/>
  <c r="CL463" i="1"/>
  <c r="CK463" i="1"/>
  <c r="CJ463" i="1"/>
  <c r="CH463" i="1"/>
  <c r="CF463" i="1"/>
  <c r="CE463" i="1"/>
  <c r="CD463" i="1"/>
  <c r="CC463" i="1"/>
  <c r="CB463" i="1"/>
  <c r="CA463" i="1"/>
  <c r="BZ463" i="1"/>
  <c r="BY463" i="1"/>
  <c r="BX463" i="1"/>
  <c r="BW463" i="1"/>
  <c r="BV463" i="1"/>
  <c r="BU463" i="1"/>
  <c r="BT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Y463" i="1"/>
  <c r="AW463" i="1"/>
  <c r="AX463" i="1" s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A463" i="1"/>
  <c r="EA462" i="1"/>
  <c r="DZ462" i="1"/>
  <c r="DY462" i="1"/>
  <c r="DX462" i="1"/>
  <c r="DW462" i="1"/>
  <c r="DV462" i="1"/>
  <c r="DU462" i="1"/>
  <c r="DT462" i="1"/>
  <c r="DS462" i="1"/>
  <c r="DR462" i="1"/>
  <c r="DQ462" i="1"/>
  <c r="DP462" i="1"/>
  <c r="DO462" i="1"/>
  <c r="DN462" i="1"/>
  <c r="DM462" i="1"/>
  <c r="DL462" i="1"/>
  <c r="DK462" i="1"/>
  <c r="DJ462" i="1"/>
  <c r="DI462" i="1"/>
  <c r="DH462" i="1"/>
  <c r="DG462" i="1"/>
  <c r="DF462" i="1"/>
  <c r="DE462" i="1"/>
  <c r="DD462" i="1"/>
  <c r="DC462" i="1"/>
  <c r="DB462" i="1"/>
  <c r="DA462" i="1"/>
  <c r="CZ462" i="1"/>
  <c r="CY462" i="1"/>
  <c r="CX462" i="1"/>
  <c r="CW462" i="1"/>
  <c r="CV462" i="1"/>
  <c r="CU462" i="1"/>
  <c r="CT462" i="1"/>
  <c r="CS462" i="1"/>
  <c r="CR462" i="1"/>
  <c r="CQ462" i="1"/>
  <c r="CP462" i="1"/>
  <c r="CO462" i="1"/>
  <c r="CN462" i="1"/>
  <c r="CM462" i="1"/>
  <c r="CL462" i="1"/>
  <c r="CK462" i="1"/>
  <c r="CJ462" i="1"/>
  <c r="CH462" i="1"/>
  <c r="CF462" i="1"/>
  <c r="CE462" i="1"/>
  <c r="CD462" i="1"/>
  <c r="CC462" i="1"/>
  <c r="CB462" i="1"/>
  <c r="CA462" i="1"/>
  <c r="BZ462" i="1"/>
  <c r="BY462" i="1"/>
  <c r="BX462" i="1"/>
  <c r="BW462" i="1"/>
  <c r="BV462" i="1"/>
  <c r="BU462" i="1"/>
  <c r="BT462" i="1"/>
  <c r="BQ462" i="1"/>
  <c r="BP462" i="1"/>
  <c r="BO462" i="1"/>
  <c r="BN462" i="1"/>
  <c r="BM462" i="1"/>
  <c r="BL462" i="1"/>
  <c r="BK462" i="1"/>
  <c r="BJ462" i="1"/>
  <c r="BI462" i="1"/>
  <c r="BH462" i="1"/>
  <c r="BG462" i="1"/>
  <c r="BF462" i="1"/>
  <c r="BE462" i="1"/>
  <c r="BD462" i="1"/>
  <c r="BC462" i="1"/>
  <c r="BB462" i="1"/>
  <c r="BA462" i="1"/>
  <c r="AY462" i="1"/>
  <c r="AW462" i="1"/>
  <c r="AX462" i="1" s="1"/>
  <c r="AS462" i="1"/>
  <c r="AR462" i="1"/>
  <c r="AQ462" i="1"/>
  <c r="AP462" i="1"/>
  <c r="AO462" i="1"/>
  <c r="AN462" i="1"/>
  <c r="AM462" i="1"/>
  <c r="AL462" i="1"/>
  <c r="AK462" i="1"/>
  <c r="AJ462" i="1"/>
  <c r="AI462" i="1"/>
  <c r="AH462" i="1"/>
  <c r="AF462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A462" i="1"/>
  <c r="EA461" i="1"/>
  <c r="DZ461" i="1"/>
  <c r="DY461" i="1"/>
  <c r="DX461" i="1"/>
  <c r="DW461" i="1"/>
  <c r="DV461" i="1"/>
  <c r="DU461" i="1"/>
  <c r="DT461" i="1"/>
  <c r="DS461" i="1"/>
  <c r="DR461" i="1"/>
  <c r="DQ461" i="1"/>
  <c r="DP461" i="1"/>
  <c r="DO461" i="1"/>
  <c r="DN461" i="1"/>
  <c r="DM461" i="1"/>
  <c r="DL461" i="1"/>
  <c r="DK461" i="1"/>
  <c r="DJ461" i="1"/>
  <c r="DI461" i="1"/>
  <c r="DH461" i="1"/>
  <c r="DG461" i="1"/>
  <c r="DF461" i="1"/>
  <c r="DE461" i="1"/>
  <c r="DD461" i="1"/>
  <c r="DC461" i="1"/>
  <c r="DB461" i="1"/>
  <c r="DA461" i="1"/>
  <c r="CZ461" i="1"/>
  <c r="CY461" i="1"/>
  <c r="CX461" i="1"/>
  <c r="CW461" i="1"/>
  <c r="CV461" i="1"/>
  <c r="CU461" i="1"/>
  <c r="CT461" i="1"/>
  <c r="CS461" i="1"/>
  <c r="CR461" i="1"/>
  <c r="CQ461" i="1"/>
  <c r="CP461" i="1"/>
  <c r="CO461" i="1"/>
  <c r="CN461" i="1"/>
  <c r="CM461" i="1"/>
  <c r="CL461" i="1"/>
  <c r="CK461" i="1"/>
  <c r="CJ461" i="1"/>
  <c r="CH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Y461" i="1"/>
  <c r="AW461" i="1"/>
  <c r="AX461" i="1" s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A461" i="1"/>
  <c r="EA460" i="1"/>
  <c r="DZ460" i="1"/>
  <c r="DY460" i="1"/>
  <c r="DX460" i="1"/>
  <c r="DW460" i="1"/>
  <c r="DV460" i="1"/>
  <c r="DU460" i="1"/>
  <c r="DT460" i="1"/>
  <c r="DS460" i="1"/>
  <c r="DR460" i="1"/>
  <c r="DQ460" i="1"/>
  <c r="DP460" i="1"/>
  <c r="DO460" i="1"/>
  <c r="DN460" i="1"/>
  <c r="DM460" i="1"/>
  <c r="DL460" i="1"/>
  <c r="DK460" i="1"/>
  <c r="DJ460" i="1"/>
  <c r="DI460" i="1"/>
  <c r="DH460" i="1"/>
  <c r="DG460" i="1"/>
  <c r="DF460" i="1"/>
  <c r="DE460" i="1"/>
  <c r="DD460" i="1"/>
  <c r="DC460" i="1"/>
  <c r="DB460" i="1"/>
  <c r="DA460" i="1"/>
  <c r="CZ460" i="1"/>
  <c r="CY460" i="1"/>
  <c r="CX460" i="1"/>
  <c r="CW460" i="1"/>
  <c r="CV460" i="1"/>
  <c r="CU460" i="1"/>
  <c r="CT460" i="1"/>
  <c r="CS460" i="1"/>
  <c r="CR460" i="1"/>
  <c r="CQ460" i="1"/>
  <c r="CP460" i="1"/>
  <c r="CO460" i="1"/>
  <c r="CN460" i="1"/>
  <c r="CM460" i="1"/>
  <c r="CL460" i="1"/>
  <c r="CK460" i="1"/>
  <c r="CJ460" i="1"/>
  <c r="CH460" i="1"/>
  <c r="CF460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Y460" i="1"/>
  <c r="AW460" i="1"/>
  <c r="AX460" i="1" s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A460" i="1"/>
  <c r="EA459" i="1"/>
  <c r="DZ459" i="1"/>
  <c r="DY459" i="1"/>
  <c r="DX459" i="1"/>
  <c r="DW459" i="1"/>
  <c r="DV459" i="1"/>
  <c r="DU459" i="1"/>
  <c r="DT459" i="1"/>
  <c r="DS459" i="1"/>
  <c r="DR459" i="1"/>
  <c r="DQ459" i="1"/>
  <c r="DP459" i="1"/>
  <c r="DO459" i="1"/>
  <c r="DN459" i="1"/>
  <c r="DM459" i="1"/>
  <c r="DL459" i="1"/>
  <c r="DK459" i="1"/>
  <c r="DJ459" i="1"/>
  <c r="DI459" i="1"/>
  <c r="DH459" i="1"/>
  <c r="DG459" i="1"/>
  <c r="DF459" i="1"/>
  <c r="DE459" i="1"/>
  <c r="DD459" i="1"/>
  <c r="DC459" i="1"/>
  <c r="DB459" i="1"/>
  <c r="DA459" i="1"/>
  <c r="CZ459" i="1"/>
  <c r="CY459" i="1"/>
  <c r="CX459" i="1"/>
  <c r="CW459" i="1"/>
  <c r="CV459" i="1"/>
  <c r="CU459" i="1"/>
  <c r="CT459" i="1"/>
  <c r="CS459" i="1"/>
  <c r="CR459" i="1"/>
  <c r="CQ459" i="1"/>
  <c r="CP459" i="1"/>
  <c r="CO459" i="1"/>
  <c r="CN459" i="1"/>
  <c r="CM459" i="1"/>
  <c r="CL459" i="1"/>
  <c r="CK459" i="1"/>
  <c r="CJ459" i="1"/>
  <c r="CH459" i="1"/>
  <c r="CF459" i="1"/>
  <c r="CE459" i="1"/>
  <c r="CD459" i="1"/>
  <c r="CC459" i="1"/>
  <c r="CB459" i="1"/>
  <c r="CA459" i="1"/>
  <c r="BZ459" i="1"/>
  <c r="BY459" i="1"/>
  <c r="BX459" i="1"/>
  <c r="BW459" i="1"/>
  <c r="BV459" i="1"/>
  <c r="BU459" i="1"/>
  <c r="BT459" i="1"/>
  <c r="BQ459" i="1"/>
  <c r="BP459" i="1"/>
  <c r="BO459" i="1"/>
  <c r="BN459" i="1"/>
  <c r="BM459" i="1"/>
  <c r="BL459" i="1"/>
  <c r="BK459" i="1"/>
  <c r="BJ459" i="1"/>
  <c r="BI459" i="1"/>
  <c r="BH459" i="1"/>
  <c r="BG459" i="1"/>
  <c r="BF459" i="1"/>
  <c r="BE459" i="1"/>
  <c r="BD459" i="1"/>
  <c r="BC459" i="1"/>
  <c r="BB459" i="1"/>
  <c r="BA459" i="1"/>
  <c r="AY459" i="1"/>
  <c r="AW459" i="1"/>
  <c r="AX459" i="1" s="1"/>
  <c r="AS459" i="1"/>
  <c r="AR459" i="1"/>
  <c r="AQ459" i="1"/>
  <c r="AP459" i="1"/>
  <c r="AO459" i="1"/>
  <c r="AN459" i="1"/>
  <c r="AM459" i="1"/>
  <c r="AL459" i="1"/>
  <c r="AK459" i="1"/>
  <c r="AJ459" i="1"/>
  <c r="AI459" i="1"/>
  <c r="AH459" i="1"/>
  <c r="AF459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A459" i="1"/>
  <c r="EA458" i="1"/>
  <c r="DZ458" i="1"/>
  <c r="DY458" i="1"/>
  <c r="DX458" i="1"/>
  <c r="DW458" i="1"/>
  <c r="DV458" i="1"/>
  <c r="DU458" i="1"/>
  <c r="DT458" i="1"/>
  <c r="DS458" i="1"/>
  <c r="DR458" i="1"/>
  <c r="DQ458" i="1"/>
  <c r="DP458" i="1"/>
  <c r="DO458" i="1"/>
  <c r="DN458" i="1"/>
  <c r="DM458" i="1"/>
  <c r="DL458" i="1"/>
  <c r="DK458" i="1"/>
  <c r="DJ458" i="1"/>
  <c r="DI458" i="1"/>
  <c r="DH458" i="1"/>
  <c r="DG458" i="1"/>
  <c r="DF458" i="1"/>
  <c r="DE458" i="1"/>
  <c r="DD458" i="1"/>
  <c r="DC458" i="1"/>
  <c r="DB458" i="1"/>
  <c r="DA458" i="1"/>
  <c r="CZ458" i="1"/>
  <c r="CY458" i="1"/>
  <c r="CX458" i="1"/>
  <c r="CW458" i="1"/>
  <c r="CV458" i="1"/>
  <c r="CU458" i="1"/>
  <c r="CT458" i="1"/>
  <c r="CS458" i="1"/>
  <c r="CR458" i="1"/>
  <c r="CQ458" i="1"/>
  <c r="CP458" i="1"/>
  <c r="CO458" i="1"/>
  <c r="CN458" i="1"/>
  <c r="CM458" i="1"/>
  <c r="CL458" i="1"/>
  <c r="CK458" i="1"/>
  <c r="CJ458" i="1"/>
  <c r="CH458" i="1"/>
  <c r="CF458" i="1"/>
  <c r="CE458" i="1"/>
  <c r="CD458" i="1"/>
  <c r="CC458" i="1"/>
  <c r="CB458" i="1"/>
  <c r="CA458" i="1"/>
  <c r="BZ458" i="1"/>
  <c r="BY458" i="1"/>
  <c r="BX458" i="1"/>
  <c r="BW458" i="1"/>
  <c r="BV458" i="1"/>
  <c r="BU458" i="1"/>
  <c r="BT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Y458" i="1"/>
  <c r="AW458" i="1"/>
  <c r="AX458" i="1" s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A458" i="1"/>
  <c r="EA457" i="1"/>
  <c r="DZ457" i="1"/>
  <c r="DY457" i="1"/>
  <c r="DX457" i="1"/>
  <c r="DW457" i="1"/>
  <c r="DV457" i="1"/>
  <c r="DU457" i="1"/>
  <c r="DT457" i="1"/>
  <c r="DS457" i="1"/>
  <c r="DR457" i="1"/>
  <c r="DQ457" i="1"/>
  <c r="DP457" i="1"/>
  <c r="DO457" i="1"/>
  <c r="DN457" i="1"/>
  <c r="DM457" i="1"/>
  <c r="DL457" i="1"/>
  <c r="DK457" i="1"/>
  <c r="DJ457" i="1"/>
  <c r="DI457" i="1"/>
  <c r="DH457" i="1"/>
  <c r="DG457" i="1"/>
  <c r="DF457" i="1"/>
  <c r="DE457" i="1"/>
  <c r="DD457" i="1"/>
  <c r="DC457" i="1"/>
  <c r="DB457" i="1"/>
  <c r="DA457" i="1"/>
  <c r="CZ457" i="1"/>
  <c r="CY457" i="1"/>
  <c r="CX457" i="1"/>
  <c r="CW457" i="1"/>
  <c r="CV457" i="1"/>
  <c r="CU457" i="1"/>
  <c r="CT457" i="1"/>
  <c r="CS457" i="1"/>
  <c r="CR457" i="1"/>
  <c r="CQ457" i="1"/>
  <c r="CP457" i="1"/>
  <c r="CO457" i="1"/>
  <c r="CN457" i="1"/>
  <c r="CM457" i="1"/>
  <c r="CL457" i="1"/>
  <c r="CK457" i="1"/>
  <c r="CJ457" i="1"/>
  <c r="CH457" i="1"/>
  <c r="CF457" i="1"/>
  <c r="CE457" i="1"/>
  <c r="CD457" i="1"/>
  <c r="CC457" i="1"/>
  <c r="CB457" i="1"/>
  <c r="CA457" i="1"/>
  <c r="BZ457" i="1"/>
  <c r="BY457" i="1"/>
  <c r="BX457" i="1"/>
  <c r="BW457" i="1"/>
  <c r="BV457" i="1"/>
  <c r="BU457" i="1"/>
  <c r="BT457" i="1"/>
  <c r="BQ457" i="1"/>
  <c r="BP457" i="1"/>
  <c r="BO457" i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AY457" i="1"/>
  <c r="AW457" i="1"/>
  <c r="AX457" i="1" s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A457" i="1"/>
  <c r="EA456" i="1"/>
  <c r="DZ456" i="1"/>
  <c r="DY456" i="1"/>
  <c r="DX456" i="1"/>
  <c r="DW456" i="1"/>
  <c r="DV456" i="1"/>
  <c r="DU456" i="1"/>
  <c r="DT456" i="1"/>
  <c r="DS456" i="1"/>
  <c r="DR456" i="1"/>
  <c r="DQ456" i="1"/>
  <c r="DP456" i="1"/>
  <c r="DO456" i="1"/>
  <c r="DN456" i="1"/>
  <c r="DM456" i="1"/>
  <c r="DL456" i="1"/>
  <c r="DK456" i="1"/>
  <c r="DJ456" i="1"/>
  <c r="DI456" i="1"/>
  <c r="DH456" i="1"/>
  <c r="DG456" i="1"/>
  <c r="DF456" i="1"/>
  <c r="DE456" i="1"/>
  <c r="DD456" i="1"/>
  <c r="DC456" i="1"/>
  <c r="DB456" i="1"/>
  <c r="DA456" i="1"/>
  <c r="CZ456" i="1"/>
  <c r="CY456" i="1"/>
  <c r="CX456" i="1"/>
  <c r="CW456" i="1"/>
  <c r="CV456" i="1"/>
  <c r="CU456" i="1"/>
  <c r="CT456" i="1"/>
  <c r="CS456" i="1"/>
  <c r="CR456" i="1"/>
  <c r="CQ456" i="1"/>
  <c r="CP456" i="1"/>
  <c r="CO456" i="1"/>
  <c r="CN456" i="1"/>
  <c r="CM456" i="1"/>
  <c r="CL456" i="1"/>
  <c r="CK456" i="1"/>
  <c r="CJ456" i="1"/>
  <c r="CH456" i="1"/>
  <c r="CF456" i="1"/>
  <c r="CE456" i="1"/>
  <c r="CD456" i="1"/>
  <c r="CC456" i="1"/>
  <c r="CB456" i="1"/>
  <c r="CA456" i="1"/>
  <c r="BZ456" i="1"/>
  <c r="BY456" i="1"/>
  <c r="BX456" i="1"/>
  <c r="BW456" i="1"/>
  <c r="BV456" i="1"/>
  <c r="BU456" i="1"/>
  <c r="BT456" i="1"/>
  <c r="BQ456" i="1"/>
  <c r="BP456" i="1"/>
  <c r="BO456" i="1"/>
  <c r="BN456" i="1"/>
  <c r="BM456" i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AY456" i="1"/>
  <c r="AW456" i="1"/>
  <c r="AX456" i="1" s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A456" i="1"/>
  <c r="EA455" i="1"/>
  <c r="DZ455" i="1"/>
  <c r="DY455" i="1"/>
  <c r="DX455" i="1"/>
  <c r="DW455" i="1"/>
  <c r="DV455" i="1"/>
  <c r="DU455" i="1"/>
  <c r="DT455" i="1"/>
  <c r="DS455" i="1"/>
  <c r="DR455" i="1"/>
  <c r="DQ455" i="1"/>
  <c r="DP455" i="1"/>
  <c r="DO455" i="1"/>
  <c r="DN455" i="1"/>
  <c r="DM455" i="1"/>
  <c r="DL455" i="1"/>
  <c r="DK455" i="1"/>
  <c r="DJ455" i="1"/>
  <c r="DI455" i="1"/>
  <c r="DH455" i="1"/>
  <c r="DG455" i="1"/>
  <c r="DF455" i="1"/>
  <c r="DE455" i="1"/>
  <c r="DD455" i="1"/>
  <c r="DC455" i="1"/>
  <c r="DB455" i="1"/>
  <c r="DA455" i="1"/>
  <c r="CZ455" i="1"/>
  <c r="CY455" i="1"/>
  <c r="CX455" i="1"/>
  <c r="CW455" i="1"/>
  <c r="CV455" i="1"/>
  <c r="CU455" i="1"/>
  <c r="CT455" i="1"/>
  <c r="CS455" i="1"/>
  <c r="CR455" i="1"/>
  <c r="CQ455" i="1"/>
  <c r="CP455" i="1"/>
  <c r="CO455" i="1"/>
  <c r="CN455" i="1"/>
  <c r="CM455" i="1"/>
  <c r="CL455" i="1"/>
  <c r="CK455" i="1"/>
  <c r="CJ455" i="1"/>
  <c r="CH455" i="1"/>
  <c r="CF455" i="1"/>
  <c r="CE455" i="1"/>
  <c r="CD455" i="1"/>
  <c r="CC455" i="1"/>
  <c r="CB455" i="1"/>
  <c r="CA455" i="1"/>
  <c r="BZ455" i="1"/>
  <c r="BY455" i="1"/>
  <c r="BX455" i="1"/>
  <c r="BW455" i="1"/>
  <c r="BV455" i="1"/>
  <c r="BU455" i="1"/>
  <c r="BT455" i="1"/>
  <c r="BQ455" i="1"/>
  <c r="BP455" i="1"/>
  <c r="BO455" i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AY455" i="1"/>
  <c r="AW455" i="1"/>
  <c r="AX455" i="1" s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A455" i="1"/>
  <c r="EA454" i="1"/>
  <c r="DZ454" i="1"/>
  <c r="DY454" i="1"/>
  <c r="DX454" i="1"/>
  <c r="DW454" i="1"/>
  <c r="DV454" i="1"/>
  <c r="DU454" i="1"/>
  <c r="DT454" i="1"/>
  <c r="DS454" i="1"/>
  <c r="DR454" i="1"/>
  <c r="DQ454" i="1"/>
  <c r="DP454" i="1"/>
  <c r="DO454" i="1"/>
  <c r="DN454" i="1"/>
  <c r="DM454" i="1"/>
  <c r="DL454" i="1"/>
  <c r="DK454" i="1"/>
  <c r="DJ454" i="1"/>
  <c r="DI454" i="1"/>
  <c r="DH454" i="1"/>
  <c r="DG454" i="1"/>
  <c r="DF454" i="1"/>
  <c r="DE454" i="1"/>
  <c r="DD454" i="1"/>
  <c r="DC454" i="1"/>
  <c r="DB454" i="1"/>
  <c r="DA454" i="1"/>
  <c r="CZ454" i="1"/>
  <c r="CY454" i="1"/>
  <c r="CX454" i="1"/>
  <c r="CW454" i="1"/>
  <c r="CV454" i="1"/>
  <c r="CU454" i="1"/>
  <c r="CT454" i="1"/>
  <c r="CS454" i="1"/>
  <c r="CR454" i="1"/>
  <c r="CQ454" i="1"/>
  <c r="CP454" i="1"/>
  <c r="CO454" i="1"/>
  <c r="CN454" i="1"/>
  <c r="CM454" i="1"/>
  <c r="CL454" i="1"/>
  <c r="CK454" i="1"/>
  <c r="CJ454" i="1"/>
  <c r="CH454" i="1"/>
  <c r="CF454" i="1"/>
  <c r="CE454" i="1"/>
  <c r="CD454" i="1"/>
  <c r="CC454" i="1"/>
  <c r="CB454" i="1"/>
  <c r="CA454" i="1"/>
  <c r="BZ454" i="1"/>
  <c r="BY454" i="1"/>
  <c r="BX454" i="1"/>
  <c r="BW454" i="1"/>
  <c r="BV454" i="1"/>
  <c r="BU454" i="1"/>
  <c r="BT454" i="1"/>
  <c r="BQ454" i="1"/>
  <c r="BP454" i="1"/>
  <c r="BO454" i="1"/>
  <c r="BN454" i="1"/>
  <c r="BM454" i="1"/>
  <c r="BL454" i="1"/>
  <c r="BK454" i="1"/>
  <c r="BJ454" i="1"/>
  <c r="BI454" i="1"/>
  <c r="BH454" i="1"/>
  <c r="BG454" i="1"/>
  <c r="BF454" i="1"/>
  <c r="BE454" i="1"/>
  <c r="BD454" i="1"/>
  <c r="BC454" i="1"/>
  <c r="BB454" i="1"/>
  <c r="BA454" i="1"/>
  <c r="AY454" i="1"/>
  <c r="AX454" i="1"/>
  <c r="AW454" i="1"/>
  <c r="AS454" i="1"/>
  <c r="AR454" i="1"/>
  <c r="AQ454" i="1"/>
  <c r="AP454" i="1"/>
  <c r="AO454" i="1"/>
  <c r="AN454" i="1"/>
  <c r="AM454" i="1"/>
  <c r="AL454" i="1"/>
  <c r="AK454" i="1"/>
  <c r="AJ454" i="1"/>
  <c r="AI454" i="1"/>
  <c r="AH454" i="1"/>
  <c r="AF454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A454" i="1"/>
  <c r="EA453" i="1"/>
  <c r="DZ453" i="1"/>
  <c r="DY453" i="1"/>
  <c r="DX453" i="1"/>
  <c r="DW453" i="1"/>
  <c r="DV453" i="1"/>
  <c r="DU453" i="1"/>
  <c r="DT453" i="1"/>
  <c r="DS453" i="1"/>
  <c r="DR453" i="1"/>
  <c r="DQ453" i="1"/>
  <c r="DP453" i="1"/>
  <c r="DO453" i="1"/>
  <c r="DN453" i="1"/>
  <c r="DM453" i="1"/>
  <c r="DL453" i="1"/>
  <c r="DK453" i="1"/>
  <c r="DJ453" i="1"/>
  <c r="DI453" i="1"/>
  <c r="DH453" i="1"/>
  <c r="DG453" i="1"/>
  <c r="DF453" i="1"/>
  <c r="DE453" i="1"/>
  <c r="DD453" i="1"/>
  <c r="DC453" i="1"/>
  <c r="DB453" i="1"/>
  <c r="DA453" i="1"/>
  <c r="CZ453" i="1"/>
  <c r="CY453" i="1"/>
  <c r="CX453" i="1"/>
  <c r="CW453" i="1"/>
  <c r="CV453" i="1"/>
  <c r="CU453" i="1"/>
  <c r="CT453" i="1"/>
  <c r="CS453" i="1"/>
  <c r="CR453" i="1"/>
  <c r="CQ453" i="1"/>
  <c r="CP453" i="1"/>
  <c r="CO453" i="1"/>
  <c r="CN453" i="1"/>
  <c r="CM453" i="1"/>
  <c r="CL453" i="1"/>
  <c r="CK453" i="1"/>
  <c r="CJ453" i="1"/>
  <c r="CH453" i="1"/>
  <c r="CF453" i="1"/>
  <c r="CE453" i="1"/>
  <c r="CD453" i="1"/>
  <c r="CC453" i="1"/>
  <c r="CB453" i="1"/>
  <c r="CA453" i="1"/>
  <c r="BZ453" i="1"/>
  <c r="BY453" i="1"/>
  <c r="BX453" i="1"/>
  <c r="BW453" i="1"/>
  <c r="BV453" i="1"/>
  <c r="BU453" i="1"/>
  <c r="BT453" i="1"/>
  <c r="BQ453" i="1"/>
  <c r="BP453" i="1"/>
  <c r="BO453" i="1"/>
  <c r="BN453" i="1"/>
  <c r="BM453" i="1"/>
  <c r="BL453" i="1"/>
  <c r="BK453" i="1"/>
  <c r="BJ453" i="1"/>
  <c r="BI453" i="1"/>
  <c r="BH453" i="1"/>
  <c r="BG453" i="1"/>
  <c r="BF453" i="1"/>
  <c r="BE453" i="1"/>
  <c r="BD453" i="1"/>
  <c r="BC453" i="1"/>
  <c r="BB453" i="1"/>
  <c r="BA453" i="1"/>
  <c r="AY453" i="1"/>
  <c r="AW453" i="1"/>
  <c r="AX453" i="1" s="1"/>
  <c r="AS453" i="1"/>
  <c r="AR453" i="1"/>
  <c r="AQ453" i="1"/>
  <c r="AP453" i="1"/>
  <c r="AO453" i="1"/>
  <c r="AN453" i="1"/>
  <c r="AM453" i="1"/>
  <c r="AL453" i="1"/>
  <c r="AK453" i="1"/>
  <c r="AJ453" i="1"/>
  <c r="AI453" i="1"/>
  <c r="AH453" i="1"/>
  <c r="AF453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A453" i="1"/>
  <c r="EA452" i="1"/>
  <c r="DZ452" i="1"/>
  <c r="DY452" i="1"/>
  <c r="DX452" i="1"/>
  <c r="DW452" i="1"/>
  <c r="DV452" i="1"/>
  <c r="DU452" i="1"/>
  <c r="DT452" i="1"/>
  <c r="DS452" i="1"/>
  <c r="DR452" i="1"/>
  <c r="DQ452" i="1"/>
  <c r="DP452" i="1"/>
  <c r="DO452" i="1"/>
  <c r="DN452" i="1"/>
  <c r="DM452" i="1"/>
  <c r="DL452" i="1"/>
  <c r="DK452" i="1"/>
  <c r="DJ452" i="1"/>
  <c r="DI452" i="1"/>
  <c r="DH452" i="1"/>
  <c r="DG452" i="1"/>
  <c r="DF452" i="1"/>
  <c r="DE452" i="1"/>
  <c r="DD452" i="1"/>
  <c r="DC452" i="1"/>
  <c r="DB452" i="1"/>
  <c r="DA452" i="1"/>
  <c r="CZ452" i="1"/>
  <c r="CY452" i="1"/>
  <c r="CX452" i="1"/>
  <c r="CW452" i="1"/>
  <c r="CV452" i="1"/>
  <c r="CU452" i="1"/>
  <c r="CT452" i="1"/>
  <c r="CS452" i="1"/>
  <c r="CR452" i="1"/>
  <c r="CQ452" i="1"/>
  <c r="CP452" i="1"/>
  <c r="CO452" i="1"/>
  <c r="CN452" i="1"/>
  <c r="CM452" i="1"/>
  <c r="CL452" i="1"/>
  <c r="CK452" i="1"/>
  <c r="CJ452" i="1"/>
  <c r="CH452" i="1"/>
  <c r="CF452" i="1"/>
  <c r="CE452" i="1"/>
  <c r="CD452" i="1"/>
  <c r="CC452" i="1"/>
  <c r="CB452" i="1"/>
  <c r="CA452" i="1"/>
  <c r="BZ452" i="1"/>
  <c r="BY452" i="1"/>
  <c r="BX452" i="1"/>
  <c r="BW452" i="1"/>
  <c r="BV452" i="1"/>
  <c r="BU452" i="1"/>
  <c r="BT452" i="1"/>
  <c r="BQ452" i="1"/>
  <c r="BP452" i="1"/>
  <c r="BO452" i="1"/>
  <c r="BN452" i="1"/>
  <c r="BM452" i="1"/>
  <c r="BL452" i="1"/>
  <c r="BK452" i="1"/>
  <c r="BJ452" i="1"/>
  <c r="BI452" i="1"/>
  <c r="BH452" i="1"/>
  <c r="BG452" i="1"/>
  <c r="BF452" i="1"/>
  <c r="BE452" i="1"/>
  <c r="BD452" i="1"/>
  <c r="BC452" i="1"/>
  <c r="BB452" i="1"/>
  <c r="BA452" i="1"/>
  <c r="AY452" i="1"/>
  <c r="AW452" i="1"/>
  <c r="AX452" i="1" s="1"/>
  <c r="AS452" i="1"/>
  <c r="AR452" i="1"/>
  <c r="AQ452" i="1"/>
  <c r="AP452" i="1"/>
  <c r="AO452" i="1"/>
  <c r="AN452" i="1"/>
  <c r="AM452" i="1"/>
  <c r="AL452" i="1"/>
  <c r="AK452" i="1"/>
  <c r="AJ452" i="1"/>
  <c r="AI452" i="1"/>
  <c r="AH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A452" i="1"/>
  <c r="EA451" i="1"/>
  <c r="DZ451" i="1"/>
  <c r="DY451" i="1"/>
  <c r="DX451" i="1"/>
  <c r="DW451" i="1"/>
  <c r="DV451" i="1"/>
  <c r="DU451" i="1"/>
  <c r="DT451" i="1"/>
  <c r="DS451" i="1"/>
  <c r="DR451" i="1"/>
  <c r="DQ451" i="1"/>
  <c r="DP451" i="1"/>
  <c r="DO451" i="1"/>
  <c r="DN451" i="1"/>
  <c r="DM451" i="1"/>
  <c r="DL451" i="1"/>
  <c r="DK451" i="1"/>
  <c r="DJ451" i="1"/>
  <c r="DI451" i="1"/>
  <c r="DH451" i="1"/>
  <c r="DG451" i="1"/>
  <c r="DF451" i="1"/>
  <c r="DE451" i="1"/>
  <c r="DD451" i="1"/>
  <c r="DC451" i="1"/>
  <c r="DB451" i="1"/>
  <c r="DA451" i="1"/>
  <c r="CZ451" i="1"/>
  <c r="CY451" i="1"/>
  <c r="CX451" i="1"/>
  <c r="CW451" i="1"/>
  <c r="CV451" i="1"/>
  <c r="CU451" i="1"/>
  <c r="CT451" i="1"/>
  <c r="CS451" i="1"/>
  <c r="CR451" i="1"/>
  <c r="CQ451" i="1"/>
  <c r="CP451" i="1"/>
  <c r="CO451" i="1"/>
  <c r="CN451" i="1"/>
  <c r="CM451" i="1"/>
  <c r="CL451" i="1"/>
  <c r="CK451" i="1"/>
  <c r="CJ451" i="1"/>
  <c r="CH451" i="1"/>
  <c r="CF451" i="1"/>
  <c r="CE451" i="1"/>
  <c r="CD451" i="1"/>
  <c r="CC451" i="1"/>
  <c r="CB451" i="1"/>
  <c r="CA451" i="1"/>
  <c r="BZ451" i="1"/>
  <c r="BY451" i="1"/>
  <c r="BX451" i="1"/>
  <c r="BW451" i="1"/>
  <c r="BV451" i="1"/>
  <c r="BU451" i="1"/>
  <c r="BT451" i="1"/>
  <c r="BQ451" i="1"/>
  <c r="BP451" i="1"/>
  <c r="BO451" i="1"/>
  <c r="BN451" i="1"/>
  <c r="BM451" i="1"/>
  <c r="BL451" i="1"/>
  <c r="BK451" i="1"/>
  <c r="BJ451" i="1"/>
  <c r="BI451" i="1"/>
  <c r="BH451" i="1"/>
  <c r="BG451" i="1"/>
  <c r="BF451" i="1"/>
  <c r="BE451" i="1"/>
  <c r="BD451" i="1"/>
  <c r="BC451" i="1"/>
  <c r="BB451" i="1"/>
  <c r="BA451" i="1"/>
  <c r="AY451" i="1"/>
  <c r="AW451" i="1"/>
  <c r="AX451" i="1" s="1"/>
  <c r="AS451" i="1"/>
  <c r="AR451" i="1"/>
  <c r="AQ451" i="1"/>
  <c r="AP451" i="1"/>
  <c r="AO451" i="1"/>
  <c r="AN451" i="1"/>
  <c r="AM451" i="1"/>
  <c r="AL451" i="1"/>
  <c r="AK451" i="1"/>
  <c r="AJ451" i="1"/>
  <c r="AI451" i="1"/>
  <c r="AH451" i="1"/>
  <c r="AF451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A451" i="1"/>
  <c r="EA450" i="1"/>
  <c r="DZ450" i="1"/>
  <c r="DY450" i="1"/>
  <c r="DX450" i="1"/>
  <c r="DW450" i="1"/>
  <c r="DV450" i="1"/>
  <c r="DU450" i="1"/>
  <c r="DT450" i="1"/>
  <c r="DS450" i="1"/>
  <c r="DR450" i="1"/>
  <c r="DQ450" i="1"/>
  <c r="DP450" i="1"/>
  <c r="DO450" i="1"/>
  <c r="DN450" i="1"/>
  <c r="DM450" i="1"/>
  <c r="DL450" i="1"/>
  <c r="DK450" i="1"/>
  <c r="DJ450" i="1"/>
  <c r="DI450" i="1"/>
  <c r="DH450" i="1"/>
  <c r="DG450" i="1"/>
  <c r="DF450" i="1"/>
  <c r="DE450" i="1"/>
  <c r="DD450" i="1"/>
  <c r="DC450" i="1"/>
  <c r="DB450" i="1"/>
  <c r="DA450" i="1"/>
  <c r="CZ450" i="1"/>
  <c r="CY450" i="1"/>
  <c r="CX450" i="1"/>
  <c r="CW450" i="1"/>
  <c r="CV450" i="1"/>
  <c r="CU450" i="1"/>
  <c r="CT450" i="1"/>
  <c r="CS450" i="1"/>
  <c r="CR450" i="1"/>
  <c r="CQ450" i="1"/>
  <c r="CP450" i="1"/>
  <c r="CO450" i="1"/>
  <c r="CN450" i="1"/>
  <c r="CM450" i="1"/>
  <c r="CL450" i="1"/>
  <c r="CK450" i="1"/>
  <c r="CJ450" i="1"/>
  <c r="CH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Y450" i="1"/>
  <c r="AW450" i="1"/>
  <c r="AX450" i="1" s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A450" i="1"/>
  <c r="EA449" i="1"/>
  <c r="DZ449" i="1"/>
  <c r="DY449" i="1"/>
  <c r="DX449" i="1"/>
  <c r="DW449" i="1"/>
  <c r="DV449" i="1"/>
  <c r="DU449" i="1"/>
  <c r="DT449" i="1"/>
  <c r="DS449" i="1"/>
  <c r="DR449" i="1"/>
  <c r="DQ449" i="1"/>
  <c r="DP449" i="1"/>
  <c r="DO449" i="1"/>
  <c r="DN449" i="1"/>
  <c r="DM449" i="1"/>
  <c r="DL449" i="1"/>
  <c r="DK449" i="1"/>
  <c r="DJ449" i="1"/>
  <c r="DI449" i="1"/>
  <c r="DH449" i="1"/>
  <c r="DG449" i="1"/>
  <c r="DF449" i="1"/>
  <c r="DE449" i="1"/>
  <c r="DD449" i="1"/>
  <c r="DC449" i="1"/>
  <c r="DB449" i="1"/>
  <c r="DA449" i="1"/>
  <c r="CZ449" i="1"/>
  <c r="CY449" i="1"/>
  <c r="CX449" i="1"/>
  <c r="CW449" i="1"/>
  <c r="CV449" i="1"/>
  <c r="CU449" i="1"/>
  <c r="CT449" i="1"/>
  <c r="CS449" i="1"/>
  <c r="CR449" i="1"/>
  <c r="CQ449" i="1"/>
  <c r="CP449" i="1"/>
  <c r="CO449" i="1"/>
  <c r="CN449" i="1"/>
  <c r="CM449" i="1"/>
  <c r="CL449" i="1"/>
  <c r="CK449" i="1"/>
  <c r="CJ449" i="1"/>
  <c r="CH449" i="1"/>
  <c r="CF449" i="1"/>
  <c r="CE449" i="1"/>
  <c r="CD449" i="1"/>
  <c r="CC449" i="1"/>
  <c r="CB449" i="1"/>
  <c r="CA449" i="1"/>
  <c r="BZ449" i="1"/>
  <c r="BY449" i="1"/>
  <c r="BX449" i="1"/>
  <c r="BW449" i="1"/>
  <c r="BV449" i="1"/>
  <c r="BU449" i="1"/>
  <c r="BT449" i="1"/>
  <c r="BQ449" i="1"/>
  <c r="BP449" i="1"/>
  <c r="BO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Y449" i="1"/>
  <c r="AW449" i="1"/>
  <c r="AX449" i="1" s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A449" i="1"/>
  <c r="EA448" i="1"/>
  <c r="DZ448" i="1"/>
  <c r="DY448" i="1"/>
  <c r="DX448" i="1"/>
  <c r="DW448" i="1"/>
  <c r="DV448" i="1"/>
  <c r="DU448" i="1"/>
  <c r="DT448" i="1"/>
  <c r="DS448" i="1"/>
  <c r="DR448" i="1"/>
  <c r="DQ448" i="1"/>
  <c r="DP448" i="1"/>
  <c r="DO448" i="1"/>
  <c r="DN448" i="1"/>
  <c r="DM448" i="1"/>
  <c r="DL448" i="1"/>
  <c r="DK448" i="1"/>
  <c r="DJ448" i="1"/>
  <c r="DI448" i="1"/>
  <c r="DH448" i="1"/>
  <c r="DG448" i="1"/>
  <c r="DF448" i="1"/>
  <c r="DE448" i="1"/>
  <c r="DD448" i="1"/>
  <c r="DC448" i="1"/>
  <c r="DB448" i="1"/>
  <c r="DA448" i="1"/>
  <c r="CZ448" i="1"/>
  <c r="CY448" i="1"/>
  <c r="CX448" i="1"/>
  <c r="CW448" i="1"/>
  <c r="CV448" i="1"/>
  <c r="CU448" i="1"/>
  <c r="CT448" i="1"/>
  <c r="CS448" i="1"/>
  <c r="CR448" i="1"/>
  <c r="CQ448" i="1"/>
  <c r="CP448" i="1"/>
  <c r="CO448" i="1"/>
  <c r="CN448" i="1"/>
  <c r="CM448" i="1"/>
  <c r="CL448" i="1"/>
  <c r="CK448" i="1"/>
  <c r="CJ448" i="1"/>
  <c r="CH448" i="1"/>
  <c r="CF448" i="1"/>
  <c r="CE448" i="1"/>
  <c r="CD448" i="1"/>
  <c r="CC448" i="1"/>
  <c r="CB448" i="1"/>
  <c r="CA448" i="1"/>
  <c r="BZ448" i="1"/>
  <c r="BY448" i="1"/>
  <c r="BX448" i="1"/>
  <c r="BW448" i="1"/>
  <c r="BV448" i="1"/>
  <c r="BU448" i="1"/>
  <c r="BT448" i="1"/>
  <c r="BQ448" i="1"/>
  <c r="BP448" i="1"/>
  <c r="BO448" i="1"/>
  <c r="BN448" i="1"/>
  <c r="BM448" i="1"/>
  <c r="BL448" i="1"/>
  <c r="BK448" i="1"/>
  <c r="BJ448" i="1"/>
  <c r="BI448" i="1"/>
  <c r="BH448" i="1"/>
  <c r="BG448" i="1"/>
  <c r="BF448" i="1"/>
  <c r="BE448" i="1"/>
  <c r="BD448" i="1"/>
  <c r="BC448" i="1"/>
  <c r="BB448" i="1"/>
  <c r="BA448" i="1"/>
  <c r="AY448" i="1"/>
  <c r="AW448" i="1"/>
  <c r="AX448" i="1" s="1"/>
  <c r="AS448" i="1"/>
  <c r="AR448" i="1"/>
  <c r="AQ448" i="1"/>
  <c r="AP448" i="1"/>
  <c r="AO448" i="1"/>
  <c r="AN448" i="1"/>
  <c r="AM448" i="1"/>
  <c r="AL448" i="1"/>
  <c r="AK448" i="1"/>
  <c r="AJ448" i="1"/>
  <c r="AI448" i="1"/>
  <c r="AH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A448" i="1"/>
  <c r="EA447" i="1"/>
  <c r="DZ447" i="1"/>
  <c r="DY447" i="1"/>
  <c r="DX447" i="1"/>
  <c r="DW447" i="1"/>
  <c r="DV447" i="1"/>
  <c r="DU447" i="1"/>
  <c r="DT447" i="1"/>
  <c r="DS447" i="1"/>
  <c r="DR447" i="1"/>
  <c r="DQ447" i="1"/>
  <c r="DP447" i="1"/>
  <c r="DO447" i="1"/>
  <c r="DN447" i="1"/>
  <c r="DM447" i="1"/>
  <c r="DL447" i="1"/>
  <c r="DK447" i="1"/>
  <c r="DJ447" i="1"/>
  <c r="DI447" i="1"/>
  <c r="DH447" i="1"/>
  <c r="DG447" i="1"/>
  <c r="DF447" i="1"/>
  <c r="DE447" i="1"/>
  <c r="DD447" i="1"/>
  <c r="DC447" i="1"/>
  <c r="DB447" i="1"/>
  <c r="DA447" i="1"/>
  <c r="CZ447" i="1"/>
  <c r="CY447" i="1"/>
  <c r="CX447" i="1"/>
  <c r="CW447" i="1"/>
  <c r="CV447" i="1"/>
  <c r="CU447" i="1"/>
  <c r="CT447" i="1"/>
  <c r="CS447" i="1"/>
  <c r="CR447" i="1"/>
  <c r="CQ447" i="1"/>
  <c r="CP447" i="1"/>
  <c r="CO447" i="1"/>
  <c r="CN447" i="1"/>
  <c r="CM447" i="1"/>
  <c r="CL447" i="1"/>
  <c r="CK447" i="1"/>
  <c r="CJ447" i="1"/>
  <c r="CH447" i="1"/>
  <c r="CF447" i="1"/>
  <c r="CE447" i="1"/>
  <c r="CD447" i="1"/>
  <c r="CC447" i="1"/>
  <c r="CB447" i="1"/>
  <c r="CA447" i="1"/>
  <c r="BZ447" i="1"/>
  <c r="BY447" i="1"/>
  <c r="BX447" i="1"/>
  <c r="BW447" i="1"/>
  <c r="BV447" i="1"/>
  <c r="BU447" i="1"/>
  <c r="BT447" i="1"/>
  <c r="BQ447" i="1"/>
  <c r="BP447" i="1"/>
  <c r="BO447" i="1"/>
  <c r="BN447" i="1"/>
  <c r="BM447" i="1"/>
  <c r="BL447" i="1"/>
  <c r="BK447" i="1"/>
  <c r="BJ447" i="1"/>
  <c r="BI447" i="1"/>
  <c r="BH447" i="1"/>
  <c r="BG447" i="1"/>
  <c r="BF447" i="1"/>
  <c r="BE447" i="1"/>
  <c r="BD447" i="1"/>
  <c r="BC447" i="1"/>
  <c r="BB447" i="1"/>
  <c r="BA447" i="1"/>
  <c r="AY447" i="1"/>
  <c r="AW447" i="1"/>
  <c r="AX447" i="1" s="1"/>
  <c r="AS447" i="1"/>
  <c r="AR447" i="1"/>
  <c r="AQ447" i="1"/>
  <c r="AP447" i="1"/>
  <c r="AO447" i="1"/>
  <c r="AN447" i="1"/>
  <c r="AM447" i="1"/>
  <c r="AL447" i="1"/>
  <c r="AK447" i="1"/>
  <c r="AJ447" i="1"/>
  <c r="AI447" i="1"/>
  <c r="AH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A447" i="1"/>
  <c r="EA446" i="1"/>
  <c r="DZ446" i="1"/>
  <c r="DY446" i="1"/>
  <c r="DX446" i="1"/>
  <c r="DW446" i="1"/>
  <c r="DV446" i="1"/>
  <c r="DU446" i="1"/>
  <c r="DT446" i="1"/>
  <c r="DS446" i="1"/>
  <c r="DR446" i="1"/>
  <c r="DQ446" i="1"/>
  <c r="DP446" i="1"/>
  <c r="DO446" i="1"/>
  <c r="DN446" i="1"/>
  <c r="DM446" i="1"/>
  <c r="DL446" i="1"/>
  <c r="DK446" i="1"/>
  <c r="DJ446" i="1"/>
  <c r="DI446" i="1"/>
  <c r="DH446" i="1"/>
  <c r="DG446" i="1"/>
  <c r="DF446" i="1"/>
  <c r="DE446" i="1"/>
  <c r="DD446" i="1"/>
  <c r="DC446" i="1"/>
  <c r="DB446" i="1"/>
  <c r="DA446" i="1"/>
  <c r="CZ446" i="1"/>
  <c r="CY446" i="1"/>
  <c r="CX446" i="1"/>
  <c r="CW446" i="1"/>
  <c r="CV446" i="1"/>
  <c r="CU446" i="1"/>
  <c r="CT446" i="1"/>
  <c r="CS446" i="1"/>
  <c r="CR446" i="1"/>
  <c r="CQ446" i="1"/>
  <c r="CP446" i="1"/>
  <c r="CO446" i="1"/>
  <c r="CN446" i="1"/>
  <c r="CM446" i="1"/>
  <c r="CL446" i="1"/>
  <c r="CK446" i="1"/>
  <c r="CJ446" i="1"/>
  <c r="CH446" i="1"/>
  <c r="CF446" i="1"/>
  <c r="CE446" i="1"/>
  <c r="CD446" i="1"/>
  <c r="CC446" i="1"/>
  <c r="CB446" i="1"/>
  <c r="CA446" i="1"/>
  <c r="BZ446" i="1"/>
  <c r="BY446" i="1"/>
  <c r="BX446" i="1"/>
  <c r="BW446" i="1"/>
  <c r="BV446" i="1"/>
  <c r="BU446" i="1"/>
  <c r="BT446" i="1"/>
  <c r="BQ446" i="1"/>
  <c r="BP446" i="1"/>
  <c r="BO446" i="1"/>
  <c r="BN446" i="1"/>
  <c r="BM446" i="1"/>
  <c r="BL446" i="1"/>
  <c r="BK446" i="1"/>
  <c r="BJ446" i="1"/>
  <c r="BI446" i="1"/>
  <c r="BH446" i="1"/>
  <c r="BG446" i="1"/>
  <c r="BF446" i="1"/>
  <c r="BE446" i="1"/>
  <c r="BD446" i="1"/>
  <c r="BC446" i="1"/>
  <c r="BB446" i="1"/>
  <c r="BA446" i="1"/>
  <c r="AY446" i="1"/>
  <c r="AW446" i="1"/>
  <c r="AX446" i="1" s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A446" i="1"/>
  <c r="EA445" i="1"/>
  <c r="DZ445" i="1"/>
  <c r="DY445" i="1"/>
  <c r="DX445" i="1"/>
  <c r="DW445" i="1"/>
  <c r="DV445" i="1"/>
  <c r="DU445" i="1"/>
  <c r="DT445" i="1"/>
  <c r="DS445" i="1"/>
  <c r="DR445" i="1"/>
  <c r="DQ445" i="1"/>
  <c r="DP445" i="1"/>
  <c r="DO445" i="1"/>
  <c r="DN445" i="1"/>
  <c r="DM445" i="1"/>
  <c r="DL445" i="1"/>
  <c r="DK445" i="1"/>
  <c r="DJ445" i="1"/>
  <c r="DI445" i="1"/>
  <c r="DH445" i="1"/>
  <c r="DG445" i="1"/>
  <c r="DF445" i="1"/>
  <c r="DE445" i="1"/>
  <c r="DD445" i="1"/>
  <c r="DC445" i="1"/>
  <c r="DB445" i="1"/>
  <c r="DA445" i="1"/>
  <c r="CZ445" i="1"/>
  <c r="CY445" i="1"/>
  <c r="CX445" i="1"/>
  <c r="CW445" i="1"/>
  <c r="CV445" i="1"/>
  <c r="CU445" i="1"/>
  <c r="CT445" i="1"/>
  <c r="CS445" i="1"/>
  <c r="CR445" i="1"/>
  <c r="CQ445" i="1"/>
  <c r="CP445" i="1"/>
  <c r="CO445" i="1"/>
  <c r="CN445" i="1"/>
  <c r="CM445" i="1"/>
  <c r="CL445" i="1"/>
  <c r="CK445" i="1"/>
  <c r="CJ445" i="1"/>
  <c r="CH445" i="1"/>
  <c r="CF445" i="1"/>
  <c r="CE445" i="1"/>
  <c r="CD445" i="1"/>
  <c r="CC445" i="1"/>
  <c r="CB445" i="1"/>
  <c r="CA445" i="1"/>
  <c r="BZ445" i="1"/>
  <c r="BY445" i="1"/>
  <c r="BX445" i="1"/>
  <c r="BW445" i="1"/>
  <c r="BV445" i="1"/>
  <c r="BU445" i="1"/>
  <c r="BT445" i="1"/>
  <c r="BQ445" i="1"/>
  <c r="BP445" i="1"/>
  <c r="BO445" i="1"/>
  <c r="BN445" i="1"/>
  <c r="BM445" i="1"/>
  <c r="BL445" i="1"/>
  <c r="BK445" i="1"/>
  <c r="BJ445" i="1"/>
  <c r="BI445" i="1"/>
  <c r="BH445" i="1"/>
  <c r="BG445" i="1"/>
  <c r="BF445" i="1"/>
  <c r="BE445" i="1"/>
  <c r="BD445" i="1"/>
  <c r="BC445" i="1"/>
  <c r="BB445" i="1"/>
  <c r="BA445" i="1"/>
  <c r="AY445" i="1"/>
  <c r="AW445" i="1"/>
  <c r="AX445" i="1" s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A445" i="1"/>
  <c r="EA444" i="1"/>
  <c r="DZ444" i="1"/>
  <c r="DY444" i="1"/>
  <c r="DX444" i="1"/>
  <c r="DW444" i="1"/>
  <c r="DV444" i="1"/>
  <c r="DU444" i="1"/>
  <c r="DT444" i="1"/>
  <c r="DS444" i="1"/>
  <c r="DR444" i="1"/>
  <c r="DQ444" i="1"/>
  <c r="DP444" i="1"/>
  <c r="DO444" i="1"/>
  <c r="DN444" i="1"/>
  <c r="DM444" i="1"/>
  <c r="DL444" i="1"/>
  <c r="DK444" i="1"/>
  <c r="DJ444" i="1"/>
  <c r="DI444" i="1"/>
  <c r="DH444" i="1"/>
  <c r="DG444" i="1"/>
  <c r="DF444" i="1"/>
  <c r="DE444" i="1"/>
  <c r="DD444" i="1"/>
  <c r="DC444" i="1"/>
  <c r="DB444" i="1"/>
  <c r="DA444" i="1"/>
  <c r="CZ444" i="1"/>
  <c r="CY444" i="1"/>
  <c r="CX444" i="1"/>
  <c r="CW444" i="1"/>
  <c r="CV444" i="1"/>
  <c r="CU444" i="1"/>
  <c r="CT444" i="1"/>
  <c r="CS444" i="1"/>
  <c r="CR444" i="1"/>
  <c r="CQ444" i="1"/>
  <c r="CP444" i="1"/>
  <c r="CO444" i="1"/>
  <c r="CN444" i="1"/>
  <c r="CM444" i="1"/>
  <c r="CL444" i="1"/>
  <c r="CK444" i="1"/>
  <c r="CJ444" i="1"/>
  <c r="CH444" i="1"/>
  <c r="CF444" i="1"/>
  <c r="CE444" i="1"/>
  <c r="CD444" i="1"/>
  <c r="CC444" i="1"/>
  <c r="CB444" i="1"/>
  <c r="CA444" i="1"/>
  <c r="BZ444" i="1"/>
  <c r="BY444" i="1"/>
  <c r="BX444" i="1"/>
  <c r="BW444" i="1"/>
  <c r="BV444" i="1"/>
  <c r="BU444" i="1"/>
  <c r="BT444" i="1"/>
  <c r="BQ444" i="1"/>
  <c r="BP444" i="1"/>
  <c r="BO444" i="1"/>
  <c r="BN444" i="1"/>
  <c r="BM444" i="1"/>
  <c r="BL444" i="1"/>
  <c r="BK444" i="1"/>
  <c r="BJ444" i="1"/>
  <c r="BI444" i="1"/>
  <c r="BH444" i="1"/>
  <c r="BG444" i="1"/>
  <c r="BF444" i="1"/>
  <c r="BE444" i="1"/>
  <c r="BD444" i="1"/>
  <c r="BC444" i="1"/>
  <c r="BB444" i="1"/>
  <c r="BA444" i="1"/>
  <c r="AY444" i="1"/>
  <c r="AW444" i="1"/>
  <c r="AX444" i="1" s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A444" i="1"/>
  <c r="EA443" i="1"/>
  <c r="DZ443" i="1"/>
  <c r="DY443" i="1"/>
  <c r="DX443" i="1"/>
  <c r="DW443" i="1"/>
  <c r="DV443" i="1"/>
  <c r="DU443" i="1"/>
  <c r="DT443" i="1"/>
  <c r="DS443" i="1"/>
  <c r="DR443" i="1"/>
  <c r="DQ443" i="1"/>
  <c r="DP443" i="1"/>
  <c r="DO443" i="1"/>
  <c r="DN443" i="1"/>
  <c r="DM443" i="1"/>
  <c r="DL443" i="1"/>
  <c r="DK443" i="1"/>
  <c r="DJ443" i="1"/>
  <c r="DI443" i="1"/>
  <c r="DH443" i="1"/>
  <c r="DG443" i="1"/>
  <c r="DF443" i="1"/>
  <c r="DE443" i="1"/>
  <c r="DD443" i="1"/>
  <c r="DC443" i="1"/>
  <c r="DB443" i="1"/>
  <c r="DA443" i="1"/>
  <c r="CZ443" i="1"/>
  <c r="CY443" i="1"/>
  <c r="CX443" i="1"/>
  <c r="CW443" i="1"/>
  <c r="CV443" i="1"/>
  <c r="CU443" i="1"/>
  <c r="CT443" i="1"/>
  <c r="CS443" i="1"/>
  <c r="CR443" i="1"/>
  <c r="CQ443" i="1"/>
  <c r="CP443" i="1"/>
  <c r="CO443" i="1"/>
  <c r="CN443" i="1"/>
  <c r="CM443" i="1"/>
  <c r="CL443" i="1"/>
  <c r="CK443" i="1"/>
  <c r="CJ443" i="1"/>
  <c r="CH443" i="1"/>
  <c r="CF443" i="1"/>
  <c r="CE443" i="1"/>
  <c r="CD443" i="1"/>
  <c r="CC443" i="1"/>
  <c r="CB443" i="1"/>
  <c r="CA443" i="1"/>
  <c r="BZ443" i="1"/>
  <c r="BY443" i="1"/>
  <c r="BX443" i="1"/>
  <c r="BW443" i="1"/>
  <c r="BV443" i="1"/>
  <c r="BU443" i="1"/>
  <c r="BT443" i="1"/>
  <c r="BQ443" i="1"/>
  <c r="BP443" i="1"/>
  <c r="BO443" i="1"/>
  <c r="BN443" i="1"/>
  <c r="BM443" i="1"/>
  <c r="BL443" i="1"/>
  <c r="BK443" i="1"/>
  <c r="BJ443" i="1"/>
  <c r="BI443" i="1"/>
  <c r="BH443" i="1"/>
  <c r="BG443" i="1"/>
  <c r="BF443" i="1"/>
  <c r="BE443" i="1"/>
  <c r="BD443" i="1"/>
  <c r="BC443" i="1"/>
  <c r="BB443" i="1"/>
  <c r="BA443" i="1"/>
  <c r="AY443" i="1"/>
  <c r="AW443" i="1"/>
  <c r="AX443" i="1" s="1"/>
  <c r="AS443" i="1"/>
  <c r="AR443" i="1"/>
  <c r="AQ443" i="1"/>
  <c r="AP443" i="1"/>
  <c r="AO443" i="1"/>
  <c r="AN443" i="1"/>
  <c r="AM443" i="1"/>
  <c r="AL443" i="1"/>
  <c r="AK443" i="1"/>
  <c r="AJ443" i="1"/>
  <c r="AI443" i="1"/>
  <c r="AH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A443" i="1"/>
  <c r="EA442" i="1"/>
  <c r="DZ442" i="1"/>
  <c r="DY442" i="1"/>
  <c r="DX442" i="1"/>
  <c r="DW442" i="1"/>
  <c r="DV442" i="1"/>
  <c r="DU442" i="1"/>
  <c r="DT442" i="1"/>
  <c r="DS442" i="1"/>
  <c r="DR442" i="1"/>
  <c r="DQ442" i="1"/>
  <c r="DP442" i="1"/>
  <c r="DO442" i="1"/>
  <c r="DN442" i="1"/>
  <c r="DM442" i="1"/>
  <c r="DL442" i="1"/>
  <c r="DK442" i="1"/>
  <c r="DJ442" i="1"/>
  <c r="DI442" i="1"/>
  <c r="DH442" i="1"/>
  <c r="DG442" i="1"/>
  <c r="DF442" i="1"/>
  <c r="DE442" i="1"/>
  <c r="DD442" i="1"/>
  <c r="DC442" i="1"/>
  <c r="DB442" i="1"/>
  <c r="DA442" i="1"/>
  <c r="CZ442" i="1"/>
  <c r="CY442" i="1"/>
  <c r="CX442" i="1"/>
  <c r="CW442" i="1"/>
  <c r="CV442" i="1"/>
  <c r="CU442" i="1"/>
  <c r="CT442" i="1"/>
  <c r="CS442" i="1"/>
  <c r="CR442" i="1"/>
  <c r="CQ442" i="1"/>
  <c r="CP442" i="1"/>
  <c r="CO442" i="1"/>
  <c r="CN442" i="1"/>
  <c r="CM442" i="1"/>
  <c r="CL442" i="1"/>
  <c r="CK442" i="1"/>
  <c r="CJ442" i="1"/>
  <c r="CH442" i="1"/>
  <c r="CF442" i="1"/>
  <c r="CE442" i="1"/>
  <c r="CD442" i="1"/>
  <c r="CC442" i="1"/>
  <c r="CB442" i="1"/>
  <c r="CA442" i="1"/>
  <c r="BZ442" i="1"/>
  <c r="BY442" i="1"/>
  <c r="BX442" i="1"/>
  <c r="BW442" i="1"/>
  <c r="BV442" i="1"/>
  <c r="BU442" i="1"/>
  <c r="BT442" i="1"/>
  <c r="BQ442" i="1"/>
  <c r="BP442" i="1"/>
  <c r="BO442" i="1"/>
  <c r="BN442" i="1"/>
  <c r="BM442" i="1"/>
  <c r="BL442" i="1"/>
  <c r="BK442" i="1"/>
  <c r="BJ442" i="1"/>
  <c r="BI442" i="1"/>
  <c r="BH442" i="1"/>
  <c r="BG442" i="1"/>
  <c r="BF442" i="1"/>
  <c r="BE442" i="1"/>
  <c r="BD442" i="1"/>
  <c r="BC442" i="1"/>
  <c r="BB442" i="1"/>
  <c r="BA442" i="1"/>
  <c r="AY442" i="1"/>
  <c r="AW442" i="1"/>
  <c r="AX442" i="1" s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A442" i="1"/>
  <c r="EA441" i="1"/>
  <c r="DZ441" i="1"/>
  <c r="DY441" i="1"/>
  <c r="DX441" i="1"/>
  <c r="DW441" i="1"/>
  <c r="DV441" i="1"/>
  <c r="DU441" i="1"/>
  <c r="DT441" i="1"/>
  <c r="DS441" i="1"/>
  <c r="DR441" i="1"/>
  <c r="DQ441" i="1"/>
  <c r="DP441" i="1"/>
  <c r="DO441" i="1"/>
  <c r="DN441" i="1"/>
  <c r="DM441" i="1"/>
  <c r="DL441" i="1"/>
  <c r="DK441" i="1"/>
  <c r="DJ441" i="1"/>
  <c r="DI441" i="1"/>
  <c r="DH441" i="1"/>
  <c r="DG441" i="1"/>
  <c r="DF441" i="1"/>
  <c r="DE441" i="1"/>
  <c r="DD441" i="1"/>
  <c r="DC441" i="1"/>
  <c r="DB441" i="1"/>
  <c r="DA441" i="1"/>
  <c r="CZ441" i="1"/>
  <c r="CY441" i="1"/>
  <c r="CX441" i="1"/>
  <c r="CW441" i="1"/>
  <c r="CV441" i="1"/>
  <c r="CU441" i="1"/>
  <c r="CT441" i="1"/>
  <c r="CS441" i="1"/>
  <c r="CR441" i="1"/>
  <c r="CQ441" i="1"/>
  <c r="CP441" i="1"/>
  <c r="CO441" i="1"/>
  <c r="CN441" i="1"/>
  <c r="CM441" i="1"/>
  <c r="CL441" i="1"/>
  <c r="CK441" i="1"/>
  <c r="CJ441" i="1"/>
  <c r="CH441" i="1"/>
  <c r="CF441" i="1"/>
  <c r="CE441" i="1"/>
  <c r="CD441" i="1"/>
  <c r="CC441" i="1"/>
  <c r="CB441" i="1"/>
  <c r="CA441" i="1"/>
  <c r="BZ441" i="1"/>
  <c r="BY441" i="1"/>
  <c r="BX441" i="1"/>
  <c r="BW441" i="1"/>
  <c r="BV441" i="1"/>
  <c r="BU441" i="1"/>
  <c r="BT441" i="1"/>
  <c r="BQ441" i="1"/>
  <c r="BP441" i="1"/>
  <c r="BO441" i="1"/>
  <c r="BN441" i="1"/>
  <c r="BM441" i="1"/>
  <c r="BL441" i="1"/>
  <c r="BK441" i="1"/>
  <c r="BJ441" i="1"/>
  <c r="BI441" i="1"/>
  <c r="BH441" i="1"/>
  <c r="BG441" i="1"/>
  <c r="BF441" i="1"/>
  <c r="BE441" i="1"/>
  <c r="BD441" i="1"/>
  <c r="BC441" i="1"/>
  <c r="BB441" i="1"/>
  <c r="BA441" i="1"/>
  <c r="AY441" i="1"/>
  <c r="AW441" i="1"/>
  <c r="AX441" i="1" s="1"/>
  <c r="AS441" i="1"/>
  <c r="AR441" i="1"/>
  <c r="AQ441" i="1"/>
  <c r="AP441" i="1"/>
  <c r="AO441" i="1"/>
  <c r="AN441" i="1"/>
  <c r="AM441" i="1"/>
  <c r="AL441" i="1"/>
  <c r="AK441" i="1"/>
  <c r="AJ441" i="1"/>
  <c r="AI441" i="1"/>
  <c r="AH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A441" i="1"/>
  <c r="EA440" i="1"/>
  <c r="DZ440" i="1"/>
  <c r="DY440" i="1"/>
  <c r="DX440" i="1"/>
  <c r="DW440" i="1"/>
  <c r="DV440" i="1"/>
  <c r="DU440" i="1"/>
  <c r="DT440" i="1"/>
  <c r="DS440" i="1"/>
  <c r="DR440" i="1"/>
  <c r="DQ440" i="1"/>
  <c r="DP440" i="1"/>
  <c r="DO440" i="1"/>
  <c r="DN440" i="1"/>
  <c r="DM440" i="1"/>
  <c r="DL440" i="1"/>
  <c r="DK440" i="1"/>
  <c r="DJ440" i="1"/>
  <c r="DI440" i="1"/>
  <c r="DH440" i="1"/>
  <c r="DG440" i="1"/>
  <c r="DF440" i="1"/>
  <c r="DE440" i="1"/>
  <c r="DD440" i="1"/>
  <c r="DC440" i="1"/>
  <c r="DB440" i="1"/>
  <c r="DA440" i="1"/>
  <c r="CZ440" i="1"/>
  <c r="CY440" i="1"/>
  <c r="CX440" i="1"/>
  <c r="CW440" i="1"/>
  <c r="CV440" i="1"/>
  <c r="CU440" i="1"/>
  <c r="CT440" i="1"/>
  <c r="CS440" i="1"/>
  <c r="CR440" i="1"/>
  <c r="CQ440" i="1"/>
  <c r="CP440" i="1"/>
  <c r="CO440" i="1"/>
  <c r="CN440" i="1"/>
  <c r="CM440" i="1"/>
  <c r="CL440" i="1"/>
  <c r="CK440" i="1"/>
  <c r="CJ440" i="1"/>
  <c r="CH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Y440" i="1"/>
  <c r="AW440" i="1"/>
  <c r="AX440" i="1" s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A440" i="1"/>
  <c r="EA439" i="1"/>
  <c r="DZ439" i="1"/>
  <c r="DY439" i="1"/>
  <c r="DX439" i="1"/>
  <c r="DW439" i="1"/>
  <c r="DV439" i="1"/>
  <c r="DU439" i="1"/>
  <c r="DT439" i="1"/>
  <c r="DS439" i="1"/>
  <c r="DR439" i="1"/>
  <c r="DQ439" i="1"/>
  <c r="DP439" i="1"/>
  <c r="DO439" i="1"/>
  <c r="DN439" i="1"/>
  <c r="DM439" i="1"/>
  <c r="DL439" i="1"/>
  <c r="DK439" i="1"/>
  <c r="DJ439" i="1"/>
  <c r="DI439" i="1"/>
  <c r="DH439" i="1"/>
  <c r="DG439" i="1"/>
  <c r="DF439" i="1"/>
  <c r="DE439" i="1"/>
  <c r="DD439" i="1"/>
  <c r="DC439" i="1"/>
  <c r="DB439" i="1"/>
  <c r="DA439" i="1"/>
  <c r="CZ439" i="1"/>
  <c r="CY439" i="1"/>
  <c r="CX439" i="1"/>
  <c r="CW439" i="1"/>
  <c r="CV439" i="1"/>
  <c r="CU439" i="1"/>
  <c r="CT439" i="1"/>
  <c r="CS439" i="1"/>
  <c r="CR439" i="1"/>
  <c r="CQ439" i="1"/>
  <c r="CP439" i="1"/>
  <c r="CO439" i="1"/>
  <c r="CN439" i="1"/>
  <c r="CM439" i="1"/>
  <c r="CL439" i="1"/>
  <c r="CK439" i="1"/>
  <c r="CJ439" i="1"/>
  <c r="CH439" i="1"/>
  <c r="CF439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Y439" i="1"/>
  <c r="AW439" i="1"/>
  <c r="AX439" i="1" s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A439" i="1"/>
  <c r="EA438" i="1"/>
  <c r="DZ438" i="1"/>
  <c r="DY438" i="1"/>
  <c r="DX438" i="1"/>
  <c r="DW438" i="1"/>
  <c r="DV438" i="1"/>
  <c r="DU438" i="1"/>
  <c r="DT438" i="1"/>
  <c r="DS438" i="1"/>
  <c r="DR438" i="1"/>
  <c r="DQ438" i="1"/>
  <c r="DP438" i="1"/>
  <c r="DO438" i="1"/>
  <c r="DN438" i="1"/>
  <c r="DM438" i="1"/>
  <c r="DL438" i="1"/>
  <c r="DK438" i="1"/>
  <c r="DJ438" i="1"/>
  <c r="DI438" i="1"/>
  <c r="DH438" i="1"/>
  <c r="DG438" i="1"/>
  <c r="DF438" i="1"/>
  <c r="DE438" i="1"/>
  <c r="DD438" i="1"/>
  <c r="DC438" i="1"/>
  <c r="DB438" i="1"/>
  <c r="DA438" i="1"/>
  <c r="CZ438" i="1"/>
  <c r="CY438" i="1"/>
  <c r="CX438" i="1"/>
  <c r="CW438" i="1"/>
  <c r="CV438" i="1"/>
  <c r="CU438" i="1"/>
  <c r="CT438" i="1"/>
  <c r="CS438" i="1"/>
  <c r="CR438" i="1"/>
  <c r="CQ438" i="1"/>
  <c r="CP438" i="1"/>
  <c r="CO438" i="1"/>
  <c r="CN438" i="1"/>
  <c r="CM438" i="1"/>
  <c r="CL438" i="1"/>
  <c r="CK438" i="1"/>
  <c r="CJ438" i="1"/>
  <c r="CH438" i="1"/>
  <c r="CF438" i="1"/>
  <c r="CE438" i="1"/>
  <c r="CD438" i="1"/>
  <c r="CC438" i="1"/>
  <c r="CB438" i="1"/>
  <c r="CA438" i="1"/>
  <c r="BZ438" i="1"/>
  <c r="BY438" i="1"/>
  <c r="BX438" i="1"/>
  <c r="BW438" i="1"/>
  <c r="BV438" i="1"/>
  <c r="BU438" i="1"/>
  <c r="BT438" i="1"/>
  <c r="BQ438" i="1"/>
  <c r="BP438" i="1"/>
  <c r="BO438" i="1"/>
  <c r="BN438" i="1"/>
  <c r="BM438" i="1"/>
  <c r="BL438" i="1"/>
  <c r="BK438" i="1"/>
  <c r="BJ438" i="1"/>
  <c r="BI438" i="1"/>
  <c r="BH438" i="1"/>
  <c r="BG438" i="1"/>
  <c r="BF438" i="1"/>
  <c r="BE438" i="1"/>
  <c r="BD438" i="1"/>
  <c r="BC438" i="1"/>
  <c r="BB438" i="1"/>
  <c r="BA438" i="1"/>
  <c r="AY438" i="1"/>
  <c r="AX438" i="1"/>
  <c r="AW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A438" i="1"/>
  <c r="EA437" i="1"/>
  <c r="DZ437" i="1"/>
  <c r="DY437" i="1"/>
  <c r="DX437" i="1"/>
  <c r="DW437" i="1"/>
  <c r="DV437" i="1"/>
  <c r="DU437" i="1"/>
  <c r="DT437" i="1"/>
  <c r="DS437" i="1"/>
  <c r="DR437" i="1"/>
  <c r="DQ437" i="1"/>
  <c r="DP437" i="1"/>
  <c r="DO437" i="1"/>
  <c r="DN437" i="1"/>
  <c r="DM437" i="1"/>
  <c r="DL437" i="1"/>
  <c r="DK437" i="1"/>
  <c r="DJ437" i="1"/>
  <c r="DI437" i="1"/>
  <c r="DH437" i="1"/>
  <c r="DG437" i="1"/>
  <c r="DF437" i="1"/>
  <c r="DE437" i="1"/>
  <c r="DD437" i="1"/>
  <c r="DC437" i="1"/>
  <c r="DB437" i="1"/>
  <c r="DA437" i="1"/>
  <c r="CZ437" i="1"/>
  <c r="CY437" i="1"/>
  <c r="CX437" i="1"/>
  <c r="CW437" i="1"/>
  <c r="CV437" i="1"/>
  <c r="CU437" i="1"/>
  <c r="CT437" i="1"/>
  <c r="CS437" i="1"/>
  <c r="CR437" i="1"/>
  <c r="CQ437" i="1"/>
  <c r="CP437" i="1"/>
  <c r="CO437" i="1"/>
  <c r="CN437" i="1"/>
  <c r="CM437" i="1"/>
  <c r="CL437" i="1"/>
  <c r="CK437" i="1"/>
  <c r="CJ437" i="1"/>
  <c r="CH437" i="1"/>
  <c r="CF437" i="1"/>
  <c r="CE437" i="1"/>
  <c r="CD437" i="1"/>
  <c r="CC437" i="1"/>
  <c r="CB437" i="1"/>
  <c r="CA437" i="1"/>
  <c r="BZ437" i="1"/>
  <c r="BY437" i="1"/>
  <c r="BX437" i="1"/>
  <c r="BW437" i="1"/>
  <c r="BV437" i="1"/>
  <c r="BU437" i="1"/>
  <c r="BT437" i="1"/>
  <c r="BQ437" i="1"/>
  <c r="BP437" i="1"/>
  <c r="BO437" i="1"/>
  <c r="BN437" i="1"/>
  <c r="BM437" i="1"/>
  <c r="BL437" i="1"/>
  <c r="BK437" i="1"/>
  <c r="BJ437" i="1"/>
  <c r="BI437" i="1"/>
  <c r="BH437" i="1"/>
  <c r="BG437" i="1"/>
  <c r="BF437" i="1"/>
  <c r="BE437" i="1"/>
  <c r="BD437" i="1"/>
  <c r="BC437" i="1"/>
  <c r="BB437" i="1"/>
  <c r="BA437" i="1"/>
  <c r="AY437" i="1"/>
  <c r="AW437" i="1"/>
  <c r="AX437" i="1" s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A437" i="1"/>
  <c r="EA436" i="1"/>
  <c r="DZ436" i="1"/>
  <c r="DY436" i="1"/>
  <c r="DX436" i="1"/>
  <c r="DW436" i="1"/>
  <c r="DV436" i="1"/>
  <c r="DU436" i="1"/>
  <c r="DT436" i="1"/>
  <c r="DS436" i="1"/>
  <c r="DR436" i="1"/>
  <c r="DQ436" i="1"/>
  <c r="DP436" i="1"/>
  <c r="DO436" i="1"/>
  <c r="DN436" i="1"/>
  <c r="DM436" i="1"/>
  <c r="DL436" i="1"/>
  <c r="DK436" i="1"/>
  <c r="DJ436" i="1"/>
  <c r="DI436" i="1"/>
  <c r="DH436" i="1"/>
  <c r="DG436" i="1"/>
  <c r="DF436" i="1"/>
  <c r="DE436" i="1"/>
  <c r="DD436" i="1"/>
  <c r="DC436" i="1"/>
  <c r="DB436" i="1"/>
  <c r="DA436" i="1"/>
  <c r="CZ436" i="1"/>
  <c r="CY436" i="1"/>
  <c r="CX436" i="1"/>
  <c r="CW436" i="1"/>
  <c r="CV436" i="1"/>
  <c r="CU436" i="1"/>
  <c r="CT436" i="1"/>
  <c r="CS436" i="1"/>
  <c r="CR436" i="1"/>
  <c r="CQ436" i="1"/>
  <c r="CP436" i="1"/>
  <c r="CO436" i="1"/>
  <c r="CN436" i="1"/>
  <c r="CM436" i="1"/>
  <c r="CL436" i="1"/>
  <c r="CK436" i="1"/>
  <c r="CJ436" i="1"/>
  <c r="CH436" i="1"/>
  <c r="CF436" i="1"/>
  <c r="CE436" i="1"/>
  <c r="CD436" i="1"/>
  <c r="CC436" i="1"/>
  <c r="CB436" i="1"/>
  <c r="CA436" i="1"/>
  <c r="BZ436" i="1"/>
  <c r="BY436" i="1"/>
  <c r="BX436" i="1"/>
  <c r="BW436" i="1"/>
  <c r="BV436" i="1"/>
  <c r="BU436" i="1"/>
  <c r="BT436" i="1"/>
  <c r="BQ436" i="1"/>
  <c r="BP436" i="1"/>
  <c r="BO436" i="1"/>
  <c r="BN436" i="1"/>
  <c r="BM436" i="1"/>
  <c r="BL436" i="1"/>
  <c r="BK436" i="1"/>
  <c r="BJ436" i="1"/>
  <c r="BI436" i="1"/>
  <c r="BH436" i="1"/>
  <c r="BG436" i="1"/>
  <c r="BF436" i="1"/>
  <c r="BE436" i="1"/>
  <c r="BD436" i="1"/>
  <c r="BC436" i="1"/>
  <c r="BB436" i="1"/>
  <c r="BA436" i="1"/>
  <c r="AY436" i="1"/>
  <c r="AW436" i="1"/>
  <c r="AX436" i="1" s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A436" i="1"/>
  <c r="EA435" i="1"/>
  <c r="DZ435" i="1"/>
  <c r="DY435" i="1"/>
  <c r="DX435" i="1"/>
  <c r="DW435" i="1"/>
  <c r="DV435" i="1"/>
  <c r="DU435" i="1"/>
  <c r="DT435" i="1"/>
  <c r="DS435" i="1"/>
  <c r="DR435" i="1"/>
  <c r="DQ435" i="1"/>
  <c r="DP435" i="1"/>
  <c r="DO435" i="1"/>
  <c r="DN435" i="1"/>
  <c r="DM435" i="1"/>
  <c r="DL435" i="1"/>
  <c r="DK435" i="1"/>
  <c r="DJ435" i="1"/>
  <c r="DI435" i="1"/>
  <c r="DH435" i="1"/>
  <c r="DG435" i="1"/>
  <c r="DF435" i="1"/>
  <c r="DE435" i="1"/>
  <c r="DD435" i="1"/>
  <c r="DC435" i="1"/>
  <c r="DB435" i="1"/>
  <c r="DA435" i="1"/>
  <c r="CZ435" i="1"/>
  <c r="CY435" i="1"/>
  <c r="CX435" i="1"/>
  <c r="CW435" i="1"/>
  <c r="CV435" i="1"/>
  <c r="CU435" i="1"/>
  <c r="CT435" i="1"/>
  <c r="CS435" i="1"/>
  <c r="CR435" i="1"/>
  <c r="CQ435" i="1"/>
  <c r="CP435" i="1"/>
  <c r="CO435" i="1"/>
  <c r="CN435" i="1"/>
  <c r="CM435" i="1"/>
  <c r="CL435" i="1"/>
  <c r="CK435" i="1"/>
  <c r="CJ435" i="1"/>
  <c r="CH435" i="1"/>
  <c r="CF435" i="1"/>
  <c r="CE435" i="1"/>
  <c r="CD435" i="1"/>
  <c r="CC435" i="1"/>
  <c r="CB435" i="1"/>
  <c r="CA435" i="1"/>
  <c r="BZ435" i="1"/>
  <c r="BY435" i="1"/>
  <c r="BX435" i="1"/>
  <c r="BW435" i="1"/>
  <c r="BV435" i="1"/>
  <c r="BU435" i="1"/>
  <c r="BT435" i="1"/>
  <c r="BQ435" i="1"/>
  <c r="BP435" i="1"/>
  <c r="BO435" i="1"/>
  <c r="BN435" i="1"/>
  <c r="BM435" i="1"/>
  <c r="BL435" i="1"/>
  <c r="BK435" i="1"/>
  <c r="BJ435" i="1"/>
  <c r="BI435" i="1"/>
  <c r="BH435" i="1"/>
  <c r="BG435" i="1"/>
  <c r="BF435" i="1"/>
  <c r="BE435" i="1"/>
  <c r="BD435" i="1"/>
  <c r="BC435" i="1"/>
  <c r="BB435" i="1"/>
  <c r="BA435" i="1"/>
  <c r="AY435" i="1"/>
  <c r="AW435" i="1"/>
  <c r="AX435" i="1" s="1"/>
  <c r="AS435" i="1"/>
  <c r="AR435" i="1"/>
  <c r="AQ435" i="1"/>
  <c r="AP435" i="1"/>
  <c r="AO435" i="1"/>
  <c r="AN435" i="1"/>
  <c r="AM435" i="1"/>
  <c r="AL435" i="1"/>
  <c r="AK435" i="1"/>
  <c r="AJ435" i="1"/>
  <c r="AI435" i="1"/>
  <c r="AH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A435" i="1"/>
  <c r="EA434" i="1"/>
  <c r="DZ434" i="1"/>
  <c r="DY434" i="1"/>
  <c r="DX434" i="1"/>
  <c r="DW434" i="1"/>
  <c r="DV434" i="1"/>
  <c r="DU434" i="1"/>
  <c r="DT434" i="1"/>
  <c r="DS434" i="1"/>
  <c r="DR434" i="1"/>
  <c r="DQ434" i="1"/>
  <c r="DP434" i="1"/>
  <c r="DO434" i="1"/>
  <c r="DN434" i="1"/>
  <c r="DM434" i="1"/>
  <c r="DL434" i="1"/>
  <c r="DK434" i="1"/>
  <c r="DJ434" i="1"/>
  <c r="DI434" i="1"/>
  <c r="DH434" i="1"/>
  <c r="DG434" i="1"/>
  <c r="DF434" i="1"/>
  <c r="DE434" i="1"/>
  <c r="DD434" i="1"/>
  <c r="DC434" i="1"/>
  <c r="DB434" i="1"/>
  <c r="DA434" i="1"/>
  <c r="CZ434" i="1"/>
  <c r="CY434" i="1"/>
  <c r="CX434" i="1"/>
  <c r="CW434" i="1"/>
  <c r="CV434" i="1"/>
  <c r="CU434" i="1"/>
  <c r="CT434" i="1"/>
  <c r="CS434" i="1"/>
  <c r="CR434" i="1"/>
  <c r="CQ434" i="1"/>
  <c r="CP434" i="1"/>
  <c r="CO434" i="1"/>
  <c r="CN434" i="1"/>
  <c r="CM434" i="1"/>
  <c r="CL434" i="1"/>
  <c r="CK434" i="1"/>
  <c r="CJ434" i="1"/>
  <c r="CH434" i="1"/>
  <c r="CF434" i="1"/>
  <c r="CE434" i="1"/>
  <c r="CD434" i="1"/>
  <c r="CC434" i="1"/>
  <c r="CB434" i="1"/>
  <c r="CA434" i="1"/>
  <c r="BZ434" i="1"/>
  <c r="BY434" i="1"/>
  <c r="BX434" i="1"/>
  <c r="BW434" i="1"/>
  <c r="BV434" i="1"/>
  <c r="BU434" i="1"/>
  <c r="BT434" i="1"/>
  <c r="BQ434" i="1"/>
  <c r="BP434" i="1"/>
  <c r="BO434" i="1"/>
  <c r="BN434" i="1"/>
  <c r="BM434" i="1"/>
  <c r="BL434" i="1"/>
  <c r="BK434" i="1"/>
  <c r="BJ434" i="1"/>
  <c r="BI434" i="1"/>
  <c r="BH434" i="1"/>
  <c r="BG434" i="1"/>
  <c r="BF434" i="1"/>
  <c r="BE434" i="1"/>
  <c r="BD434" i="1"/>
  <c r="BC434" i="1"/>
  <c r="BB434" i="1"/>
  <c r="BA434" i="1"/>
  <c r="AY434" i="1"/>
  <c r="AW434" i="1"/>
  <c r="AX434" i="1" s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A434" i="1"/>
  <c r="EA433" i="1"/>
  <c r="DZ433" i="1"/>
  <c r="DY433" i="1"/>
  <c r="DX433" i="1"/>
  <c r="DW433" i="1"/>
  <c r="DV433" i="1"/>
  <c r="DU433" i="1"/>
  <c r="DT433" i="1"/>
  <c r="DS433" i="1"/>
  <c r="DR433" i="1"/>
  <c r="DQ433" i="1"/>
  <c r="DP433" i="1"/>
  <c r="DO433" i="1"/>
  <c r="DN433" i="1"/>
  <c r="DM433" i="1"/>
  <c r="DL433" i="1"/>
  <c r="DK433" i="1"/>
  <c r="DJ433" i="1"/>
  <c r="DI433" i="1"/>
  <c r="DH433" i="1"/>
  <c r="DG433" i="1"/>
  <c r="DF433" i="1"/>
  <c r="DE433" i="1"/>
  <c r="DD433" i="1"/>
  <c r="DC433" i="1"/>
  <c r="DB433" i="1"/>
  <c r="DA433" i="1"/>
  <c r="CZ433" i="1"/>
  <c r="CY433" i="1"/>
  <c r="CX433" i="1"/>
  <c r="CW433" i="1"/>
  <c r="CV433" i="1"/>
  <c r="CU433" i="1"/>
  <c r="CT433" i="1"/>
  <c r="CS433" i="1"/>
  <c r="CR433" i="1"/>
  <c r="CQ433" i="1"/>
  <c r="CP433" i="1"/>
  <c r="CO433" i="1"/>
  <c r="CN433" i="1"/>
  <c r="CM433" i="1"/>
  <c r="CL433" i="1"/>
  <c r="CK433" i="1"/>
  <c r="CJ433" i="1"/>
  <c r="CH433" i="1"/>
  <c r="CF433" i="1"/>
  <c r="CE433" i="1"/>
  <c r="CD433" i="1"/>
  <c r="CC433" i="1"/>
  <c r="CB433" i="1"/>
  <c r="CA433" i="1"/>
  <c r="BZ433" i="1"/>
  <c r="BY433" i="1"/>
  <c r="BX433" i="1"/>
  <c r="BW433" i="1"/>
  <c r="BV433" i="1"/>
  <c r="BU433" i="1"/>
  <c r="BT433" i="1"/>
  <c r="BQ433" i="1"/>
  <c r="BP433" i="1"/>
  <c r="BO433" i="1"/>
  <c r="BN433" i="1"/>
  <c r="BM433" i="1"/>
  <c r="BL433" i="1"/>
  <c r="BK433" i="1"/>
  <c r="BJ433" i="1"/>
  <c r="BI433" i="1"/>
  <c r="BH433" i="1"/>
  <c r="BG433" i="1"/>
  <c r="BF433" i="1"/>
  <c r="BE433" i="1"/>
  <c r="BD433" i="1"/>
  <c r="BC433" i="1"/>
  <c r="BB433" i="1"/>
  <c r="BA433" i="1"/>
  <c r="AY433" i="1"/>
  <c r="AW433" i="1"/>
  <c r="AX433" i="1" s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A433" i="1"/>
  <c r="EA432" i="1"/>
  <c r="DZ432" i="1"/>
  <c r="DY432" i="1"/>
  <c r="DX432" i="1"/>
  <c r="DW432" i="1"/>
  <c r="DV432" i="1"/>
  <c r="DU432" i="1"/>
  <c r="DT432" i="1"/>
  <c r="DS432" i="1"/>
  <c r="DR432" i="1"/>
  <c r="DQ432" i="1"/>
  <c r="DP432" i="1"/>
  <c r="DO432" i="1"/>
  <c r="DN432" i="1"/>
  <c r="DM432" i="1"/>
  <c r="DL432" i="1"/>
  <c r="DK432" i="1"/>
  <c r="DJ432" i="1"/>
  <c r="DI432" i="1"/>
  <c r="DH432" i="1"/>
  <c r="DG432" i="1"/>
  <c r="DF432" i="1"/>
  <c r="DE432" i="1"/>
  <c r="DD432" i="1"/>
  <c r="DC432" i="1"/>
  <c r="DB432" i="1"/>
  <c r="DA432" i="1"/>
  <c r="CZ432" i="1"/>
  <c r="CY432" i="1"/>
  <c r="CX432" i="1"/>
  <c r="CW432" i="1"/>
  <c r="CV432" i="1"/>
  <c r="CU432" i="1"/>
  <c r="CT432" i="1"/>
  <c r="CS432" i="1"/>
  <c r="CR432" i="1"/>
  <c r="CQ432" i="1"/>
  <c r="CP432" i="1"/>
  <c r="CO432" i="1"/>
  <c r="CN432" i="1"/>
  <c r="CM432" i="1"/>
  <c r="CL432" i="1"/>
  <c r="CK432" i="1"/>
  <c r="CJ432" i="1"/>
  <c r="CH432" i="1"/>
  <c r="CF432" i="1"/>
  <c r="CE432" i="1"/>
  <c r="CD432" i="1"/>
  <c r="CC432" i="1"/>
  <c r="CB432" i="1"/>
  <c r="CA432" i="1"/>
  <c r="BZ432" i="1"/>
  <c r="BY432" i="1"/>
  <c r="BX432" i="1"/>
  <c r="BW432" i="1"/>
  <c r="BV432" i="1"/>
  <c r="BU432" i="1"/>
  <c r="BT432" i="1"/>
  <c r="BQ432" i="1"/>
  <c r="BP432" i="1"/>
  <c r="BO432" i="1"/>
  <c r="BN432" i="1"/>
  <c r="BM432" i="1"/>
  <c r="BL432" i="1"/>
  <c r="BK432" i="1"/>
  <c r="BJ432" i="1"/>
  <c r="BI432" i="1"/>
  <c r="BH432" i="1"/>
  <c r="BG432" i="1"/>
  <c r="BF432" i="1"/>
  <c r="BE432" i="1"/>
  <c r="BD432" i="1"/>
  <c r="BC432" i="1"/>
  <c r="BB432" i="1"/>
  <c r="BA432" i="1"/>
  <c r="AY432" i="1"/>
  <c r="AW432" i="1"/>
  <c r="AX432" i="1" s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A432" i="1"/>
  <c r="EA431" i="1"/>
  <c r="DZ431" i="1"/>
  <c r="DY431" i="1"/>
  <c r="DX431" i="1"/>
  <c r="DW431" i="1"/>
  <c r="DV431" i="1"/>
  <c r="DU431" i="1"/>
  <c r="DT431" i="1"/>
  <c r="DS431" i="1"/>
  <c r="DR431" i="1"/>
  <c r="DQ431" i="1"/>
  <c r="DP431" i="1"/>
  <c r="DO431" i="1"/>
  <c r="DN431" i="1"/>
  <c r="DM431" i="1"/>
  <c r="DL431" i="1"/>
  <c r="DK431" i="1"/>
  <c r="DJ431" i="1"/>
  <c r="DI431" i="1"/>
  <c r="DH431" i="1"/>
  <c r="DG431" i="1"/>
  <c r="DF431" i="1"/>
  <c r="DE431" i="1"/>
  <c r="DD431" i="1"/>
  <c r="DC431" i="1"/>
  <c r="DB431" i="1"/>
  <c r="DA431" i="1"/>
  <c r="CZ431" i="1"/>
  <c r="CY431" i="1"/>
  <c r="CX431" i="1"/>
  <c r="CW431" i="1"/>
  <c r="CV431" i="1"/>
  <c r="CU431" i="1"/>
  <c r="CT431" i="1"/>
  <c r="CS431" i="1"/>
  <c r="CR431" i="1"/>
  <c r="CQ431" i="1"/>
  <c r="CP431" i="1"/>
  <c r="CO431" i="1"/>
  <c r="CN431" i="1"/>
  <c r="CM431" i="1"/>
  <c r="CL431" i="1"/>
  <c r="CK431" i="1"/>
  <c r="CJ431" i="1"/>
  <c r="CH431" i="1"/>
  <c r="CF431" i="1"/>
  <c r="CE431" i="1"/>
  <c r="CD431" i="1"/>
  <c r="CC431" i="1"/>
  <c r="CB431" i="1"/>
  <c r="CA431" i="1"/>
  <c r="BZ431" i="1"/>
  <c r="BY431" i="1"/>
  <c r="BX431" i="1"/>
  <c r="BW431" i="1"/>
  <c r="BV431" i="1"/>
  <c r="BU431" i="1"/>
  <c r="BT431" i="1"/>
  <c r="BQ431" i="1"/>
  <c r="BP431" i="1"/>
  <c r="BO431" i="1"/>
  <c r="BN431" i="1"/>
  <c r="BM431" i="1"/>
  <c r="BL431" i="1"/>
  <c r="BK431" i="1"/>
  <c r="BJ431" i="1"/>
  <c r="BI431" i="1"/>
  <c r="BH431" i="1"/>
  <c r="BG431" i="1"/>
  <c r="BF431" i="1"/>
  <c r="BE431" i="1"/>
  <c r="BD431" i="1"/>
  <c r="BC431" i="1"/>
  <c r="BB431" i="1"/>
  <c r="BA431" i="1"/>
  <c r="AY431" i="1"/>
  <c r="AW431" i="1"/>
  <c r="AX431" i="1" s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A431" i="1"/>
  <c r="EA430" i="1"/>
  <c r="DZ430" i="1"/>
  <c r="DY430" i="1"/>
  <c r="DX430" i="1"/>
  <c r="DW430" i="1"/>
  <c r="DV430" i="1"/>
  <c r="DU430" i="1"/>
  <c r="DT430" i="1"/>
  <c r="DS430" i="1"/>
  <c r="DR430" i="1"/>
  <c r="DQ430" i="1"/>
  <c r="DP430" i="1"/>
  <c r="DO430" i="1"/>
  <c r="DN430" i="1"/>
  <c r="DM430" i="1"/>
  <c r="DL430" i="1"/>
  <c r="DK430" i="1"/>
  <c r="DJ430" i="1"/>
  <c r="DI430" i="1"/>
  <c r="DH430" i="1"/>
  <c r="DG430" i="1"/>
  <c r="DF430" i="1"/>
  <c r="DE430" i="1"/>
  <c r="DD430" i="1"/>
  <c r="DC430" i="1"/>
  <c r="DB430" i="1"/>
  <c r="DA430" i="1"/>
  <c r="CZ430" i="1"/>
  <c r="CY430" i="1"/>
  <c r="CX430" i="1"/>
  <c r="CW430" i="1"/>
  <c r="CV430" i="1"/>
  <c r="CU430" i="1"/>
  <c r="CT430" i="1"/>
  <c r="CS430" i="1"/>
  <c r="CR430" i="1"/>
  <c r="CQ430" i="1"/>
  <c r="CP430" i="1"/>
  <c r="CO430" i="1"/>
  <c r="CN430" i="1"/>
  <c r="CM430" i="1"/>
  <c r="CL430" i="1"/>
  <c r="CK430" i="1"/>
  <c r="CJ430" i="1"/>
  <c r="CH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Y430" i="1"/>
  <c r="AX430" i="1"/>
  <c r="AW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A430" i="1"/>
  <c r="EA429" i="1"/>
  <c r="DZ429" i="1"/>
  <c r="DY429" i="1"/>
  <c r="DX429" i="1"/>
  <c r="DW429" i="1"/>
  <c r="DV429" i="1"/>
  <c r="DU429" i="1"/>
  <c r="DT429" i="1"/>
  <c r="DS429" i="1"/>
  <c r="DR429" i="1"/>
  <c r="DQ429" i="1"/>
  <c r="DP429" i="1"/>
  <c r="DO429" i="1"/>
  <c r="DN429" i="1"/>
  <c r="DM429" i="1"/>
  <c r="DL429" i="1"/>
  <c r="DK429" i="1"/>
  <c r="DJ429" i="1"/>
  <c r="DI429" i="1"/>
  <c r="DH429" i="1"/>
  <c r="DG429" i="1"/>
  <c r="DF429" i="1"/>
  <c r="DE429" i="1"/>
  <c r="DD429" i="1"/>
  <c r="DC429" i="1"/>
  <c r="DB429" i="1"/>
  <c r="DA429" i="1"/>
  <c r="CZ429" i="1"/>
  <c r="CY429" i="1"/>
  <c r="CX429" i="1"/>
  <c r="CW429" i="1"/>
  <c r="CV429" i="1"/>
  <c r="CU429" i="1"/>
  <c r="CT429" i="1"/>
  <c r="CS429" i="1"/>
  <c r="CR429" i="1"/>
  <c r="CQ429" i="1"/>
  <c r="CP429" i="1"/>
  <c r="CO429" i="1"/>
  <c r="CN429" i="1"/>
  <c r="CM429" i="1"/>
  <c r="CL429" i="1"/>
  <c r="CK429" i="1"/>
  <c r="CJ429" i="1"/>
  <c r="CH429" i="1"/>
  <c r="CF429" i="1"/>
  <c r="CE429" i="1"/>
  <c r="CD429" i="1"/>
  <c r="CC429" i="1"/>
  <c r="CB429" i="1"/>
  <c r="CA429" i="1"/>
  <c r="BZ429" i="1"/>
  <c r="BY429" i="1"/>
  <c r="BX429" i="1"/>
  <c r="BW429" i="1"/>
  <c r="BV429" i="1"/>
  <c r="BU429" i="1"/>
  <c r="BT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Y429" i="1"/>
  <c r="AW429" i="1"/>
  <c r="AX429" i="1" s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A429" i="1"/>
  <c r="EA428" i="1"/>
  <c r="DZ428" i="1"/>
  <c r="DY428" i="1"/>
  <c r="DX428" i="1"/>
  <c r="DW428" i="1"/>
  <c r="DV428" i="1"/>
  <c r="DU428" i="1"/>
  <c r="DT428" i="1"/>
  <c r="DS428" i="1"/>
  <c r="DR428" i="1"/>
  <c r="DQ428" i="1"/>
  <c r="DP428" i="1"/>
  <c r="DO428" i="1"/>
  <c r="DN428" i="1"/>
  <c r="DM428" i="1"/>
  <c r="DL428" i="1"/>
  <c r="DK428" i="1"/>
  <c r="DJ428" i="1"/>
  <c r="DI428" i="1"/>
  <c r="DH428" i="1"/>
  <c r="DG428" i="1"/>
  <c r="DF428" i="1"/>
  <c r="DE428" i="1"/>
  <c r="DD428" i="1"/>
  <c r="DC428" i="1"/>
  <c r="DB428" i="1"/>
  <c r="DA428" i="1"/>
  <c r="CZ428" i="1"/>
  <c r="CY428" i="1"/>
  <c r="CX428" i="1"/>
  <c r="CW428" i="1"/>
  <c r="CV428" i="1"/>
  <c r="CU428" i="1"/>
  <c r="CT428" i="1"/>
  <c r="CS428" i="1"/>
  <c r="CR428" i="1"/>
  <c r="CQ428" i="1"/>
  <c r="CP428" i="1"/>
  <c r="CO428" i="1"/>
  <c r="CN428" i="1"/>
  <c r="CM428" i="1"/>
  <c r="CL428" i="1"/>
  <c r="CK428" i="1"/>
  <c r="CJ428" i="1"/>
  <c r="CH428" i="1"/>
  <c r="CF428" i="1"/>
  <c r="CE428" i="1"/>
  <c r="CD428" i="1"/>
  <c r="CC428" i="1"/>
  <c r="CB428" i="1"/>
  <c r="CA428" i="1"/>
  <c r="BZ428" i="1"/>
  <c r="BY428" i="1"/>
  <c r="BX428" i="1"/>
  <c r="BW428" i="1"/>
  <c r="BV428" i="1"/>
  <c r="BU428" i="1"/>
  <c r="BT428" i="1"/>
  <c r="BQ428" i="1"/>
  <c r="BP428" i="1"/>
  <c r="BO428" i="1"/>
  <c r="BN428" i="1"/>
  <c r="BM428" i="1"/>
  <c r="BL428" i="1"/>
  <c r="BK428" i="1"/>
  <c r="BJ428" i="1"/>
  <c r="BI428" i="1"/>
  <c r="BH428" i="1"/>
  <c r="BG428" i="1"/>
  <c r="BF428" i="1"/>
  <c r="BE428" i="1"/>
  <c r="BD428" i="1"/>
  <c r="BC428" i="1"/>
  <c r="BB428" i="1"/>
  <c r="BA428" i="1"/>
  <c r="AY428" i="1"/>
  <c r="AW428" i="1"/>
  <c r="AX428" i="1" s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A428" i="1"/>
  <c r="EA427" i="1"/>
  <c r="DZ427" i="1"/>
  <c r="DY427" i="1"/>
  <c r="DX427" i="1"/>
  <c r="DW427" i="1"/>
  <c r="DV427" i="1"/>
  <c r="DU427" i="1"/>
  <c r="DT427" i="1"/>
  <c r="DS427" i="1"/>
  <c r="DR427" i="1"/>
  <c r="DQ427" i="1"/>
  <c r="DP427" i="1"/>
  <c r="DO427" i="1"/>
  <c r="DN427" i="1"/>
  <c r="DM427" i="1"/>
  <c r="DL427" i="1"/>
  <c r="DK427" i="1"/>
  <c r="DJ427" i="1"/>
  <c r="DI427" i="1"/>
  <c r="DH427" i="1"/>
  <c r="DG427" i="1"/>
  <c r="DF427" i="1"/>
  <c r="DE427" i="1"/>
  <c r="DD427" i="1"/>
  <c r="DC427" i="1"/>
  <c r="DB427" i="1"/>
  <c r="DA427" i="1"/>
  <c r="CZ427" i="1"/>
  <c r="CY427" i="1"/>
  <c r="CX427" i="1"/>
  <c r="CW427" i="1"/>
  <c r="CV427" i="1"/>
  <c r="CU427" i="1"/>
  <c r="CT427" i="1"/>
  <c r="CS427" i="1"/>
  <c r="CR427" i="1"/>
  <c r="CQ427" i="1"/>
  <c r="CP427" i="1"/>
  <c r="CO427" i="1"/>
  <c r="CN427" i="1"/>
  <c r="CM427" i="1"/>
  <c r="CL427" i="1"/>
  <c r="CK427" i="1"/>
  <c r="CJ427" i="1"/>
  <c r="CH427" i="1"/>
  <c r="CF427" i="1"/>
  <c r="CE427" i="1"/>
  <c r="CD427" i="1"/>
  <c r="CC427" i="1"/>
  <c r="CB427" i="1"/>
  <c r="CA427" i="1"/>
  <c r="BZ427" i="1"/>
  <c r="BY427" i="1"/>
  <c r="BX427" i="1"/>
  <c r="BW427" i="1"/>
  <c r="BV427" i="1"/>
  <c r="BU427" i="1"/>
  <c r="BT427" i="1"/>
  <c r="BQ427" i="1"/>
  <c r="BP427" i="1"/>
  <c r="BO427" i="1"/>
  <c r="BN427" i="1"/>
  <c r="BM427" i="1"/>
  <c r="BL427" i="1"/>
  <c r="BK427" i="1"/>
  <c r="BJ427" i="1"/>
  <c r="BI427" i="1"/>
  <c r="BH427" i="1"/>
  <c r="BG427" i="1"/>
  <c r="BF427" i="1"/>
  <c r="BE427" i="1"/>
  <c r="BD427" i="1"/>
  <c r="BC427" i="1"/>
  <c r="BB427" i="1"/>
  <c r="BA427" i="1"/>
  <c r="AY427" i="1"/>
  <c r="AW427" i="1"/>
  <c r="AX427" i="1" s="1"/>
  <c r="AS427" i="1"/>
  <c r="AR427" i="1"/>
  <c r="AQ427" i="1"/>
  <c r="AP427" i="1"/>
  <c r="AO427" i="1"/>
  <c r="AN427" i="1"/>
  <c r="AM427" i="1"/>
  <c r="AL427" i="1"/>
  <c r="AK427" i="1"/>
  <c r="AJ427" i="1"/>
  <c r="AI427" i="1"/>
  <c r="AH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A427" i="1"/>
  <c r="EA426" i="1"/>
  <c r="DZ426" i="1"/>
  <c r="DY426" i="1"/>
  <c r="DX426" i="1"/>
  <c r="DW426" i="1"/>
  <c r="DV426" i="1"/>
  <c r="DU426" i="1"/>
  <c r="DT426" i="1"/>
  <c r="DS426" i="1"/>
  <c r="DR426" i="1"/>
  <c r="DQ426" i="1"/>
  <c r="DP426" i="1"/>
  <c r="DO426" i="1"/>
  <c r="DN426" i="1"/>
  <c r="DM426" i="1"/>
  <c r="DL426" i="1"/>
  <c r="DK426" i="1"/>
  <c r="DJ426" i="1"/>
  <c r="DI426" i="1"/>
  <c r="DH426" i="1"/>
  <c r="DG426" i="1"/>
  <c r="DF426" i="1"/>
  <c r="DE426" i="1"/>
  <c r="DD426" i="1"/>
  <c r="DC426" i="1"/>
  <c r="DB426" i="1"/>
  <c r="DA426" i="1"/>
  <c r="CZ426" i="1"/>
  <c r="CY426" i="1"/>
  <c r="CX426" i="1"/>
  <c r="CW426" i="1"/>
  <c r="CV426" i="1"/>
  <c r="CU426" i="1"/>
  <c r="CT426" i="1"/>
  <c r="CS426" i="1"/>
  <c r="CR426" i="1"/>
  <c r="CQ426" i="1"/>
  <c r="CP426" i="1"/>
  <c r="CO426" i="1"/>
  <c r="CN426" i="1"/>
  <c r="CM426" i="1"/>
  <c r="CL426" i="1"/>
  <c r="CK426" i="1"/>
  <c r="CJ426" i="1"/>
  <c r="CH426" i="1"/>
  <c r="CF426" i="1"/>
  <c r="CE426" i="1"/>
  <c r="CD426" i="1"/>
  <c r="CC426" i="1"/>
  <c r="CB426" i="1"/>
  <c r="CA426" i="1"/>
  <c r="BZ426" i="1"/>
  <c r="BY426" i="1"/>
  <c r="BX426" i="1"/>
  <c r="BW426" i="1"/>
  <c r="BV426" i="1"/>
  <c r="BU426" i="1"/>
  <c r="BT426" i="1"/>
  <c r="BQ426" i="1"/>
  <c r="BP426" i="1"/>
  <c r="BO426" i="1"/>
  <c r="BN426" i="1"/>
  <c r="BM426" i="1"/>
  <c r="BL426" i="1"/>
  <c r="BK426" i="1"/>
  <c r="BJ426" i="1"/>
  <c r="BI426" i="1"/>
  <c r="BH426" i="1"/>
  <c r="BG426" i="1"/>
  <c r="BF426" i="1"/>
  <c r="BE426" i="1"/>
  <c r="BD426" i="1"/>
  <c r="BC426" i="1"/>
  <c r="BB426" i="1"/>
  <c r="BA426" i="1"/>
  <c r="AY426" i="1"/>
  <c r="AW426" i="1"/>
  <c r="AX426" i="1" s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A426" i="1"/>
  <c r="EA425" i="1"/>
  <c r="DZ425" i="1"/>
  <c r="DY425" i="1"/>
  <c r="DX425" i="1"/>
  <c r="DW425" i="1"/>
  <c r="DV425" i="1"/>
  <c r="DU425" i="1"/>
  <c r="DT425" i="1"/>
  <c r="DS425" i="1"/>
  <c r="DR425" i="1"/>
  <c r="DQ425" i="1"/>
  <c r="DP425" i="1"/>
  <c r="DO425" i="1"/>
  <c r="DN425" i="1"/>
  <c r="DM425" i="1"/>
  <c r="DL425" i="1"/>
  <c r="DK425" i="1"/>
  <c r="DJ425" i="1"/>
  <c r="DI425" i="1"/>
  <c r="DH425" i="1"/>
  <c r="DG425" i="1"/>
  <c r="DF425" i="1"/>
  <c r="DE425" i="1"/>
  <c r="DD425" i="1"/>
  <c r="DC425" i="1"/>
  <c r="DB425" i="1"/>
  <c r="DA425" i="1"/>
  <c r="CZ425" i="1"/>
  <c r="CY425" i="1"/>
  <c r="CX425" i="1"/>
  <c r="CW425" i="1"/>
  <c r="CV425" i="1"/>
  <c r="CU425" i="1"/>
  <c r="CT425" i="1"/>
  <c r="CS425" i="1"/>
  <c r="CR425" i="1"/>
  <c r="CQ425" i="1"/>
  <c r="CP425" i="1"/>
  <c r="CO425" i="1"/>
  <c r="CN425" i="1"/>
  <c r="CM425" i="1"/>
  <c r="CL425" i="1"/>
  <c r="CK425" i="1"/>
  <c r="CJ425" i="1"/>
  <c r="CH425" i="1"/>
  <c r="CF425" i="1"/>
  <c r="CE425" i="1"/>
  <c r="CD425" i="1"/>
  <c r="CC425" i="1"/>
  <c r="CB425" i="1"/>
  <c r="CA425" i="1"/>
  <c r="BZ425" i="1"/>
  <c r="BY425" i="1"/>
  <c r="BX425" i="1"/>
  <c r="BW425" i="1"/>
  <c r="BV425" i="1"/>
  <c r="BU425" i="1"/>
  <c r="BT425" i="1"/>
  <c r="BQ425" i="1"/>
  <c r="BP425" i="1"/>
  <c r="BO425" i="1"/>
  <c r="BN425" i="1"/>
  <c r="BM425" i="1"/>
  <c r="BL425" i="1"/>
  <c r="BK425" i="1"/>
  <c r="BJ425" i="1"/>
  <c r="BI425" i="1"/>
  <c r="BH425" i="1"/>
  <c r="BG425" i="1"/>
  <c r="BF425" i="1"/>
  <c r="BE425" i="1"/>
  <c r="BD425" i="1"/>
  <c r="BC425" i="1"/>
  <c r="BB425" i="1"/>
  <c r="BA425" i="1"/>
  <c r="AY425" i="1"/>
  <c r="AW425" i="1"/>
  <c r="AX425" i="1" s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A425" i="1"/>
  <c r="EA424" i="1"/>
  <c r="DZ424" i="1"/>
  <c r="DY424" i="1"/>
  <c r="DX424" i="1"/>
  <c r="DW424" i="1"/>
  <c r="DV424" i="1"/>
  <c r="DU424" i="1"/>
  <c r="DT424" i="1"/>
  <c r="DS424" i="1"/>
  <c r="DR424" i="1"/>
  <c r="DQ424" i="1"/>
  <c r="DP424" i="1"/>
  <c r="DO424" i="1"/>
  <c r="DN424" i="1"/>
  <c r="DM424" i="1"/>
  <c r="DL424" i="1"/>
  <c r="DK424" i="1"/>
  <c r="DJ424" i="1"/>
  <c r="DI424" i="1"/>
  <c r="DH424" i="1"/>
  <c r="DG424" i="1"/>
  <c r="DF424" i="1"/>
  <c r="DE424" i="1"/>
  <c r="DD424" i="1"/>
  <c r="DC424" i="1"/>
  <c r="DB424" i="1"/>
  <c r="DA424" i="1"/>
  <c r="CZ424" i="1"/>
  <c r="CY424" i="1"/>
  <c r="CX424" i="1"/>
  <c r="CW424" i="1"/>
  <c r="CV424" i="1"/>
  <c r="CU424" i="1"/>
  <c r="CT424" i="1"/>
  <c r="CS424" i="1"/>
  <c r="CR424" i="1"/>
  <c r="CQ424" i="1"/>
  <c r="CP424" i="1"/>
  <c r="CO424" i="1"/>
  <c r="CN424" i="1"/>
  <c r="CM424" i="1"/>
  <c r="CL424" i="1"/>
  <c r="CK424" i="1"/>
  <c r="CJ424" i="1"/>
  <c r="CH424" i="1"/>
  <c r="CF424" i="1"/>
  <c r="CE424" i="1"/>
  <c r="CD424" i="1"/>
  <c r="CC424" i="1"/>
  <c r="CB424" i="1"/>
  <c r="CA424" i="1"/>
  <c r="BZ424" i="1"/>
  <c r="BY424" i="1"/>
  <c r="BX424" i="1"/>
  <c r="BW424" i="1"/>
  <c r="BV424" i="1"/>
  <c r="BU424" i="1"/>
  <c r="BT424" i="1"/>
  <c r="BQ424" i="1"/>
  <c r="BP424" i="1"/>
  <c r="BO424" i="1"/>
  <c r="BN424" i="1"/>
  <c r="BM424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AY424" i="1"/>
  <c r="AW424" i="1"/>
  <c r="AX424" i="1" s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A424" i="1"/>
  <c r="EA423" i="1"/>
  <c r="DZ423" i="1"/>
  <c r="DY423" i="1"/>
  <c r="DX423" i="1"/>
  <c r="DW423" i="1"/>
  <c r="DV423" i="1"/>
  <c r="DU423" i="1"/>
  <c r="DT423" i="1"/>
  <c r="DS423" i="1"/>
  <c r="DR423" i="1"/>
  <c r="DQ423" i="1"/>
  <c r="DP423" i="1"/>
  <c r="DO423" i="1"/>
  <c r="DN423" i="1"/>
  <c r="DM423" i="1"/>
  <c r="DL423" i="1"/>
  <c r="DK423" i="1"/>
  <c r="DJ423" i="1"/>
  <c r="DI423" i="1"/>
  <c r="DH423" i="1"/>
  <c r="DG423" i="1"/>
  <c r="DF423" i="1"/>
  <c r="DE423" i="1"/>
  <c r="DD423" i="1"/>
  <c r="DC423" i="1"/>
  <c r="DB423" i="1"/>
  <c r="DA423" i="1"/>
  <c r="CZ423" i="1"/>
  <c r="CY423" i="1"/>
  <c r="CX423" i="1"/>
  <c r="CW423" i="1"/>
  <c r="CV423" i="1"/>
  <c r="CU423" i="1"/>
  <c r="CT423" i="1"/>
  <c r="CS423" i="1"/>
  <c r="CR423" i="1"/>
  <c r="CQ423" i="1"/>
  <c r="CP423" i="1"/>
  <c r="CO423" i="1"/>
  <c r="CN423" i="1"/>
  <c r="CM423" i="1"/>
  <c r="CL423" i="1"/>
  <c r="CK423" i="1"/>
  <c r="CJ423" i="1"/>
  <c r="CH423" i="1"/>
  <c r="CF423" i="1"/>
  <c r="CE423" i="1"/>
  <c r="CD423" i="1"/>
  <c r="CC423" i="1"/>
  <c r="CB423" i="1"/>
  <c r="CA423" i="1"/>
  <c r="BZ423" i="1"/>
  <c r="BY423" i="1"/>
  <c r="BX423" i="1"/>
  <c r="BW423" i="1"/>
  <c r="BV423" i="1"/>
  <c r="BU423" i="1"/>
  <c r="BT423" i="1"/>
  <c r="BQ423" i="1"/>
  <c r="BP423" i="1"/>
  <c r="BO423" i="1"/>
  <c r="BN423" i="1"/>
  <c r="BM423" i="1"/>
  <c r="BL423" i="1"/>
  <c r="BK423" i="1"/>
  <c r="BJ423" i="1"/>
  <c r="BI423" i="1"/>
  <c r="BH423" i="1"/>
  <c r="BG423" i="1"/>
  <c r="BF423" i="1"/>
  <c r="BE423" i="1"/>
  <c r="BD423" i="1"/>
  <c r="BC423" i="1"/>
  <c r="BB423" i="1"/>
  <c r="BA423" i="1"/>
  <c r="AY423" i="1"/>
  <c r="AW423" i="1"/>
  <c r="AX423" i="1" s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A423" i="1"/>
  <c r="EA422" i="1"/>
  <c r="DZ422" i="1"/>
  <c r="DY422" i="1"/>
  <c r="DX422" i="1"/>
  <c r="DW422" i="1"/>
  <c r="DV422" i="1"/>
  <c r="DU422" i="1"/>
  <c r="DT422" i="1"/>
  <c r="DS422" i="1"/>
  <c r="DR422" i="1"/>
  <c r="DQ422" i="1"/>
  <c r="DP422" i="1"/>
  <c r="DO422" i="1"/>
  <c r="DN422" i="1"/>
  <c r="DM422" i="1"/>
  <c r="DL422" i="1"/>
  <c r="DK422" i="1"/>
  <c r="DJ422" i="1"/>
  <c r="DI422" i="1"/>
  <c r="DH422" i="1"/>
  <c r="DG422" i="1"/>
  <c r="DF422" i="1"/>
  <c r="DE422" i="1"/>
  <c r="DD422" i="1"/>
  <c r="DC422" i="1"/>
  <c r="DB422" i="1"/>
  <c r="DA422" i="1"/>
  <c r="CZ422" i="1"/>
  <c r="CY422" i="1"/>
  <c r="CX422" i="1"/>
  <c r="CW422" i="1"/>
  <c r="CV422" i="1"/>
  <c r="CU422" i="1"/>
  <c r="CT422" i="1"/>
  <c r="CS422" i="1"/>
  <c r="CR422" i="1"/>
  <c r="CQ422" i="1"/>
  <c r="CP422" i="1"/>
  <c r="CO422" i="1"/>
  <c r="CN422" i="1"/>
  <c r="CM422" i="1"/>
  <c r="CL422" i="1"/>
  <c r="CK422" i="1"/>
  <c r="CJ422" i="1"/>
  <c r="CH422" i="1"/>
  <c r="CF422" i="1"/>
  <c r="CE422" i="1"/>
  <c r="CD422" i="1"/>
  <c r="CC422" i="1"/>
  <c r="CB422" i="1"/>
  <c r="CA422" i="1"/>
  <c r="BZ422" i="1"/>
  <c r="BY422" i="1"/>
  <c r="BX422" i="1"/>
  <c r="BW422" i="1"/>
  <c r="BV422" i="1"/>
  <c r="BU422" i="1"/>
  <c r="BT422" i="1"/>
  <c r="BQ422" i="1"/>
  <c r="BP422" i="1"/>
  <c r="BO422" i="1"/>
  <c r="BN422" i="1"/>
  <c r="BM422" i="1"/>
  <c r="BL422" i="1"/>
  <c r="BK422" i="1"/>
  <c r="BJ422" i="1"/>
  <c r="BI422" i="1"/>
  <c r="BH422" i="1"/>
  <c r="BG422" i="1"/>
  <c r="BF422" i="1"/>
  <c r="BE422" i="1"/>
  <c r="BD422" i="1"/>
  <c r="BC422" i="1"/>
  <c r="BB422" i="1"/>
  <c r="BA422" i="1"/>
  <c r="AY422" i="1"/>
  <c r="AW422" i="1"/>
  <c r="AX422" i="1" s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A422" i="1"/>
  <c r="EA421" i="1"/>
  <c r="DZ421" i="1"/>
  <c r="DY421" i="1"/>
  <c r="DX421" i="1"/>
  <c r="DW421" i="1"/>
  <c r="DV421" i="1"/>
  <c r="DU421" i="1"/>
  <c r="DT421" i="1"/>
  <c r="DS421" i="1"/>
  <c r="DR421" i="1"/>
  <c r="DQ421" i="1"/>
  <c r="DP421" i="1"/>
  <c r="DO421" i="1"/>
  <c r="DN421" i="1"/>
  <c r="DM421" i="1"/>
  <c r="DL421" i="1"/>
  <c r="DK421" i="1"/>
  <c r="DJ421" i="1"/>
  <c r="DI421" i="1"/>
  <c r="DH421" i="1"/>
  <c r="DG421" i="1"/>
  <c r="DF421" i="1"/>
  <c r="DE421" i="1"/>
  <c r="DD421" i="1"/>
  <c r="DC421" i="1"/>
  <c r="DB421" i="1"/>
  <c r="DA421" i="1"/>
  <c r="CZ421" i="1"/>
  <c r="CY421" i="1"/>
  <c r="CX421" i="1"/>
  <c r="CW421" i="1"/>
  <c r="CV421" i="1"/>
  <c r="CU421" i="1"/>
  <c r="CT421" i="1"/>
  <c r="CS421" i="1"/>
  <c r="CR421" i="1"/>
  <c r="CQ421" i="1"/>
  <c r="CP421" i="1"/>
  <c r="CO421" i="1"/>
  <c r="CN421" i="1"/>
  <c r="CM421" i="1"/>
  <c r="CL421" i="1"/>
  <c r="CK421" i="1"/>
  <c r="CJ421" i="1"/>
  <c r="CH421" i="1"/>
  <c r="CF421" i="1"/>
  <c r="CE421" i="1"/>
  <c r="CD421" i="1"/>
  <c r="CC421" i="1"/>
  <c r="CB421" i="1"/>
  <c r="CA421" i="1"/>
  <c r="BZ421" i="1"/>
  <c r="BY421" i="1"/>
  <c r="BX421" i="1"/>
  <c r="BW421" i="1"/>
  <c r="BV421" i="1"/>
  <c r="BU421" i="1"/>
  <c r="BT421" i="1"/>
  <c r="BQ421" i="1"/>
  <c r="BP421" i="1"/>
  <c r="BO421" i="1"/>
  <c r="BN421" i="1"/>
  <c r="BM421" i="1"/>
  <c r="BL421" i="1"/>
  <c r="BK421" i="1"/>
  <c r="BJ421" i="1"/>
  <c r="BI421" i="1"/>
  <c r="BH421" i="1"/>
  <c r="BG421" i="1"/>
  <c r="BF421" i="1"/>
  <c r="BE421" i="1"/>
  <c r="BD421" i="1"/>
  <c r="BC421" i="1"/>
  <c r="BB421" i="1"/>
  <c r="BA421" i="1"/>
  <c r="AY421" i="1"/>
  <c r="AW421" i="1"/>
  <c r="AX421" i="1" s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A421" i="1"/>
  <c r="EA420" i="1"/>
  <c r="DZ420" i="1"/>
  <c r="DY420" i="1"/>
  <c r="DX420" i="1"/>
  <c r="DW420" i="1"/>
  <c r="DV420" i="1"/>
  <c r="DU420" i="1"/>
  <c r="DT420" i="1"/>
  <c r="DS420" i="1"/>
  <c r="DR420" i="1"/>
  <c r="DQ420" i="1"/>
  <c r="DP420" i="1"/>
  <c r="DO420" i="1"/>
  <c r="DN420" i="1"/>
  <c r="DM420" i="1"/>
  <c r="DL420" i="1"/>
  <c r="DK420" i="1"/>
  <c r="DJ420" i="1"/>
  <c r="DI420" i="1"/>
  <c r="DH420" i="1"/>
  <c r="DG420" i="1"/>
  <c r="DF420" i="1"/>
  <c r="DE420" i="1"/>
  <c r="DD420" i="1"/>
  <c r="DC420" i="1"/>
  <c r="DB420" i="1"/>
  <c r="DA420" i="1"/>
  <c r="CZ420" i="1"/>
  <c r="CY420" i="1"/>
  <c r="CX420" i="1"/>
  <c r="CW420" i="1"/>
  <c r="CV420" i="1"/>
  <c r="CU420" i="1"/>
  <c r="CT420" i="1"/>
  <c r="CS420" i="1"/>
  <c r="CR420" i="1"/>
  <c r="CQ420" i="1"/>
  <c r="CP420" i="1"/>
  <c r="CO420" i="1"/>
  <c r="CN420" i="1"/>
  <c r="CM420" i="1"/>
  <c r="CL420" i="1"/>
  <c r="CK420" i="1"/>
  <c r="CJ420" i="1"/>
  <c r="CH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Y420" i="1"/>
  <c r="AW420" i="1"/>
  <c r="AX420" i="1" s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A420" i="1"/>
  <c r="EA419" i="1"/>
  <c r="DZ419" i="1"/>
  <c r="DY419" i="1"/>
  <c r="DX419" i="1"/>
  <c r="DW419" i="1"/>
  <c r="DV419" i="1"/>
  <c r="DU419" i="1"/>
  <c r="DT419" i="1"/>
  <c r="DS419" i="1"/>
  <c r="DR419" i="1"/>
  <c r="DQ419" i="1"/>
  <c r="DP419" i="1"/>
  <c r="DO419" i="1"/>
  <c r="DN419" i="1"/>
  <c r="DM419" i="1"/>
  <c r="DL419" i="1"/>
  <c r="DK419" i="1"/>
  <c r="DJ419" i="1"/>
  <c r="DI419" i="1"/>
  <c r="DH419" i="1"/>
  <c r="DG419" i="1"/>
  <c r="DF419" i="1"/>
  <c r="DE419" i="1"/>
  <c r="DD419" i="1"/>
  <c r="DC419" i="1"/>
  <c r="DB419" i="1"/>
  <c r="DA419" i="1"/>
  <c r="CZ419" i="1"/>
  <c r="CY419" i="1"/>
  <c r="CX419" i="1"/>
  <c r="CW419" i="1"/>
  <c r="CV419" i="1"/>
  <c r="CU419" i="1"/>
  <c r="CT419" i="1"/>
  <c r="CS419" i="1"/>
  <c r="CR419" i="1"/>
  <c r="CQ419" i="1"/>
  <c r="CP419" i="1"/>
  <c r="CO419" i="1"/>
  <c r="CN419" i="1"/>
  <c r="CM419" i="1"/>
  <c r="CL419" i="1"/>
  <c r="CK419" i="1"/>
  <c r="CJ419" i="1"/>
  <c r="CH419" i="1"/>
  <c r="CF419" i="1"/>
  <c r="CE419" i="1"/>
  <c r="CD419" i="1"/>
  <c r="CC419" i="1"/>
  <c r="CB419" i="1"/>
  <c r="CA419" i="1"/>
  <c r="BZ419" i="1"/>
  <c r="BY419" i="1"/>
  <c r="BX419" i="1"/>
  <c r="BW419" i="1"/>
  <c r="BV419" i="1"/>
  <c r="BU419" i="1"/>
  <c r="BT419" i="1"/>
  <c r="BQ419" i="1"/>
  <c r="BP419" i="1"/>
  <c r="BO419" i="1"/>
  <c r="BN419" i="1"/>
  <c r="BM419" i="1"/>
  <c r="BL419" i="1"/>
  <c r="BK419" i="1"/>
  <c r="BJ419" i="1"/>
  <c r="BI419" i="1"/>
  <c r="BH419" i="1"/>
  <c r="BG419" i="1"/>
  <c r="BF419" i="1"/>
  <c r="BE419" i="1"/>
  <c r="BD419" i="1"/>
  <c r="BC419" i="1"/>
  <c r="BB419" i="1"/>
  <c r="BA419" i="1"/>
  <c r="AY419" i="1"/>
  <c r="AW419" i="1"/>
  <c r="AX419" i="1" s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A419" i="1"/>
  <c r="EA418" i="1"/>
  <c r="DZ418" i="1"/>
  <c r="DY418" i="1"/>
  <c r="DX418" i="1"/>
  <c r="DW418" i="1"/>
  <c r="DV418" i="1"/>
  <c r="DU418" i="1"/>
  <c r="DT418" i="1"/>
  <c r="DS418" i="1"/>
  <c r="DR418" i="1"/>
  <c r="DQ418" i="1"/>
  <c r="DP418" i="1"/>
  <c r="DO418" i="1"/>
  <c r="DN418" i="1"/>
  <c r="DM418" i="1"/>
  <c r="DL418" i="1"/>
  <c r="DK418" i="1"/>
  <c r="DJ418" i="1"/>
  <c r="DI418" i="1"/>
  <c r="DH418" i="1"/>
  <c r="DG418" i="1"/>
  <c r="DF418" i="1"/>
  <c r="DE418" i="1"/>
  <c r="DD418" i="1"/>
  <c r="DC418" i="1"/>
  <c r="DB418" i="1"/>
  <c r="DA418" i="1"/>
  <c r="CZ418" i="1"/>
  <c r="CY418" i="1"/>
  <c r="CX418" i="1"/>
  <c r="CW418" i="1"/>
  <c r="CV418" i="1"/>
  <c r="CU418" i="1"/>
  <c r="CT418" i="1"/>
  <c r="CS418" i="1"/>
  <c r="CR418" i="1"/>
  <c r="CQ418" i="1"/>
  <c r="CP418" i="1"/>
  <c r="CO418" i="1"/>
  <c r="CN418" i="1"/>
  <c r="CM418" i="1"/>
  <c r="CL418" i="1"/>
  <c r="CK418" i="1"/>
  <c r="CJ418" i="1"/>
  <c r="CH418" i="1"/>
  <c r="CF418" i="1"/>
  <c r="CE418" i="1"/>
  <c r="CD418" i="1"/>
  <c r="CC418" i="1"/>
  <c r="CB418" i="1"/>
  <c r="CA418" i="1"/>
  <c r="BZ418" i="1"/>
  <c r="BY418" i="1"/>
  <c r="BX418" i="1"/>
  <c r="BW418" i="1"/>
  <c r="BV418" i="1"/>
  <c r="BU418" i="1"/>
  <c r="BT418" i="1"/>
  <c r="BQ418" i="1"/>
  <c r="BP418" i="1"/>
  <c r="BO418" i="1"/>
  <c r="BN418" i="1"/>
  <c r="BM418" i="1"/>
  <c r="BL418" i="1"/>
  <c r="BK418" i="1"/>
  <c r="BJ418" i="1"/>
  <c r="BI418" i="1"/>
  <c r="BH418" i="1"/>
  <c r="BG418" i="1"/>
  <c r="BF418" i="1"/>
  <c r="BE418" i="1"/>
  <c r="BD418" i="1"/>
  <c r="BC418" i="1"/>
  <c r="BB418" i="1"/>
  <c r="BA418" i="1"/>
  <c r="AY418" i="1"/>
  <c r="AW418" i="1"/>
  <c r="AX418" i="1" s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A418" i="1"/>
  <c r="EA417" i="1"/>
  <c r="DZ417" i="1"/>
  <c r="DY417" i="1"/>
  <c r="DX417" i="1"/>
  <c r="DW417" i="1"/>
  <c r="DV417" i="1"/>
  <c r="DU417" i="1"/>
  <c r="DT417" i="1"/>
  <c r="DS417" i="1"/>
  <c r="DR417" i="1"/>
  <c r="DQ417" i="1"/>
  <c r="DP417" i="1"/>
  <c r="DO417" i="1"/>
  <c r="DN417" i="1"/>
  <c r="DM417" i="1"/>
  <c r="DL417" i="1"/>
  <c r="DK417" i="1"/>
  <c r="DJ417" i="1"/>
  <c r="DI417" i="1"/>
  <c r="DH417" i="1"/>
  <c r="DG417" i="1"/>
  <c r="DF417" i="1"/>
  <c r="DE417" i="1"/>
  <c r="DD417" i="1"/>
  <c r="DC417" i="1"/>
  <c r="DB417" i="1"/>
  <c r="DA417" i="1"/>
  <c r="CZ417" i="1"/>
  <c r="CY417" i="1"/>
  <c r="CX417" i="1"/>
  <c r="CW417" i="1"/>
  <c r="CV417" i="1"/>
  <c r="CU417" i="1"/>
  <c r="CT417" i="1"/>
  <c r="CS417" i="1"/>
  <c r="CR417" i="1"/>
  <c r="CQ417" i="1"/>
  <c r="CP417" i="1"/>
  <c r="CO417" i="1"/>
  <c r="CN417" i="1"/>
  <c r="CM417" i="1"/>
  <c r="CL417" i="1"/>
  <c r="CK417" i="1"/>
  <c r="CJ417" i="1"/>
  <c r="CH417" i="1"/>
  <c r="CF417" i="1"/>
  <c r="CE417" i="1"/>
  <c r="CD417" i="1"/>
  <c r="CC417" i="1"/>
  <c r="CB417" i="1"/>
  <c r="CA417" i="1"/>
  <c r="BZ417" i="1"/>
  <c r="BY417" i="1"/>
  <c r="BX417" i="1"/>
  <c r="BW417" i="1"/>
  <c r="BV417" i="1"/>
  <c r="BU417" i="1"/>
  <c r="BT417" i="1"/>
  <c r="BQ417" i="1"/>
  <c r="BP417" i="1"/>
  <c r="BO417" i="1"/>
  <c r="BN417" i="1"/>
  <c r="BM417" i="1"/>
  <c r="BL417" i="1"/>
  <c r="BK417" i="1"/>
  <c r="BJ417" i="1"/>
  <c r="BI417" i="1"/>
  <c r="BH417" i="1"/>
  <c r="BG417" i="1"/>
  <c r="BF417" i="1"/>
  <c r="BE417" i="1"/>
  <c r="BD417" i="1"/>
  <c r="BC417" i="1"/>
  <c r="BB417" i="1"/>
  <c r="BA417" i="1"/>
  <c r="AY417" i="1"/>
  <c r="AW417" i="1"/>
  <c r="AX417" i="1" s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A417" i="1"/>
  <c r="EA416" i="1"/>
  <c r="DZ416" i="1"/>
  <c r="DY416" i="1"/>
  <c r="DX416" i="1"/>
  <c r="DW416" i="1"/>
  <c r="DV416" i="1"/>
  <c r="DU416" i="1"/>
  <c r="DT416" i="1"/>
  <c r="DS416" i="1"/>
  <c r="DR416" i="1"/>
  <c r="DQ416" i="1"/>
  <c r="DP416" i="1"/>
  <c r="DO416" i="1"/>
  <c r="DN416" i="1"/>
  <c r="DM416" i="1"/>
  <c r="DL416" i="1"/>
  <c r="DK416" i="1"/>
  <c r="DJ416" i="1"/>
  <c r="DI416" i="1"/>
  <c r="DH416" i="1"/>
  <c r="DG416" i="1"/>
  <c r="DF416" i="1"/>
  <c r="DE416" i="1"/>
  <c r="DD416" i="1"/>
  <c r="DC416" i="1"/>
  <c r="DB416" i="1"/>
  <c r="DA416" i="1"/>
  <c r="CZ416" i="1"/>
  <c r="CY416" i="1"/>
  <c r="CX416" i="1"/>
  <c r="CW416" i="1"/>
  <c r="CV416" i="1"/>
  <c r="CU416" i="1"/>
  <c r="CT416" i="1"/>
  <c r="CS416" i="1"/>
  <c r="CR416" i="1"/>
  <c r="CQ416" i="1"/>
  <c r="CP416" i="1"/>
  <c r="CO416" i="1"/>
  <c r="CN416" i="1"/>
  <c r="CM416" i="1"/>
  <c r="CL416" i="1"/>
  <c r="CK416" i="1"/>
  <c r="CJ416" i="1"/>
  <c r="CH416" i="1"/>
  <c r="CF416" i="1"/>
  <c r="CE416" i="1"/>
  <c r="CD416" i="1"/>
  <c r="CC416" i="1"/>
  <c r="CB416" i="1"/>
  <c r="CA416" i="1"/>
  <c r="BZ416" i="1"/>
  <c r="BY416" i="1"/>
  <c r="BX416" i="1"/>
  <c r="BW416" i="1"/>
  <c r="BV416" i="1"/>
  <c r="BU416" i="1"/>
  <c r="BT416" i="1"/>
  <c r="BQ416" i="1"/>
  <c r="BP416" i="1"/>
  <c r="BO416" i="1"/>
  <c r="BN416" i="1"/>
  <c r="BM416" i="1"/>
  <c r="BL416" i="1"/>
  <c r="BK416" i="1"/>
  <c r="BJ416" i="1"/>
  <c r="BI416" i="1"/>
  <c r="BH416" i="1"/>
  <c r="BG416" i="1"/>
  <c r="BF416" i="1"/>
  <c r="BE416" i="1"/>
  <c r="BD416" i="1"/>
  <c r="BC416" i="1"/>
  <c r="BB416" i="1"/>
  <c r="BA416" i="1"/>
  <c r="AY416" i="1"/>
  <c r="AW416" i="1"/>
  <c r="AX416" i="1" s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A416" i="1"/>
  <c r="EA415" i="1"/>
  <c r="DZ415" i="1"/>
  <c r="DY415" i="1"/>
  <c r="DX415" i="1"/>
  <c r="DW415" i="1"/>
  <c r="DV415" i="1"/>
  <c r="DU415" i="1"/>
  <c r="DT415" i="1"/>
  <c r="DS415" i="1"/>
  <c r="DR415" i="1"/>
  <c r="DQ415" i="1"/>
  <c r="DP415" i="1"/>
  <c r="DO415" i="1"/>
  <c r="DN415" i="1"/>
  <c r="DM415" i="1"/>
  <c r="DL415" i="1"/>
  <c r="DK415" i="1"/>
  <c r="DJ415" i="1"/>
  <c r="DI415" i="1"/>
  <c r="DH415" i="1"/>
  <c r="DG415" i="1"/>
  <c r="DF415" i="1"/>
  <c r="DE415" i="1"/>
  <c r="DD415" i="1"/>
  <c r="DC415" i="1"/>
  <c r="DB415" i="1"/>
  <c r="DA415" i="1"/>
  <c r="CZ415" i="1"/>
  <c r="CY415" i="1"/>
  <c r="CX415" i="1"/>
  <c r="CW415" i="1"/>
  <c r="CV415" i="1"/>
  <c r="CU415" i="1"/>
  <c r="CT415" i="1"/>
  <c r="CS415" i="1"/>
  <c r="CR415" i="1"/>
  <c r="CQ415" i="1"/>
  <c r="CP415" i="1"/>
  <c r="CO415" i="1"/>
  <c r="CN415" i="1"/>
  <c r="CM415" i="1"/>
  <c r="CL415" i="1"/>
  <c r="CK415" i="1"/>
  <c r="CJ415" i="1"/>
  <c r="CH415" i="1"/>
  <c r="CF415" i="1"/>
  <c r="CE415" i="1"/>
  <c r="CD415" i="1"/>
  <c r="CC415" i="1"/>
  <c r="CB415" i="1"/>
  <c r="CA415" i="1"/>
  <c r="BZ415" i="1"/>
  <c r="BY415" i="1"/>
  <c r="BX415" i="1"/>
  <c r="BW415" i="1"/>
  <c r="BV415" i="1"/>
  <c r="BU415" i="1"/>
  <c r="BT415" i="1"/>
  <c r="BQ415" i="1"/>
  <c r="BP415" i="1"/>
  <c r="BO415" i="1"/>
  <c r="BN415" i="1"/>
  <c r="BM415" i="1"/>
  <c r="BL415" i="1"/>
  <c r="BK415" i="1"/>
  <c r="BJ415" i="1"/>
  <c r="BI415" i="1"/>
  <c r="BH415" i="1"/>
  <c r="BG415" i="1"/>
  <c r="BF415" i="1"/>
  <c r="BE415" i="1"/>
  <c r="BD415" i="1"/>
  <c r="BC415" i="1"/>
  <c r="BB415" i="1"/>
  <c r="BA415" i="1"/>
  <c r="AY415" i="1"/>
  <c r="AW415" i="1"/>
  <c r="AX415" i="1" s="1"/>
  <c r="AS415" i="1"/>
  <c r="AR415" i="1"/>
  <c r="AQ415" i="1"/>
  <c r="AP415" i="1"/>
  <c r="AO415" i="1"/>
  <c r="AN415" i="1"/>
  <c r="AM415" i="1"/>
  <c r="AL415" i="1"/>
  <c r="AK415" i="1"/>
  <c r="AJ415" i="1"/>
  <c r="AI415" i="1"/>
  <c r="AH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A415" i="1"/>
  <c r="EA414" i="1"/>
  <c r="DZ414" i="1"/>
  <c r="DY414" i="1"/>
  <c r="DX414" i="1"/>
  <c r="DW414" i="1"/>
  <c r="DV414" i="1"/>
  <c r="DU414" i="1"/>
  <c r="DT414" i="1"/>
  <c r="DS414" i="1"/>
  <c r="DR414" i="1"/>
  <c r="DQ414" i="1"/>
  <c r="DP414" i="1"/>
  <c r="DO414" i="1"/>
  <c r="DN414" i="1"/>
  <c r="DM414" i="1"/>
  <c r="DL414" i="1"/>
  <c r="DK414" i="1"/>
  <c r="DJ414" i="1"/>
  <c r="DI414" i="1"/>
  <c r="DH414" i="1"/>
  <c r="DG414" i="1"/>
  <c r="DF414" i="1"/>
  <c r="DE414" i="1"/>
  <c r="DD414" i="1"/>
  <c r="DC414" i="1"/>
  <c r="DB414" i="1"/>
  <c r="DA414" i="1"/>
  <c r="CZ414" i="1"/>
  <c r="CY414" i="1"/>
  <c r="CX414" i="1"/>
  <c r="CW414" i="1"/>
  <c r="CV414" i="1"/>
  <c r="CU414" i="1"/>
  <c r="CT414" i="1"/>
  <c r="CS414" i="1"/>
  <c r="CR414" i="1"/>
  <c r="CQ414" i="1"/>
  <c r="CP414" i="1"/>
  <c r="CO414" i="1"/>
  <c r="CN414" i="1"/>
  <c r="CM414" i="1"/>
  <c r="CL414" i="1"/>
  <c r="CK414" i="1"/>
  <c r="CJ414" i="1"/>
  <c r="CH414" i="1"/>
  <c r="CF414" i="1"/>
  <c r="CE414" i="1"/>
  <c r="CD414" i="1"/>
  <c r="CC414" i="1"/>
  <c r="CB414" i="1"/>
  <c r="CA414" i="1"/>
  <c r="BZ414" i="1"/>
  <c r="BY414" i="1"/>
  <c r="BX414" i="1"/>
  <c r="BW414" i="1"/>
  <c r="BV414" i="1"/>
  <c r="BU414" i="1"/>
  <c r="BT414" i="1"/>
  <c r="BQ414" i="1"/>
  <c r="BP414" i="1"/>
  <c r="BO414" i="1"/>
  <c r="BN414" i="1"/>
  <c r="BM414" i="1"/>
  <c r="BL414" i="1"/>
  <c r="BK414" i="1"/>
  <c r="BJ414" i="1"/>
  <c r="BI414" i="1"/>
  <c r="BH414" i="1"/>
  <c r="BG414" i="1"/>
  <c r="BF414" i="1"/>
  <c r="BE414" i="1"/>
  <c r="BD414" i="1"/>
  <c r="BC414" i="1"/>
  <c r="BB414" i="1"/>
  <c r="BA414" i="1"/>
  <c r="AY414" i="1"/>
  <c r="AX414" i="1"/>
  <c r="AW414" i="1"/>
  <c r="AS414" i="1"/>
  <c r="AR414" i="1"/>
  <c r="AQ414" i="1"/>
  <c r="AP414" i="1"/>
  <c r="AO414" i="1"/>
  <c r="AN414" i="1"/>
  <c r="AM414" i="1"/>
  <c r="AL414" i="1"/>
  <c r="AK414" i="1"/>
  <c r="AJ414" i="1"/>
  <c r="AI414" i="1"/>
  <c r="AH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A414" i="1"/>
  <c r="EA413" i="1"/>
  <c r="DZ413" i="1"/>
  <c r="DY413" i="1"/>
  <c r="DX413" i="1"/>
  <c r="DW413" i="1"/>
  <c r="DV413" i="1"/>
  <c r="DU413" i="1"/>
  <c r="DT413" i="1"/>
  <c r="DS413" i="1"/>
  <c r="DR413" i="1"/>
  <c r="DQ413" i="1"/>
  <c r="DP413" i="1"/>
  <c r="DO413" i="1"/>
  <c r="DN413" i="1"/>
  <c r="DM413" i="1"/>
  <c r="DL413" i="1"/>
  <c r="DK413" i="1"/>
  <c r="DJ413" i="1"/>
  <c r="DI413" i="1"/>
  <c r="DH413" i="1"/>
  <c r="DG413" i="1"/>
  <c r="DF413" i="1"/>
  <c r="DE413" i="1"/>
  <c r="DD413" i="1"/>
  <c r="DC413" i="1"/>
  <c r="DB413" i="1"/>
  <c r="DA413" i="1"/>
  <c r="CZ413" i="1"/>
  <c r="CY413" i="1"/>
  <c r="CX413" i="1"/>
  <c r="CW413" i="1"/>
  <c r="CV413" i="1"/>
  <c r="CU413" i="1"/>
  <c r="CT413" i="1"/>
  <c r="CS413" i="1"/>
  <c r="CR413" i="1"/>
  <c r="CQ413" i="1"/>
  <c r="CP413" i="1"/>
  <c r="CO413" i="1"/>
  <c r="CN413" i="1"/>
  <c r="CM413" i="1"/>
  <c r="CL413" i="1"/>
  <c r="CK413" i="1"/>
  <c r="CJ413" i="1"/>
  <c r="CH413" i="1"/>
  <c r="CF413" i="1"/>
  <c r="CE413" i="1"/>
  <c r="CD413" i="1"/>
  <c r="CC413" i="1"/>
  <c r="CB413" i="1"/>
  <c r="CA413" i="1"/>
  <c r="BZ413" i="1"/>
  <c r="BY413" i="1"/>
  <c r="BX413" i="1"/>
  <c r="BW413" i="1"/>
  <c r="BV413" i="1"/>
  <c r="BU413" i="1"/>
  <c r="BT413" i="1"/>
  <c r="BQ413" i="1"/>
  <c r="BP413" i="1"/>
  <c r="BO413" i="1"/>
  <c r="BN413" i="1"/>
  <c r="BM413" i="1"/>
  <c r="BL413" i="1"/>
  <c r="BK413" i="1"/>
  <c r="BJ413" i="1"/>
  <c r="BI413" i="1"/>
  <c r="BH413" i="1"/>
  <c r="BG413" i="1"/>
  <c r="BF413" i="1"/>
  <c r="BE413" i="1"/>
  <c r="BD413" i="1"/>
  <c r="BC413" i="1"/>
  <c r="BB413" i="1"/>
  <c r="BA413" i="1"/>
  <c r="AY413" i="1"/>
  <c r="AW413" i="1"/>
  <c r="AX413" i="1" s="1"/>
  <c r="AS413" i="1"/>
  <c r="AR413" i="1"/>
  <c r="AQ413" i="1"/>
  <c r="AP413" i="1"/>
  <c r="AO413" i="1"/>
  <c r="AN413" i="1"/>
  <c r="AM413" i="1"/>
  <c r="AL413" i="1"/>
  <c r="AK413" i="1"/>
  <c r="AJ413" i="1"/>
  <c r="AI413" i="1"/>
  <c r="AH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A413" i="1"/>
  <c r="EA412" i="1"/>
  <c r="DZ412" i="1"/>
  <c r="DY412" i="1"/>
  <c r="DX412" i="1"/>
  <c r="DW412" i="1"/>
  <c r="DV412" i="1"/>
  <c r="DU412" i="1"/>
  <c r="DT412" i="1"/>
  <c r="DS412" i="1"/>
  <c r="DR412" i="1"/>
  <c r="DQ412" i="1"/>
  <c r="DP412" i="1"/>
  <c r="DO412" i="1"/>
  <c r="DN412" i="1"/>
  <c r="DM412" i="1"/>
  <c r="DL412" i="1"/>
  <c r="DK412" i="1"/>
  <c r="DJ412" i="1"/>
  <c r="DI412" i="1"/>
  <c r="DH412" i="1"/>
  <c r="DG412" i="1"/>
  <c r="DF412" i="1"/>
  <c r="DE412" i="1"/>
  <c r="DD412" i="1"/>
  <c r="DC412" i="1"/>
  <c r="DB412" i="1"/>
  <c r="DA412" i="1"/>
  <c r="CZ412" i="1"/>
  <c r="CY412" i="1"/>
  <c r="CX412" i="1"/>
  <c r="CW412" i="1"/>
  <c r="CV412" i="1"/>
  <c r="CU412" i="1"/>
  <c r="CT412" i="1"/>
  <c r="CS412" i="1"/>
  <c r="CR412" i="1"/>
  <c r="CQ412" i="1"/>
  <c r="CP412" i="1"/>
  <c r="CO412" i="1"/>
  <c r="CN412" i="1"/>
  <c r="CM412" i="1"/>
  <c r="CL412" i="1"/>
  <c r="CK412" i="1"/>
  <c r="CJ412" i="1"/>
  <c r="CH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Y412" i="1"/>
  <c r="AW412" i="1"/>
  <c r="AX412" i="1" s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A412" i="1"/>
  <c r="EA411" i="1"/>
  <c r="DZ411" i="1"/>
  <c r="DY411" i="1"/>
  <c r="DX411" i="1"/>
  <c r="DW411" i="1"/>
  <c r="DV411" i="1"/>
  <c r="DU411" i="1"/>
  <c r="DT411" i="1"/>
  <c r="DS411" i="1"/>
  <c r="DR411" i="1"/>
  <c r="DQ411" i="1"/>
  <c r="DP411" i="1"/>
  <c r="DO411" i="1"/>
  <c r="DN411" i="1"/>
  <c r="DM411" i="1"/>
  <c r="DL411" i="1"/>
  <c r="DK411" i="1"/>
  <c r="DJ411" i="1"/>
  <c r="DI411" i="1"/>
  <c r="DH411" i="1"/>
  <c r="DG411" i="1"/>
  <c r="DF411" i="1"/>
  <c r="DE411" i="1"/>
  <c r="DD411" i="1"/>
  <c r="DC411" i="1"/>
  <c r="DB411" i="1"/>
  <c r="DA411" i="1"/>
  <c r="CZ411" i="1"/>
  <c r="CY411" i="1"/>
  <c r="CX411" i="1"/>
  <c r="CW411" i="1"/>
  <c r="CV411" i="1"/>
  <c r="CU411" i="1"/>
  <c r="CT411" i="1"/>
  <c r="CS411" i="1"/>
  <c r="CR411" i="1"/>
  <c r="CQ411" i="1"/>
  <c r="CP411" i="1"/>
  <c r="CO411" i="1"/>
  <c r="CN411" i="1"/>
  <c r="CM411" i="1"/>
  <c r="CL411" i="1"/>
  <c r="CK411" i="1"/>
  <c r="CJ411" i="1"/>
  <c r="CH411" i="1"/>
  <c r="CF411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Y411" i="1"/>
  <c r="AW411" i="1"/>
  <c r="AX411" i="1" s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A411" i="1"/>
  <c r="EA410" i="1"/>
  <c r="DZ410" i="1"/>
  <c r="DY410" i="1"/>
  <c r="DX410" i="1"/>
  <c r="DW410" i="1"/>
  <c r="DV410" i="1"/>
  <c r="DU410" i="1"/>
  <c r="DT410" i="1"/>
  <c r="DS410" i="1"/>
  <c r="DR410" i="1"/>
  <c r="DQ410" i="1"/>
  <c r="DP410" i="1"/>
  <c r="DO410" i="1"/>
  <c r="DN410" i="1"/>
  <c r="DM410" i="1"/>
  <c r="DL410" i="1"/>
  <c r="DK410" i="1"/>
  <c r="DJ410" i="1"/>
  <c r="DI410" i="1"/>
  <c r="DH410" i="1"/>
  <c r="DG410" i="1"/>
  <c r="DF410" i="1"/>
  <c r="DE410" i="1"/>
  <c r="DD410" i="1"/>
  <c r="DC410" i="1"/>
  <c r="DB410" i="1"/>
  <c r="DA410" i="1"/>
  <c r="CZ410" i="1"/>
  <c r="CY410" i="1"/>
  <c r="CX410" i="1"/>
  <c r="CW410" i="1"/>
  <c r="CV410" i="1"/>
  <c r="CU410" i="1"/>
  <c r="CT410" i="1"/>
  <c r="CS410" i="1"/>
  <c r="CR410" i="1"/>
  <c r="CQ410" i="1"/>
  <c r="CP410" i="1"/>
  <c r="CO410" i="1"/>
  <c r="CN410" i="1"/>
  <c r="CM410" i="1"/>
  <c r="CL410" i="1"/>
  <c r="CK410" i="1"/>
  <c r="CJ410" i="1"/>
  <c r="CH410" i="1"/>
  <c r="CF410" i="1"/>
  <c r="CE410" i="1"/>
  <c r="CD410" i="1"/>
  <c r="CC410" i="1"/>
  <c r="CB410" i="1"/>
  <c r="CA410" i="1"/>
  <c r="BZ410" i="1"/>
  <c r="BY410" i="1"/>
  <c r="BX410" i="1"/>
  <c r="BW410" i="1"/>
  <c r="BV410" i="1"/>
  <c r="BU410" i="1"/>
  <c r="BT410" i="1"/>
  <c r="BQ410" i="1"/>
  <c r="BP410" i="1"/>
  <c r="BO410" i="1"/>
  <c r="BN410" i="1"/>
  <c r="BM410" i="1"/>
  <c r="BL410" i="1"/>
  <c r="BK410" i="1"/>
  <c r="BJ410" i="1"/>
  <c r="BI410" i="1"/>
  <c r="BH410" i="1"/>
  <c r="BG410" i="1"/>
  <c r="BF410" i="1"/>
  <c r="BE410" i="1"/>
  <c r="BD410" i="1"/>
  <c r="BC410" i="1"/>
  <c r="BB410" i="1"/>
  <c r="BA410" i="1"/>
  <c r="AY410" i="1"/>
  <c r="AW410" i="1"/>
  <c r="AX410" i="1" s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A410" i="1"/>
  <c r="EA409" i="1"/>
  <c r="DZ409" i="1"/>
  <c r="DY409" i="1"/>
  <c r="DX409" i="1"/>
  <c r="DW409" i="1"/>
  <c r="DV409" i="1"/>
  <c r="DU409" i="1"/>
  <c r="DT409" i="1"/>
  <c r="DS409" i="1"/>
  <c r="DR409" i="1"/>
  <c r="DQ409" i="1"/>
  <c r="DP409" i="1"/>
  <c r="DO409" i="1"/>
  <c r="DN409" i="1"/>
  <c r="DM409" i="1"/>
  <c r="DL409" i="1"/>
  <c r="DK409" i="1"/>
  <c r="DJ409" i="1"/>
  <c r="DI409" i="1"/>
  <c r="DH409" i="1"/>
  <c r="DG409" i="1"/>
  <c r="DF409" i="1"/>
  <c r="DE409" i="1"/>
  <c r="DD409" i="1"/>
  <c r="DC409" i="1"/>
  <c r="DB409" i="1"/>
  <c r="DA409" i="1"/>
  <c r="CZ409" i="1"/>
  <c r="CY409" i="1"/>
  <c r="CX409" i="1"/>
  <c r="CW409" i="1"/>
  <c r="CV409" i="1"/>
  <c r="CU409" i="1"/>
  <c r="CT409" i="1"/>
  <c r="CS409" i="1"/>
  <c r="CR409" i="1"/>
  <c r="CQ409" i="1"/>
  <c r="CP409" i="1"/>
  <c r="CO409" i="1"/>
  <c r="CN409" i="1"/>
  <c r="CM409" i="1"/>
  <c r="CL409" i="1"/>
  <c r="CK409" i="1"/>
  <c r="CJ409" i="1"/>
  <c r="CH409" i="1"/>
  <c r="CF409" i="1"/>
  <c r="CE409" i="1"/>
  <c r="CD409" i="1"/>
  <c r="CC409" i="1"/>
  <c r="CB409" i="1"/>
  <c r="CA409" i="1"/>
  <c r="BZ409" i="1"/>
  <c r="BY409" i="1"/>
  <c r="BX409" i="1"/>
  <c r="BW409" i="1"/>
  <c r="BV409" i="1"/>
  <c r="BU409" i="1"/>
  <c r="BT409" i="1"/>
  <c r="BQ409" i="1"/>
  <c r="BP409" i="1"/>
  <c r="BO409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AY409" i="1"/>
  <c r="AW409" i="1"/>
  <c r="AX409" i="1" s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A409" i="1"/>
  <c r="EA408" i="1"/>
  <c r="DZ408" i="1"/>
  <c r="DY408" i="1"/>
  <c r="DX408" i="1"/>
  <c r="DW408" i="1"/>
  <c r="DV408" i="1"/>
  <c r="DU408" i="1"/>
  <c r="DT408" i="1"/>
  <c r="DS408" i="1"/>
  <c r="DR408" i="1"/>
  <c r="DQ408" i="1"/>
  <c r="DP408" i="1"/>
  <c r="DO408" i="1"/>
  <c r="DN408" i="1"/>
  <c r="DM408" i="1"/>
  <c r="DL408" i="1"/>
  <c r="DK408" i="1"/>
  <c r="DJ408" i="1"/>
  <c r="DI408" i="1"/>
  <c r="DH408" i="1"/>
  <c r="DG408" i="1"/>
  <c r="DF408" i="1"/>
  <c r="DE408" i="1"/>
  <c r="DD408" i="1"/>
  <c r="DC408" i="1"/>
  <c r="DB408" i="1"/>
  <c r="DA408" i="1"/>
  <c r="CZ408" i="1"/>
  <c r="CY408" i="1"/>
  <c r="CX408" i="1"/>
  <c r="CW408" i="1"/>
  <c r="CV408" i="1"/>
  <c r="CU408" i="1"/>
  <c r="CT408" i="1"/>
  <c r="CS408" i="1"/>
  <c r="CR408" i="1"/>
  <c r="CQ408" i="1"/>
  <c r="CP408" i="1"/>
  <c r="CO408" i="1"/>
  <c r="CN408" i="1"/>
  <c r="CM408" i="1"/>
  <c r="CL408" i="1"/>
  <c r="CK408" i="1"/>
  <c r="CJ408" i="1"/>
  <c r="CH408" i="1"/>
  <c r="CF408" i="1"/>
  <c r="CE408" i="1"/>
  <c r="CD408" i="1"/>
  <c r="CC408" i="1"/>
  <c r="CB408" i="1"/>
  <c r="CA408" i="1"/>
  <c r="BZ408" i="1"/>
  <c r="BY408" i="1"/>
  <c r="BX408" i="1"/>
  <c r="BW408" i="1"/>
  <c r="BV408" i="1"/>
  <c r="BU408" i="1"/>
  <c r="BT408" i="1"/>
  <c r="BQ408" i="1"/>
  <c r="BP408" i="1"/>
  <c r="BO408" i="1"/>
  <c r="BN408" i="1"/>
  <c r="BM408" i="1"/>
  <c r="BL408" i="1"/>
  <c r="BK408" i="1"/>
  <c r="BJ408" i="1"/>
  <c r="BI408" i="1"/>
  <c r="BH408" i="1"/>
  <c r="BG408" i="1"/>
  <c r="BF408" i="1"/>
  <c r="BE408" i="1"/>
  <c r="BD408" i="1"/>
  <c r="BC408" i="1"/>
  <c r="BB408" i="1"/>
  <c r="BA408" i="1"/>
  <c r="AY408" i="1"/>
  <c r="AW408" i="1"/>
  <c r="AX408" i="1" s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A408" i="1"/>
  <c r="EA407" i="1"/>
  <c r="DZ407" i="1"/>
  <c r="DY407" i="1"/>
  <c r="DX407" i="1"/>
  <c r="DW407" i="1"/>
  <c r="DV407" i="1"/>
  <c r="DU407" i="1"/>
  <c r="DT407" i="1"/>
  <c r="DS407" i="1"/>
  <c r="DR407" i="1"/>
  <c r="DQ407" i="1"/>
  <c r="DP407" i="1"/>
  <c r="DO407" i="1"/>
  <c r="DN407" i="1"/>
  <c r="DM407" i="1"/>
  <c r="DL407" i="1"/>
  <c r="DK407" i="1"/>
  <c r="DJ407" i="1"/>
  <c r="DI407" i="1"/>
  <c r="DH407" i="1"/>
  <c r="DG407" i="1"/>
  <c r="DF407" i="1"/>
  <c r="DE407" i="1"/>
  <c r="DD407" i="1"/>
  <c r="DC407" i="1"/>
  <c r="DB407" i="1"/>
  <c r="DA407" i="1"/>
  <c r="CZ407" i="1"/>
  <c r="CY407" i="1"/>
  <c r="CX407" i="1"/>
  <c r="CW407" i="1"/>
  <c r="CV407" i="1"/>
  <c r="CU407" i="1"/>
  <c r="CT407" i="1"/>
  <c r="CS407" i="1"/>
  <c r="CR407" i="1"/>
  <c r="CQ407" i="1"/>
  <c r="CP407" i="1"/>
  <c r="CO407" i="1"/>
  <c r="CN407" i="1"/>
  <c r="CM407" i="1"/>
  <c r="CL407" i="1"/>
  <c r="CK407" i="1"/>
  <c r="CJ407" i="1"/>
  <c r="CH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Y407" i="1"/>
  <c r="AW407" i="1"/>
  <c r="AX407" i="1" s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A407" i="1"/>
  <c r="EA406" i="1"/>
  <c r="DZ406" i="1"/>
  <c r="DY406" i="1"/>
  <c r="DX406" i="1"/>
  <c r="DW406" i="1"/>
  <c r="DV406" i="1"/>
  <c r="DU406" i="1"/>
  <c r="DT406" i="1"/>
  <c r="DS406" i="1"/>
  <c r="DR406" i="1"/>
  <c r="DQ406" i="1"/>
  <c r="DP406" i="1"/>
  <c r="DO406" i="1"/>
  <c r="DN406" i="1"/>
  <c r="DM406" i="1"/>
  <c r="DL406" i="1"/>
  <c r="DK406" i="1"/>
  <c r="DJ406" i="1"/>
  <c r="DI406" i="1"/>
  <c r="DH406" i="1"/>
  <c r="DG406" i="1"/>
  <c r="DF406" i="1"/>
  <c r="DE406" i="1"/>
  <c r="DD406" i="1"/>
  <c r="DC406" i="1"/>
  <c r="DB406" i="1"/>
  <c r="DA406" i="1"/>
  <c r="CZ406" i="1"/>
  <c r="CY406" i="1"/>
  <c r="CX406" i="1"/>
  <c r="CW406" i="1"/>
  <c r="CV406" i="1"/>
  <c r="CU406" i="1"/>
  <c r="CT406" i="1"/>
  <c r="CS406" i="1"/>
  <c r="CR406" i="1"/>
  <c r="CQ406" i="1"/>
  <c r="CP406" i="1"/>
  <c r="CO406" i="1"/>
  <c r="CN406" i="1"/>
  <c r="CM406" i="1"/>
  <c r="CL406" i="1"/>
  <c r="CK406" i="1"/>
  <c r="CJ406" i="1"/>
  <c r="CH406" i="1"/>
  <c r="CF406" i="1"/>
  <c r="CE406" i="1"/>
  <c r="CD406" i="1"/>
  <c r="CC406" i="1"/>
  <c r="CB406" i="1"/>
  <c r="CA406" i="1"/>
  <c r="BZ406" i="1"/>
  <c r="BY406" i="1"/>
  <c r="BX406" i="1"/>
  <c r="BW406" i="1"/>
  <c r="BV406" i="1"/>
  <c r="BU406" i="1"/>
  <c r="BT406" i="1"/>
  <c r="BQ406" i="1"/>
  <c r="BP406" i="1"/>
  <c r="BO406" i="1"/>
  <c r="BN406" i="1"/>
  <c r="BM406" i="1"/>
  <c r="BL406" i="1"/>
  <c r="BK406" i="1"/>
  <c r="BJ406" i="1"/>
  <c r="BI406" i="1"/>
  <c r="BH406" i="1"/>
  <c r="BG406" i="1"/>
  <c r="BF406" i="1"/>
  <c r="BE406" i="1"/>
  <c r="BD406" i="1"/>
  <c r="BC406" i="1"/>
  <c r="BB406" i="1"/>
  <c r="BA406" i="1"/>
  <c r="AY406" i="1"/>
  <c r="AW406" i="1"/>
  <c r="AX406" i="1" s="1"/>
  <c r="AS406" i="1"/>
  <c r="AR406" i="1"/>
  <c r="AQ406" i="1"/>
  <c r="AP406" i="1"/>
  <c r="AO406" i="1"/>
  <c r="AN406" i="1"/>
  <c r="AM406" i="1"/>
  <c r="AL406" i="1"/>
  <c r="AK406" i="1"/>
  <c r="AJ406" i="1"/>
  <c r="AI406" i="1"/>
  <c r="AH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A406" i="1"/>
  <c r="EA405" i="1"/>
  <c r="DZ405" i="1"/>
  <c r="DY405" i="1"/>
  <c r="DX405" i="1"/>
  <c r="DW405" i="1"/>
  <c r="DV405" i="1"/>
  <c r="DU405" i="1"/>
  <c r="DT405" i="1"/>
  <c r="DS405" i="1"/>
  <c r="DR405" i="1"/>
  <c r="DQ405" i="1"/>
  <c r="DP405" i="1"/>
  <c r="DO405" i="1"/>
  <c r="DN405" i="1"/>
  <c r="DM405" i="1"/>
  <c r="DL405" i="1"/>
  <c r="DK405" i="1"/>
  <c r="DJ405" i="1"/>
  <c r="DI405" i="1"/>
  <c r="DH405" i="1"/>
  <c r="DG405" i="1"/>
  <c r="DF405" i="1"/>
  <c r="DE405" i="1"/>
  <c r="DD405" i="1"/>
  <c r="DC405" i="1"/>
  <c r="DB405" i="1"/>
  <c r="DA405" i="1"/>
  <c r="CZ405" i="1"/>
  <c r="CY405" i="1"/>
  <c r="CX405" i="1"/>
  <c r="CW405" i="1"/>
  <c r="CV405" i="1"/>
  <c r="CU405" i="1"/>
  <c r="CT405" i="1"/>
  <c r="CS405" i="1"/>
  <c r="CR405" i="1"/>
  <c r="CQ405" i="1"/>
  <c r="CP405" i="1"/>
  <c r="CO405" i="1"/>
  <c r="CN405" i="1"/>
  <c r="CM405" i="1"/>
  <c r="CL405" i="1"/>
  <c r="CK405" i="1"/>
  <c r="CJ405" i="1"/>
  <c r="CH405" i="1"/>
  <c r="CF405" i="1"/>
  <c r="CE405" i="1"/>
  <c r="CD405" i="1"/>
  <c r="CC405" i="1"/>
  <c r="CB405" i="1"/>
  <c r="CA405" i="1"/>
  <c r="BZ405" i="1"/>
  <c r="BY405" i="1"/>
  <c r="BX405" i="1"/>
  <c r="BW405" i="1"/>
  <c r="BV405" i="1"/>
  <c r="BU405" i="1"/>
  <c r="BT405" i="1"/>
  <c r="BQ405" i="1"/>
  <c r="BP405" i="1"/>
  <c r="BO405" i="1"/>
  <c r="BN405" i="1"/>
  <c r="BM405" i="1"/>
  <c r="BL405" i="1"/>
  <c r="BK405" i="1"/>
  <c r="BJ405" i="1"/>
  <c r="BI405" i="1"/>
  <c r="BH405" i="1"/>
  <c r="BG405" i="1"/>
  <c r="BF405" i="1"/>
  <c r="BE405" i="1"/>
  <c r="BD405" i="1"/>
  <c r="BC405" i="1"/>
  <c r="BB405" i="1"/>
  <c r="BA405" i="1"/>
  <c r="AY405" i="1"/>
  <c r="AW405" i="1"/>
  <c r="AX405" i="1" s="1"/>
  <c r="AS405" i="1"/>
  <c r="AR405" i="1"/>
  <c r="AQ405" i="1"/>
  <c r="AP405" i="1"/>
  <c r="AO405" i="1"/>
  <c r="AN405" i="1"/>
  <c r="AM405" i="1"/>
  <c r="AL405" i="1"/>
  <c r="AK405" i="1"/>
  <c r="AJ405" i="1"/>
  <c r="AI405" i="1"/>
  <c r="AH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A405" i="1"/>
  <c r="EA404" i="1"/>
  <c r="DZ404" i="1"/>
  <c r="DY404" i="1"/>
  <c r="DX404" i="1"/>
  <c r="DW404" i="1"/>
  <c r="DV404" i="1"/>
  <c r="DU404" i="1"/>
  <c r="DT404" i="1"/>
  <c r="DS404" i="1"/>
  <c r="DR404" i="1"/>
  <c r="DQ404" i="1"/>
  <c r="DP404" i="1"/>
  <c r="DO404" i="1"/>
  <c r="DN404" i="1"/>
  <c r="DM404" i="1"/>
  <c r="DL404" i="1"/>
  <c r="DK404" i="1"/>
  <c r="DJ404" i="1"/>
  <c r="DI404" i="1"/>
  <c r="DH404" i="1"/>
  <c r="DG404" i="1"/>
  <c r="DF404" i="1"/>
  <c r="DE404" i="1"/>
  <c r="DD404" i="1"/>
  <c r="DC404" i="1"/>
  <c r="DB404" i="1"/>
  <c r="DA404" i="1"/>
  <c r="CZ404" i="1"/>
  <c r="CY404" i="1"/>
  <c r="CX404" i="1"/>
  <c r="CW404" i="1"/>
  <c r="CV404" i="1"/>
  <c r="CU404" i="1"/>
  <c r="CT404" i="1"/>
  <c r="CS404" i="1"/>
  <c r="CR404" i="1"/>
  <c r="CQ404" i="1"/>
  <c r="CP404" i="1"/>
  <c r="CO404" i="1"/>
  <c r="CN404" i="1"/>
  <c r="CM404" i="1"/>
  <c r="CL404" i="1"/>
  <c r="CK404" i="1"/>
  <c r="CJ404" i="1"/>
  <c r="CH404" i="1"/>
  <c r="CF404" i="1"/>
  <c r="CE404" i="1"/>
  <c r="CD404" i="1"/>
  <c r="CC404" i="1"/>
  <c r="CB404" i="1"/>
  <c r="CA404" i="1"/>
  <c r="BZ404" i="1"/>
  <c r="BY404" i="1"/>
  <c r="BX404" i="1"/>
  <c r="BW404" i="1"/>
  <c r="BV404" i="1"/>
  <c r="BU404" i="1"/>
  <c r="BT404" i="1"/>
  <c r="BQ404" i="1"/>
  <c r="BP404" i="1"/>
  <c r="BO404" i="1"/>
  <c r="BN404" i="1"/>
  <c r="BM404" i="1"/>
  <c r="BL404" i="1"/>
  <c r="BK404" i="1"/>
  <c r="BJ404" i="1"/>
  <c r="BI404" i="1"/>
  <c r="BH404" i="1"/>
  <c r="BG404" i="1"/>
  <c r="BF404" i="1"/>
  <c r="BE404" i="1"/>
  <c r="BD404" i="1"/>
  <c r="BC404" i="1"/>
  <c r="BB404" i="1"/>
  <c r="BA404" i="1"/>
  <c r="AY404" i="1"/>
  <c r="AW404" i="1"/>
  <c r="AX404" i="1" s="1"/>
  <c r="AS404" i="1"/>
  <c r="AR404" i="1"/>
  <c r="AQ404" i="1"/>
  <c r="AP404" i="1"/>
  <c r="AO404" i="1"/>
  <c r="AN404" i="1"/>
  <c r="AM404" i="1"/>
  <c r="AL404" i="1"/>
  <c r="AK404" i="1"/>
  <c r="AJ404" i="1"/>
  <c r="AI404" i="1"/>
  <c r="AH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A404" i="1"/>
  <c r="EA403" i="1"/>
  <c r="DZ403" i="1"/>
  <c r="DY403" i="1"/>
  <c r="DX403" i="1"/>
  <c r="DW403" i="1"/>
  <c r="DV403" i="1"/>
  <c r="DU403" i="1"/>
  <c r="DT403" i="1"/>
  <c r="DS403" i="1"/>
  <c r="DR403" i="1"/>
  <c r="DQ403" i="1"/>
  <c r="DP403" i="1"/>
  <c r="DO403" i="1"/>
  <c r="DN403" i="1"/>
  <c r="DM403" i="1"/>
  <c r="DL403" i="1"/>
  <c r="DK403" i="1"/>
  <c r="DJ403" i="1"/>
  <c r="DI403" i="1"/>
  <c r="DH403" i="1"/>
  <c r="DG403" i="1"/>
  <c r="DF403" i="1"/>
  <c r="DE403" i="1"/>
  <c r="DD403" i="1"/>
  <c r="DC403" i="1"/>
  <c r="DB403" i="1"/>
  <c r="DA403" i="1"/>
  <c r="CZ403" i="1"/>
  <c r="CY403" i="1"/>
  <c r="CX403" i="1"/>
  <c r="CW403" i="1"/>
  <c r="CV403" i="1"/>
  <c r="CU403" i="1"/>
  <c r="CT403" i="1"/>
  <c r="CS403" i="1"/>
  <c r="CR403" i="1"/>
  <c r="CQ403" i="1"/>
  <c r="CP403" i="1"/>
  <c r="CO403" i="1"/>
  <c r="CN403" i="1"/>
  <c r="CM403" i="1"/>
  <c r="CL403" i="1"/>
  <c r="CK403" i="1"/>
  <c r="CJ403" i="1"/>
  <c r="CH403" i="1"/>
  <c r="CF403" i="1"/>
  <c r="CE403" i="1"/>
  <c r="CD403" i="1"/>
  <c r="CC403" i="1"/>
  <c r="CB403" i="1"/>
  <c r="CA403" i="1"/>
  <c r="BZ403" i="1"/>
  <c r="BY403" i="1"/>
  <c r="BX403" i="1"/>
  <c r="BW403" i="1"/>
  <c r="BV403" i="1"/>
  <c r="BU403" i="1"/>
  <c r="BT403" i="1"/>
  <c r="BQ403" i="1"/>
  <c r="BP403" i="1"/>
  <c r="BO403" i="1"/>
  <c r="BN403" i="1"/>
  <c r="BM403" i="1"/>
  <c r="BL403" i="1"/>
  <c r="BK403" i="1"/>
  <c r="BJ403" i="1"/>
  <c r="BI403" i="1"/>
  <c r="BH403" i="1"/>
  <c r="BG403" i="1"/>
  <c r="BF403" i="1"/>
  <c r="BE403" i="1"/>
  <c r="BD403" i="1"/>
  <c r="BC403" i="1"/>
  <c r="BB403" i="1"/>
  <c r="BA403" i="1"/>
  <c r="AY403" i="1"/>
  <c r="AW403" i="1"/>
  <c r="AX403" i="1" s="1"/>
  <c r="AS403" i="1"/>
  <c r="AR403" i="1"/>
  <c r="AQ403" i="1"/>
  <c r="AP403" i="1"/>
  <c r="AO403" i="1"/>
  <c r="AN403" i="1"/>
  <c r="AM403" i="1"/>
  <c r="AL403" i="1"/>
  <c r="AK403" i="1"/>
  <c r="AJ403" i="1"/>
  <c r="AI403" i="1"/>
  <c r="AH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A403" i="1"/>
  <c r="EA402" i="1"/>
  <c r="DZ402" i="1"/>
  <c r="DY402" i="1"/>
  <c r="DX402" i="1"/>
  <c r="DW402" i="1"/>
  <c r="DV402" i="1"/>
  <c r="DU402" i="1"/>
  <c r="DT402" i="1"/>
  <c r="DS402" i="1"/>
  <c r="DR402" i="1"/>
  <c r="DQ402" i="1"/>
  <c r="DP402" i="1"/>
  <c r="DO402" i="1"/>
  <c r="DN402" i="1"/>
  <c r="DM402" i="1"/>
  <c r="DL402" i="1"/>
  <c r="DK402" i="1"/>
  <c r="DJ402" i="1"/>
  <c r="DI402" i="1"/>
  <c r="DH402" i="1"/>
  <c r="DG402" i="1"/>
  <c r="DF402" i="1"/>
  <c r="DE402" i="1"/>
  <c r="DD402" i="1"/>
  <c r="DC402" i="1"/>
  <c r="DB402" i="1"/>
  <c r="DA402" i="1"/>
  <c r="CZ402" i="1"/>
  <c r="CY402" i="1"/>
  <c r="CX402" i="1"/>
  <c r="CW402" i="1"/>
  <c r="CV402" i="1"/>
  <c r="CU402" i="1"/>
  <c r="CT402" i="1"/>
  <c r="CS402" i="1"/>
  <c r="CR402" i="1"/>
  <c r="CQ402" i="1"/>
  <c r="CP402" i="1"/>
  <c r="CO402" i="1"/>
  <c r="CN402" i="1"/>
  <c r="CM402" i="1"/>
  <c r="CL402" i="1"/>
  <c r="CK402" i="1"/>
  <c r="CJ402" i="1"/>
  <c r="CH402" i="1"/>
  <c r="CF402" i="1"/>
  <c r="CE402" i="1"/>
  <c r="CD402" i="1"/>
  <c r="CC402" i="1"/>
  <c r="CB402" i="1"/>
  <c r="CA402" i="1"/>
  <c r="BZ402" i="1"/>
  <c r="BY402" i="1"/>
  <c r="BX402" i="1"/>
  <c r="BW402" i="1"/>
  <c r="BV402" i="1"/>
  <c r="BU402" i="1"/>
  <c r="BT402" i="1"/>
  <c r="BQ402" i="1"/>
  <c r="BP402" i="1"/>
  <c r="BO402" i="1"/>
  <c r="BN402" i="1"/>
  <c r="BM402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AY402" i="1"/>
  <c r="AW402" i="1"/>
  <c r="AX402" i="1" s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A402" i="1"/>
  <c r="EA401" i="1"/>
  <c r="DZ401" i="1"/>
  <c r="DY401" i="1"/>
  <c r="DX401" i="1"/>
  <c r="DW401" i="1"/>
  <c r="DV401" i="1"/>
  <c r="DU401" i="1"/>
  <c r="DT401" i="1"/>
  <c r="DS401" i="1"/>
  <c r="DR401" i="1"/>
  <c r="DQ401" i="1"/>
  <c r="DP401" i="1"/>
  <c r="DO401" i="1"/>
  <c r="DN401" i="1"/>
  <c r="DM401" i="1"/>
  <c r="DL401" i="1"/>
  <c r="DK401" i="1"/>
  <c r="DJ401" i="1"/>
  <c r="DI401" i="1"/>
  <c r="DH401" i="1"/>
  <c r="DG401" i="1"/>
  <c r="DF401" i="1"/>
  <c r="DE401" i="1"/>
  <c r="DD401" i="1"/>
  <c r="DC401" i="1"/>
  <c r="DB401" i="1"/>
  <c r="DA401" i="1"/>
  <c r="CZ401" i="1"/>
  <c r="CY401" i="1"/>
  <c r="CX401" i="1"/>
  <c r="CW401" i="1"/>
  <c r="CV401" i="1"/>
  <c r="CU401" i="1"/>
  <c r="CT401" i="1"/>
  <c r="CS401" i="1"/>
  <c r="CR401" i="1"/>
  <c r="CQ401" i="1"/>
  <c r="CP401" i="1"/>
  <c r="CO401" i="1"/>
  <c r="CN401" i="1"/>
  <c r="CM401" i="1"/>
  <c r="CL401" i="1"/>
  <c r="CK401" i="1"/>
  <c r="CJ401" i="1"/>
  <c r="CH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Y401" i="1"/>
  <c r="AW401" i="1"/>
  <c r="AX401" i="1" s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A401" i="1"/>
  <c r="EA400" i="1"/>
  <c r="DZ400" i="1"/>
  <c r="DY400" i="1"/>
  <c r="DX400" i="1"/>
  <c r="DW400" i="1"/>
  <c r="DV400" i="1"/>
  <c r="DU400" i="1"/>
  <c r="DT400" i="1"/>
  <c r="DS400" i="1"/>
  <c r="DR400" i="1"/>
  <c r="DQ400" i="1"/>
  <c r="DP400" i="1"/>
  <c r="DO400" i="1"/>
  <c r="DN400" i="1"/>
  <c r="DM400" i="1"/>
  <c r="DL400" i="1"/>
  <c r="DK400" i="1"/>
  <c r="DJ400" i="1"/>
  <c r="DI400" i="1"/>
  <c r="DH400" i="1"/>
  <c r="DG400" i="1"/>
  <c r="DF400" i="1"/>
  <c r="DE400" i="1"/>
  <c r="DD400" i="1"/>
  <c r="DC400" i="1"/>
  <c r="DB400" i="1"/>
  <c r="DA400" i="1"/>
  <c r="CZ400" i="1"/>
  <c r="CY400" i="1"/>
  <c r="CX400" i="1"/>
  <c r="CW400" i="1"/>
  <c r="CV400" i="1"/>
  <c r="CU400" i="1"/>
  <c r="CT400" i="1"/>
  <c r="CS400" i="1"/>
  <c r="CR400" i="1"/>
  <c r="CQ400" i="1"/>
  <c r="CP400" i="1"/>
  <c r="CO400" i="1"/>
  <c r="CN400" i="1"/>
  <c r="CM400" i="1"/>
  <c r="CL400" i="1"/>
  <c r="CK400" i="1"/>
  <c r="CJ400" i="1"/>
  <c r="CH400" i="1"/>
  <c r="CF400" i="1"/>
  <c r="CE400" i="1"/>
  <c r="CD400" i="1"/>
  <c r="CC400" i="1"/>
  <c r="CB400" i="1"/>
  <c r="CA400" i="1"/>
  <c r="BZ400" i="1"/>
  <c r="BY400" i="1"/>
  <c r="BX400" i="1"/>
  <c r="BW400" i="1"/>
  <c r="BV400" i="1"/>
  <c r="BU400" i="1"/>
  <c r="BT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Y400" i="1"/>
  <c r="AW400" i="1"/>
  <c r="AX400" i="1" s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A400" i="1"/>
  <c r="EA399" i="1"/>
  <c r="DZ399" i="1"/>
  <c r="DY399" i="1"/>
  <c r="DX399" i="1"/>
  <c r="DW399" i="1"/>
  <c r="DV399" i="1"/>
  <c r="DU399" i="1"/>
  <c r="DT399" i="1"/>
  <c r="DS399" i="1"/>
  <c r="DR399" i="1"/>
  <c r="DQ399" i="1"/>
  <c r="DP399" i="1"/>
  <c r="DO399" i="1"/>
  <c r="DN399" i="1"/>
  <c r="DM399" i="1"/>
  <c r="DL399" i="1"/>
  <c r="DK399" i="1"/>
  <c r="DJ399" i="1"/>
  <c r="DI399" i="1"/>
  <c r="DH399" i="1"/>
  <c r="DG399" i="1"/>
  <c r="DF399" i="1"/>
  <c r="DE399" i="1"/>
  <c r="DD399" i="1"/>
  <c r="DC399" i="1"/>
  <c r="DB399" i="1"/>
  <c r="DA399" i="1"/>
  <c r="CZ399" i="1"/>
  <c r="CY399" i="1"/>
  <c r="CX399" i="1"/>
  <c r="CW399" i="1"/>
  <c r="CV399" i="1"/>
  <c r="CU399" i="1"/>
  <c r="CT399" i="1"/>
  <c r="CS399" i="1"/>
  <c r="CR399" i="1"/>
  <c r="CQ399" i="1"/>
  <c r="CP399" i="1"/>
  <c r="CO399" i="1"/>
  <c r="CN399" i="1"/>
  <c r="CM399" i="1"/>
  <c r="CL399" i="1"/>
  <c r="CK399" i="1"/>
  <c r="CJ399" i="1"/>
  <c r="CH399" i="1"/>
  <c r="CF399" i="1"/>
  <c r="CE399" i="1"/>
  <c r="CD399" i="1"/>
  <c r="CC399" i="1"/>
  <c r="CB399" i="1"/>
  <c r="CA399" i="1"/>
  <c r="BZ399" i="1"/>
  <c r="BY399" i="1"/>
  <c r="BX399" i="1"/>
  <c r="BW399" i="1"/>
  <c r="BV399" i="1"/>
  <c r="BU399" i="1"/>
  <c r="BT399" i="1"/>
  <c r="BQ399" i="1"/>
  <c r="BP399" i="1"/>
  <c r="BO399" i="1"/>
  <c r="BN399" i="1"/>
  <c r="BM399" i="1"/>
  <c r="BL399" i="1"/>
  <c r="BK399" i="1"/>
  <c r="BJ399" i="1"/>
  <c r="BI399" i="1"/>
  <c r="BH399" i="1"/>
  <c r="BG399" i="1"/>
  <c r="BF399" i="1"/>
  <c r="BE399" i="1"/>
  <c r="BD399" i="1"/>
  <c r="BC399" i="1"/>
  <c r="BB399" i="1"/>
  <c r="BA399" i="1"/>
  <c r="AY399" i="1"/>
  <c r="AW399" i="1"/>
  <c r="AX399" i="1" s="1"/>
  <c r="AS399" i="1"/>
  <c r="AR399" i="1"/>
  <c r="AQ399" i="1"/>
  <c r="AP399" i="1"/>
  <c r="AO399" i="1"/>
  <c r="AN399" i="1"/>
  <c r="AM399" i="1"/>
  <c r="AL399" i="1"/>
  <c r="AK399" i="1"/>
  <c r="AJ399" i="1"/>
  <c r="AI399" i="1"/>
  <c r="AH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A399" i="1"/>
  <c r="EA398" i="1"/>
  <c r="DZ398" i="1"/>
  <c r="DY398" i="1"/>
  <c r="DX398" i="1"/>
  <c r="DW398" i="1"/>
  <c r="DV398" i="1"/>
  <c r="DU398" i="1"/>
  <c r="DT398" i="1"/>
  <c r="DS398" i="1"/>
  <c r="DR398" i="1"/>
  <c r="DQ398" i="1"/>
  <c r="DP398" i="1"/>
  <c r="DO398" i="1"/>
  <c r="DN398" i="1"/>
  <c r="DM398" i="1"/>
  <c r="DL398" i="1"/>
  <c r="DK398" i="1"/>
  <c r="DJ398" i="1"/>
  <c r="DI398" i="1"/>
  <c r="DH398" i="1"/>
  <c r="DG398" i="1"/>
  <c r="DF398" i="1"/>
  <c r="DE398" i="1"/>
  <c r="DD398" i="1"/>
  <c r="DC398" i="1"/>
  <c r="DB398" i="1"/>
  <c r="DA398" i="1"/>
  <c r="CZ398" i="1"/>
  <c r="CY398" i="1"/>
  <c r="CX398" i="1"/>
  <c r="CW398" i="1"/>
  <c r="CV398" i="1"/>
  <c r="CU398" i="1"/>
  <c r="CT398" i="1"/>
  <c r="CS398" i="1"/>
  <c r="CR398" i="1"/>
  <c r="CQ398" i="1"/>
  <c r="CP398" i="1"/>
  <c r="CO398" i="1"/>
  <c r="CN398" i="1"/>
  <c r="CM398" i="1"/>
  <c r="CL398" i="1"/>
  <c r="CK398" i="1"/>
  <c r="CJ398" i="1"/>
  <c r="CH398" i="1"/>
  <c r="CF398" i="1"/>
  <c r="CE398" i="1"/>
  <c r="CD398" i="1"/>
  <c r="CC398" i="1"/>
  <c r="CB398" i="1"/>
  <c r="CA398" i="1"/>
  <c r="BZ398" i="1"/>
  <c r="BY398" i="1"/>
  <c r="BX398" i="1"/>
  <c r="BW398" i="1"/>
  <c r="BV398" i="1"/>
  <c r="BU398" i="1"/>
  <c r="BT398" i="1"/>
  <c r="BQ398" i="1"/>
  <c r="BP398" i="1"/>
  <c r="BO398" i="1"/>
  <c r="BN398" i="1"/>
  <c r="BM398" i="1"/>
  <c r="BL398" i="1"/>
  <c r="BK398" i="1"/>
  <c r="BJ398" i="1"/>
  <c r="BI398" i="1"/>
  <c r="BH398" i="1"/>
  <c r="BG398" i="1"/>
  <c r="BF398" i="1"/>
  <c r="BE398" i="1"/>
  <c r="BD398" i="1"/>
  <c r="BC398" i="1"/>
  <c r="BB398" i="1"/>
  <c r="BA398" i="1"/>
  <c r="AY398" i="1"/>
  <c r="AX398" i="1"/>
  <c r="AW398" i="1"/>
  <c r="AS398" i="1"/>
  <c r="AR398" i="1"/>
  <c r="AQ398" i="1"/>
  <c r="AP398" i="1"/>
  <c r="AO398" i="1"/>
  <c r="AN398" i="1"/>
  <c r="AM398" i="1"/>
  <c r="AL398" i="1"/>
  <c r="AK398" i="1"/>
  <c r="AJ398" i="1"/>
  <c r="AI398" i="1"/>
  <c r="AH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A398" i="1"/>
  <c r="EA397" i="1"/>
  <c r="DZ397" i="1"/>
  <c r="DY397" i="1"/>
  <c r="DX397" i="1"/>
  <c r="DW397" i="1"/>
  <c r="DV397" i="1"/>
  <c r="DU397" i="1"/>
  <c r="DT397" i="1"/>
  <c r="DS397" i="1"/>
  <c r="DR397" i="1"/>
  <c r="DQ397" i="1"/>
  <c r="DP397" i="1"/>
  <c r="DO397" i="1"/>
  <c r="DN397" i="1"/>
  <c r="DM397" i="1"/>
  <c r="DL397" i="1"/>
  <c r="DK397" i="1"/>
  <c r="DJ397" i="1"/>
  <c r="DI397" i="1"/>
  <c r="DH397" i="1"/>
  <c r="DG397" i="1"/>
  <c r="DF397" i="1"/>
  <c r="DE397" i="1"/>
  <c r="DD397" i="1"/>
  <c r="DC397" i="1"/>
  <c r="DB397" i="1"/>
  <c r="DA397" i="1"/>
  <c r="CZ397" i="1"/>
  <c r="CY397" i="1"/>
  <c r="CX397" i="1"/>
  <c r="CW397" i="1"/>
  <c r="CV397" i="1"/>
  <c r="CU397" i="1"/>
  <c r="CT397" i="1"/>
  <c r="CS397" i="1"/>
  <c r="CR397" i="1"/>
  <c r="CQ397" i="1"/>
  <c r="CP397" i="1"/>
  <c r="CO397" i="1"/>
  <c r="CN397" i="1"/>
  <c r="CM397" i="1"/>
  <c r="CL397" i="1"/>
  <c r="CK397" i="1"/>
  <c r="CJ397" i="1"/>
  <c r="CH397" i="1"/>
  <c r="CF397" i="1"/>
  <c r="CE397" i="1"/>
  <c r="CD397" i="1"/>
  <c r="CC397" i="1"/>
  <c r="CB397" i="1"/>
  <c r="CA397" i="1"/>
  <c r="BZ397" i="1"/>
  <c r="BY397" i="1"/>
  <c r="BX397" i="1"/>
  <c r="BW397" i="1"/>
  <c r="BV397" i="1"/>
  <c r="BU397" i="1"/>
  <c r="BT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Y397" i="1"/>
  <c r="AW397" i="1"/>
  <c r="AX397" i="1" s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A397" i="1"/>
  <c r="EA396" i="1"/>
  <c r="DZ396" i="1"/>
  <c r="DY396" i="1"/>
  <c r="DX396" i="1"/>
  <c r="DW396" i="1"/>
  <c r="DV396" i="1"/>
  <c r="DU396" i="1"/>
  <c r="DT396" i="1"/>
  <c r="DS396" i="1"/>
  <c r="DR396" i="1"/>
  <c r="DQ396" i="1"/>
  <c r="DP396" i="1"/>
  <c r="DO396" i="1"/>
  <c r="DN396" i="1"/>
  <c r="DM396" i="1"/>
  <c r="DL396" i="1"/>
  <c r="DK396" i="1"/>
  <c r="DJ396" i="1"/>
  <c r="DI396" i="1"/>
  <c r="DH396" i="1"/>
  <c r="DG396" i="1"/>
  <c r="DF396" i="1"/>
  <c r="DE396" i="1"/>
  <c r="DD396" i="1"/>
  <c r="DC396" i="1"/>
  <c r="DB396" i="1"/>
  <c r="DA396" i="1"/>
  <c r="CZ396" i="1"/>
  <c r="CY396" i="1"/>
  <c r="CX396" i="1"/>
  <c r="CW396" i="1"/>
  <c r="CV396" i="1"/>
  <c r="CU396" i="1"/>
  <c r="CT396" i="1"/>
  <c r="CS396" i="1"/>
  <c r="CR396" i="1"/>
  <c r="CQ396" i="1"/>
  <c r="CP396" i="1"/>
  <c r="CO396" i="1"/>
  <c r="CN396" i="1"/>
  <c r="CM396" i="1"/>
  <c r="CL396" i="1"/>
  <c r="CK396" i="1"/>
  <c r="CJ396" i="1"/>
  <c r="CH396" i="1"/>
  <c r="CF396" i="1"/>
  <c r="CE396" i="1"/>
  <c r="CD396" i="1"/>
  <c r="CC396" i="1"/>
  <c r="CB396" i="1"/>
  <c r="CA396" i="1"/>
  <c r="BZ396" i="1"/>
  <c r="BY396" i="1"/>
  <c r="BX396" i="1"/>
  <c r="BW396" i="1"/>
  <c r="BV396" i="1"/>
  <c r="BU396" i="1"/>
  <c r="BT396" i="1"/>
  <c r="BQ396" i="1"/>
  <c r="BP396" i="1"/>
  <c r="BO396" i="1"/>
  <c r="BN396" i="1"/>
  <c r="BM396" i="1"/>
  <c r="BL396" i="1"/>
  <c r="BK396" i="1"/>
  <c r="BJ396" i="1"/>
  <c r="BI396" i="1"/>
  <c r="BH396" i="1"/>
  <c r="BG396" i="1"/>
  <c r="BF396" i="1"/>
  <c r="BE396" i="1"/>
  <c r="BD396" i="1"/>
  <c r="BC396" i="1"/>
  <c r="BB396" i="1"/>
  <c r="BA396" i="1"/>
  <c r="AY396" i="1"/>
  <c r="AW396" i="1"/>
  <c r="AX396" i="1" s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A396" i="1"/>
  <c r="EA395" i="1"/>
  <c r="DZ395" i="1"/>
  <c r="DY395" i="1"/>
  <c r="DX395" i="1"/>
  <c r="DW395" i="1"/>
  <c r="DV395" i="1"/>
  <c r="DU395" i="1"/>
  <c r="DT395" i="1"/>
  <c r="DS395" i="1"/>
  <c r="DR395" i="1"/>
  <c r="DQ395" i="1"/>
  <c r="DP395" i="1"/>
  <c r="DO395" i="1"/>
  <c r="DN395" i="1"/>
  <c r="DM395" i="1"/>
  <c r="DL395" i="1"/>
  <c r="DK395" i="1"/>
  <c r="DJ395" i="1"/>
  <c r="DI395" i="1"/>
  <c r="DH395" i="1"/>
  <c r="DG395" i="1"/>
  <c r="DF395" i="1"/>
  <c r="DE395" i="1"/>
  <c r="DD395" i="1"/>
  <c r="DC395" i="1"/>
  <c r="DB395" i="1"/>
  <c r="DA395" i="1"/>
  <c r="CZ395" i="1"/>
  <c r="CY395" i="1"/>
  <c r="CX395" i="1"/>
  <c r="CW395" i="1"/>
  <c r="CV395" i="1"/>
  <c r="CU395" i="1"/>
  <c r="CT395" i="1"/>
  <c r="CS395" i="1"/>
  <c r="CR395" i="1"/>
  <c r="CQ395" i="1"/>
  <c r="CP395" i="1"/>
  <c r="CO395" i="1"/>
  <c r="CN395" i="1"/>
  <c r="CM395" i="1"/>
  <c r="CL395" i="1"/>
  <c r="CK395" i="1"/>
  <c r="CJ395" i="1"/>
  <c r="CH395" i="1"/>
  <c r="CF395" i="1"/>
  <c r="CE395" i="1"/>
  <c r="CD395" i="1"/>
  <c r="CC395" i="1"/>
  <c r="CB395" i="1"/>
  <c r="CA395" i="1"/>
  <c r="BZ395" i="1"/>
  <c r="BY395" i="1"/>
  <c r="BX395" i="1"/>
  <c r="BW395" i="1"/>
  <c r="BV395" i="1"/>
  <c r="BU395" i="1"/>
  <c r="BT395" i="1"/>
  <c r="BQ395" i="1"/>
  <c r="BP395" i="1"/>
  <c r="BO395" i="1"/>
  <c r="BN395" i="1"/>
  <c r="BM395" i="1"/>
  <c r="BL395" i="1"/>
  <c r="BK395" i="1"/>
  <c r="BJ395" i="1"/>
  <c r="BI395" i="1"/>
  <c r="BH395" i="1"/>
  <c r="BG395" i="1"/>
  <c r="BF395" i="1"/>
  <c r="BE395" i="1"/>
  <c r="BD395" i="1"/>
  <c r="BC395" i="1"/>
  <c r="BB395" i="1"/>
  <c r="BA395" i="1"/>
  <c r="AY395" i="1"/>
  <c r="AW395" i="1"/>
  <c r="AX395" i="1" s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A395" i="1"/>
  <c r="EA394" i="1"/>
  <c r="DZ394" i="1"/>
  <c r="DY394" i="1"/>
  <c r="DX394" i="1"/>
  <c r="DW394" i="1"/>
  <c r="DV394" i="1"/>
  <c r="DU394" i="1"/>
  <c r="DT394" i="1"/>
  <c r="DS394" i="1"/>
  <c r="DR394" i="1"/>
  <c r="DQ394" i="1"/>
  <c r="DP394" i="1"/>
  <c r="DO394" i="1"/>
  <c r="DN394" i="1"/>
  <c r="DM394" i="1"/>
  <c r="DL394" i="1"/>
  <c r="DK394" i="1"/>
  <c r="DJ394" i="1"/>
  <c r="DI394" i="1"/>
  <c r="DH394" i="1"/>
  <c r="DG394" i="1"/>
  <c r="DF394" i="1"/>
  <c r="DE394" i="1"/>
  <c r="DD394" i="1"/>
  <c r="DC394" i="1"/>
  <c r="DB394" i="1"/>
  <c r="DA394" i="1"/>
  <c r="CZ394" i="1"/>
  <c r="CY394" i="1"/>
  <c r="CX394" i="1"/>
  <c r="CW394" i="1"/>
  <c r="CV394" i="1"/>
  <c r="CU394" i="1"/>
  <c r="CT394" i="1"/>
  <c r="CS394" i="1"/>
  <c r="CR394" i="1"/>
  <c r="CQ394" i="1"/>
  <c r="CP394" i="1"/>
  <c r="CO394" i="1"/>
  <c r="CN394" i="1"/>
  <c r="CM394" i="1"/>
  <c r="CL394" i="1"/>
  <c r="CK394" i="1"/>
  <c r="CJ394" i="1"/>
  <c r="CH394" i="1"/>
  <c r="CF394" i="1"/>
  <c r="CE394" i="1"/>
  <c r="CD394" i="1"/>
  <c r="CC394" i="1"/>
  <c r="CB394" i="1"/>
  <c r="CA394" i="1"/>
  <c r="BZ394" i="1"/>
  <c r="BY394" i="1"/>
  <c r="BX394" i="1"/>
  <c r="BW394" i="1"/>
  <c r="BV394" i="1"/>
  <c r="BU394" i="1"/>
  <c r="BT394" i="1"/>
  <c r="BQ394" i="1"/>
  <c r="BP394" i="1"/>
  <c r="BO394" i="1"/>
  <c r="BN394" i="1"/>
  <c r="BM394" i="1"/>
  <c r="BL394" i="1"/>
  <c r="BK394" i="1"/>
  <c r="BJ394" i="1"/>
  <c r="BI394" i="1"/>
  <c r="BH394" i="1"/>
  <c r="BG394" i="1"/>
  <c r="BF394" i="1"/>
  <c r="BE394" i="1"/>
  <c r="BD394" i="1"/>
  <c r="BC394" i="1"/>
  <c r="BB394" i="1"/>
  <c r="BA394" i="1"/>
  <c r="AY394" i="1"/>
  <c r="AW394" i="1"/>
  <c r="AX394" i="1" s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A394" i="1"/>
  <c r="EA393" i="1"/>
  <c r="DZ393" i="1"/>
  <c r="DY393" i="1"/>
  <c r="DX393" i="1"/>
  <c r="DW393" i="1"/>
  <c r="DV393" i="1"/>
  <c r="DU393" i="1"/>
  <c r="DT393" i="1"/>
  <c r="DS393" i="1"/>
  <c r="DR393" i="1"/>
  <c r="DQ393" i="1"/>
  <c r="DP393" i="1"/>
  <c r="DO393" i="1"/>
  <c r="DN393" i="1"/>
  <c r="DM393" i="1"/>
  <c r="DL393" i="1"/>
  <c r="DK393" i="1"/>
  <c r="DJ393" i="1"/>
  <c r="DI393" i="1"/>
  <c r="DH393" i="1"/>
  <c r="DG393" i="1"/>
  <c r="DF393" i="1"/>
  <c r="DE393" i="1"/>
  <c r="DD393" i="1"/>
  <c r="DC393" i="1"/>
  <c r="DB393" i="1"/>
  <c r="DA393" i="1"/>
  <c r="CZ393" i="1"/>
  <c r="CY393" i="1"/>
  <c r="CX393" i="1"/>
  <c r="CW393" i="1"/>
  <c r="CV393" i="1"/>
  <c r="CU393" i="1"/>
  <c r="CT393" i="1"/>
  <c r="CS393" i="1"/>
  <c r="CR393" i="1"/>
  <c r="CQ393" i="1"/>
  <c r="CP393" i="1"/>
  <c r="CO393" i="1"/>
  <c r="CN393" i="1"/>
  <c r="CM393" i="1"/>
  <c r="CL393" i="1"/>
  <c r="CK393" i="1"/>
  <c r="CJ393" i="1"/>
  <c r="CH393" i="1"/>
  <c r="CF393" i="1"/>
  <c r="CE393" i="1"/>
  <c r="CD393" i="1"/>
  <c r="CC393" i="1"/>
  <c r="CB393" i="1"/>
  <c r="CA393" i="1"/>
  <c r="BZ393" i="1"/>
  <c r="BY393" i="1"/>
  <c r="BX393" i="1"/>
  <c r="BW393" i="1"/>
  <c r="BV393" i="1"/>
  <c r="BU393" i="1"/>
  <c r="BT393" i="1"/>
  <c r="BQ393" i="1"/>
  <c r="BP393" i="1"/>
  <c r="BO393" i="1"/>
  <c r="BN393" i="1"/>
  <c r="BM393" i="1"/>
  <c r="BL393" i="1"/>
  <c r="BK393" i="1"/>
  <c r="BJ393" i="1"/>
  <c r="BI393" i="1"/>
  <c r="BH393" i="1"/>
  <c r="BG393" i="1"/>
  <c r="BF393" i="1"/>
  <c r="BE393" i="1"/>
  <c r="BD393" i="1"/>
  <c r="BC393" i="1"/>
  <c r="BB393" i="1"/>
  <c r="BA393" i="1"/>
  <c r="AY393" i="1"/>
  <c r="AW393" i="1"/>
  <c r="AX393" i="1" s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A393" i="1"/>
  <c r="EA392" i="1"/>
  <c r="DZ392" i="1"/>
  <c r="DY392" i="1"/>
  <c r="DX392" i="1"/>
  <c r="DW392" i="1"/>
  <c r="DV392" i="1"/>
  <c r="DU392" i="1"/>
  <c r="DT392" i="1"/>
  <c r="DS392" i="1"/>
  <c r="DR392" i="1"/>
  <c r="DQ392" i="1"/>
  <c r="DP392" i="1"/>
  <c r="DO392" i="1"/>
  <c r="DN392" i="1"/>
  <c r="DM392" i="1"/>
  <c r="DL392" i="1"/>
  <c r="DK392" i="1"/>
  <c r="DJ392" i="1"/>
  <c r="DI392" i="1"/>
  <c r="DH392" i="1"/>
  <c r="DG392" i="1"/>
  <c r="DF392" i="1"/>
  <c r="DE392" i="1"/>
  <c r="DD392" i="1"/>
  <c r="DC392" i="1"/>
  <c r="DB392" i="1"/>
  <c r="DA392" i="1"/>
  <c r="CZ392" i="1"/>
  <c r="CY392" i="1"/>
  <c r="CX392" i="1"/>
  <c r="CW392" i="1"/>
  <c r="CV392" i="1"/>
  <c r="CU392" i="1"/>
  <c r="CT392" i="1"/>
  <c r="CS392" i="1"/>
  <c r="CR392" i="1"/>
  <c r="CQ392" i="1"/>
  <c r="CP392" i="1"/>
  <c r="CO392" i="1"/>
  <c r="CN392" i="1"/>
  <c r="CM392" i="1"/>
  <c r="CL392" i="1"/>
  <c r="CK392" i="1"/>
  <c r="CJ392" i="1"/>
  <c r="CH392" i="1"/>
  <c r="CF392" i="1"/>
  <c r="CE392" i="1"/>
  <c r="CD392" i="1"/>
  <c r="CC392" i="1"/>
  <c r="CB392" i="1"/>
  <c r="CA392" i="1"/>
  <c r="BZ392" i="1"/>
  <c r="BY392" i="1"/>
  <c r="BX392" i="1"/>
  <c r="BW392" i="1"/>
  <c r="BV392" i="1"/>
  <c r="BU392" i="1"/>
  <c r="BT392" i="1"/>
  <c r="BQ392" i="1"/>
  <c r="BP392" i="1"/>
  <c r="BO392" i="1"/>
  <c r="BN392" i="1"/>
  <c r="BM392" i="1"/>
  <c r="BL392" i="1"/>
  <c r="BK392" i="1"/>
  <c r="BJ392" i="1"/>
  <c r="BI392" i="1"/>
  <c r="BH392" i="1"/>
  <c r="BG392" i="1"/>
  <c r="BF392" i="1"/>
  <c r="BE392" i="1"/>
  <c r="BD392" i="1"/>
  <c r="BC392" i="1"/>
  <c r="BB392" i="1"/>
  <c r="BA392" i="1"/>
  <c r="AY392" i="1"/>
  <c r="AW392" i="1"/>
  <c r="AX392" i="1" s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A392" i="1"/>
  <c r="EA391" i="1"/>
  <c r="DZ391" i="1"/>
  <c r="DY391" i="1"/>
  <c r="DX391" i="1"/>
  <c r="DW391" i="1"/>
  <c r="DV391" i="1"/>
  <c r="DU391" i="1"/>
  <c r="DT391" i="1"/>
  <c r="DS391" i="1"/>
  <c r="DR391" i="1"/>
  <c r="DQ391" i="1"/>
  <c r="DP391" i="1"/>
  <c r="DO391" i="1"/>
  <c r="DN391" i="1"/>
  <c r="DM391" i="1"/>
  <c r="DL391" i="1"/>
  <c r="DK391" i="1"/>
  <c r="DJ391" i="1"/>
  <c r="DI391" i="1"/>
  <c r="DH391" i="1"/>
  <c r="DG391" i="1"/>
  <c r="DF391" i="1"/>
  <c r="DE391" i="1"/>
  <c r="DD391" i="1"/>
  <c r="DC391" i="1"/>
  <c r="DB391" i="1"/>
  <c r="DA391" i="1"/>
  <c r="CZ391" i="1"/>
  <c r="CY391" i="1"/>
  <c r="CX391" i="1"/>
  <c r="CW391" i="1"/>
  <c r="CV391" i="1"/>
  <c r="CU391" i="1"/>
  <c r="CT391" i="1"/>
  <c r="CS391" i="1"/>
  <c r="CR391" i="1"/>
  <c r="CQ391" i="1"/>
  <c r="CP391" i="1"/>
  <c r="CO391" i="1"/>
  <c r="CN391" i="1"/>
  <c r="CM391" i="1"/>
  <c r="CL391" i="1"/>
  <c r="CK391" i="1"/>
  <c r="CJ391" i="1"/>
  <c r="CH391" i="1"/>
  <c r="CF391" i="1"/>
  <c r="CE391" i="1"/>
  <c r="CD391" i="1"/>
  <c r="CC391" i="1"/>
  <c r="CB391" i="1"/>
  <c r="CA391" i="1"/>
  <c r="BZ391" i="1"/>
  <c r="BY391" i="1"/>
  <c r="BX391" i="1"/>
  <c r="BW391" i="1"/>
  <c r="BV391" i="1"/>
  <c r="BU391" i="1"/>
  <c r="BT391" i="1"/>
  <c r="BQ391" i="1"/>
  <c r="BP391" i="1"/>
  <c r="BO391" i="1"/>
  <c r="BN391" i="1"/>
  <c r="BM391" i="1"/>
  <c r="BL391" i="1"/>
  <c r="BK391" i="1"/>
  <c r="BJ391" i="1"/>
  <c r="BI391" i="1"/>
  <c r="BH391" i="1"/>
  <c r="BG391" i="1"/>
  <c r="BF391" i="1"/>
  <c r="BE391" i="1"/>
  <c r="BD391" i="1"/>
  <c r="BC391" i="1"/>
  <c r="BB391" i="1"/>
  <c r="BA391" i="1"/>
  <c r="AY391" i="1"/>
  <c r="AW391" i="1"/>
  <c r="AX391" i="1" s="1"/>
  <c r="AS391" i="1"/>
  <c r="AR391" i="1"/>
  <c r="AQ391" i="1"/>
  <c r="AP391" i="1"/>
  <c r="AO391" i="1"/>
  <c r="AN391" i="1"/>
  <c r="AM391" i="1"/>
  <c r="AL391" i="1"/>
  <c r="AK391" i="1"/>
  <c r="AJ391" i="1"/>
  <c r="AI391" i="1"/>
  <c r="AH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A391" i="1"/>
  <c r="EA390" i="1"/>
  <c r="DZ390" i="1"/>
  <c r="DY390" i="1"/>
  <c r="DX390" i="1"/>
  <c r="DW390" i="1"/>
  <c r="DV390" i="1"/>
  <c r="DU390" i="1"/>
  <c r="DT390" i="1"/>
  <c r="DS390" i="1"/>
  <c r="DR390" i="1"/>
  <c r="DQ390" i="1"/>
  <c r="DP390" i="1"/>
  <c r="DO390" i="1"/>
  <c r="DN390" i="1"/>
  <c r="DM390" i="1"/>
  <c r="DL390" i="1"/>
  <c r="DK390" i="1"/>
  <c r="DJ390" i="1"/>
  <c r="DI390" i="1"/>
  <c r="DH390" i="1"/>
  <c r="DG390" i="1"/>
  <c r="DF390" i="1"/>
  <c r="DE390" i="1"/>
  <c r="DD390" i="1"/>
  <c r="DC390" i="1"/>
  <c r="DB390" i="1"/>
  <c r="DA390" i="1"/>
  <c r="CZ390" i="1"/>
  <c r="CY390" i="1"/>
  <c r="CX390" i="1"/>
  <c r="CW390" i="1"/>
  <c r="CV390" i="1"/>
  <c r="CU390" i="1"/>
  <c r="CT390" i="1"/>
  <c r="CS390" i="1"/>
  <c r="CR390" i="1"/>
  <c r="CQ390" i="1"/>
  <c r="CP390" i="1"/>
  <c r="CO390" i="1"/>
  <c r="CN390" i="1"/>
  <c r="CM390" i="1"/>
  <c r="CL390" i="1"/>
  <c r="CK390" i="1"/>
  <c r="CJ390" i="1"/>
  <c r="CH390" i="1"/>
  <c r="CF390" i="1"/>
  <c r="CE390" i="1"/>
  <c r="CD390" i="1"/>
  <c r="CC390" i="1"/>
  <c r="CB390" i="1"/>
  <c r="CA390" i="1"/>
  <c r="BZ390" i="1"/>
  <c r="BY390" i="1"/>
  <c r="BX390" i="1"/>
  <c r="BW390" i="1"/>
  <c r="BV390" i="1"/>
  <c r="BU390" i="1"/>
  <c r="BT390" i="1"/>
  <c r="BQ390" i="1"/>
  <c r="BP390" i="1"/>
  <c r="BO390" i="1"/>
  <c r="BN390" i="1"/>
  <c r="BM390" i="1"/>
  <c r="BL390" i="1"/>
  <c r="BK390" i="1"/>
  <c r="BJ390" i="1"/>
  <c r="BI390" i="1"/>
  <c r="BH390" i="1"/>
  <c r="BG390" i="1"/>
  <c r="BF390" i="1"/>
  <c r="BE390" i="1"/>
  <c r="BD390" i="1"/>
  <c r="BC390" i="1"/>
  <c r="BB390" i="1"/>
  <c r="BA390" i="1"/>
  <c r="AY390" i="1"/>
  <c r="AW390" i="1"/>
  <c r="AX390" i="1" s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A390" i="1"/>
  <c r="EA389" i="1"/>
  <c r="DZ389" i="1"/>
  <c r="DY389" i="1"/>
  <c r="DX389" i="1"/>
  <c r="DW389" i="1"/>
  <c r="DV389" i="1"/>
  <c r="DU389" i="1"/>
  <c r="DT389" i="1"/>
  <c r="DS389" i="1"/>
  <c r="DR389" i="1"/>
  <c r="DQ389" i="1"/>
  <c r="DP389" i="1"/>
  <c r="DO389" i="1"/>
  <c r="DN389" i="1"/>
  <c r="DM389" i="1"/>
  <c r="DL389" i="1"/>
  <c r="DK389" i="1"/>
  <c r="DJ389" i="1"/>
  <c r="DI389" i="1"/>
  <c r="DH389" i="1"/>
  <c r="DG389" i="1"/>
  <c r="DF389" i="1"/>
  <c r="DE389" i="1"/>
  <c r="DD389" i="1"/>
  <c r="DC389" i="1"/>
  <c r="DB389" i="1"/>
  <c r="DA389" i="1"/>
  <c r="CZ389" i="1"/>
  <c r="CY389" i="1"/>
  <c r="CX389" i="1"/>
  <c r="CW389" i="1"/>
  <c r="CV389" i="1"/>
  <c r="CU389" i="1"/>
  <c r="CT389" i="1"/>
  <c r="CS389" i="1"/>
  <c r="CR389" i="1"/>
  <c r="CQ389" i="1"/>
  <c r="CP389" i="1"/>
  <c r="CO389" i="1"/>
  <c r="CN389" i="1"/>
  <c r="CM389" i="1"/>
  <c r="CL389" i="1"/>
  <c r="CK389" i="1"/>
  <c r="CJ389" i="1"/>
  <c r="CH389" i="1"/>
  <c r="CF389" i="1"/>
  <c r="CE389" i="1"/>
  <c r="CD389" i="1"/>
  <c r="CC389" i="1"/>
  <c r="CB389" i="1"/>
  <c r="CA389" i="1"/>
  <c r="BZ389" i="1"/>
  <c r="BY389" i="1"/>
  <c r="BX389" i="1"/>
  <c r="BW389" i="1"/>
  <c r="BV389" i="1"/>
  <c r="BU389" i="1"/>
  <c r="BT389" i="1"/>
  <c r="BQ389" i="1"/>
  <c r="BP389" i="1"/>
  <c r="BO389" i="1"/>
  <c r="BN389" i="1"/>
  <c r="BM389" i="1"/>
  <c r="BL389" i="1"/>
  <c r="BK389" i="1"/>
  <c r="BJ389" i="1"/>
  <c r="BI389" i="1"/>
  <c r="BH389" i="1"/>
  <c r="BG389" i="1"/>
  <c r="BF389" i="1"/>
  <c r="BE389" i="1"/>
  <c r="BD389" i="1"/>
  <c r="BC389" i="1"/>
  <c r="BB389" i="1"/>
  <c r="BA389" i="1"/>
  <c r="AY389" i="1"/>
  <c r="AW389" i="1"/>
  <c r="AX389" i="1" s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A389" i="1"/>
  <c r="EA388" i="1"/>
  <c r="DZ388" i="1"/>
  <c r="DY388" i="1"/>
  <c r="DX388" i="1"/>
  <c r="DW388" i="1"/>
  <c r="DV388" i="1"/>
  <c r="DU388" i="1"/>
  <c r="DT388" i="1"/>
  <c r="DS388" i="1"/>
  <c r="DR388" i="1"/>
  <c r="DQ388" i="1"/>
  <c r="DP388" i="1"/>
  <c r="DO388" i="1"/>
  <c r="DN388" i="1"/>
  <c r="DM388" i="1"/>
  <c r="DL388" i="1"/>
  <c r="DK388" i="1"/>
  <c r="DJ388" i="1"/>
  <c r="DI388" i="1"/>
  <c r="DH388" i="1"/>
  <c r="DG388" i="1"/>
  <c r="DF388" i="1"/>
  <c r="DE388" i="1"/>
  <c r="DD388" i="1"/>
  <c r="DC388" i="1"/>
  <c r="DB388" i="1"/>
  <c r="DA388" i="1"/>
  <c r="CZ388" i="1"/>
  <c r="CY388" i="1"/>
  <c r="CX388" i="1"/>
  <c r="CW388" i="1"/>
  <c r="CV388" i="1"/>
  <c r="CU388" i="1"/>
  <c r="CT388" i="1"/>
  <c r="CS388" i="1"/>
  <c r="CR388" i="1"/>
  <c r="CQ388" i="1"/>
  <c r="CP388" i="1"/>
  <c r="CO388" i="1"/>
  <c r="CN388" i="1"/>
  <c r="CM388" i="1"/>
  <c r="CL388" i="1"/>
  <c r="CK388" i="1"/>
  <c r="CJ388" i="1"/>
  <c r="CH388" i="1"/>
  <c r="CF388" i="1"/>
  <c r="CE388" i="1"/>
  <c r="CD388" i="1"/>
  <c r="CC388" i="1"/>
  <c r="CB388" i="1"/>
  <c r="CA388" i="1"/>
  <c r="BZ388" i="1"/>
  <c r="BY388" i="1"/>
  <c r="BX388" i="1"/>
  <c r="BW388" i="1"/>
  <c r="BV388" i="1"/>
  <c r="BU388" i="1"/>
  <c r="BT388" i="1"/>
  <c r="BQ388" i="1"/>
  <c r="BP388" i="1"/>
  <c r="BO388" i="1"/>
  <c r="BN388" i="1"/>
  <c r="BM388" i="1"/>
  <c r="BL388" i="1"/>
  <c r="BK388" i="1"/>
  <c r="BJ388" i="1"/>
  <c r="BI388" i="1"/>
  <c r="BH388" i="1"/>
  <c r="BG388" i="1"/>
  <c r="BF388" i="1"/>
  <c r="BE388" i="1"/>
  <c r="BD388" i="1"/>
  <c r="BC388" i="1"/>
  <c r="BB388" i="1"/>
  <c r="BA388" i="1"/>
  <c r="AY388" i="1"/>
  <c r="AW388" i="1"/>
  <c r="AX388" i="1" s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A388" i="1"/>
  <c r="EA387" i="1"/>
  <c r="DZ387" i="1"/>
  <c r="DY387" i="1"/>
  <c r="DX387" i="1"/>
  <c r="DW387" i="1"/>
  <c r="DV387" i="1"/>
  <c r="DU387" i="1"/>
  <c r="DT387" i="1"/>
  <c r="DS387" i="1"/>
  <c r="DR387" i="1"/>
  <c r="DQ387" i="1"/>
  <c r="DP387" i="1"/>
  <c r="DO387" i="1"/>
  <c r="DN387" i="1"/>
  <c r="DM387" i="1"/>
  <c r="DL387" i="1"/>
  <c r="DK387" i="1"/>
  <c r="DJ387" i="1"/>
  <c r="DI387" i="1"/>
  <c r="DH387" i="1"/>
  <c r="DG387" i="1"/>
  <c r="DF387" i="1"/>
  <c r="DE387" i="1"/>
  <c r="DD387" i="1"/>
  <c r="DC387" i="1"/>
  <c r="DB387" i="1"/>
  <c r="DA387" i="1"/>
  <c r="CZ387" i="1"/>
  <c r="CY387" i="1"/>
  <c r="CX387" i="1"/>
  <c r="CW387" i="1"/>
  <c r="CV387" i="1"/>
  <c r="CU387" i="1"/>
  <c r="CT387" i="1"/>
  <c r="CS387" i="1"/>
  <c r="CR387" i="1"/>
  <c r="CQ387" i="1"/>
  <c r="CP387" i="1"/>
  <c r="CO387" i="1"/>
  <c r="CN387" i="1"/>
  <c r="CM387" i="1"/>
  <c r="CL387" i="1"/>
  <c r="CK387" i="1"/>
  <c r="CJ387" i="1"/>
  <c r="CH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Y387" i="1"/>
  <c r="AW387" i="1"/>
  <c r="AX387" i="1" s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A387" i="1"/>
  <c r="EA386" i="1"/>
  <c r="DZ386" i="1"/>
  <c r="DY386" i="1"/>
  <c r="DX386" i="1"/>
  <c r="DW386" i="1"/>
  <c r="DV386" i="1"/>
  <c r="DU386" i="1"/>
  <c r="DT386" i="1"/>
  <c r="DS386" i="1"/>
  <c r="DR386" i="1"/>
  <c r="DQ386" i="1"/>
  <c r="DP386" i="1"/>
  <c r="DO386" i="1"/>
  <c r="DN386" i="1"/>
  <c r="DM386" i="1"/>
  <c r="DL386" i="1"/>
  <c r="DK386" i="1"/>
  <c r="DJ386" i="1"/>
  <c r="DI386" i="1"/>
  <c r="DH386" i="1"/>
  <c r="DG386" i="1"/>
  <c r="DF386" i="1"/>
  <c r="DE386" i="1"/>
  <c r="DD386" i="1"/>
  <c r="DC386" i="1"/>
  <c r="DB386" i="1"/>
  <c r="DA386" i="1"/>
  <c r="CZ386" i="1"/>
  <c r="CY386" i="1"/>
  <c r="CX386" i="1"/>
  <c r="CW386" i="1"/>
  <c r="CV386" i="1"/>
  <c r="CU386" i="1"/>
  <c r="CT386" i="1"/>
  <c r="CS386" i="1"/>
  <c r="CR386" i="1"/>
  <c r="CQ386" i="1"/>
  <c r="CP386" i="1"/>
  <c r="CO386" i="1"/>
  <c r="CN386" i="1"/>
  <c r="CM386" i="1"/>
  <c r="CL386" i="1"/>
  <c r="CK386" i="1"/>
  <c r="CJ386" i="1"/>
  <c r="CH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Y386" i="1"/>
  <c r="AW386" i="1"/>
  <c r="AX386" i="1" s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A386" i="1"/>
  <c r="EA385" i="1"/>
  <c r="DZ385" i="1"/>
  <c r="DY385" i="1"/>
  <c r="DX385" i="1"/>
  <c r="DW385" i="1"/>
  <c r="DV385" i="1"/>
  <c r="DU385" i="1"/>
  <c r="DT385" i="1"/>
  <c r="DS385" i="1"/>
  <c r="DR385" i="1"/>
  <c r="DQ385" i="1"/>
  <c r="DP385" i="1"/>
  <c r="DO385" i="1"/>
  <c r="DN385" i="1"/>
  <c r="DM385" i="1"/>
  <c r="DL385" i="1"/>
  <c r="DK385" i="1"/>
  <c r="DJ385" i="1"/>
  <c r="DI385" i="1"/>
  <c r="DH385" i="1"/>
  <c r="DG385" i="1"/>
  <c r="DF385" i="1"/>
  <c r="DE385" i="1"/>
  <c r="DD385" i="1"/>
  <c r="DC385" i="1"/>
  <c r="DB385" i="1"/>
  <c r="DA385" i="1"/>
  <c r="CZ385" i="1"/>
  <c r="CY385" i="1"/>
  <c r="CX385" i="1"/>
  <c r="CW385" i="1"/>
  <c r="CV385" i="1"/>
  <c r="CU385" i="1"/>
  <c r="CT385" i="1"/>
  <c r="CS385" i="1"/>
  <c r="CR385" i="1"/>
  <c r="CQ385" i="1"/>
  <c r="CP385" i="1"/>
  <c r="CO385" i="1"/>
  <c r="CN385" i="1"/>
  <c r="CM385" i="1"/>
  <c r="CL385" i="1"/>
  <c r="CK385" i="1"/>
  <c r="CJ385" i="1"/>
  <c r="CH385" i="1"/>
  <c r="CF385" i="1"/>
  <c r="CE385" i="1"/>
  <c r="CD385" i="1"/>
  <c r="CC385" i="1"/>
  <c r="CB385" i="1"/>
  <c r="CA385" i="1"/>
  <c r="BZ385" i="1"/>
  <c r="BY385" i="1"/>
  <c r="BX385" i="1"/>
  <c r="BW385" i="1"/>
  <c r="BV385" i="1"/>
  <c r="BU385" i="1"/>
  <c r="BT385" i="1"/>
  <c r="BQ385" i="1"/>
  <c r="BP385" i="1"/>
  <c r="BO385" i="1"/>
  <c r="BN385" i="1"/>
  <c r="BM385" i="1"/>
  <c r="BL385" i="1"/>
  <c r="BK385" i="1"/>
  <c r="BJ385" i="1"/>
  <c r="BI385" i="1"/>
  <c r="BH385" i="1"/>
  <c r="BG385" i="1"/>
  <c r="BF385" i="1"/>
  <c r="BE385" i="1"/>
  <c r="BD385" i="1"/>
  <c r="BC385" i="1"/>
  <c r="BB385" i="1"/>
  <c r="BA385" i="1"/>
  <c r="AY385" i="1"/>
  <c r="AW385" i="1"/>
  <c r="AX385" i="1" s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A385" i="1"/>
  <c r="EA384" i="1"/>
  <c r="DZ384" i="1"/>
  <c r="DY384" i="1"/>
  <c r="DX384" i="1"/>
  <c r="DW384" i="1"/>
  <c r="DV384" i="1"/>
  <c r="DU384" i="1"/>
  <c r="DT384" i="1"/>
  <c r="DS384" i="1"/>
  <c r="DR384" i="1"/>
  <c r="DQ384" i="1"/>
  <c r="DP384" i="1"/>
  <c r="DO384" i="1"/>
  <c r="DN384" i="1"/>
  <c r="DM384" i="1"/>
  <c r="DL384" i="1"/>
  <c r="DK384" i="1"/>
  <c r="DJ384" i="1"/>
  <c r="DI384" i="1"/>
  <c r="DH384" i="1"/>
  <c r="DG384" i="1"/>
  <c r="DF384" i="1"/>
  <c r="DE384" i="1"/>
  <c r="DD384" i="1"/>
  <c r="DC384" i="1"/>
  <c r="DB384" i="1"/>
  <c r="DA384" i="1"/>
  <c r="CZ384" i="1"/>
  <c r="CY384" i="1"/>
  <c r="CX384" i="1"/>
  <c r="CW384" i="1"/>
  <c r="CV384" i="1"/>
  <c r="CU384" i="1"/>
  <c r="CT384" i="1"/>
  <c r="CS384" i="1"/>
  <c r="CR384" i="1"/>
  <c r="CQ384" i="1"/>
  <c r="CP384" i="1"/>
  <c r="CO384" i="1"/>
  <c r="CN384" i="1"/>
  <c r="CM384" i="1"/>
  <c r="CL384" i="1"/>
  <c r="CK384" i="1"/>
  <c r="CJ384" i="1"/>
  <c r="CH384" i="1"/>
  <c r="CF384" i="1"/>
  <c r="CE384" i="1"/>
  <c r="CD384" i="1"/>
  <c r="CC384" i="1"/>
  <c r="CB384" i="1"/>
  <c r="CA384" i="1"/>
  <c r="BZ384" i="1"/>
  <c r="BY384" i="1"/>
  <c r="BX384" i="1"/>
  <c r="BW384" i="1"/>
  <c r="BV384" i="1"/>
  <c r="BU384" i="1"/>
  <c r="BT384" i="1"/>
  <c r="BQ384" i="1"/>
  <c r="BP384" i="1"/>
  <c r="BO384" i="1"/>
  <c r="BN384" i="1"/>
  <c r="BM384" i="1"/>
  <c r="BL384" i="1"/>
  <c r="BK384" i="1"/>
  <c r="BJ384" i="1"/>
  <c r="BI384" i="1"/>
  <c r="BH384" i="1"/>
  <c r="BG384" i="1"/>
  <c r="BF384" i="1"/>
  <c r="BE384" i="1"/>
  <c r="BD384" i="1"/>
  <c r="BC384" i="1"/>
  <c r="BB384" i="1"/>
  <c r="BA384" i="1"/>
  <c r="AY384" i="1"/>
  <c r="AW384" i="1"/>
  <c r="AX384" i="1" s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A384" i="1"/>
  <c r="EA383" i="1"/>
  <c r="DZ383" i="1"/>
  <c r="DY383" i="1"/>
  <c r="DX383" i="1"/>
  <c r="DW383" i="1"/>
  <c r="DV383" i="1"/>
  <c r="DU383" i="1"/>
  <c r="DT383" i="1"/>
  <c r="DS383" i="1"/>
  <c r="DR383" i="1"/>
  <c r="DQ383" i="1"/>
  <c r="DP383" i="1"/>
  <c r="DO383" i="1"/>
  <c r="DN383" i="1"/>
  <c r="DM383" i="1"/>
  <c r="DL383" i="1"/>
  <c r="DK383" i="1"/>
  <c r="DJ383" i="1"/>
  <c r="DI383" i="1"/>
  <c r="DH383" i="1"/>
  <c r="DG383" i="1"/>
  <c r="DF383" i="1"/>
  <c r="DE383" i="1"/>
  <c r="DD383" i="1"/>
  <c r="DC383" i="1"/>
  <c r="DB383" i="1"/>
  <c r="DA383" i="1"/>
  <c r="CZ383" i="1"/>
  <c r="CY383" i="1"/>
  <c r="CX383" i="1"/>
  <c r="CW383" i="1"/>
  <c r="CV383" i="1"/>
  <c r="CU383" i="1"/>
  <c r="CT383" i="1"/>
  <c r="CS383" i="1"/>
  <c r="CR383" i="1"/>
  <c r="CQ383" i="1"/>
  <c r="CP383" i="1"/>
  <c r="CO383" i="1"/>
  <c r="CN383" i="1"/>
  <c r="CM383" i="1"/>
  <c r="CL383" i="1"/>
  <c r="CK383" i="1"/>
  <c r="CJ383" i="1"/>
  <c r="CH383" i="1"/>
  <c r="CF383" i="1"/>
  <c r="CE383" i="1"/>
  <c r="CD383" i="1"/>
  <c r="CC383" i="1"/>
  <c r="CB383" i="1"/>
  <c r="CA383" i="1"/>
  <c r="BZ383" i="1"/>
  <c r="BY383" i="1"/>
  <c r="BX383" i="1"/>
  <c r="BW383" i="1"/>
  <c r="BV383" i="1"/>
  <c r="BU383" i="1"/>
  <c r="BT383" i="1"/>
  <c r="BQ383" i="1"/>
  <c r="BP383" i="1"/>
  <c r="BO383" i="1"/>
  <c r="BN383" i="1"/>
  <c r="BM383" i="1"/>
  <c r="BL383" i="1"/>
  <c r="BK383" i="1"/>
  <c r="BJ383" i="1"/>
  <c r="BI383" i="1"/>
  <c r="BH383" i="1"/>
  <c r="BG383" i="1"/>
  <c r="BF383" i="1"/>
  <c r="BE383" i="1"/>
  <c r="BD383" i="1"/>
  <c r="BC383" i="1"/>
  <c r="BB383" i="1"/>
  <c r="BA383" i="1"/>
  <c r="AY383" i="1"/>
  <c r="AW383" i="1"/>
  <c r="AX383" i="1" s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A383" i="1"/>
  <c r="EA382" i="1"/>
  <c r="DZ382" i="1"/>
  <c r="DY382" i="1"/>
  <c r="DX382" i="1"/>
  <c r="DW382" i="1"/>
  <c r="DV382" i="1"/>
  <c r="DU382" i="1"/>
  <c r="DT382" i="1"/>
  <c r="DS382" i="1"/>
  <c r="DR382" i="1"/>
  <c r="DQ382" i="1"/>
  <c r="DP382" i="1"/>
  <c r="DO382" i="1"/>
  <c r="DN382" i="1"/>
  <c r="DM382" i="1"/>
  <c r="DL382" i="1"/>
  <c r="DK382" i="1"/>
  <c r="DJ382" i="1"/>
  <c r="DI382" i="1"/>
  <c r="DH382" i="1"/>
  <c r="DG382" i="1"/>
  <c r="DF382" i="1"/>
  <c r="DE382" i="1"/>
  <c r="DD382" i="1"/>
  <c r="DC382" i="1"/>
  <c r="DB382" i="1"/>
  <c r="DA382" i="1"/>
  <c r="CZ382" i="1"/>
  <c r="CY382" i="1"/>
  <c r="CX382" i="1"/>
  <c r="CW382" i="1"/>
  <c r="CV382" i="1"/>
  <c r="CU382" i="1"/>
  <c r="CT382" i="1"/>
  <c r="CS382" i="1"/>
  <c r="CR382" i="1"/>
  <c r="CQ382" i="1"/>
  <c r="CP382" i="1"/>
  <c r="CO382" i="1"/>
  <c r="CN382" i="1"/>
  <c r="CM382" i="1"/>
  <c r="CL382" i="1"/>
  <c r="CK382" i="1"/>
  <c r="CJ382" i="1"/>
  <c r="CH382" i="1"/>
  <c r="CF382" i="1"/>
  <c r="CE382" i="1"/>
  <c r="CD382" i="1"/>
  <c r="CC382" i="1"/>
  <c r="CB382" i="1"/>
  <c r="CA382" i="1"/>
  <c r="BZ382" i="1"/>
  <c r="BY382" i="1"/>
  <c r="BX382" i="1"/>
  <c r="BW382" i="1"/>
  <c r="BV382" i="1"/>
  <c r="BU382" i="1"/>
  <c r="BT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Y382" i="1"/>
  <c r="AW382" i="1"/>
  <c r="AX382" i="1" s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A382" i="1"/>
  <c r="EA381" i="1"/>
  <c r="DZ381" i="1"/>
  <c r="DY381" i="1"/>
  <c r="DX381" i="1"/>
  <c r="DW381" i="1"/>
  <c r="DV381" i="1"/>
  <c r="DU381" i="1"/>
  <c r="DT381" i="1"/>
  <c r="DS381" i="1"/>
  <c r="DR381" i="1"/>
  <c r="DQ381" i="1"/>
  <c r="DP381" i="1"/>
  <c r="DO381" i="1"/>
  <c r="DN381" i="1"/>
  <c r="DM381" i="1"/>
  <c r="DL381" i="1"/>
  <c r="DK381" i="1"/>
  <c r="DJ381" i="1"/>
  <c r="DI381" i="1"/>
  <c r="DH381" i="1"/>
  <c r="DG381" i="1"/>
  <c r="DF381" i="1"/>
  <c r="DE381" i="1"/>
  <c r="DD381" i="1"/>
  <c r="DC381" i="1"/>
  <c r="DB381" i="1"/>
  <c r="DA381" i="1"/>
  <c r="CZ381" i="1"/>
  <c r="CY381" i="1"/>
  <c r="CX381" i="1"/>
  <c r="CW381" i="1"/>
  <c r="CV381" i="1"/>
  <c r="CU381" i="1"/>
  <c r="CT381" i="1"/>
  <c r="CS381" i="1"/>
  <c r="CR381" i="1"/>
  <c r="CQ381" i="1"/>
  <c r="CP381" i="1"/>
  <c r="CO381" i="1"/>
  <c r="CN381" i="1"/>
  <c r="CM381" i="1"/>
  <c r="CL381" i="1"/>
  <c r="CK381" i="1"/>
  <c r="CJ381" i="1"/>
  <c r="CH381" i="1"/>
  <c r="CF381" i="1"/>
  <c r="CE381" i="1"/>
  <c r="CD381" i="1"/>
  <c r="CC381" i="1"/>
  <c r="CB381" i="1"/>
  <c r="CA381" i="1"/>
  <c r="BZ381" i="1"/>
  <c r="BY381" i="1"/>
  <c r="BX381" i="1"/>
  <c r="BW381" i="1"/>
  <c r="BV381" i="1"/>
  <c r="BU381" i="1"/>
  <c r="BT381" i="1"/>
  <c r="BQ381" i="1"/>
  <c r="BP381" i="1"/>
  <c r="BO381" i="1"/>
  <c r="BN381" i="1"/>
  <c r="BM381" i="1"/>
  <c r="BL381" i="1"/>
  <c r="BK381" i="1"/>
  <c r="BJ381" i="1"/>
  <c r="BI381" i="1"/>
  <c r="BH381" i="1"/>
  <c r="BG381" i="1"/>
  <c r="BF381" i="1"/>
  <c r="BE381" i="1"/>
  <c r="BD381" i="1"/>
  <c r="BC381" i="1"/>
  <c r="BB381" i="1"/>
  <c r="BA381" i="1"/>
  <c r="AY381" i="1"/>
  <c r="AW381" i="1"/>
  <c r="AX381" i="1" s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A381" i="1"/>
  <c r="EA380" i="1"/>
  <c r="DZ380" i="1"/>
  <c r="DY380" i="1"/>
  <c r="DX380" i="1"/>
  <c r="DW380" i="1"/>
  <c r="DV380" i="1"/>
  <c r="DU380" i="1"/>
  <c r="DT380" i="1"/>
  <c r="DS380" i="1"/>
  <c r="DR380" i="1"/>
  <c r="DQ380" i="1"/>
  <c r="DP380" i="1"/>
  <c r="DO380" i="1"/>
  <c r="DN380" i="1"/>
  <c r="DM380" i="1"/>
  <c r="DL380" i="1"/>
  <c r="DK380" i="1"/>
  <c r="DJ380" i="1"/>
  <c r="DI380" i="1"/>
  <c r="DH380" i="1"/>
  <c r="DG380" i="1"/>
  <c r="DF380" i="1"/>
  <c r="DE380" i="1"/>
  <c r="DD380" i="1"/>
  <c r="DC380" i="1"/>
  <c r="DB380" i="1"/>
  <c r="DA380" i="1"/>
  <c r="CZ380" i="1"/>
  <c r="CY380" i="1"/>
  <c r="CX380" i="1"/>
  <c r="CW380" i="1"/>
  <c r="CV380" i="1"/>
  <c r="CU380" i="1"/>
  <c r="CT380" i="1"/>
  <c r="CS380" i="1"/>
  <c r="CR380" i="1"/>
  <c r="CQ380" i="1"/>
  <c r="CP380" i="1"/>
  <c r="CO380" i="1"/>
  <c r="CN380" i="1"/>
  <c r="CM380" i="1"/>
  <c r="CL380" i="1"/>
  <c r="CK380" i="1"/>
  <c r="CJ380" i="1"/>
  <c r="CH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Y380" i="1"/>
  <c r="AW380" i="1"/>
  <c r="AX380" i="1" s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A380" i="1"/>
  <c r="EA379" i="1"/>
  <c r="DZ379" i="1"/>
  <c r="DY379" i="1"/>
  <c r="DX379" i="1"/>
  <c r="DW379" i="1"/>
  <c r="DV379" i="1"/>
  <c r="DU379" i="1"/>
  <c r="DT379" i="1"/>
  <c r="DS379" i="1"/>
  <c r="DR379" i="1"/>
  <c r="DQ379" i="1"/>
  <c r="DP379" i="1"/>
  <c r="DO379" i="1"/>
  <c r="DN379" i="1"/>
  <c r="DM379" i="1"/>
  <c r="DL379" i="1"/>
  <c r="DK379" i="1"/>
  <c r="DJ379" i="1"/>
  <c r="DI379" i="1"/>
  <c r="DH379" i="1"/>
  <c r="DG379" i="1"/>
  <c r="DF379" i="1"/>
  <c r="DE379" i="1"/>
  <c r="DD379" i="1"/>
  <c r="DC379" i="1"/>
  <c r="DB379" i="1"/>
  <c r="DA379" i="1"/>
  <c r="CZ379" i="1"/>
  <c r="CY379" i="1"/>
  <c r="CX379" i="1"/>
  <c r="CW379" i="1"/>
  <c r="CV379" i="1"/>
  <c r="CU379" i="1"/>
  <c r="CT379" i="1"/>
  <c r="CS379" i="1"/>
  <c r="CR379" i="1"/>
  <c r="CQ379" i="1"/>
  <c r="CP379" i="1"/>
  <c r="CO379" i="1"/>
  <c r="CN379" i="1"/>
  <c r="CM379" i="1"/>
  <c r="CL379" i="1"/>
  <c r="CK379" i="1"/>
  <c r="CJ379" i="1"/>
  <c r="CH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Y379" i="1"/>
  <c r="AW379" i="1"/>
  <c r="AX379" i="1" s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A379" i="1"/>
  <c r="EA378" i="1"/>
  <c r="DZ378" i="1"/>
  <c r="DY378" i="1"/>
  <c r="DX378" i="1"/>
  <c r="DW378" i="1"/>
  <c r="DV378" i="1"/>
  <c r="DU378" i="1"/>
  <c r="DT378" i="1"/>
  <c r="DS378" i="1"/>
  <c r="DR378" i="1"/>
  <c r="DQ378" i="1"/>
  <c r="DP378" i="1"/>
  <c r="DO378" i="1"/>
  <c r="DN378" i="1"/>
  <c r="DM378" i="1"/>
  <c r="DL378" i="1"/>
  <c r="DK378" i="1"/>
  <c r="DJ378" i="1"/>
  <c r="DI378" i="1"/>
  <c r="DH378" i="1"/>
  <c r="DG378" i="1"/>
  <c r="DF378" i="1"/>
  <c r="DE378" i="1"/>
  <c r="DD378" i="1"/>
  <c r="DC378" i="1"/>
  <c r="DB378" i="1"/>
  <c r="DA378" i="1"/>
  <c r="CZ378" i="1"/>
  <c r="CY378" i="1"/>
  <c r="CX378" i="1"/>
  <c r="CW378" i="1"/>
  <c r="CV378" i="1"/>
  <c r="CU378" i="1"/>
  <c r="CT378" i="1"/>
  <c r="CS378" i="1"/>
  <c r="CR378" i="1"/>
  <c r="CQ378" i="1"/>
  <c r="CP378" i="1"/>
  <c r="CO378" i="1"/>
  <c r="CN378" i="1"/>
  <c r="CM378" i="1"/>
  <c r="CL378" i="1"/>
  <c r="CK378" i="1"/>
  <c r="CJ378" i="1"/>
  <c r="CH378" i="1"/>
  <c r="CF378" i="1"/>
  <c r="CE378" i="1"/>
  <c r="CD378" i="1"/>
  <c r="CC378" i="1"/>
  <c r="CB378" i="1"/>
  <c r="CA378" i="1"/>
  <c r="BZ378" i="1"/>
  <c r="BY378" i="1"/>
  <c r="BX378" i="1"/>
  <c r="BW378" i="1"/>
  <c r="BV378" i="1"/>
  <c r="BU378" i="1"/>
  <c r="BT378" i="1"/>
  <c r="BQ378" i="1"/>
  <c r="BP378" i="1"/>
  <c r="BO378" i="1"/>
  <c r="BN378" i="1"/>
  <c r="BM378" i="1"/>
  <c r="BL378" i="1"/>
  <c r="BK378" i="1"/>
  <c r="BJ378" i="1"/>
  <c r="BI378" i="1"/>
  <c r="BH378" i="1"/>
  <c r="BG378" i="1"/>
  <c r="BF378" i="1"/>
  <c r="BE378" i="1"/>
  <c r="BD378" i="1"/>
  <c r="BC378" i="1"/>
  <c r="BB378" i="1"/>
  <c r="BA378" i="1"/>
  <c r="AY378" i="1"/>
  <c r="AW378" i="1"/>
  <c r="AX378" i="1" s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A378" i="1"/>
  <c r="EA377" i="1"/>
  <c r="DZ377" i="1"/>
  <c r="DY377" i="1"/>
  <c r="DX377" i="1"/>
  <c r="DW377" i="1"/>
  <c r="DV377" i="1"/>
  <c r="DU377" i="1"/>
  <c r="DT377" i="1"/>
  <c r="DS377" i="1"/>
  <c r="DR377" i="1"/>
  <c r="DQ377" i="1"/>
  <c r="DP377" i="1"/>
  <c r="DO377" i="1"/>
  <c r="DN377" i="1"/>
  <c r="DM377" i="1"/>
  <c r="DL377" i="1"/>
  <c r="DK377" i="1"/>
  <c r="DJ377" i="1"/>
  <c r="DI377" i="1"/>
  <c r="DH377" i="1"/>
  <c r="DG377" i="1"/>
  <c r="DF377" i="1"/>
  <c r="DE377" i="1"/>
  <c r="DD377" i="1"/>
  <c r="DC377" i="1"/>
  <c r="DB377" i="1"/>
  <c r="DA377" i="1"/>
  <c r="CZ377" i="1"/>
  <c r="CY377" i="1"/>
  <c r="CX377" i="1"/>
  <c r="CW377" i="1"/>
  <c r="CV377" i="1"/>
  <c r="CU377" i="1"/>
  <c r="CT377" i="1"/>
  <c r="CS377" i="1"/>
  <c r="CR377" i="1"/>
  <c r="CQ377" i="1"/>
  <c r="CP377" i="1"/>
  <c r="CO377" i="1"/>
  <c r="CN377" i="1"/>
  <c r="CM377" i="1"/>
  <c r="CL377" i="1"/>
  <c r="CK377" i="1"/>
  <c r="CJ377" i="1"/>
  <c r="CH377" i="1"/>
  <c r="CF377" i="1"/>
  <c r="CE377" i="1"/>
  <c r="CD377" i="1"/>
  <c r="CC377" i="1"/>
  <c r="CB377" i="1"/>
  <c r="CA377" i="1"/>
  <c r="BZ377" i="1"/>
  <c r="BY377" i="1"/>
  <c r="BX377" i="1"/>
  <c r="BW377" i="1"/>
  <c r="BV377" i="1"/>
  <c r="BU377" i="1"/>
  <c r="BT377" i="1"/>
  <c r="BQ377" i="1"/>
  <c r="BP377" i="1"/>
  <c r="BO377" i="1"/>
  <c r="BN377" i="1"/>
  <c r="BM377" i="1"/>
  <c r="BL377" i="1"/>
  <c r="BK377" i="1"/>
  <c r="BJ377" i="1"/>
  <c r="BI377" i="1"/>
  <c r="BH377" i="1"/>
  <c r="BG377" i="1"/>
  <c r="BF377" i="1"/>
  <c r="BE377" i="1"/>
  <c r="BD377" i="1"/>
  <c r="BC377" i="1"/>
  <c r="BB377" i="1"/>
  <c r="BA377" i="1"/>
  <c r="AY377" i="1"/>
  <c r="AW377" i="1"/>
  <c r="AX377" i="1" s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A377" i="1"/>
  <c r="EA376" i="1"/>
  <c r="DZ376" i="1"/>
  <c r="DY376" i="1"/>
  <c r="DX376" i="1"/>
  <c r="DW376" i="1"/>
  <c r="DV376" i="1"/>
  <c r="DU376" i="1"/>
  <c r="DT376" i="1"/>
  <c r="DS376" i="1"/>
  <c r="DR376" i="1"/>
  <c r="DQ376" i="1"/>
  <c r="DP376" i="1"/>
  <c r="DO376" i="1"/>
  <c r="DN376" i="1"/>
  <c r="DM376" i="1"/>
  <c r="DL376" i="1"/>
  <c r="DK376" i="1"/>
  <c r="DJ376" i="1"/>
  <c r="DI376" i="1"/>
  <c r="DH376" i="1"/>
  <c r="DG376" i="1"/>
  <c r="DF376" i="1"/>
  <c r="DE376" i="1"/>
  <c r="DD376" i="1"/>
  <c r="DC376" i="1"/>
  <c r="DB376" i="1"/>
  <c r="DA376" i="1"/>
  <c r="CZ376" i="1"/>
  <c r="CY376" i="1"/>
  <c r="CX376" i="1"/>
  <c r="CW376" i="1"/>
  <c r="CV376" i="1"/>
  <c r="CU376" i="1"/>
  <c r="CT376" i="1"/>
  <c r="CS376" i="1"/>
  <c r="CR376" i="1"/>
  <c r="CQ376" i="1"/>
  <c r="CP376" i="1"/>
  <c r="CO376" i="1"/>
  <c r="CN376" i="1"/>
  <c r="CM376" i="1"/>
  <c r="CL376" i="1"/>
  <c r="CK376" i="1"/>
  <c r="CJ376" i="1"/>
  <c r="CH376" i="1"/>
  <c r="CF376" i="1"/>
  <c r="CE376" i="1"/>
  <c r="CD376" i="1"/>
  <c r="CC376" i="1"/>
  <c r="CB376" i="1"/>
  <c r="CA376" i="1"/>
  <c r="BZ376" i="1"/>
  <c r="BY376" i="1"/>
  <c r="BX376" i="1"/>
  <c r="BW376" i="1"/>
  <c r="BV376" i="1"/>
  <c r="BU376" i="1"/>
  <c r="BT376" i="1"/>
  <c r="BQ376" i="1"/>
  <c r="BP376" i="1"/>
  <c r="BO376" i="1"/>
  <c r="BN376" i="1"/>
  <c r="BM376" i="1"/>
  <c r="BL376" i="1"/>
  <c r="BK376" i="1"/>
  <c r="BJ376" i="1"/>
  <c r="BI376" i="1"/>
  <c r="BH376" i="1"/>
  <c r="BG376" i="1"/>
  <c r="BF376" i="1"/>
  <c r="BE376" i="1"/>
  <c r="BD376" i="1"/>
  <c r="BC376" i="1"/>
  <c r="BB376" i="1"/>
  <c r="BA376" i="1"/>
  <c r="AY376" i="1"/>
  <c r="AW376" i="1"/>
  <c r="AX376" i="1" s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A376" i="1"/>
  <c r="EA375" i="1"/>
  <c r="DZ375" i="1"/>
  <c r="DY375" i="1"/>
  <c r="DX375" i="1"/>
  <c r="DW375" i="1"/>
  <c r="DV375" i="1"/>
  <c r="DU375" i="1"/>
  <c r="DT375" i="1"/>
  <c r="DS375" i="1"/>
  <c r="DR375" i="1"/>
  <c r="DQ375" i="1"/>
  <c r="DP375" i="1"/>
  <c r="DO375" i="1"/>
  <c r="DN375" i="1"/>
  <c r="DM375" i="1"/>
  <c r="DL375" i="1"/>
  <c r="DK375" i="1"/>
  <c r="DJ375" i="1"/>
  <c r="DI375" i="1"/>
  <c r="DH375" i="1"/>
  <c r="DG375" i="1"/>
  <c r="DF375" i="1"/>
  <c r="DE375" i="1"/>
  <c r="DD375" i="1"/>
  <c r="DC375" i="1"/>
  <c r="DB375" i="1"/>
  <c r="DA375" i="1"/>
  <c r="CZ375" i="1"/>
  <c r="CY375" i="1"/>
  <c r="CX375" i="1"/>
  <c r="CW375" i="1"/>
  <c r="CV375" i="1"/>
  <c r="CU375" i="1"/>
  <c r="CT375" i="1"/>
  <c r="CS375" i="1"/>
  <c r="CR375" i="1"/>
  <c r="CQ375" i="1"/>
  <c r="CP375" i="1"/>
  <c r="CO375" i="1"/>
  <c r="CN375" i="1"/>
  <c r="CM375" i="1"/>
  <c r="CL375" i="1"/>
  <c r="CK375" i="1"/>
  <c r="CJ375" i="1"/>
  <c r="CH375" i="1"/>
  <c r="CF375" i="1"/>
  <c r="CE375" i="1"/>
  <c r="CD375" i="1"/>
  <c r="CC375" i="1"/>
  <c r="CB375" i="1"/>
  <c r="CA375" i="1"/>
  <c r="BZ375" i="1"/>
  <c r="BY375" i="1"/>
  <c r="BX375" i="1"/>
  <c r="BW375" i="1"/>
  <c r="BV375" i="1"/>
  <c r="BU375" i="1"/>
  <c r="BT375" i="1"/>
  <c r="BQ375" i="1"/>
  <c r="BP375" i="1"/>
  <c r="BO375" i="1"/>
  <c r="BN375" i="1"/>
  <c r="BM375" i="1"/>
  <c r="BL375" i="1"/>
  <c r="BK375" i="1"/>
  <c r="BJ375" i="1"/>
  <c r="BI375" i="1"/>
  <c r="BH375" i="1"/>
  <c r="BG375" i="1"/>
  <c r="BF375" i="1"/>
  <c r="BE375" i="1"/>
  <c r="BD375" i="1"/>
  <c r="BC375" i="1"/>
  <c r="BB375" i="1"/>
  <c r="BA375" i="1"/>
  <c r="AY375" i="1"/>
  <c r="AW375" i="1"/>
  <c r="AX375" i="1" s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A375" i="1"/>
  <c r="EA374" i="1"/>
  <c r="DZ374" i="1"/>
  <c r="DY374" i="1"/>
  <c r="DX374" i="1"/>
  <c r="DW374" i="1"/>
  <c r="DV374" i="1"/>
  <c r="DU374" i="1"/>
  <c r="DT374" i="1"/>
  <c r="DS374" i="1"/>
  <c r="DR374" i="1"/>
  <c r="DQ374" i="1"/>
  <c r="DP374" i="1"/>
  <c r="DO374" i="1"/>
  <c r="DN374" i="1"/>
  <c r="DM374" i="1"/>
  <c r="DL374" i="1"/>
  <c r="DK374" i="1"/>
  <c r="DJ374" i="1"/>
  <c r="DI374" i="1"/>
  <c r="DH374" i="1"/>
  <c r="DG374" i="1"/>
  <c r="DF374" i="1"/>
  <c r="DE374" i="1"/>
  <c r="DD374" i="1"/>
  <c r="DC374" i="1"/>
  <c r="DB374" i="1"/>
  <c r="DA374" i="1"/>
  <c r="CZ374" i="1"/>
  <c r="CY374" i="1"/>
  <c r="CX374" i="1"/>
  <c r="CW374" i="1"/>
  <c r="CV374" i="1"/>
  <c r="CU374" i="1"/>
  <c r="CT374" i="1"/>
  <c r="CS374" i="1"/>
  <c r="CR374" i="1"/>
  <c r="CQ374" i="1"/>
  <c r="CP374" i="1"/>
  <c r="CO374" i="1"/>
  <c r="CN374" i="1"/>
  <c r="CM374" i="1"/>
  <c r="CL374" i="1"/>
  <c r="CK374" i="1"/>
  <c r="CJ374" i="1"/>
  <c r="CH374" i="1"/>
  <c r="CF374" i="1"/>
  <c r="CE374" i="1"/>
  <c r="CD374" i="1"/>
  <c r="CC374" i="1"/>
  <c r="CB374" i="1"/>
  <c r="CA374" i="1"/>
  <c r="BZ374" i="1"/>
  <c r="BY374" i="1"/>
  <c r="BX374" i="1"/>
  <c r="BW374" i="1"/>
  <c r="BV374" i="1"/>
  <c r="BU374" i="1"/>
  <c r="BT374" i="1"/>
  <c r="BQ374" i="1"/>
  <c r="BP374" i="1"/>
  <c r="BO374" i="1"/>
  <c r="BN374" i="1"/>
  <c r="BM374" i="1"/>
  <c r="BL374" i="1"/>
  <c r="BK374" i="1"/>
  <c r="BJ374" i="1"/>
  <c r="BI374" i="1"/>
  <c r="BH374" i="1"/>
  <c r="BG374" i="1"/>
  <c r="BF374" i="1"/>
  <c r="BE374" i="1"/>
  <c r="BD374" i="1"/>
  <c r="BC374" i="1"/>
  <c r="BB374" i="1"/>
  <c r="BA374" i="1"/>
  <c r="AY374" i="1"/>
  <c r="AX374" i="1"/>
  <c r="AW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A374" i="1"/>
  <c r="EA373" i="1"/>
  <c r="DZ373" i="1"/>
  <c r="DY373" i="1"/>
  <c r="DX373" i="1"/>
  <c r="DW373" i="1"/>
  <c r="DV373" i="1"/>
  <c r="DU373" i="1"/>
  <c r="DT373" i="1"/>
  <c r="DS373" i="1"/>
  <c r="DR373" i="1"/>
  <c r="DQ373" i="1"/>
  <c r="DP373" i="1"/>
  <c r="DO373" i="1"/>
  <c r="DN373" i="1"/>
  <c r="DM373" i="1"/>
  <c r="DL373" i="1"/>
  <c r="DK373" i="1"/>
  <c r="DJ373" i="1"/>
  <c r="DI373" i="1"/>
  <c r="DH373" i="1"/>
  <c r="DG373" i="1"/>
  <c r="DF373" i="1"/>
  <c r="DE373" i="1"/>
  <c r="DD373" i="1"/>
  <c r="DC373" i="1"/>
  <c r="DB373" i="1"/>
  <c r="DA373" i="1"/>
  <c r="CZ373" i="1"/>
  <c r="CY373" i="1"/>
  <c r="CX373" i="1"/>
  <c r="CW373" i="1"/>
  <c r="CV373" i="1"/>
  <c r="CU373" i="1"/>
  <c r="CT373" i="1"/>
  <c r="CS373" i="1"/>
  <c r="CR373" i="1"/>
  <c r="CQ373" i="1"/>
  <c r="CP373" i="1"/>
  <c r="CO373" i="1"/>
  <c r="CN373" i="1"/>
  <c r="CM373" i="1"/>
  <c r="CL373" i="1"/>
  <c r="CK373" i="1"/>
  <c r="CJ373" i="1"/>
  <c r="CH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Y373" i="1"/>
  <c r="AW373" i="1"/>
  <c r="AX373" i="1" s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A373" i="1"/>
  <c r="EA372" i="1"/>
  <c r="DZ372" i="1"/>
  <c r="DY372" i="1"/>
  <c r="DX372" i="1"/>
  <c r="DW372" i="1"/>
  <c r="DV372" i="1"/>
  <c r="DU372" i="1"/>
  <c r="DT372" i="1"/>
  <c r="DS372" i="1"/>
  <c r="DR372" i="1"/>
  <c r="DQ372" i="1"/>
  <c r="DP372" i="1"/>
  <c r="DO372" i="1"/>
  <c r="DN372" i="1"/>
  <c r="DM372" i="1"/>
  <c r="DL372" i="1"/>
  <c r="DK372" i="1"/>
  <c r="DJ372" i="1"/>
  <c r="DI372" i="1"/>
  <c r="DH372" i="1"/>
  <c r="DG372" i="1"/>
  <c r="DF372" i="1"/>
  <c r="DE372" i="1"/>
  <c r="DD372" i="1"/>
  <c r="DC372" i="1"/>
  <c r="DB372" i="1"/>
  <c r="DA372" i="1"/>
  <c r="CZ372" i="1"/>
  <c r="CY372" i="1"/>
  <c r="CX372" i="1"/>
  <c r="CW372" i="1"/>
  <c r="CV372" i="1"/>
  <c r="CU372" i="1"/>
  <c r="CT372" i="1"/>
  <c r="CS372" i="1"/>
  <c r="CR372" i="1"/>
  <c r="CQ372" i="1"/>
  <c r="CP372" i="1"/>
  <c r="CO372" i="1"/>
  <c r="CN372" i="1"/>
  <c r="CM372" i="1"/>
  <c r="CL372" i="1"/>
  <c r="CK372" i="1"/>
  <c r="CJ372" i="1"/>
  <c r="CH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Q372" i="1"/>
  <c r="BP372" i="1"/>
  <c r="BO372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Y372" i="1"/>
  <c r="AW372" i="1"/>
  <c r="AX372" i="1" s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A372" i="1"/>
  <c r="EA371" i="1"/>
  <c r="DZ371" i="1"/>
  <c r="DY371" i="1"/>
  <c r="DX371" i="1"/>
  <c r="DW371" i="1"/>
  <c r="DV371" i="1"/>
  <c r="DU371" i="1"/>
  <c r="DT371" i="1"/>
  <c r="DS371" i="1"/>
  <c r="DR371" i="1"/>
  <c r="DQ371" i="1"/>
  <c r="DP371" i="1"/>
  <c r="DO371" i="1"/>
  <c r="DN371" i="1"/>
  <c r="DM371" i="1"/>
  <c r="DL371" i="1"/>
  <c r="DK371" i="1"/>
  <c r="DJ371" i="1"/>
  <c r="DI371" i="1"/>
  <c r="DH371" i="1"/>
  <c r="DG371" i="1"/>
  <c r="DF371" i="1"/>
  <c r="DE371" i="1"/>
  <c r="DD371" i="1"/>
  <c r="DC371" i="1"/>
  <c r="DB371" i="1"/>
  <c r="DA371" i="1"/>
  <c r="CZ371" i="1"/>
  <c r="CY371" i="1"/>
  <c r="CX371" i="1"/>
  <c r="CW371" i="1"/>
  <c r="CV371" i="1"/>
  <c r="CU371" i="1"/>
  <c r="CT371" i="1"/>
  <c r="CS371" i="1"/>
  <c r="CR371" i="1"/>
  <c r="CQ371" i="1"/>
  <c r="CP371" i="1"/>
  <c r="CO371" i="1"/>
  <c r="CN371" i="1"/>
  <c r="CM371" i="1"/>
  <c r="CL371" i="1"/>
  <c r="CK371" i="1"/>
  <c r="CJ371" i="1"/>
  <c r="CH371" i="1"/>
  <c r="CF371" i="1"/>
  <c r="CE371" i="1"/>
  <c r="CD371" i="1"/>
  <c r="CC371" i="1"/>
  <c r="CB371" i="1"/>
  <c r="CA371" i="1"/>
  <c r="BZ371" i="1"/>
  <c r="BY371" i="1"/>
  <c r="BX371" i="1"/>
  <c r="BW371" i="1"/>
  <c r="BV371" i="1"/>
  <c r="BU371" i="1"/>
  <c r="BT371" i="1"/>
  <c r="BQ371" i="1"/>
  <c r="BP371" i="1"/>
  <c r="BO371" i="1"/>
  <c r="BN371" i="1"/>
  <c r="BM371" i="1"/>
  <c r="BL371" i="1"/>
  <c r="BK371" i="1"/>
  <c r="BJ371" i="1"/>
  <c r="BI371" i="1"/>
  <c r="BH371" i="1"/>
  <c r="BG371" i="1"/>
  <c r="BF371" i="1"/>
  <c r="BE371" i="1"/>
  <c r="BD371" i="1"/>
  <c r="BC371" i="1"/>
  <c r="BB371" i="1"/>
  <c r="BA371" i="1"/>
  <c r="AY371" i="1"/>
  <c r="AW371" i="1"/>
  <c r="AX371" i="1" s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A371" i="1"/>
  <c r="EA370" i="1"/>
  <c r="DZ370" i="1"/>
  <c r="DY370" i="1"/>
  <c r="DX370" i="1"/>
  <c r="DW370" i="1"/>
  <c r="DV370" i="1"/>
  <c r="DU370" i="1"/>
  <c r="DT370" i="1"/>
  <c r="DS370" i="1"/>
  <c r="DR370" i="1"/>
  <c r="DQ370" i="1"/>
  <c r="DP370" i="1"/>
  <c r="DO370" i="1"/>
  <c r="DN370" i="1"/>
  <c r="DM370" i="1"/>
  <c r="DL370" i="1"/>
  <c r="DK370" i="1"/>
  <c r="DJ370" i="1"/>
  <c r="DI370" i="1"/>
  <c r="DH370" i="1"/>
  <c r="DG370" i="1"/>
  <c r="DF370" i="1"/>
  <c r="DE370" i="1"/>
  <c r="DD370" i="1"/>
  <c r="DC370" i="1"/>
  <c r="DB370" i="1"/>
  <c r="DA370" i="1"/>
  <c r="CZ370" i="1"/>
  <c r="CY370" i="1"/>
  <c r="CX370" i="1"/>
  <c r="CW370" i="1"/>
  <c r="CV370" i="1"/>
  <c r="CU370" i="1"/>
  <c r="CT370" i="1"/>
  <c r="CS370" i="1"/>
  <c r="CR370" i="1"/>
  <c r="CQ370" i="1"/>
  <c r="CP370" i="1"/>
  <c r="CO370" i="1"/>
  <c r="CN370" i="1"/>
  <c r="CM370" i="1"/>
  <c r="CL370" i="1"/>
  <c r="CK370" i="1"/>
  <c r="CJ370" i="1"/>
  <c r="CH370" i="1"/>
  <c r="CF370" i="1"/>
  <c r="CE370" i="1"/>
  <c r="CD370" i="1"/>
  <c r="CC370" i="1"/>
  <c r="CB370" i="1"/>
  <c r="CA370" i="1"/>
  <c r="BZ370" i="1"/>
  <c r="BY370" i="1"/>
  <c r="BX370" i="1"/>
  <c r="BW370" i="1"/>
  <c r="BV370" i="1"/>
  <c r="BU370" i="1"/>
  <c r="BT370" i="1"/>
  <c r="BQ370" i="1"/>
  <c r="BP370" i="1"/>
  <c r="BO370" i="1"/>
  <c r="BN370" i="1"/>
  <c r="BM370" i="1"/>
  <c r="BL370" i="1"/>
  <c r="BK370" i="1"/>
  <c r="BJ370" i="1"/>
  <c r="BI370" i="1"/>
  <c r="BH370" i="1"/>
  <c r="BG370" i="1"/>
  <c r="BF370" i="1"/>
  <c r="BE370" i="1"/>
  <c r="BD370" i="1"/>
  <c r="BC370" i="1"/>
  <c r="BB370" i="1"/>
  <c r="BA370" i="1"/>
  <c r="AY370" i="1"/>
  <c r="AW370" i="1"/>
  <c r="AX370" i="1" s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A370" i="1"/>
  <c r="EA369" i="1"/>
  <c r="DZ369" i="1"/>
  <c r="DY369" i="1"/>
  <c r="DX369" i="1"/>
  <c r="DW369" i="1"/>
  <c r="DV369" i="1"/>
  <c r="DU369" i="1"/>
  <c r="DT369" i="1"/>
  <c r="DS369" i="1"/>
  <c r="DR369" i="1"/>
  <c r="DQ369" i="1"/>
  <c r="DP369" i="1"/>
  <c r="DO369" i="1"/>
  <c r="DN369" i="1"/>
  <c r="DM369" i="1"/>
  <c r="DL369" i="1"/>
  <c r="DK369" i="1"/>
  <c r="DJ369" i="1"/>
  <c r="DI369" i="1"/>
  <c r="DH369" i="1"/>
  <c r="DG369" i="1"/>
  <c r="DF369" i="1"/>
  <c r="DE369" i="1"/>
  <c r="DD369" i="1"/>
  <c r="DC369" i="1"/>
  <c r="DB369" i="1"/>
  <c r="DA369" i="1"/>
  <c r="CZ369" i="1"/>
  <c r="CY369" i="1"/>
  <c r="CX369" i="1"/>
  <c r="CW369" i="1"/>
  <c r="CV369" i="1"/>
  <c r="CU369" i="1"/>
  <c r="CT369" i="1"/>
  <c r="CS369" i="1"/>
  <c r="CR369" i="1"/>
  <c r="CQ369" i="1"/>
  <c r="CP369" i="1"/>
  <c r="CO369" i="1"/>
  <c r="CN369" i="1"/>
  <c r="CM369" i="1"/>
  <c r="CL369" i="1"/>
  <c r="CK369" i="1"/>
  <c r="CJ369" i="1"/>
  <c r="CH369" i="1"/>
  <c r="CF369" i="1"/>
  <c r="CE369" i="1"/>
  <c r="CD369" i="1"/>
  <c r="CC369" i="1"/>
  <c r="CB369" i="1"/>
  <c r="CA369" i="1"/>
  <c r="BZ369" i="1"/>
  <c r="BY369" i="1"/>
  <c r="BX369" i="1"/>
  <c r="BW369" i="1"/>
  <c r="BV369" i="1"/>
  <c r="BU369" i="1"/>
  <c r="BT369" i="1"/>
  <c r="BQ369" i="1"/>
  <c r="BP369" i="1"/>
  <c r="BO369" i="1"/>
  <c r="BN369" i="1"/>
  <c r="BM369" i="1"/>
  <c r="BL369" i="1"/>
  <c r="BK369" i="1"/>
  <c r="BJ369" i="1"/>
  <c r="BI369" i="1"/>
  <c r="BH369" i="1"/>
  <c r="BG369" i="1"/>
  <c r="BF369" i="1"/>
  <c r="BE369" i="1"/>
  <c r="BD369" i="1"/>
  <c r="BC369" i="1"/>
  <c r="BB369" i="1"/>
  <c r="BA369" i="1"/>
  <c r="AY369" i="1"/>
  <c r="AW369" i="1"/>
  <c r="AX369" i="1" s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A369" i="1"/>
  <c r="EA368" i="1"/>
  <c r="DZ368" i="1"/>
  <c r="DY368" i="1"/>
  <c r="DX368" i="1"/>
  <c r="DW368" i="1"/>
  <c r="DV368" i="1"/>
  <c r="DU368" i="1"/>
  <c r="DT368" i="1"/>
  <c r="DS368" i="1"/>
  <c r="DR368" i="1"/>
  <c r="DQ368" i="1"/>
  <c r="DP368" i="1"/>
  <c r="DO368" i="1"/>
  <c r="DN368" i="1"/>
  <c r="DM368" i="1"/>
  <c r="DL368" i="1"/>
  <c r="DK368" i="1"/>
  <c r="DJ368" i="1"/>
  <c r="DI368" i="1"/>
  <c r="DH368" i="1"/>
  <c r="DG368" i="1"/>
  <c r="DF368" i="1"/>
  <c r="DE368" i="1"/>
  <c r="DD368" i="1"/>
  <c r="DC368" i="1"/>
  <c r="DB368" i="1"/>
  <c r="DA368" i="1"/>
  <c r="CZ368" i="1"/>
  <c r="CY368" i="1"/>
  <c r="CX368" i="1"/>
  <c r="CW368" i="1"/>
  <c r="CV368" i="1"/>
  <c r="CU368" i="1"/>
  <c r="CT368" i="1"/>
  <c r="CS368" i="1"/>
  <c r="CR368" i="1"/>
  <c r="CQ368" i="1"/>
  <c r="CP368" i="1"/>
  <c r="CO368" i="1"/>
  <c r="CN368" i="1"/>
  <c r="CM368" i="1"/>
  <c r="CL368" i="1"/>
  <c r="CK368" i="1"/>
  <c r="CJ368" i="1"/>
  <c r="CH368" i="1"/>
  <c r="CF368" i="1"/>
  <c r="CE368" i="1"/>
  <c r="CD368" i="1"/>
  <c r="CC368" i="1"/>
  <c r="CB368" i="1"/>
  <c r="CA368" i="1"/>
  <c r="BZ368" i="1"/>
  <c r="BY368" i="1"/>
  <c r="BX368" i="1"/>
  <c r="BW368" i="1"/>
  <c r="BV368" i="1"/>
  <c r="BU368" i="1"/>
  <c r="BT368" i="1"/>
  <c r="BQ368" i="1"/>
  <c r="BP368" i="1"/>
  <c r="BO368" i="1"/>
  <c r="BN368" i="1"/>
  <c r="BM368" i="1"/>
  <c r="BL368" i="1"/>
  <c r="BK368" i="1"/>
  <c r="BJ368" i="1"/>
  <c r="BI368" i="1"/>
  <c r="BH368" i="1"/>
  <c r="BG368" i="1"/>
  <c r="BF368" i="1"/>
  <c r="BE368" i="1"/>
  <c r="BD368" i="1"/>
  <c r="BC368" i="1"/>
  <c r="BB368" i="1"/>
  <c r="BA368" i="1"/>
  <c r="AY368" i="1"/>
  <c r="AW368" i="1"/>
  <c r="AX368" i="1" s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A368" i="1"/>
  <c r="EA367" i="1"/>
  <c r="DZ367" i="1"/>
  <c r="DY367" i="1"/>
  <c r="DX367" i="1"/>
  <c r="DW367" i="1"/>
  <c r="DV367" i="1"/>
  <c r="DU367" i="1"/>
  <c r="DT367" i="1"/>
  <c r="DS367" i="1"/>
  <c r="DR367" i="1"/>
  <c r="DQ367" i="1"/>
  <c r="DP367" i="1"/>
  <c r="DO367" i="1"/>
  <c r="DN367" i="1"/>
  <c r="DM367" i="1"/>
  <c r="DL367" i="1"/>
  <c r="DK367" i="1"/>
  <c r="DJ367" i="1"/>
  <c r="DI367" i="1"/>
  <c r="DH367" i="1"/>
  <c r="DG367" i="1"/>
  <c r="DF367" i="1"/>
  <c r="DE367" i="1"/>
  <c r="DD367" i="1"/>
  <c r="DC367" i="1"/>
  <c r="DB367" i="1"/>
  <c r="DA367" i="1"/>
  <c r="CZ367" i="1"/>
  <c r="CY367" i="1"/>
  <c r="CX367" i="1"/>
  <c r="CW367" i="1"/>
  <c r="CV367" i="1"/>
  <c r="CU367" i="1"/>
  <c r="CT367" i="1"/>
  <c r="CS367" i="1"/>
  <c r="CR367" i="1"/>
  <c r="CQ367" i="1"/>
  <c r="CP367" i="1"/>
  <c r="CO367" i="1"/>
  <c r="CN367" i="1"/>
  <c r="CM367" i="1"/>
  <c r="CL367" i="1"/>
  <c r="CK367" i="1"/>
  <c r="CJ367" i="1"/>
  <c r="CH367" i="1"/>
  <c r="CF367" i="1"/>
  <c r="CE367" i="1"/>
  <c r="CD367" i="1"/>
  <c r="CC367" i="1"/>
  <c r="CB367" i="1"/>
  <c r="CA367" i="1"/>
  <c r="BZ367" i="1"/>
  <c r="BY367" i="1"/>
  <c r="BX367" i="1"/>
  <c r="BW367" i="1"/>
  <c r="BV367" i="1"/>
  <c r="BU367" i="1"/>
  <c r="BT367" i="1"/>
  <c r="BQ367" i="1"/>
  <c r="BP367" i="1"/>
  <c r="BO367" i="1"/>
  <c r="BN367" i="1"/>
  <c r="BM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AY367" i="1"/>
  <c r="AW367" i="1"/>
  <c r="AX367" i="1" s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A367" i="1"/>
  <c r="EA366" i="1"/>
  <c r="DZ366" i="1"/>
  <c r="DY366" i="1"/>
  <c r="DX366" i="1"/>
  <c r="DW366" i="1"/>
  <c r="DV366" i="1"/>
  <c r="DU366" i="1"/>
  <c r="DT366" i="1"/>
  <c r="DS366" i="1"/>
  <c r="DR366" i="1"/>
  <c r="DQ366" i="1"/>
  <c r="DP366" i="1"/>
  <c r="DO366" i="1"/>
  <c r="DN366" i="1"/>
  <c r="DM366" i="1"/>
  <c r="DL366" i="1"/>
  <c r="DK366" i="1"/>
  <c r="DJ366" i="1"/>
  <c r="DI366" i="1"/>
  <c r="DH366" i="1"/>
  <c r="DG366" i="1"/>
  <c r="DF366" i="1"/>
  <c r="DE366" i="1"/>
  <c r="DD366" i="1"/>
  <c r="DC366" i="1"/>
  <c r="DB366" i="1"/>
  <c r="DA366" i="1"/>
  <c r="CZ366" i="1"/>
  <c r="CY366" i="1"/>
  <c r="CX366" i="1"/>
  <c r="CW366" i="1"/>
  <c r="CV366" i="1"/>
  <c r="CU366" i="1"/>
  <c r="CT366" i="1"/>
  <c r="CS366" i="1"/>
  <c r="CR366" i="1"/>
  <c r="CQ366" i="1"/>
  <c r="CP366" i="1"/>
  <c r="CO366" i="1"/>
  <c r="CN366" i="1"/>
  <c r="CM366" i="1"/>
  <c r="CL366" i="1"/>
  <c r="CK366" i="1"/>
  <c r="CJ366" i="1"/>
  <c r="CH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Y366" i="1"/>
  <c r="AW366" i="1"/>
  <c r="AX366" i="1" s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A366" i="1"/>
  <c r="EA365" i="1"/>
  <c r="DZ365" i="1"/>
  <c r="DY365" i="1"/>
  <c r="DX365" i="1"/>
  <c r="DW365" i="1"/>
  <c r="DV365" i="1"/>
  <c r="DU365" i="1"/>
  <c r="DT365" i="1"/>
  <c r="DS365" i="1"/>
  <c r="DR365" i="1"/>
  <c r="DQ365" i="1"/>
  <c r="DP365" i="1"/>
  <c r="DO365" i="1"/>
  <c r="DN365" i="1"/>
  <c r="DM365" i="1"/>
  <c r="DL365" i="1"/>
  <c r="DK365" i="1"/>
  <c r="DJ365" i="1"/>
  <c r="DI365" i="1"/>
  <c r="DH365" i="1"/>
  <c r="DG365" i="1"/>
  <c r="DF365" i="1"/>
  <c r="DE365" i="1"/>
  <c r="DD365" i="1"/>
  <c r="DC365" i="1"/>
  <c r="DB365" i="1"/>
  <c r="DA365" i="1"/>
  <c r="CZ365" i="1"/>
  <c r="CY365" i="1"/>
  <c r="CX365" i="1"/>
  <c r="CW365" i="1"/>
  <c r="CV365" i="1"/>
  <c r="CU365" i="1"/>
  <c r="CT365" i="1"/>
  <c r="CS365" i="1"/>
  <c r="CR365" i="1"/>
  <c r="CQ365" i="1"/>
  <c r="CP365" i="1"/>
  <c r="CO365" i="1"/>
  <c r="CN365" i="1"/>
  <c r="CM365" i="1"/>
  <c r="CL365" i="1"/>
  <c r="CK365" i="1"/>
  <c r="CJ365" i="1"/>
  <c r="CH365" i="1"/>
  <c r="CF365" i="1"/>
  <c r="CE365" i="1"/>
  <c r="CD365" i="1"/>
  <c r="CC365" i="1"/>
  <c r="CB365" i="1"/>
  <c r="CA365" i="1"/>
  <c r="BZ365" i="1"/>
  <c r="BY365" i="1"/>
  <c r="BX365" i="1"/>
  <c r="BW365" i="1"/>
  <c r="BV365" i="1"/>
  <c r="BU365" i="1"/>
  <c r="BT365" i="1"/>
  <c r="BQ365" i="1"/>
  <c r="BP365" i="1"/>
  <c r="BO365" i="1"/>
  <c r="BN365" i="1"/>
  <c r="BM365" i="1"/>
  <c r="BL365" i="1"/>
  <c r="BK365" i="1"/>
  <c r="BJ365" i="1"/>
  <c r="BI365" i="1"/>
  <c r="BH365" i="1"/>
  <c r="BG365" i="1"/>
  <c r="BF365" i="1"/>
  <c r="BE365" i="1"/>
  <c r="BD365" i="1"/>
  <c r="BC365" i="1"/>
  <c r="BB365" i="1"/>
  <c r="BA365" i="1"/>
  <c r="AY365" i="1"/>
  <c r="AW365" i="1"/>
  <c r="AX365" i="1" s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A365" i="1"/>
  <c r="EA364" i="1"/>
  <c r="DZ364" i="1"/>
  <c r="DY364" i="1"/>
  <c r="DX364" i="1"/>
  <c r="DW364" i="1"/>
  <c r="DV364" i="1"/>
  <c r="DU364" i="1"/>
  <c r="DT364" i="1"/>
  <c r="DS364" i="1"/>
  <c r="DR364" i="1"/>
  <c r="DQ364" i="1"/>
  <c r="DP364" i="1"/>
  <c r="DO364" i="1"/>
  <c r="DN364" i="1"/>
  <c r="DM364" i="1"/>
  <c r="DL364" i="1"/>
  <c r="DK364" i="1"/>
  <c r="DJ364" i="1"/>
  <c r="DI364" i="1"/>
  <c r="DH364" i="1"/>
  <c r="DG364" i="1"/>
  <c r="DF364" i="1"/>
  <c r="DE364" i="1"/>
  <c r="DD364" i="1"/>
  <c r="DC364" i="1"/>
  <c r="DB364" i="1"/>
  <c r="DA364" i="1"/>
  <c r="CZ364" i="1"/>
  <c r="CY364" i="1"/>
  <c r="CX364" i="1"/>
  <c r="CW364" i="1"/>
  <c r="CV364" i="1"/>
  <c r="CU364" i="1"/>
  <c r="CT364" i="1"/>
  <c r="CS364" i="1"/>
  <c r="CR364" i="1"/>
  <c r="CQ364" i="1"/>
  <c r="CP364" i="1"/>
  <c r="CO364" i="1"/>
  <c r="CN364" i="1"/>
  <c r="CM364" i="1"/>
  <c r="CL364" i="1"/>
  <c r="CK364" i="1"/>
  <c r="CJ364" i="1"/>
  <c r="CH364" i="1"/>
  <c r="CF364" i="1"/>
  <c r="CE364" i="1"/>
  <c r="CD364" i="1"/>
  <c r="CC364" i="1"/>
  <c r="CB364" i="1"/>
  <c r="CA364" i="1"/>
  <c r="BZ364" i="1"/>
  <c r="BY364" i="1"/>
  <c r="BX364" i="1"/>
  <c r="BW364" i="1"/>
  <c r="BV364" i="1"/>
  <c r="BU364" i="1"/>
  <c r="BT364" i="1"/>
  <c r="BQ364" i="1"/>
  <c r="BP364" i="1"/>
  <c r="BO364" i="1"/>
  <c r="BN364" i="1"/>
  <c r="BM364" i="1"/>
  <c r="BL364" i="1"/>
  <c r="BK364" i="1"/>
  <c r="BJ364" i="1"/>
  <c r="BI364" i="1"/>
  <c r="BH364" i="1"/>
  <c r="BG364" i="1"/>
  <c r="BF364" i="1"/>
  <c r="BE364" i="1"/>
  <c r="BD364" i="1"/>
  <c r="BC364" i="1"/>
  <c r="BB364" i="1"/>
  <c r="BA364" i="1"/>
  <c r="AY364" i="1"/>
  <c r="AW364" i="1"/>
  <c r="AX364" i="1" s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A364" i="1"/>
  <c r="EA363" i="1"/>
  <c r="DZ363" i="1"/>
  <c r="DY363" i="1"/>
  <c r="DX363" i="1"/>
  <c r="DW363" i="1"/>
  <c r="DV363" i="1"/>
  <c r="DU363" i="1"/>
  <c r="DT363" i="1"/>
  <c r="DS363" i="1"/>
  <c r="DR363" i="1"/>
  <c r="DQ363" i="1"/>
  <c r="DP363" i="1"/>
  <c r="DO363" i="1"/>
  <c r="DN363" i="1"/>
  <c r="DM363" i="1"/>
  <c r="DL363" i="1"/>
  <c r="DK363" i="1"/>
  <c r="DJ363" i="1"/>
  <c r="DI363" i="1"/>
  <c r="DH363" i="1"/>
  <c r="DG363" i="1"/>
  <c r="DF363" i="1"/>
  <c r="DE363" i="1"/>
  <c r="DD363" i="1"/>
  <c r="DC363" i="1"/>
  <c r="DB363" i="1"/>
  <c r="DA363" i="1"/>
  <c r="CZ363" i="1"/>
  <c r="CY363" i="1"/>
  <c r="CX363" i="1"/>
  <c r="CW363" i="1"/>
  <c r="CV363" i="1"/>
  <c r="CU363" i="1"/>
  <c r="CT363" i="1"/>
  <c r="CS363" i="1"/>
  <c r="CR363" i="1"/>
  <c r="CQ363" i="1"/>
  <c r="CP363" i="1"/>
  <c r="CO363" i="1"/>
  <c r="CN363" i="1"/>
  <c r="CM363" i="1"/>
  <c r="CL363" i="1"/>
  <c r="CK363" i="1"/>
  <c r="CJ363" i="1"/>
  <c r="CH363" i="1"/>
  <c r="CF363" i="1"/>
  <c r="CE363" i="1"/>
  <c r="CD363" i="1"/>
  <c r="CC363" i="1"/>
  <c r="CB363" i="1"/>
  <c r="CA363" i="1"/>
  <c r="BZ363" i="1"/>
  <c r="BY363" i="1"/>
  <c r="BX363" i="1"/>
  <c r="BW363" i="1"/>
  <c r="BV363" i="1"/>
  <c r="BU363" i="1"/>
  <c r="BT363" i="1"/>
  <c r="BQ363" i="1"/>
  <c r="BP363" i="1"/>
  <c r="BO363" i="1"/>
  <c r="BN363" i="1"/>
  <c r="BM363" i="1"/>
  <c r="BL363" i="1"/>
  <c r="BK363" i="1"/>
  <c r="BJ363" i="1"/>
  <c r="BI363" i="1"/>
  <c r="BH363" i="1"/>
  <c r="BG363" i="1"/>
  <c r="BF363" i="1"/>
  <c r="BE363" i="1"/>
  <c r="BD363" i="1"/>
  <c r="BC363" i="1"/>
  <c r="BB363" i="1"/>
  <c r="BA363" i="1"/>
  <c r="AY363" i="1"/>
  <c r="AW363" i="1"/>
  <c r="AX363" i="1" s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A363" i="1"/>
  <c r="EA362" i="1"/>
  <c r="DZ362" i="1"/>
  <c r="DY362" i="1"/>
  <c r="DX362" i="1"/>
  <c r="DW362" i="1"/>
  <c r="DV362" i="1"/>
  <c r="DU362" i="1"/>
  <c r="DT362" i="1"/>
  <c r="DS362" i="1"/>
  <c r="DR362" i="1"/>
  <c r="DQ362" i="1"/>
  <c r="DP362" i="1"/>
  <c r="DO362" i="1"/>
  <c r="DN362" i="1"/>
  <c r="DM362" i="1"/>
  <c r="DL362" i="1"/>
  <c r="DK362" i="1"/>
  <c r="DJ362" i="1"/>
  <c r="DI362" i="1"/>
  <c r="DH362" i="1"/>
  <c r="DG362" i="1"/>
  <c r="DF362" i="1"/>
  <c r="DE362" i="1"/>
  <c r="DD362" i="1"/>
  <c r="DC362" i="1"/>
  <c r="DB362" i="1"/>
  <c r="DA362" i="1"/>
  <c r="CZ362" i="1"/>
  <c r="CY362" i="1"/>
  <c r="CX362" i="1"/>
  <c r="CW362" i="1"/>
  <c r="CV362" i="1"/>
  <c r="CU362" i="1"/>
  <c r="CT362" i="1"/>
  <c r="CS362" i="1"/>
  <c r="CR362" i="1"/>
  <c r="CQ362" i="1"/>
  <c r="CP362" i="1"/>
  <c r="CO362" i="1"/>
  <c r="CN362" i="1"/>
  <c r="CM362" i="1"/>
  <c r="CL362" i="1"/>
  <c r="CK362" i="1"/>
  <c r="CJ362" i="1"/>
  <c r="CH362" i="1"/>
  <c r="CF362" i="1"/>
  <c r="CE362" i="1"/>
  <c r="CD362" i="1"/>
  <c r="CC362" i="1"/>
  <c r="CB362" i="1"/>
  <c r="CA362" i="1"/>
  <c r="BZ362" i="1"/>
  <c r="BY362" i="1"/>
  <c r="BX362" i="1"/>
  <c r="BW362" i="1"/>
  <c r="BV362" i="1"/>
  <c r="BU362" i="1"/>
  <c r="BT362" i="1"/>
  <c r="BQ362" i="1"/>
  <c r="BP362" i="1"/>
  <c r="BO362" i="1"/>
  <c r="BN362" i="1"/>
  <c r="BM362" i="1"/>
  <c r="BL362" i="1"/>
  <c r="BK362" i="1"/>
  <c r="BJ362" i="1"/>
  <c r="BI362" i="1"/>
  <c r="BH362" i="1"/>
  <c r="BG362" i="1"/>
  <c r="BF362" i="1"/>
  <c r="BE362" i="1"/>
  <c r="BD362" i="1"/>
  <c r="BC362" i="1"/>
  <c r="BB362" i="1"/>
  <c r="BA362" i="1"/>
  <c r="AY362" i="1"/>
  <c r="AW362" i="1"/>
  <c r="AX362" i="1" s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A362" i="1"/>
  <c r="EA361" i="1"/>
  <c r="DZ361" i="1"/>
  <c r="DY361" i="1"/>
  <c r="DX361" i="1"/>
  <c r="DW361" i="1"/>
  <c r="DV361" i="1"/>
  <c r="DU361" i="1"/>
  <c r="DT361" i="1"/>
  <c r="DS361" i="1"/>
  <c r="DR361" i="1"/>
  <c r="DQ361" i="1"/>
  <c r="DP361" i="1"/>
  <c r="DO361" i="1"/>
  <c r="DN361" i="1"/>
  <c r="DM361" i="1"/>
  <c r="DL361" i="1"/>
  <c r="DK361" i="1"/>
  <c r="DJ361" i="1"/>
  <c r="DI361" i="1"/>
  <c r="DH361" i="1"/>
  <c r="DG361" i="1"/>
  <c r="DF361" i="1"/>
  <c r="DE361" i="1"/>
  <c r="DD361" i="1"/>
  <c r="DC361" i="1"/>
  <c r="DB361" i="1"/>
  <c r="DA361" i="1"/>
  <c r="CZ361" i="1"/>
  <c r="CY361" i="1"/>
  <c r="CX361" i="1"/>
  <c r="CW361" i="1"/>
  <c r="CV361" i="1"/>
  <c r="CU361" i="1"/>
  <c r="CT361" i="1"/>
  <c r="CS361" i="1"/>
  <c r="CR361" i="1"/>
  <c r="CQ361" i="1"/>
  <c r="CP361" i="1"/>
  <c r="CO361" i="1"/>
  <c r="CN361" i="1"/>
  <c r="CM361" i="1"/>
  <c r="CL361" i="1"/>
  <c r="CK361" i="1"/>
  <c r="CJ361" i="1"/>
  <c r="CH361" i="1"/>
  <c r="CF361" i="1"/>
  <c r="CE361" i="1"/>
  <c r="CD361" i="1"/>
  <c r="CC361" i="1"/>
  <c r="CB361" i="1"/>
  <c r="CA361" i="1"/>
  <c r="BZ361" i="1"/>
  <c r="BY361" i="1"/>
  <c r="BX361" i="1"/>
  <c r="BW361" i="1"/>
  <c r="BV361" i="1"/>
  <c r="BU361" i="1"/>
  <c r="BT361" i="1"/>
  <c r="BQ361" i="1"/>
  <c r="BP361" i="1"/>
  <c r="BO361" i="1"/>
  <c r="BN361" i="1"/>
  <c r="BM361" i="1"/>
  <c r="BL361" i="1"/>
  <c r="BK361" i="1"/>
  <c r="BJ361" i="1"/>
  <c r="BI361" i="1"/>
  <c r="BH361" i="1"/>
  <c r="BG361" i="1"/>
  <c r="BF361" i="1"/>
  <c r="BE361" i="1"/>
  <c r="BD361" i="1"/>
  <c r="BC361" i="1"/>
  <c r="BB361" i="1"/>
  <c r="BA361" i="1"/>
  <c r="AY361" i="1"/>
  <c r="AW361" i="1"/>
  <c r="AX361" i="1" s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A361" i="1"/>
  <c r="EA360" i="1"/>
  <c r="DZ360" i="1"/>
  <c r="DY360" i="1"/>
  <c r="DX360" i="1"/>
  <c r="DW360" i="1"/>
  <c r="DV360" i="1"/>
  <c r="DU360" i="1"/>
  <c r="DT360" i="1"/>
  <c r="DS360" i="1"/>
  <c r="DR360" i="1"/>
  <c r="DQ360" i="1"/>
  <c r="DP360" i="1"/>
  <c r="DO360" i="1"/>
  <c r="DN360" i="1"/>
  <c r="DM360" i="1"/>
  <c r="DL360" i="1"/>
  <c r="DK360" i="1"/>
  <c r="DJ360" i="1"/>
  <c r="DI360" i="1"/>
  <c r="DH360" i="1"/>
  <c r="DG360" i="1"/>
  <c r="DF360" i="1"/>
  <c r="DE360" i="1"/>
  <c r="DD360" i="1"/>
  <c r="DC360" i="1"/>
  <c r="DB360" i="1"/>
  <c r="DA360" i="1"/>
  <c r="CZ360" i="1"/>
  <c r="CY360" i="1"/>
  <c r="CX360" i="1"/>
  <c r="CW360" i="1"/>
  <c r="CV360" i="1"/>
  <c r="CU360" i="1"/>
  <c r="CT360" i="1"/>
  <c r="CS360" i="1"/>
  <c r="CR360" i="1"/>
  <c r="CQ360" i="1"/>
  <c r="CP360" i="1"/>
  <c r="CO360" i="1"/>
  <c r="CN360" i="1"/>
  <c r="CM360" i="1"/>
  <c r="CL360" i="1"/>
  <c r="CK360" i="1"/>
  <c r="CJ360" i="1"/>
  <c r="CH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Y360" i="1"/>
  <c r="AW360" i="1"/>
  <c r="AX360" i="1" s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A360" i="1"/>
  <c r="EA359" i="1"/>
  <c r="DZ359" i="1"/>
  <c r="DY359" i="1"/>
  <c r="DX359" i="1"/>
  <c r="DW359" i="1"/>
  <c r="DV359" i="1"/>
  <c r="DU359" i="1"/>
  <c r="DT359" i="1"/>
  <c r="DS359" i="1"/>
  <c r="DR359" i="1"/>
  <c r="DQ359" i="1"/>
  <c r="DP359" i="1"/>
  <c r="DO359" i="1"/>
  <c r="DN359" i="1"/>
  <c r="DM359" i="1"/>
  <c r="DL359" i="1"/>
  <c r="DK359" i="1"/>
  <c r="DJ359" i="1"/>
  <c r="DI359" i="1"/>
  <c r="DH359" i="1"/>
  <c r="DG359" i="1"/>
  <c r="DF359" i="1"/>
  <c r="DE359" i="1"/>
  <c r="DD359" i="1"/>
  <c r="DC359" i="1"/>
  <c r="DB359" i="1"/>
  <c r="DA359" i="1"/>
  <c r="CZ359" i="1"/>
  <c r="CY359" i="1"/>
  <c r="CX359" i="1"/>
  <c r="CW359" i="1"/>
  <c r="CV359" i="1"/>
  <c r="CU359" i="1"/>
  <c r="CT359" i="1"/>
  <c r="CS359" i="1"/>
  <c r="CR359" i="1"/>
  <c r="CQ359" i="1"/>
  <c r="CP359" i="1"/>
  <c r="CO359" i="1"/>
  <c r="CN359" i="1"/>
  <c r="CM359" i="1"/>
  <c r="CL359" i="1"/>
  <c r="CK359" i="1"/>
  <c r="CJ359" i="1"/>
  <c r="CH359" i="1"/>
  <c r="CF359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Y359" i="1"/>
  <c r="AW359" i="1"/>
  <c r="AX359" i="1" s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A359" i="1"/>
  <c r="EA358" i="1"/>
  <c r="DZ358" i="1"/>
  <c r="DY358" i="1"/>
  <c r="DX358" i="1"/>
  <c r="DW358" i="1"/>
  <c r="DV358" i="1"/>
  <c r="DU358" i="1"/>
  <c r="DT358" i="1"/>
  <c r="DS358" i="1"/>
  <c r="DR358" i="1"/>
  <c r="DQ358" i="1"/>
  <c r="DP358" i="1"/>
  <c r="DO358" i="1"/>
  <c r="DN358" i="1"/>
  <c r="DM358" i="1"/>
  <c r="DL358" i="1"/>
  <c r="DK358" i="1"/>
  <c r="DJ358" i="1"/>
  <c r="DI358" i="1"/>
  <c r="DH358" i="1"/>
  <c r="DG358" i="1"/>
  <c r="DF358" i="1"/>
  <c r="DE358" i="1"/>
  <c r="DD358" i="1"/>
  <c r="DC358" i="1"/>
  <c r="DB358" i="1"/>
  <c r="DA358" i="1"/>
  <c r="CZ358" i="1"/>
  <c r="CY358" i="1"/>
  <c r="CX358" i="1"/>
  <c r="CW358" i="1"/>
  <c r="CV358" i="1"/>
  <c r="CU358" i="1"/>
  <c r="CT358" i="1"/>
  <c r="CS358" i="1"/>
  <c r="CR358" i="1"/>
  <c r="CQ358" i="1"/>
  <c r="CP358" i="1"/>
  <c r="CO358" i="1"/>
  <c r="CN358" i="1"/>
  <c r="CM358" i="1"/>
  <c r="CL358" i="1"/>
  <c r="CK358" i="1"/>
  <c r="CJ358" i="1"/>
  <c r="CH358" i="1"/>
  <c r="CF358" i="1"/>
  <c r="CE358" i="1"/>
  <c r="CD358" i="1"/>
  <c r="CC358" i="1"/>
  <c r="CB358" i="1"/>
  <c r="CA358" i="1"/>
  <c r="BZ358" i="1"/>
  <c r="BY358" i="1"/>
  <c r="BX358" i="1"/>
  <c r="BW358" i="1"/>
  <c r="BV358" i="1"/>
  <c r="BU358" i="1"/>
  <c r="BT358" i="1"/>
  <c r="BQ358" i="1"/>
  <c r="BP358" i="1"/>
  <c r="BO358" i="1"/>
  <c r="BN358" i="1"/>
  <c r="BM358" i="1"/>
  <c r="BL358" i="1"/>
  <c r="BK358" i="1"/>
  <c r="BJ358" i="1"/>
  <c r="BI358" i="1"/>
  <c r="BH358" i="1"/>
  <c r="BG358" i="1"/>
  <c r="BF358" i="1"/>
  <c r="BE358" i="1"/>
  <c r="BD358" i="1"/>
  <c r="BC358" i="1"/>
  <c r="BB358" i="1"/>
  <c r="BA358" i="1"/>
  <c r="AY358" i="1"/>
  <c r="AW358" i="1"/>
  <c r="AX358" i="1" s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A358" i="1"/>
  <c r="EA357" i="1"/>
  <c r="DZ357" i="1"/>
  <c r="DY357" i="1"/>
  <c r="DX357" i="1"/>
  <c r="DW357" i="1"/>
  <c r="DV357" i="1"/>
  <c r="DU357" i="1"/>
  <c r="DT357" i="1"/>
  <c r="DS357" i="1"/>
  <c r="DR357" i="1"/>
  <c r="DQ357" i="1"/>
  <c r="DP357" i="1"/>
  <c r="DO357" i="1"/>
  <c r="DN357" i="1"/>
  <c r="DM357" i="1"/>
  <c r="DL357" i="1"/>
  <c r="DK357" i="1"/>
  <c r="DJ357" i="1"/>
  <c r="DI357" i="1"/>
  <c r="DH357" i="1"/>
  <c r="DG357" i="1"/>
  <c r="DF357" i="1"/>
  <c r="DE357" i="1"/>
  <c r="DD357" i="1"/>
  <c r="DC357" i="1"/>
  <c r="DB357" i="1"/>
  <c r="DA357" i="1"/>
  <c r="CZ357" i="1"/>
  <c r="CY357" i="1"/>
  <c r="CX357" i="1"/>
  <c r="CW357" i="1"/>
  <c r="CV357" i="1"/>
  <c r="CU357" i="1"/>
  <c r="CT357" i="1"/>
  <c r="CS357" i="1"/>
  <c r="CR357" i="1"/>
  <c r="CQ357" i="1"/>
  <c r="CP357" i="1"/>
  <c r="CO357" i="1"/>
  <c r="CN357" i="1"/>
  <c r="CM357" i="1"/>
  <c r="CL357" i="1"/>
  <c r="CK357" i="1"/>
  <c r="CJ357" i="1"/>
  <c r="CH357" i="1"/>
  <c r="CF357" i="1"/>
  <c r="CE357" i="1"/>
  <c r="CD357" i="1"/>
  <c r="CC357" i="1"/>
  <c r="CB357" i="1"/>
  <c r="CA357" i="1"/>
  <c r="BZ357" i="1"/>
  <c r="BY357" i="1"/>
  <c r="BX357" i="1"/>
  <c r="BW357" i="1"/>
  <c r="BV357" i="1"/>
  <c r="BU357" i="1"/>
  <c r="BT357" i="1"/>
  <c r="BQ357" i="1"/>
  <c r="BP357" i="1"/>
  <c r="BO357" i="1"/>
  <c r="BN357" i="1"/>
  <c r="BM357" i="1"/>
  <c r="BL357" i="1"/>
  <c r="BK357" i="1"/>
  <c r="BJ357" i="1"/>
  <c r="BI357" i="1"/>
  <c r="BH357" i="1"/>
  <c r="BG357" i="1"/>
  <c r="BF357" i="1"/>
  <c r="BE357" i="1"/>
  <c r="BD357" i="1"/>
  <c r="BC357" i="1"/>
  <c r="BB357" i="1"/>
  <c r="BA357" i="1"/>
  <c r="AY357" i="1"/>
  <c r="AW357" i="1"/>
  <c r="AX357" i="1" s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A357" i="1"/>
  <c r="EA356" i="1"/>
  <c r="DZ356" i="1"/>
  <c r="DY356" i="1"/>
  <c r="DX356" i="1"/>
  <c r="DW356" i="1"/>
  <c r="DV356" i="1"/>
  <c r="DU356" i="1"/>
  <c r="DT356" i="1"/>
  <c r="DS356" i="1"/>
  <c r="DR356" i="1"/>
  <c r="DQ356" i="1"/>
  <c r="DP356" i="1"/>
  <c r="DO356" i="1"/>
  <c r="DN356" i="1"/>
  <c r="DM356" i="1"/>
  <c r="DL356" i="1"/>
  <c r="DK356" i="1"/>
  <c r="DJ356" i="1"/>
  <c r="DI356" i="1"/>
  <c r="DH356" i="1"/>
  <c r="DG356" i="1"/>
  <c r="DF356" i="1"/>
  <c r="DE356" i="1"/>
  <c r="DD356" i="1"/>
  <c r="DC356" i="1"/>
  <c r="DB356" i="1"/>
  <c r="DA356" i="1"/>
  <c r="CZ356" i="1"/>
  <c r="CY356" i="1"/>
  <c r="CX356" i="1"/>
  <c r="CW356" i="1"/>
  <c r="CV356" i="1"/>
  <c r="CU356" i="1"/>
  <c r="CT356" i="1"/>
  <c r="CS356" i="1"/>
  <c r="CR356" i="1"/>
  <c r="CQ356" i="1"/>
  <c r="CP356" i="1"/>
  <c r="CO356" i="1"/>
  <c r="CN356" i="1"/>
  <c r="CM356" i="1"/>
  <c r="CL356" i="1"/>
  <c r="CK356" i="1"/>
  <c r="CJ356" i="1"/>
  <c r="CH356" i="1"/>
  <c r="CF356" i="1"/>
  <c r="CE356" i="1"/>
  <c r="CD356" i="1"/>
  <c r="CC356" i="1"/>
  <c r="CB356" i="1"/>
  <c r="CA356" i="1"/>
  <c r="BZ356" i="1"/>
  <c r="BY356" i="1"/>
  <c r="BX356" i="1"/>
  <c r="BW356" i="1"/>
  <c r="BV356" i="1"/>
  <c r="BU356" i="1"/>
  <c r="BT356" i="1"/>
  <c r="BQ356" i="1"/>
  <c r="BP356" i="1"/>
  <c r="BO356" i="1"/>
  <c r="BN356" i="1"/>
  <c r="BM356" i="1"/>
  <c r="BL356" i="1"/>
  <c r="BK356" i="1"/>
  <c r="BJ356" i="1"/>
  <c r="BI356" i="1"/>
  <c r="BH356" i="1"/>
  <c r="BG356" i="1"/>
  <c r="BF356" i="1"/>
  <c r="BE356" i="1"/>
  <c r="BD356" i="1"/>
  <c r="BC356" i="1"/>
  <c r="BB356" i="1"/>
  <c r="BA356" i="1"/>
  <c r="AY356" i="1"/>
  <c r="AW356" i="1"/>
  <c r="AX356" i="1" s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A356" i="1"/>
  <c r="EA355" i="1"/>
  <c r="DZ355" i="1"/>
  <c r="DY355" i="1"/>
  <c r="DX355" i="1"/>
  <c r="DW355" i="1"/>
  <c r="DV355" i="1"/>
  <c r="DU355" i="1"/>
  <c r="DT355" i="1"/>
  <c r="DS355" i="1"/>
  <c r="DR355" i="1"/>
  <c r="DQ355" i="1"/>
  <c r="DP355" i="1"/>
  <c r="DO355" i="1"/>
  <c r="DN355" i="1"/>
  <c r="DM355" i="1"/>
  <c r="DL355" i="1"/>
  <c r="DK355" i="1"/>
  <c r="DJ355" i="1"/>
  <c r="DI355" i="1"/>
  <c r="DH355" i="1"/>
  <c r="DG355" i="1"/>
  <c r="DF355" i="1"/>
  <c r="DE355" i="1"/>
  <c r="DD355" i="1"/>
  <c r="DC355" i="1"/>
  <c r="DB355" i="1"/>
  <c r="DA355" i="1"/>
  <c r="CZ355" i="1"/>
  <c r="CY355" i="1"/>
  <c r="CX355" i="1"/>
  <c r="CW355" i="1"/>
  <c r="CV355" i="1"/>
  <c r="CU355" i="1"/>
  <c r="CT355" i="1"/>
  <c r="CS355" i="1"/>
  <c r="CR355" i="1"/>
  <c r="CQ355" i="1"/>
  <c r="CP355" i="1"/>
  <c r="CO355" i="1"/>
  <c r="CN355" i="1"/>
  <c r="CM355" i="1"/>
  <c r="CL355" i="1"/>
  <c r="CK355" i="1"/>
  <c r="CJ355" i="1"/>
  <c r="CH355" i="1"/>
  <c r="CF355" i="1"/>
  <c r="CE355" i="1"/>
  <c r="CD355" i="1"/>
  <c r="CC355" i="1"/>
  <c r="CB355" i="1"/>
  <c r="CA355" i="1"/>
  <c r="BZ355" i="1"/>
  <c r="BY355" i="1"/>
  <c r="BX355" i="1"/>
  <c r="BW355" i="1"/>
  <c r="BV355" i="1"/>
  <c r="BU355" i="1"/>
  <c r="BT355" i="1"/>
  <c r="BQ355" i="1"/>
  <c r="BP355" i="1"/>
  <c r="BO355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Y355" i="1"/>
  <c r="AW355" i="1"/>
  <c r="AX355" i="1" s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A355" i="1"/>
  <c r="EA354" i="1"/>
  <c r="DZ354" i="1"/>
  <c r="DY354" i="1"/>
  <c r="DX354" i="1"/>
  <c r="DW354" i="1"/>
  <c r="DV354" i="1"/>
  <c r="DU354" i="1"/>
  <c r="DT354" i="1"/>
  <c r="DS354" i="1"/>
  <c r="DR354" i="1"/>
  <c r="DQ354" i="1"/>
  <c r="DP354" i="1"/>
  <c r="DO354" i="1"/>
  <c r="DN354" i="1"/>
  <c r="DM354" i="1"/>
  <c r="DL354" i="1"/>
  <c r="DK354" i="1"/>
  <c r="DJ354" i="1"/>
  <c r="DI354" i="1"/>
  <c r="DH354" i="1"/>
  <c r="DG354" i="1"/>
  <c r="DF354" i="1"/>
  <c r="DE354" i="1"/>
  <c r="DD354" i="1"/>
  <c r="DC354" i="1"/>
  <c r="DB354" i="1"/>
  <c r="DA354" i="1"/>
  <c r="CZ354" i="1"/>
  <c r="CY354" i="1"/>
  <c r="CX354" i="1"/>
  <c r="CW354" i="1"/>
  <c r="CV354" i="1"/>
  <c r="CU354" i="1"/>
  <c r="CT354" i="1"/>
  <c r="CS354" i="1"/>
  <c r="CR354" i="1"/>
  <c r="CQ354" i="1"/>
  <c r="CP354" i="1"/>
  <c r="CO354" i="1"/>
  <c r="CN354" i="1"/>
  <c r="CM354" i="1"/>
  <c r="CL354" i="1"/>
  <c r="CK354" i="1"/>
  <c r="CJ354" i="1"/>
  <c r="CH354" i="1"/>
  <c r="CF354" i="1"/>
  <c r="CE354" i="1"/>
  <c r="CD354" i="1"/>
  <c r="CC354" i="1"/>
  <c r="CB354" i="1"/>
  <c r="CA354" i="1"/>
  <c r="BZ354" i="1"/>
  <c r="BY354" i="1"/>
  <c r="BX354" i="1"/>
  <c r="BW354" i="1"/>
  <c r="BV354" i="1"/>
  <c r="BU354" i="1"/>
  <c r="BT354" i="1"/>
  <c r="BQ354" i="1"/>
  <c r="BP354" i="1"/>
  <c r="BO354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Y354" i="1"/>
  <c r="AW354" i="1"/>
  <c r="AX354" i="1" s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A354" i="1"/>
  <c r="EA353" i="1"/>
  <c r="DZ353" i="1"/>
  <c r="DY353" i="1"/>
  <c r="DX353" i="1"/>
  <c r="DW353" i="1"/>
  <c r="DV353" i="1"/>
  <c r="DU353" i="1"/>
  <c r="DT353" i="1"/>
  <c r="DS353" i="1"/>
  <c r="DR353" i="1"/>
  <c r="DQ353" i="1"/>
  <c r="DP353" i="1"/>
  <c r="DO353" i="1"/>
  <c r="DN353" i="1"/>
  <c r="DM353" i="1"/>
  <c r="DL353" i="1"/>
  <c r="DK353" i="1"/>
  <c r="DJ353" i="1"/>
  <c r="DI353" i="1"/>
  <c r="DH353" i="1"/>
  <c r="DG353" i="1"/>
  <c r="DF353" i="1"/>
  <c r="DE353" i="1"/>
  <c r="DD353" i="1"/>
  <c r="DC353" i="1"/>
  <c r="DB353" i="1"/>
  <c r="DA353" i="1"/>
  <c r="CZ353" i="1"/>
  <c r="CY353" i="1"/>
  <c r="CX353" i="1"/>
  <c r="CW353" i="1"/>
  <c r="CV353" i="1"/>
  <c r="CU353" i="1"/>
  <c r="CT353" i="1"/>
  <c r="CS353" i="1"/>
  <c r="CR353" i="1"/>
  <c r="CQ353" i="1"/>
  <c r="CP353" i="1"/>
  <c r="CO353" i="1"/>
  <c r="CN353" i="1"/>
  <c r="CM353" i="1"/>
  <c r="CL353" i="1"/>
  <c r="CK353" i="1"/>
  <c r="CJ353" i="1"/>
  <c r="CH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Y353" i="1"/>
  <c r="AW353" i="1"/>
  <c r="AX353" i="1" s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A353" i="1"/>
  <c r="EA352" i="1"/>
  <c r="DZ352" i="1"/>
  <c r="DY352" i="1"/>
  <c r="DX352" i="1"/>
  <c r="DW352" i="1"/>
  <c r="DV352" i="1"/>
  <c r="DU352" i="1"/>
  <c r="DT352" i="1"/>
  <c r="DS352" i="1"/>
  <c r="DR352" i="1"/>
  <c r="DQ352" i="1"/>
  <c r="DP352" i="1"/>
  <c r="DO352" i="1"/>
  <c r="DN352" i="1"/>
  <c r="DM352" i="1"/>
  <c r="DL352" i="1"/>
  <c r="DK352" i="1"/>
  <c r="DJ352" i="1"/>
  <c r="DI352" i="1"/>
  <c r="DH352" i="1"/>
  <c r="DG352" i="1"/>
  <c r="DF352" i="1"/>
  <c r="DE352" i="1"/>
  <c r="DD352" i="1"/>
  <c r="DC352" i="1"/>
  <c r="DB352" i="1"/>
  <c r="DA352" i="1"/>
  <c r="CZ352" i="1"/>
  <c r="CY352" i="1"/>
  <c r="CX352" i="1"/>
  <c r="CW352" i="1"/>
  <c r="CV352" i="1"/>
  <c r="CU352" i="1"/>
  <c r="CT352" i="1"/>
  <c r="CS352" i="1"/>
  <c r="CR352" i="1"/>
  <c r="CQ352" i="1"/>
  <c r="CP352" i="1"/>
  <c r="CO352" i="1"/>
  <c r="CN352" i="1"/>
  <c r="CM352" i="1"/>
  <c r="CL352" i="1"/>
  <c r="CK352" i="1"/>
  <c r="CJ352" i="1"/>
  <c r="CH352" i="1"/>
  <c r="CF352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Y352" i="1"/>
  <c r="AW352" i="1"/>
  <c r="AX352" i="1" s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A352" i="1"/>
  <c r="EA351" i="1"/>
  <c r="DZ351" i="1"/>
  <c r="DY351" i="1"/>
  <c r="DX351" i="1"/>
  <c r="DW351" i="1"/>
  <c r="DV351" i="1"/>
  <c r="DU351" i="1"/>
  <c r="DT351" i="1"/>
  <c r="DS351" i="1"/>
  <c r="DR351" i="1"/>
  <c r="DQ351" i="1"/>
  <c r="DP351" i="1"/>
  <c r="DO351" i="1"/>
  <c r="DN351" i="1"/>
  <c r="DM351" i="1"/>
  <c r="DL351" i="1"/>
  <c r="DK351" i="1"/>
  <c r="DJ351" i="1"/>
  <c r="DI351" i="1"/>
  <c r="DH351" i="1"/>
  <c r="DG351" i="1"/>
  <c r="DF351" i="1"/>
  <c r="DE351" i="1"/>
  <c r="DD351" i="1"/>
  <c r="DC351" i="1"/>
  <c r="DB351" i="1"/>
  <c r="DA351" i="1"/>
  <c r="CZ351" i="1"/>
  <c r="CY351" i="1"/>
  <c r="CX351" i="1"/>
  <c r="CW351" i="1"/>
  <c r="CV351" i="1"/>
  <c r="CU351" i="1"/>
  <c r="CT351" i="1"/>
  <c r="CS351" i="1"/>
  <c r="CR351" i="1"/>
  <c r="CQ351" i="1"/>
  <c r="CP351" i="1"/>
  <c r="CO351" i="1"/>
  <c r="CN351" i="1"/>
  <c r="CM351" i="1"/>
  <c r="CL351" i="1"/>
  <c r="CK351" i="1"/>
  <c r="CJ351" i="1"/>
  <c r="CH351" i="1"/>
  <c r="CF351" i="1"/>
  <c r="CE351" i="1"/>
  <c r="CD351" i="1"/>
  <c r="CC351" i="1"/>
  <c r="CB351" i="1"/>
  <c r="CA351" i="1"/>
  <c r="BZ351" i="1"/>
  <c r="BY351" i="1"/>
  <c r="BX351" i="1"/>
  <c r="BW351" i="1"/>
  <c r="BV351" i="1"/>
  <c r="BU351" i="1"/>
  <c r="BT351" i="1"/>
  <c r="BQ351" i="1"/>
  <c r="BP351" i="1"/>
  <c r="BO351" i="1"/>
  <c r="BN351" i="1"/>
  <c r="BM351" i="1"/>
  <c r="BL351" i="1"/>
  <c r="BK351" i="1"/>
  <c r="BJ351" i="1"/>
  <c r="BI351" i="1"/>
  <c r="BH351" i="1"/>
  <c r="BG351" i="1"/>
  <c r="BF351" i="1"/>
  <c r="BE351" i="1"/>
  <c r="BD351" i="1"/>
  <c r="BC351" i="1"/>
  <c r="BB351" i="1"/>
  <c r="BA351" i="1"/>
  <c r="AY351" i="1"/>
  <c r="AX351" i="1"/>
  <c r="AW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A351" i="1"/>
  <c r="EA350" i="1"/>
  <c r="DZ350" i="1"/>
  <c r="DY350" i="1"/>
  <c r="DX350" i="1"/>
  <c r="DW350" i="1"/>
  <c r="DV350" i="1"/>
  <c r="DU350" i="1"/>
  <c r="DT350" i="1"/>
  <c r="DS350" i="1"/>
  <c r="DR350" i="1"/>
  <c r="DQ350" i="1"/>
  <c r="DP350" i="1"/>
  <c r="DO350" i="1"/>
  <c r="DN350" i="1"/>
  <c r="DM350" i="1"/>
  <c r="DL350" i="1"/>
  <c r="DK350" i="1"/>
  <c r="DJ350" i="1"/>
  <c r="DI350" i="1"/>
  <c r="DH350" i="1"/>
  <c r="DG350" i="1"/>
  <c r="DF350" i="1"/>
  <c r="DE350" i="1"/>
  <c r="DD350" i="1"/>
  <c r="DC350" i="1"/>
  <c r="DB350" i="1"/>
  <c r="DA350" i="1"/>
  <c r="CZ350" i="1"/>
  <c r="CY350" i="1"/>
  <c r="CX350" i="1"/>
  <c r="CW350" i="1"/>
  <c r="CV350" i="1"/>
  <c r="CU350" i="1"/>
  <c r="CT350" i="1"/>
  <c r="CS350" i="1"/>
  <c r="CR350" i="1"/>
  <c r="CQ350" i="1"/>
  <c r="CP350" i="1"/>
  <c r="CO350" i="1"/>
  <c r="CN350" i="1"/>
  <c r="CM350" i="1"/>
  <c r="CL350" i="1"/>
  <c r="CK350" i="1"/>
  <c r="CJ350" i="1"/>
  <c r="CH350" i="1"/>
  <c r="CF350" i="1"/>
  <c r="CE350" i="1"/>
  <c r="CD350" i="1"/>
  <c r="CC350" i="1"/>
  <c r="CB350" i="1"/>
  <c r="CA350" i="1"/>
  <c r="BZ350" i="1"/>
  <c r="BY350" i="1"/>
  <c r="BX350" i="1"/>
  <c r="BW350" i="1"/>
  <c r="BV350" i="1"/>
  <c r="BU350" i="1"/>
  <c r="BT350" i="1"/>
  <c r="BQ350" i="1"/>
  <c r="BP350" i="1"/>
  <c r="BO350" i="1"/>
  <c r="BN350" i="1"/>
  <c r="BM350" i="1"/>
  <c r="BL350" i="1"/>
  <c r="BK350" i="1"/>
  <c r="BJ350" i="1"/>
  <c r="BI350" i="1"/>
  <c r="BH350" i="1"/>
  <c r="BG350" i="1"/>
  <c r="BF350" i="1"/>
  <c r="BE350" i="1"/>
  <c r="BD350" i="1"/>
  <c r="BC350" i="1"/>
  <c r="BB350" i="1"/>
  <c r="BA350" i="1"/>
  <c r="AY350" i="1"/>
  <c r="AW350" i="1"/>
  <c r="AX350" i="1" s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A350" i="1"/>
  <c r="EA349" i="1"/>
  <c r="DZ349" i="1"/>
  <c r="DY349" i="1"/>
  <c r="DX349" i="1"/>
  <c r="DW349" i="1"/>
  <c r="DV349" i="1"/>
  <c r="DU349" i="1"/>
  <c r="DT349" i="1"/>
  <c r="DS349" i="1"/>
  <c r="DR349" i="1"/>
  <c r="DQ349" i="1"/>
  <c r="DP349" i="1"/>
  <c r="DO349" i="1"/>
  <c r="DN349" i="1"/>
  <c r="DM349" i="1"/>
  <c r="DL349" i="1"/>
  <c r="DK349" i="1"/>
  <c r="DJ349" i="1"/>
  <c r="DI349" i="1"/>
  <c r="DH349" i="1"/>
  <c r="DG349" i="1"/>
  <c r="DF349" i="1"/>
  <c r="DE349" i="1"/>
  <c r="DD349" i="1"/>
  <c r="DC349" i="1"/>
  <c r="DB349" i="1"/>
  <c r="DA349" i="1"/>
  <c r="CZ349" i="1"/>
  <c r="CY349" i="1"/>
  <c r="CX349" i="1"/>
  <c r="CW349" i="1"/>
  <c r="CV349" i="1"/>
  <c r="CU349" i="1"/>
  <c r="CT349" i="1"/>
  <c r="CS349" i="1"/>
  <c r="CR349" i="1"/>
  <c r="CQ349" i="1"/>
  <c r="CP349" i="1"/>
  <c r="CO349" i="1"/>
  <c r="CN349" i="1"/>
  <c r="CM349" i="1"/>
  <c r="CL349" i="1"/>
  <c r="CK349" i="1"/>
  <c r="CJ349" i="1"/>
  <c r="CH349" i="1"/>
  <c r="CF349" i="1"/>
  <c r="CE349" i="1"/>
  <c r="CD349" i="1"/>
  <c r="CC349" i="1"/>
  <c r="CB349" i="1"/>
  <c r="CA349" i="1"/>
  <c r="BZ349" i="1"/>
  <c r="BY349" i="1"/>
  <c r="BX349" i="1"/>
  <c r="BW349" i="1"/>
  <c r="BV349" i="1"/>
  <c r="BU349" i="1"/>
  <c r="BT349" i="1"/>
  <c r="BQ349" i="1"/>
  <c r="BP349" i="1"/>
  <c r="BO349" i="1"/>
  <c r="BN349" i="1"/>
  <c r="BM349" i="1"/>
  <c r="BL349" i="1"/>
  <c r="BK349" i="1"/>
  <c r="BJ349" i="1"/>
  <c r="BI349" i="1"/>
  <c r="BH349" i="1"/>
  <c r="BG349" i="1"/>
  <c r="BF349" i="1"/>
  <c r="BE349" i="1"/>
  <c r="BD349" i="1"/>
  <c r="BC349" i="1"/>
  <c r="BB349" i="1"/>
  <c r="BA349" i="1"/>
  <c r="AY349" i="1"/>
  <c r="AW349" i="1"/>
  <c r="AX349" i="1" s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A349" i="1"/>
  <c r="EA348" i="1"/>
  <c r="DZ348" i="1"/>
  <c r="DY348" i="1"/>
  <c r="DX348" i="1"/>
  <c r="DW348" i="1"/>
  <c r="DV348" i="1"/>
  <c r="DU348" i="1"/>
  <c r="DT348" i="1"/>
  <c r="DS348" i="1"/>
  <c r="DR348" i="1"/>
  <c r="DQ348" i="1"/>
  <c r="DP348" i="1"/>
  <c r="DO348" i="1"/>
  <c r="DN348" i="1"/>
  <c r="DM348" i="1"/>
  <c r="DL348" i="1"/>
  <c r="DK348" i="1"/>
  <c r="DJ348" i="1"/>
  <c r="DI348" i="1"/>
  <c r="DH348" i="1"/>
  <c r="DG348" i="1"/>
  <c r="DF348" i="1"/>
  <c r="DE348" i="1"/>
  <c r="DD348" i="1"/>
  <c r="DC348" i="1"/>
  <c r="DB348" i="1"/>
  <c r="DA348" i="1"/>
  <c r="CZ348" i="1"/>
  <c r="CY348" i="1"/>
  <c r="CX348" i="1"/>
  <c r="CW348" i="1"/>
  <c r="CV348" i="1"/>
  <c r="CU348" i="1"/>
  <c r="CT348" i="1"/>
  <c r="CS348" i="1"/>
  <c r="CR348" i="1"/>
  <c r="CQ348" i="1"/>
  <c r="CP348" i="1"/>
  <c r="CO348" i="1"/>
  <c r="CN348" i="1"/>
  <c r="CM348" i="1"/>
  <c r="CL348" i="1"/>
  <c r="CK348" i="1"/>
  <c r="CJ348" i="1"/>
  <c r="CH348" i="1"/>
  <c r="CF348" i="1"/>
  <c r="CE348" i="1"/>
  <c r="CD348" i="1"/>
  <c r="CC348" i="1"/>
  <c r="CB348" i="1"/>
  <c r="CA348" i="1"/>
  <c r="BZ348" i="1"/>
  <c r="BY348" i="1"/>
  <c r="BX348" i="1"/>
  <c r="BW348" i="1"/>
  <c r="BV348" i="1"/>
  <c r="BU348" i="1"/>
  <c r="BT348" i="1"/>
  <c r="BQ348" i="1"/>
  <c r="BP348" i="1"/>
  <c r="BO348" i="1"/>
  <c r="BN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AY348" i="1"/>
  <c r="AW348" i="1"/>
  <c r="AX348" i="1" s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A348" i="1"/>
  <c r="EA347" i="1"/>
  <c r="DZ347" i="1"/>
  <c r="DY347" i="1"/>
  <c r="DX347" i="1"/>
  <c r="DW347" i="1"/>
  <c r="DV347" i="1"/>
  <c r="DU347" i="1"/>
  <c r="DT347" i="1"/>
  <c r="DS347" i="1"/>
  <c r="DR347" i="1"/>
  <c r="DQ347" i="1"/>
  <c r="DP347" i="1"/>
  <c r="DO347" i="1"/>
  <c r="DN347" i="1"/>
  <c r="DM347" i="1"/>
  <c r="DL347" i="1"/>
  <c r="DK347" i="1"/>
  <c r="DJ347" i="1"/>
  <c r="DI347" i="1"/>
  <c r="DH347" i="1"/>
  <c r="DG347" i="1"/>
  <c r="DF347" i="1"/>
  <c r="DE347" i="1"/>
  <c r="DD347" i="1"/>
  <c r="DC347" i="1"/>
  <c r="DB347" i="1"/>
  <c r="DA347" i="1"/>
  <c r="CZ347" i="1"/>
  <c r="CY347" i="1"/>
  <c r="CX347" i="1"/>
  <c r="CW347" i="1"/>
  <c r="CV347" i="1"/>
  <c r="CU347" i="1"/>
  <c r="CT347" i="1"/>
  <c r="CS347" i="1"/>
  <c r="CR347" i="1"/>
  <c r="CQ347" i="1"/>
  <c r="CP347" i="1"/>
  <c r="CO347" i="1"/>
  <c r="CN347" i="1"/>
  <c r="CM347" i="1"/>
  <c r="CL347" i="1"/>
  <c r="CK347" i="1"/>
  <c r="CJ347" i="1"/>
  <c r="CH347" i="1"/>
  <c r="CF347" i="1"/>
  <c r="CE347" i="1"/>
  <c r="CD347" i="1"/>
  <c r="CC347" i="1"/>
  <c r="CB347" i="1"/>
  <c r="CA347" i="1"/>
  <c r="BZ347" i="1"/>
  <c r="BY347" i="1"/>
  <c r="BX347" i="1"/>
  <c r="BW347" i="1"/>
  <c r="BV347" i="1"/>
  <c r="BU347" i="1"/>
  <c r="BT347" i="1"/>
  <c r="BQ347" i="1"/>
  <c r="BP347" i="1"/>
  <c r="BO347" i="1"/>
  <c r="BN347" i="1"/>
  <c r="BM347" i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AY347" i="1"/>
  <c r="AW347" i="1"/>
  <c r="AX347" i="1" s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A347" i="1"/>
  <c r="EA346" i="1"/>
  <c r="DZ346" i="1"/>
  <c r="DY346" i="1"/>
  <c r="DX346" i="1"/>
  <c r="DW346" i="1"/>
  <c r="DV346" i="1"/>
  <c r="DU346" i="1"/>
  <c r="DT346" i="1"/>
  <c r="DS346" i="1"/>
  <c r="DR346" i="1"/>
  <c r="DQ346" i="1"/>
  <c r="DP346" i="1"/>
  <c r="DO346" i="1"/>
  <c r="DN346" i="1"/>
  <c r="DM346" i="1"/>
  <c r="DL346" i="1"/>
  <c r="DK346" i="1"/>
  <c r="DJ346" i="1"/>
  <c r="DI346" i="1"/>
  <c r="DH346" i="1"/>
  <c r="DG346" i="1"/>
  <c r="DF346" i="1"/>
  <c r="DE346" i="1"/>
  <c r="DD346" i="1"/>
  <c r="DC346" i="1"/>
  <c r="DB346" i="1"/>
  <c r="DA346" i="1"/>
  <c r="CZ346" i="1"/>
  <c r="CY346" i="1"/>
  <c r="CX346" i="1"/>
  <c r="CW346" i="1"/>
  <c r="CV346" i="1"/>
  <c r="CU346" i="1"/>
  <c r="CT346" i="1"/>
  <c r="CS346" i="1"/>
  <c r="CR346" i="1"/>
  <c r="CQ346" i="1"/>
  <c r="CP346" i="1"/>
  <c r="CO346" i="1"/>
  <c r="CN346" i="1"/>
  <c r="CM346" i="1"/>
  <c r="CL346" i="1"/>
  <c r="CK346" i="1"/>
  <c r="CJ346" i="1"/>
  <c r="CH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Y346" i="1"/>
  <c r="AW346" i="1"/>
  <c r="AX346" i="1" s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A346" i="1"/>
  <c r="EA345" i="1"/>
  <c r="DZ345" i="1"/>
  <c r="DY345" i="1"/>
  <c r="DX345" i="1"/>
  <c r="DW345" i="1"/>
  <c r="DV345" i="1"/>
  <c r="DU345" i="1"/>
  <c r="DT345" i="1"/>
  <c r="DS345" i="1"/>
  <c r="DR345" i="1"/>
  <c r="DQ345" i="1"/>
  <c r="DP345" i="1"/>
  <c r="DO345" i="1"/>
  <c r="DN345" i="1"/>
  <c r="DM345" i="1"/>
  <c r="DL345" i="1"/>
  <c r="DK345" i="1"/>
  <c r="DJ345" i="1"/>
  <c r="DI345" i="1"/>
  <c r="DH345" i="1"/>
  <c r="DG345" i="1"/>
  <c r="DF345" i="1"/>
  <c r="DE345" i="1"/>
  <c r="DD345" i="1"/>
  <c r="DC345" i="1"/>
  <c r="DB345" i="1"/>
  <c r="DA345" i="1"/>
  <c r="CZ345" i="1"/>
  <c r="CY345" i="1"/>
  <c r="CX345" i="1"/>
  <c r="CW345" i="1"/>
  <c r="CV345" i="1"/>
  <c r="CU345" i="1"/>
  <c r="CT345" i="1"/>
  <c r="CS345" i="1"/>
  <c r="CR345" i="1"/>
  <c r="CQ345" i="1"/>
  <c r="CP345" i="1"/>
  <c r="CO345" i="1"/>
  <c r="CN345" i="1"/>
  <c r="CM345" i="1"/>
  <c r="CL345" i="1"/>
  <c r="CK345" i="1"/>
  <c r="CJ345" i="1"/>
  <c r="CH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Y345" i="1"/>
  <c r="AW345" i="1"/>
  <c r="AX345" i="1" s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A345" i="1"/>
  <c r="EA344" i="1"/>
  <c r="DZ344" i="1"/>
  <c r="DY344" i="1"/>
  <c r="DX344" i="1"/>
  <c r="DW344" i="1"/>
  <c r="DV344" i="1"/>
  <c r="DU344" i="1"/>
  <c r="DT344" i="1"/>
  <c r="DS344" i="1"/>
  <c r="DR344" i="1"/>
  <c r="DQ344" i="1"/>
  <c r="DP344" i="1"/>
  <c r="DO344" i="1"/>
  <c r="DN344" i="1"/>
  <c r="DM344" i="1"/>
  <c r="DL344" i="1"/>
  <c r="DK344" i="1"/>
  <c r="DJ344" i="1"/>
  <c r="DI344" i="1"/>
  <c r="DH344" i="1"/>
  <c r="DG344" i="1"/>
  <c r="DF344" i="1"/>
  <c r="DE344" i="1"/>
  <c r="DD344" i="1"/>
  <c r="DC344" i="1"/>
  <c r="DB344" i="1"/>
  <c r="DA344" i="1"/>
  <c r="CZ344" i="1"/>
  <c r="CY344" i="1"/>
  <c r="CX344" i="1"/>
  <c r="CW344" i="1"/>
  <c r="CV344" i="1"/>
  <c r="CU344" i="1"/>
  <c r="CT344" i="1"/>
  <c r="CS344" i="1"/>
  <c r="CR344" i="1"/>
  <c r="CQ344" i="1"/>
  <c r="CP344" i="1"/>
  <c r="CO344" i="1"/>
  <c r="CN344" i="1"/>
  <c r="CM344" i="1"/>
  <c r="CL344" i="1"/>
  <c r="CK344" i="1"/>
  <c r="CJ344" i="1"/>
  <c r="CH344" i="1"/>
  <c r="CF344" i="1"/>
  <c r="CE344" i="1"/>
  <c r="CD344" i="1"/>
  <c r="CC344" i="1"/>
  <c r="CB344" i="1"/>
  <c r="CA344" i="1"/>
  <c r="BZ344" i="1"/>
  <c r="BY344" i="1"/>
  <c r="BX344" i="1"/>
  <c r="BW344" i="1"/>
  <c r="BV344" i="1"/>
  <c r="BU344" i="1"/>
  <c r="BT344" i="1"/>
  <c r="BQ344" i="1"/>
  <c r="BP344" i="1"/>
  <c r="BO344" i="1"/>
  <c r="BN344" i="1"/>
  <c r="BM344" i="1"/>
  <c r="BL344" i="1"/>
  <c r="BK344" i="1"/>
  <c r="BJ344" i="1"/>
  <c r="BI344" i="1"/>
  <c r="BH344" i="1"/>
  <c r="BG344" i="1"/>
  <c r="BF344" i="1"/>
  <c r="BE344" i="1"/>
  <c r="BD344" i="1"/>
  <c r="BC344" i="1"/>
  <c r="BB344" i="1"/>
  <c r="BA344" i="1"/>
  <c r="AY344" i="1"/>
  <c r="AW344" i="1"/>
  <c r="AX344" i="1" s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A344" i="1"/>
  <c r="EA343" i="1"/>
  <c r="DZ343" i="1"/>
  <c r="DY343" i="1"/>
  <c r="DX343" i="1"/>
  <c r="DW343" i="1"/>
  <c r="DV343" i="1"/>
  <c r="DU343" i="1"/>
  <c r="DT343" i="1"/>
  <c r="DS343" i="1"/>
  <c r="DR343" i="1"/>
  <c r="DQ343" i="1"/>
  <c r="DP343" i="1"/>
  <c r="DO343" i="1"/>
  <c r="DN343" i="1"/>
  <c r="DM343" i="1"/>
  <c r="DL343" i="1"/>
  <c r="DK343" i="1"/>
  <c r="DJ343" i="1"/>
  <c r="DI343" i="1"/>
  <c r="DH343" i="1"/>
  <c r="DG343" i="1"/>
  <c r="DF343" i="1"/>
  <c r="DE343" i="1"/>
  <c r="DD343" i="1"/>
  <c r="DC343" i="1"/>
  <c r="DB343" i="1"/>
  <c r="DA343" i="1"/>
  <c r="CZ343" i="1"/>
  <c r="CY343" i="1"/>
  <c r="CX343" i="1"/>
  <c r="CW343" i="1"/>
  <c r="CV343" i="1"/>
  <c r="CU343" i="1"/>
  <c r="CT343" i="1"/>
  <c r="CS343" i="1"/>
  <c r="CR343" i="1"/>
  <c r="CQ343" i="1"/>
  <c r="CP343" i="1"/>
  <c r="CO343" i="1"/>
  <c r="CN343" i="1"/>
  <c r="CM343" i="1"/>
  <c r="CL343" i="1"/>
  <c r="CK343" i="1"/>
  <c r="CJ343" i="1"/>
  <c r="CH343" i="1"/>
  <c r="CF343" i="1"/>
  <c r="CE343" i="1"/>
  <c r="CD343" i="1"/>
  <c r="CC343" i="1"/>
  <c r="CB343" i="1"/>
  <c r="CA343" i="1"/>
  <c r="BZ343" i="1"/>
  <c r="BY343" i="1"/>
  <c r="BX343" i="1"/>
  <c r="BW343" i="1"/>
  <c r="BV343" i="1"/>
  <c r="BU343" i="1"/>
  <c r="BT343" i="1"/>
  <c r="BQ343" i="1"/>
  <c r="BP343" i="1"/>
  <c r="BO343" i="1"/>
  <c r="BN343" i="1"/>
  <c r="BM343" i="1"/>
  <c r="BL343" i="1"/>
  <c r="BK343" i="1"/>
  <c r="BJ343" i="1"/>
  <c r="BI343" i="1"/>
  <c r="BH343" i="1"/>
  <c r="BG343" i="1"/>
  <c r="BF343" i="1"/>
  <c r="BE343" i="1"/>
  <c r="BD343" i="1"/>
  <c r="BC343" i="1"/>
  <c r="BB343" i="1"/>
  <c r="BA343" i="1"/>
  <c r="AY343" i="1"/>
  <c r="AW343" i="1"/>
  <c r="AX343" i="1" s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A343" i="1"/>
  <c r="EA342" i="1"/>
  <c r="DZ342" i="1"/>
  <c r="DY342" i="1"/>
  <c r="DX342" i="1"/>
  <c r="DW342" i="1"/>
  <c r="DV342" i="1"/>
  <c r="DU342" i="1"/>
  <c r="DT342" i="1"/>
  <c r="DS342" i="1"/>
  <c r="DR342" i="1"/>
  <c r="DQ342" i="1"/>
  <c r="DP342" i="1"/>
  <c r="DO342" i="1"/>
  <c r="DN342" i="1"/>
  <c r="DM342" i="1"/>
  <c r="DL342" i="1"/>
  <c r="DK342" i="1"/>
  <c r="DJ342" i="1"/>
  <c r="DI342" i="1"/>
  <c r="DH342" i="1"/>
  <c r="DG342" i="1"/>
  <c r="DF342" i="1"/>
  <c r="DE342" i="1"/>
  <c r="DD342" i="1"/>
  <c r="DC342" i="1"/>
  <c r="DB342" i="1"/>
  <c r="DA342" i="1"/>
  <c r="CZ342" i="1"/>
  <c r="CY342" i="1"/>
  <c r="CX342" i="1"/>
  <c r="CW342" i="1"/>
  <c r="CV342" i="1"/>
  <c r="CU342" i="1"/>
  <c r="CT342" i="1"/>
  <c r="CS342" i="1"/>
  <c r="CR342" i="1"/>
  <c r="CQ342" i="1"/>
  <c r="CP342" i="1"/>
  <c r="CO342" i="1"/>
  <c r="CN342" i="1"/>
  <c r="CM342" i="1"/>
  <c r="CL342" i="1"/>
  <c r="CK342" i="1"/>
  <c r="CJ342" i="1"/>
  <c r="CH342" i="1"/>
  <c r="CF342" i="1"/>
  <c r="CE342" i="1"/>
  <c r="CD342" i="1"/>
  <c r="CC342" i="1"/>
  <c r="CB342" i="1"/>
  <c r="CA342" i="1"/>
  <c r="BZ342" i="1"/>
  <c r="BY342" i="1"/>
  <c r="BX342" i="1"/>
  <c r="BW342" i="1"/>
  <c r="BV342" i="1"/>
  <c r="BU342" i="1"/>
  <c r="BT342" i="1"/>
  <c r="BQ342" i="1"/>
  <c r="BP342" i="1"/>
  <c r="BO342" i="1"/>
  <c r="BN342" i="1"/>
  <c r="BM342" i="1"/>
  <c r="BL342" i="1"/>
  <c r="BK342" i="1"/>
  <c r="BJ342" i="1"/>
  <c r="BI342" i="1"/>
  <c r="BH342" i="1"/>
  <c r="BG342" i="1"/>
  <c r="BF342" i="1"/>
  <c r="BE342" i="1"/>
  <c r="BD342" i="1"/>
  <c r="BC342" i="1"/>
  <c r="BB342" i="1"/>
  <c r="BA342" i="1"/>
  <c r="AY342" i="1"/>
  <c r="AW342" i="1"/>
  <c r="AX342" i="1" s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A342" i="1"/>
  <c r="EA341" i="1"/>
  <c r="DZ341" i="1"/>
  <c r="DY341" i="1"/>
  <c r="DX341" i="1"/>
  <c r="DW341" i="1"/>
  <c r="DV341" i="1"/>
  <c r="DU341" i="1"/>
  <c r="DT341" i="1"/>
  <c r="DS341" i="1"/>
  <c r="DR341" i="1"/>
  <c r="DQ341" i="1"/>
  <c r="DP341" i="1"/>
  <c r="DO341" i="1"/>
  <c r="DN341" i="1"/>
  <c r="DM341" i="1"/>
  <c r="DL341" i="1"/>
  <c r="DK341" i="1"/>
  <c r="DJ341" i="1"/>
  <c r="DI341" i="1"/>
  <c r="DH341" i="1"/>
  <c r="DG341" i="1"/>
  <c r="DF341" i="1"/>
  <c r="DE341" i="1"/>
  <c r="DD341" i="1"/>
  <c r="DC341" i="1"/>
  <c r="DB341" i="1"/>
  <c r="DA341" i="1"/>
  <c r="CZ341" i="1"/>
  <c r="CY341" i="1"/>
  <c r="CX341" i="1"/>
  <c r="CW341" i="1"/>
  <c r="CV341" i="1"/>
  <c r="CU341" i="1"/>
  <c r="CT341" i="1"/>
  <c r="CS341" i="1"/>
  <c r="CR341" i="1"/>
  <c r="CQ341" i="1"/>
  <c r="CP341" i="1"/>
  <c r="CO341" i="1"/>
  <c r="CN341" i="1"/>
  <c r="CM341" i="1"/>
  <c r="CL341" i="1"/>
  <c r="CK341" i="1"/>
  <c r="CJ341" i="1"/>
  <c r="CH341" i="1"/>
  <c r="CF341" i="1"/>
  <c r="CE341" i="1"/>
  <c r="CD341" i="1"/>
  <c r="CC341" i="1"/>
  <c r="CB341" i="1"/>
  <c r="CA341" i="1"/>
  <c r="BZ341" i="1"/>
  <c r="BY341" i="1"/>
  <c r="BX341" i="1"/>
  <c r="BW341" i="1"/>
  <c r="BV341" i="1"/>
  <c r="BU341" i="1"/>
  <c r="BT341" i="1"/>
  <c r="BQ341" i="1"/>
  <c r="BP341" i="1"/>
  <c r="BO341" i="1"/>
  <c r="BN341" i="1"/>
  <c r="BM341" i="1"/>
  <c r="BL341" i="1"/>
  <c r="BK341" i="1"/>
  <c r="BJ341" i="1"/>
  <c r="BI341" i="1"/>
  <c r="BH341" i="1"/>
  <c r="BG341" i="1"/>
  <c r="BF341" i="1"/>
  <c r="BE341" i="1"/>
  <c r="BD341" i="1"/>
  <c r="BC341" i="1"/>
  <c r="BB341" i="1"/>
  <c r="BA341" i="1"/>
  <c r="AY341" i="1"/>
  <c r="AW341" i="1"/>
  <c r="AX341" i="1" s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A341" i="1"/>
  <c r="EA340" i="1"/>
  <c r="DZ340" i="1"/>
  <c r="DY340" i="1"/>
  <c r="DX340" i="1"/>
  <c r="DW340" i="1"/>
  <c r="DV340" i="1"/>
  <c r="DU340" i="1"/>
  <c r="DT340" i="1"/>
  <c r="DS340" i="1"/>
  <c r="DR340" i="1"/>
  <c r="DQ340" i="1"/>
  <c r="DP340" i="1"/>
  <c r="DO340" i="1"/>
  <c r="DN340" i="1"/>
  <c r="DM340" i="1"/>
  <c r="DL340" i="1"/>
  <c r="DK340" i="1"/>
  <c r="DJ340" i="1"/>
  <c r="DI340" i="1"/>
  <c r="DH340" i="1"/>
  <c r="DG340" i="1"/>
  <c r="DF340" i="1"/>
  <c r="DE340" i="1"/>
  <c r="DD340" i="1"/>
  <c r="DC340" i="1"/>
  <c r="DB340" i="1"/>
  <c r="DA340" i="1"/>
  <c r="CZ340" i="1"/>
  <c r="CY340" i="1"/>
  <c r="CX340" i="1"/>
  <c r="CW340" i="1"/>
  <c r="CV340" i="1"/>
  <c r="CU340" i="1"/>
  <c r="CT340" i="1"/>
  <c r="CS340" i="1"/>
  <c r="CR340" i="1"/>
  <c r="CQ340" i="1"/>
  <c r="CP340" i="1"/>
  <c r="CO340" i="1"/>
  <c r="CN340" i="1"/>
  <c r="CM340" i="1"/>
  <c r="CL340" i="1"/>
  <c r="CK340" i="1"/>
  <c r="CJ340" i="1"/>
  <c r="CH340" i="1"/>
  <c r="CF340" i="1"/>
  <c r="CE340" i="1"/>
  <c r="CD340" i="1"/>
  <c r="CC340" i="1"/>
  <c r="CB340" i="1"/>
  <c r="CA340" i="1"/>
  <c r="BZ340" i="1"/>
  <c r="BY340" i="1"/>
  <c r="BX340" i="1"/>
  <c r="BW340" i="1"/>
  <c r="BV340" i="1"/>
  <c r="BU340" i="1"/>
  <c r="BT340" i="1"/>
  <c r="BQ340" i="1"/>
  <c r="BP340" i="1"/>
  <c r="BO340" i="1"/>
  <c r="BN340" i="1"/>
  <c r="BM340" i="1"/>
  <c r="BL340" i="1"/>
  <c r="BK340" i="1"/>
  <c r="BJ340" i="1"/>
  <c r="BI340" i="1"/>
  <c r="BH340" i="1"/>
  <c r="BG340" i="1"/>
  <c r="BF340" i="1"/>
  <c r="BE340" i="1"/>
  <c r="BD340" i="1"/>
  <c r="BC340" i="1"/>
  <c r="BB340" i="1"/>
  <c r="BA340" i="1"/>
  <c r="AY340" i="1"/>
  <c r="AW340" i="1"/>
  <c r="AX340" i="1" s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A340" i="1"/>
  <c r="EA339" i="1"/>
  <c r="DZ339" i="1"/>
  <c r="DY339" i="1"/>
  <c r="DX339" i="1"/>
  <c r="DW339" i="1"/>
  <c r="DV339" i="1"/>
  <c r="DU339" i="1"/>
  <c r="DT339" i="1"/>
  <c r="DS339" i="1"/>
  <c r="DR339" i="1"/>
  <c r="DQ339" i="1"/>
  <c r="DP339" i="1"/>
  <c r="DO339" i="1"/>
  <c r="DN339" i="1"/>
  <c r="DM339" i="1"/>
  <c r="DL339" i="1"/>
  <c r="DK339" i="1"/>
  <c r="DJ339" i="1"/>
  <c r="DI339" i="1"/>
  <c r="DH339" i="1"/>
  <c r="DG339" i="1"/>
  <c r="DF339" i="1"/>
  <c r="DE339" i="1"/>
  <c r="DD339" i="1"/>
  <c r="DC339" i="1"/>
  <c r="DB339" i="1"/>
  <c r="DA339" i="1"/>
  <c r="CZ339" i="1"/>
  <c r="CY339" i="1"/>
  <c r="CX339" i="1"/>
  <c r="CW339" i="1"/>
  <c r="CV339" i="1"/>
  <c r="CU339" i="1"/>
  <c r="CT339" i="1"/>
  <c r="CS339" i="1"/>
  <c r="CR339" i="1"/>
  <c r="CQ339" i="1"/>
  <c r="CP339" i="1"/>
  <c r="CO339" i="1"/>
  <c r="CN339" i="1"/>
  <c r="CM339" i="1"/>
  <c r="CL339" i="1"/>
  <c r="CK339" i="1"/>
  <c r="CJ339" i="1"/>
  <c r="CH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Y339" i="1"/>
  <c r="AW339" i="1"/>
  <c r="AX339" i="1" s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A339" i="1"/>
  <c r="EA338" i="1"/>
  <c r="DZ338" i="1"/>
  <c r="DY338" i="1"/>
  <c r="DX338" i="1"/>
  <c r="DW338" i="1"/>
  <c r="DV338" i="1"/>
  <c r="DU338" i="1"/>
  <c r="DT338" i="1"/>
  <c r="DS338" i="1"/>
  <c r="DR338" i="1"/>
  <c r="DQ338" i="1"/>
  <c r="DP338" i="1"/>
  <c r="DO338" i="1"/>
  <c r="DN338" i="1"/>
  <c r="DM338" i="1"/>
  <c r="DL338" i="1"/>
  <c r="DK338" i="1"/>
  <c r="DJ338" i="1"/>
  <c r="DI338" i="1"/>
  <c r="DH338" i="1"/>
  <c r="DG338" i="1"/>
  <c r="DF338" i="1"/>
  <c r="DE338" i="1"/>
  <c r="DD338" i="1"/>
  <c r="DC338" i="1"/>
  <c r="DB338" i="1"/>
  <c r="DA338" i="1"/>
  <c r="CZ338" i="1"/>
  <c r="CY338" i="1"/>
  <c r="CX338" i="1"/>
  <c r="CW338" i="1"/>
  <c r="CV338" i="1"/>
  <c r="CU338" i="1"/>
  <c r="CT338" i="1"/>
  <c r="CS338" i="1"/>
  <c r="CR338" i="1"/>
  <c r="CQ338" i="1"/>
  <c r="CP338" i="1"/>
  <c r="CO338" i="1"/>
  <c r="CN338" i="1"/>
  <c r="CM338" i="1"/>
  <c r="CL338" i="1"/>
  <c r="CK338" i="1"/>
  <c r="CJ338" i="1"/>
  <c r="CH338" i="1"/>
  <c r="CF338" i="1"/>
  <c r="CE338" i="1"/>
  <c r="CD338" i="1"/>
  <c r="CC338" i="1"/>
  <c r="CB338" i="1"/>
  <c r="CA338" i="1"/>
  <c r="BZ338" i="1"/>
  <c r="BY338" i="1"/>
  <c r="BX338" i="1"/>
  <c r="BW338" i="1"/>
  <c r="BV338" i="1"/>
  <c r="BU338" i="1"/>
  <c r="BT338" i="1"/>
  <c r="BQ338" i="1"/>
  <c r="BP338" i="1"/>
  <c r="BO338" i="1"/>
  <c r="BN338" i="1"/>
  <c r="BM338" i="1"/>
  <c r="BL338" i="1"/>
  <c r="BK338" i="1"/>
  <c r="BJ338" i="1"/>
  <c r="BI338" i="1"/>
  <c r="BH338" i="1"/>
  <c r="BG338" i="1"/>
  <c r="BF338" i="1"/>
  <c r="BE338" i="1"/>
  <c r="BD338" i="1"/>
  <c r="BC338" i="1"/>
  <c r="BB338" i="1"/>
  <c r="BA338" i="1"/>
  <c r="AY338" i="1"/>
  <c r="AW338" i="1"/>
  <c r="AX338" i="1" s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A338" i="1"/>
  <c r="EA337" i="1"/>
  <c r="DZ337" i="1"/>
  <c r="DY337" i="1"/>
  <c r="DX337" i="1"/>
  <c r="DW337" i="1"/>
  <c r="DV337" i="1"/>
  <c r="DU337" i="1"/>
  <c r="DT337" i="1"/>
  <c r="DS337" i="1"/>
  <c r="DR337" i="1"/>
  <c r="DQ337" i="1"/>
  <c r="DP337" i="1"/>
  <c r="DO337" i="1"/>
  <c r="DN337" i="1"/>
  <c r="DM337" i="1"/>
  <c r="DL337" i="1"/>
  <c r="DK337" i="1"/>
  <c r="DJ337" i="1"/>
  <c r="DI337" i="1"/>
  <c r="DH337" i="1"/>
  <c r="DG337" i="1"/>
  <c r="DF337" i="1"/>
  <c r="DE337" i="1"/>
  <c r="DD337" i="1"/>
  <c r="DC337" i="1"/>
  <c r="DB337" i="1"/>
  <c r="DA337" i="1"/>
  <c r="CZ337" i="1"/>
  <c r="CY337" i="1"/>
  <c r="CX337" i="1"/>
  <c r="CW337" i="1"/>
  <c r="CV337" i="1"/>
  <c r="CU337" i="1"/>
  <c r="CT337" i="1"/>
  <c r="CS337" i="1"/>
  <c r="CR337" i="1"/>
  <c r="CQ337" i="1"/>
  <c r="CP337" i="1"/>
  <c r="CO337" i="1"/>
  <c r="CN337" i="1"/>
  <c r="CM337" i="1"/>
  <c r="CL337" i="1"/>
  <c r="CK337" i="1"/>
  <c r="CJ337" i="1"/>
  <c r="CH337" i="1"/>
  <c r="CF337" i="1"/>
  <c r="CE337" i="1"/>
  <c r="CD337" i="1"/>
  <c r="CC337" i="1"/>
  <c r="CB337" i="1"/>
  <c r="CA337" i="1"/>
  <c r="BZ337" i="1"/>
  <c r="BY337" i="1"/>
  <c r="BX337" i="1"/>
  <c r="BW337" i="1"/>
  <c r="BV337" i="1"/>
  <c r="BU337" i="1"/>
  <c r="BT337" i="1"/>
  <c r="BQ337" i="1"/>
  <c r="BP337" i="1"/>
  <c r="BO337" i="1"/>
  <c r="BN337" i="1"/>
  <c r="BM337" i="1"/>
  <c r="BL337" i="1"/>
  <c r="BK337" i="1"/>
  <c r="BJ337" i="1"/>
  <c r="BI337" i="1"/>
  <c r="BH337" i="1"/>
  <c r="BG337" i="1"/>
  <c r="BF337" i="1"/>
  <c r="BE337" i="1"/>
  <c r="BD337" i="1"/>
  <c r="BC337" i="1"/>
  <c r="BB337" i="1"/>
  <c r="BA337" i="1"/>
  <c r="AY337" i="1"/>
  <c r="AW337" i="1"/>
  <c r="AX337" i="1" s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A337" i="1"/>
  <c r="EA336" i="1"/>
  <c r="DZ336" i="1"/>
  <c r="DY336" i="1"/>
  <c r="DX336" i="1"/>
  <c r="DW336" i="1"/>
  <c r="DV336" i="1"/>
  <c r="DU336" i="1"/>
  <c r="DT336" i="1"/>
  <c r="DS336" i="1"/>
  <c r="DR336" i="1"/>
  <c r="DQ336" i="1"/>
  <c r="DP336" i="1"/>
  <c r="DO336" i="1"/>
  <c r="DN336" i="1"/>
  <c r="DM336" i="1"/>
  <c r="DL336" i="1"/>
  <c r="DK336" i="1"/>
  <c r="DJ336" i="1"/>
  <c r="DI336" i="1"/>
  <c r="DH336" i="1"/>
  <c r="DG336" i="1"/>
  <c r="DF336" i="1"/>
  <c r="DE336" i="1"/>
  <c r="DD336" i="1"/>
  <c r="DC336" i="1"/>
  <c r="DB336" i="1"/>
  <c r="DA336" i="1"/>
  <c r="CZ336" i="1"/>
  <c r="CY336" i="1"/>
  <c r="CX336" i="1"/>
  <c r="CW336" i="1"/>
  <c r="CV336" i="1"/>
  <c r="CU336" i="1"/>
  <c r="CT336" i="1"/>
  <c r="CS336" i="1"/>
  <c r="CR336" i="1"/>
  <c r="CQ336" i="1"/>
  <c r="CP336" i="1"/>
  <c r="CO336" i="1"/>
  <c r="CN336" i="1"/>
  <c r="CM336" i="1"/>
  <c r="CL336" i="1"/>
  <c r="CK336" i="1"/>
  <c r="CJ336" i="1"/>
  <c r="CH336" i="1"/>
  <c r="CF336" i="1"/>
  <c r="CE336" i="1"/>
  <c r="CD336" i="1"/>
  <c r="CC336" i="1"/>
  <c r="CB336" i="1"/>
  <c r="CA336" i="1"/>
  <c r="BZ336" i="1"/>
  <c r="BY336" i="1"/>
  <c r="BX336" i="1"/>
  <c r="BW336" i="1"/>
  <c r="BV336" i="1"/>
  <c r="BU336" i="1"/>
  <c r="BT336" i="1"/>
  <c r="BQ336" i="1"/>
  <c r="BP336" i="1"/>
  <c r="BO336" i="1"/>
  <c r="BN336" i="1"/>
  <c r="BM336" i="1"/>
  <c r="BL336" i="1"/>
  <c r="BK336" i="1"/>
  <c r="BJ336" i="1"/>
  <c r="BI336" i="1"/>
  <c r="BH336" i="1"/>
  <c r="BG336" i="1"/>
  <c r="BF336" i="1"/>
  <c r="BE336" i="1"/>
  <c r="BD336" i="1"/>
  <c r="BC336" i="1"/>
  <c r="BB336" i="1"/>
  <c r="BA336" i="1"/>
  <c r="AY336" i="1"/>
  <c r="AW336" i="1"/>
  <c r="AX336" i="1" s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A336" i="1"/>
  <c r="EA335" i="1"/>
  <c r="DZ335" i="1"/>
  <c r="DY335" i="1"/>
  <c r="DX335" i="1"/>
  <c r="DW335" i="1"/>
  <c r="DV335" i="1"/>
  <c r="DU335" i="1"/>
  <c r="DT335" i="1"/>
  <c r="DS335" i="1"/>
  <c r="DR335" i="1"/>
  <c r="DQ335" i="1"/>
  <c r="DP335" i="1"/>
  <c r="DO335" i="1"/>
  <c r="DN335" i="1"/>
  <c r="DM335" i="1"/>
  <c r="DL335" i="1"/>
  <c r="DK335" i="1"/>
  <c r="DJ335" i="1"/>
  <c r="DI335" i="1"/>
  <c r="DH335" i="1"/>
  <c r="DG335" i="1"/>
  <c r="DF335" i="1"/>
  <c r="DE335" i="1"/>
  <c r="DD335" i="1"/>
  <c r="DC335" i="1"/>
  <c r="DB335" i="1"/>
  <c r="DA335" i="1"/>
  <c r="CZ335" i="1"/>
  <c r="CY335" i="1"/>
  <c r="CX335" i="1"/>
  <c r="CW335" i="1"/>
  <c r="CV335" i="1"/>
  <c r="CU335" i="1"/>
  <c r="CT335" i="1"/>
  <c r="CS335" i="1"/>
  <c r="CR335" i="1"/>
  <c r="CQ335" i="1"/>
  <c r="CP335" i="1"/>
  <c r="CO335" i="1"/>
  <c r="CN335" i="1"/>
  <c r="CM335" i="1"/>
  <c r="CL335" i="1"/>
  <c r="CK335" i="1"/>
  <c r="CJ335" i="1"/>
  <c r="CH335" i="1"/>
  <c r="CF335" i="1"/>
  <c r="CE335" i="1"/>
  <c r="CD335" i="1"/>
  <c r="CC335" i="1"/>
  <c r="CB335" i="1"/>
  <c r="CA335" i="1"/>
  <c r="BZ335" i="1"/>
  <c r="BY335" i="1"/>
  <c r="BX335" i="1"/>
  <c r="BW335" i="1"/>
  <c r="BV335" i="1"/>
  <c r="BU335" i="1"/>
  <c r="BT335" i="1"/>
  <c r="BQ335" i="1"/>
  <c r="BP335" i="1"/>
  <c r="BO335" i="1"/>
  <c r="BN335" i="1"/>
  <c r="BM335" i="1"/>
  <c r="BL335" i="1"/>
  <c r="BK335" i="1"/>
  <c r="BJ335" i="1"/>
  <c r="BI335" i="1"/>
  <c r="BH335" i="1"/>
  <c r="BG335" i="1"/>
  <c r="BF335" i="1"/>
  <c r="BE335" i="1"/>
  <c r="BD335" i="1"/>
  <c r="BC335" i="1"/>
  <c r="BB335" i="1"/>
  <c r="BA335" i="1"/>
  <c r="AY335" i="1"/>
  <c r="AX335" i="1"/>
  <c r="AW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A335" i="1"/>
  <c r="EA334" i="1"/>
  <c r="DZ334" i="1"/>
  <c r="DY334" i="1"/>
  <c r="DX334" i="1"/>
  <c r="DW334" i="1"/>
  <c r="DV334" i="1"/>
  <c r="DU334" i="1"/>
  <c r="DT334" i="1"/>
  <c r="DS334" i="1"/>
  <c r="DR334" i="1"/>
  <c r="DQ334" i="1"/>
  <c r="DP334" i="1"/>
  <c r="DO334" i="1"/>
  <c r="DN334" i="1"/>
  <c r="DM334" i="1"/>
  <c r="DL334" i="1"/>
  <c r="DK334" i="1"/>
  <c r="DJ334" i="1"/>
  <c r="DI334" i="1"/>
  <c r="DH334" i="1"/>
  <c r="DG334" i="1"/>
  <c r="DF334" i="1"/>
  <c r="DE334" i="1"/>
  <c r="DD334" i="1"/>
  <c r="DC334" i="1"/>
  <c r="DB334" i="1"/>
  <c r="DA334" i="1"/>
  <c r="CZ334" i="1"/>
  <c r="CY334" i="1"/>
  <c r="CX334" i="1"/>
  <c r="CW334" i="1"/>
  <c r="CV334" i="1"/>
  <c r="CU334" i="1"/>
  <c r="CT334" i="1"/>
  <c r="CS334" i="1"/>
  <c r="CR334" i="1"/>
  <c r="CQ334" i="1"/>
  <c r="CP334" i="1"/>
  <c r="CO334" i="1"/>
  <c r="CN334" i="1"/>
  <c r="CM334" i="1"/>
  <c r="CL334" i="1"/>
  <c r="CK334" i="1"/>
  <c r="CJ334" i="1"/>
  <c r="CH334" i="1"/>
  <c r="CF334" i="1"/>
  <c r="CE334" i="1"/>
  <c r="CD334" i="1"/>
  <c r="CC334" i="1"/>
  <c r="CB334" i="1"/>
  <c r="CA334" i="1"/>
  <c r="BZ334" i="1"/>
  <c r="BY334" i="1"/>
  <c r="BX334" i="1"/>
  <c r="BW334" i="1"/>
  <c r="BV334" i="1"/>
  <c r="BU334" i="1"/>
  <c r="BT334" i="1"/>
  <c r="BQ334" i="1"/>
  <c r="BP334" i="1"/>
  <c r="BO334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BA334" i="1"/>
  <c r="AY334" i="1"/>
  <c r="AW334" i="1"/>
  <c r="AX334" i="1" s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A334" i="1"/>
  <c r="EA333" i="1"/>
  <c r="DZ333" i="1"/>
  <c r="DY333" i="1"/>
  <c r="DX333" i="1"/>
  <c r="DW333" i="1"/>
  <c r="DV333" i="1"/>
  <c r="DU333" i="1"/>
  <c r="DT333" i="1"/>
  <c r="DS333" i="1"/>
  <c r="DR333" i="1"/>
  <c r="DQ333" i="1"/>
  <c r="DP333" i="1"/>
  <c r="DO333" i="1"/>
  <c r="DN333" i="1"/>
  <c r="DM333" i="1"/>
  <c r="DL333" i="1"/>
  <c r="DK333" i="1"/>
  <c r="DJ333" i="1"/>
  <c r="DI333" i="1"/>
  <c r="DH333" i="1"/>
  <c r="DG333" i="1"/>
  <c r="DF333" i="1"/>
  <c r="DE333" i="1"/>
  <c r="DD333" i="1"/>
  <c r="DC333" i="1"/>
  <c r="DB333" i="1"/>
  <c r="DA333" i="1"/>
  <c r="CZ333" i="1"/>
  <c r="CY333" i="1"/>
  <c r="CX333" i="1"/>
  <c r="CW333" i="1"/>
  <c r="CV333" i="1"/>
  <c r="CU333" i="1"/>
  <c r="CT333" i="1"/>
  <c r="CS333" i="1"/>
  <c r="CR333" i="1"/>
  <c r="CQ333" i="1"/>
  <c r="CP333" i="1"/>
  <c r="CO333" i="1"/>
  <c r="CN333" i="1"/>
  <c r="CM333" i="1"/>
  <c r="CL333" i="1"/>
  <c r="CK333" i="1"/>
  <c r="CJ333" i="1"/>
  <c r="CH333" i="1"/>
  <c r="CF333" i="1"/>
  <c r="CE333" i="1"/>
  <c r="CD333" i="1"/>
  <c r="CC333" i="1"/>
  <c r="CB333" i="1"/>
  <c r="CA333" i="1"/>
  <c r="BZ333" i="1"/>
  <c r="BY333" i="1"/>
  <c r="BX333" i="1"/>
  <c r="BW333" i="1"/>
  <c r="BV333" i="1"/>
  <c r="BU333" i="1"/>
  <c r="BT333" i="1"/>
  <c r="BQ333" i="1"/>
  <c r="BP333" i="1"/>
  <c r="BO333" i="1"/>
  <c r="BN333" i="1"/>
  <c r="BM333" i="1"/>
  <c r="BL333" i="1"/>
  <c r="BK333" i="1"/>
  <c r="BJ333" i="1"/>
  <c r="BI333" i="1"/>
  <c r="BH333" i="1"/>
  <c r="BG333" i="1"/>
  <c r="BF333" i="1"/>
  <c r="BE333" i="1"/>
  <c r="BD333" i="1"/>
  <c r="BC333" i="1"/>
  <c r="BB333" i="1"/>
  <c r="BA333" i="1"/>
  <c r="AY333" i="1"/>
  <c r="AW333" i="1"/>
  <c r="AX333" i="1" s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A333" i="1"/>
  <c r="EA332" i="1"/>
  <c r="DZ332" i="1"/>
  <c r="DY332" i="1"/>
  <c r="DX332" i="1"/>
  <c r="DW332" i="1"/>
  <c r="DV332" i="1"/>
  <c r="DU332" i="1"/>
  <c r="DT332" i="1"/>
  <c r="DS332" i="1"/>
  <c r="DR332" i="1"/>
  <c r="DQ332" i="1"/>
  <c r="DP332" i="1"/>
  <c r="DO332" i="1"/>
  <c r="DN332" i="1"/>
  <c r="DM332" i="1"/>
  <c r="DL332" i="1"/>
  <c r="DK332" i="1"/>
  <c r="DJ332" i="1"/>
  <c r="DI332" i="1"/>
  <c r="DH332" i="1"/>
  <c r="DG332" i="1"/>
  <c r="DF332" i="1"/>
  <c r="DE332" i="1"/>
  <c r="DD332" i="1"/>
  <c r="DC332" i="1"/>
  <c r="DB332" i="1"/>
  <c r="DA332" i="1"/>
  <c r="CZ332" i="1"/>
  <c r="CY332" i="1"/>
  <c r="CX332" i="1"/>
  <c r="CW332" i="1"/>
  <c r="CV332" i="1"/>
  <c r="CU332" i="1"/>
  <c r="CT332" i="1"/>
  <c r="CS332" i="1"/>
  <c r="CR332" i="1"/>
  <c r="CQ332" i="1"/>
  <c r="CP332" i="1"/>
  <c r="CO332" i="1"/>
  <c r="CN332" i="1"/>
  <c r="CM332" i="1"/>
  <c r="CL332" i="1"/>
  <c r="CK332" i="1"/>
  <c r="CJ332" i="1"/>
  <c r="CH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Y332" i="1"/>
  <c r="AW332" i="1"/>
  <c r="AX332" i="1" s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A332" i="1"/>
  <c r="EA331" i="1"/>
  <c r="DZ331" i="1"/>
  <c r="DY331" i="1"/>
  <c r="DX331" i="1"/>
  <c r="DW331" i="1"/>
  <c r="DV331" i="1"/>
  <c r="DU331" i="1"/>
  <c r="DT331" i="1"/>
  <c r="DS331" i="1"/>
  <c r="DR331" i="1"/>
  <c r="DQ331" i="1"/>
  <c r="DP331" i="1"/>
  <c r="DO331" i="1"/>
  <c r="DN331" i="1"/>
  <c r="DM331" i="1"/>
  <c r="DL331" i="1"/>
  <c r="DK331" i="1"/>
  <c r="DJ331" i="1"/>
  <c r="DI331" i="1"/>
  <c r="DH331" i="1"/>
  <c r="DG331" i="1"/>
  <c r="DF331" i="1"/>
  <c r="DE331" i="1"/>
  <c r="DD331" i="1"/>
  <c r="DC331" i="1"/>
  <c r="DB331" i="1"/>
  <c r="DA331" i="1"/>
  <c r="CZ331" i="1"/>
  <c r="CY331" i="1"/>
  <c r="CX331" i="1"/>
  <c r="CW331" i="1"/>
  <c r="CV331" i="1"/>
  <c r="CU331" i="1"/>
  <c r="CT331" i="1"/>
  <c r="CS331" i="1"/>
  <c r="CR331" i="1"/>
  <c r="CQ331" i="1"/>
  <c r="CP331" i="1"/>
  <c r="CO331" i="1"/>
  <c r="CN331" i="1"/>
  <c r="CM331" i="1"/>
  <c r="CL331" i="1"/>
  <c r="CK331" i="1"/>
  <c r="CJ331" i="1"/>
  <c r="CH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Y331" i="1"/>
  <c r="AW331" i="1"/>
  <c r="AX331" i="1" s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A331" i="1"/>
  <c r="EA330" i="1"/>
  <c r="DZ330" i="1"/>
  <c r="DY330" i="1"/>
  <c r="DX330" i="1"/>
  <c r="DW330" i="1"/>
  <c r="DV330" i="1"/>
  <c r="DU330" i="1"/>
  <c r="DT330" i="1"/>
  <c r="DS330" i="1"/>
  <c r="DR330" i="1"/>
  <c r="DQ330" i="1"/>
  <c r="DP330" i="1"/>
  <c r="DO330" i="1"/>
  <c r="DN330" i="1"/>
  <c r="DM330" i="1"/>
  <c r="DL330" i="1"/>
  <c r="DK330" i="1"/>
  <c r="DJ330" i="1"/>
  <c r="DI330" i="1"/>
  <c r="DH330" i="1"/>
  <c r="DG330" i="1"/>
  <c r="DF330" i="1"/>
  <c r="DE330" i="1"/>
  <c r="DD330" i="1"/>
  <c r="DC330" i="1"/>
  <c r="DB330" i="1"/>
  <c r="DA330" i="1"/>
  <c r="CZ330" i="1"/>
  <c r="CY330" i="1"/>
  <c r="CX330" i="1"/>
  <c r="CW330" i="1"/>
  <c r="CV330" i="1"/>
  <c r="CU330" i="1"/>
  <c r="CT330" i="1"/>
  <c r="CS330" i="1"/>
  <c r="CR330" i="1"/>
  <c r="CQ330" i="1"/>
  <c r="CP330" i="1"/>
  <c r="CO330" i="1"/>
  <c r="CN330" i="1"/>
  <c r="CM330" i="1"/>
  <c r="CL330" i="1"/>
  <c r="CK330" i="1"/>
  <c r="CJ330" i="1"/>
  <c r="CH330" i="1"/>
  <c r="CF330" i="1"/>
  <c r="CE330" i="1"/>
  <c r="CD330" i="1"/>
  <c r="CC330" i="1"/>
  <c r="CB330" i="1"/>
  <c r="CA330" i="1"/>
  <c r="BZ330" i="1"/>
  <c r="BY330" i="1"/>
  <c r="BX330" i="1"/>
  <c r="BW330" i="1"/>
  <c r="BV330" i="1"/>
  <c r="BU330" i="1"/>
  <c r="BT330" i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BE330" i="1"/>
  <c r="BD330" i="1"/>
  <c r="BC330" i="1"/>
  <c r="BB330" i="1"/>
  <c r="BA330" i="1"/>
  <c r="AY330" i="1"/>
  <c r="AW330" i="1"/>
  <c r="AX330" i="1" s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A330" i="1"/>
  <c r="EA329" i="1"/>
  <c r="DZ329" i="1"/>
  <c r="DY329" i="1"/>
  <c r="DX329" i="1"/>
  <c r="DW329" i="1"/>
  <c r="DV329" i="1"/>
  <c r="DU329" i="1"/>
  <c r="DT329" i="1"/>
  <c r="DS329" i="1"/>
  <c r="DR329" i="1"/>
  <c r="DQ329" i="1"/>
  <c r="DP329" i="1"/>
  <c r="DO329" i="1"/>
  <c r="DN329" i="1"/>
  <c r="DM329" i="1"/>
  <c r="DL329" i="1"/>
  <c r="DK329" i="1"/>
  <c r="DJ329" i="1"/>
  <c r="DI329" i="1"/>
  <c r="DH329" i="1"/>
  <c r="DG329" i="1"/>
  <c r="DF329" i="1"/>
  <c r="DE329" i="1"/>
  <c r="DD329" i="1"/>
  <c r="DC329" i="1"/>
  <c r="DB329" i="1"/>
  <c r="DA329" i="1"/>
  <c r="CZ329" i="1"/>
  <c r="CY329" i="1"/>
  <c r="CX329" i="1"/>
  <c r="CW329" i="1"/>
  <c r="CV329" i="1"/>
  <c r="CU329" i="1"/>
  <c r="CT329" i="1"/>
  <c r="CS329" i="1"/>
  <c r="CR329" i="1"/>
  <c r="CQ329" i="1"/>
  <c r="CP329" i="1"/>
  <c r="CO329" i="1"/>
  <c r="CN329" i="1"/>
  <c r="CM329" i="1"/>
  <c r="CL329" i="1"/>
  <c r="CK329" i="1"/>
  <c r="CJ329" i="1"/>
  <c r="CH329" i="1"/>
  <c r="CF329" i="1"/>
  <c r="CE329" i="1"/>
  <c r="CD329" i="1"/>
  <c r="CC329" i="1"/>
  <c r="CB329" i="1"/>
  <c r="CA329" i="1"/>
  <c r="BZ329" i="1"/>
  <c r="BY329" i="1"/>
  <c r="BX329" i="1"/>
  <c r="BW329" i="1"/>
  <c r="BV329" i="1"/>
  <c r="BU329" i="1"/>
  <c r="BT329" i="1"/>
  <c r="BQ329" i="1"/>
  <c r="BP329" i="1"/>
  <c r="BO329" i="1"/>
  <c r="BN329" i="1"/>
  <c r="BM329" i="1"/>
  <c r="BL329" i="1"/>
  <c r="BK329" i="1"/>
  <c r="BJ329" i="1"/>
  <c r="BI329" i="1"/>
  <c r="BH329" i="1"/>
  <c r="BG329" i="1"/>
  <c r="BF329" i="1"/>
  <c r="BE329" i="1"/>
  <c r="BD329" i="1"/>
  <c r="BC329" i="1"/>
  <c r="BB329" i="1"/>
  <c r="BA329" i="1"/>
  <c r="AY329" i="1"/>
  <c r="AW329" i="1"/>
  <c r="AX329" i="1" s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A329" i="1"/>
  <c r="EA328" i="1"/>
  <c r="DZ328" i="1"/>
  <c r="DY328" i="1"/>
  <c r="DX328" i="1"/>
  <c r="DW328" i="1"/>
  <c r="DV328" i="1"/>
  <c r="DU328" i="1"/>
  <c r="DT328" i="1"/>
  <c r="DS328" i="1"/>
  <c r="DR328" i="1"/>
  <c r="DQ328" i="1"/>
  <c r="DP328" i="1"/>
  <c r="DO328" i="1"/>
  <c r="DN328" i="1"/>
  <c r="DM328" i="1"/>
  <c r="DL328" i="1"/>
  <c r="DK328" i="1"/>
  <c r="DJ328" i="1"/>
  <c r="DI328" i="1"/>
  <c r="DH328" i="1"/>
  <c r="DG328" i="1"/>
  <c r="DF328" i="1"/>
  <c r="DE328" i="1"/>
  <c r="DD328" i="1"/>
  <c r="DC328" i="1"/>
  <c r="DB328" i="1"/>
  <c r="DA328" i="1"/>
  <c r="CZ328" i="1"/>
  <c r="CY328" i="1"/>
  <c r="CX328" i="1"/>
  <c r="CW328" i="1"/>
  <c r="CV328" i="1"/>
  <c r="CU328" i="1"/>
  <c r="CT328" i="1"/>
  <c r="CS328" i="1"/>
  <c r="CR328" i="1"/>
  <c r="CQ328" i="1"/>
  <c r="CP328" i="1"/>
  <c r="CO328" i="1"/>
  <c r="CN328" i="1"/>
  <c r="CM328" i="1"/>
  <c r="CL328" i="1"/>
  <c r="CK328" i="1"/>
  <c r="CJ328" i="1"/>
  <c r="CH328" i="1"/>
  <c r="CF328" i="1"/>
  <c r="CE328" i="1"/>
  <c r="CD328" i="1"/>
  <c r="CC328" i="1"/>
  <c r="CB328" i="1"/>
  <c r="CA328" i="1"/>
  <c r="BZ328" i="1"/>
  <c r="BY328" i="1"/>
  <c r="BX328" i="1"/>
  <c r="BW328" i="1"/>
  <c r="BV328" i="1"/>
  <c r="BU328" i="1"/>
  <c r="BT328" i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BE328" i="1"/>
  <c r="BD328" i="1"/>
  <c r="BC328" i="1"/>
  <c r="BB328" i="1"/>
  <c r="BA328" i="1"/>
  <c r="AY328" i="1"/>
  <c r="AW328" i="1"/>
  <c r="AX328" i="1" s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A328" i="1"/>
  <c r="EA327" i="1"/>
  <c r="DZ327" i="1"/>
  <c r="DY327" i="1"/>
  <c r="DX327" i="1"/>
  <c r="DW327" i="1"/>
  <c r="DV327" i="1"/>
  <c r="DU327" i="1"/>
  <c r="DT327" i="1"/>
  <c r="DS327" i="1"/>
  <c r="DR327" i="1"/>
  <c r="DQ327" i="1"/>
  <c r="DP327" i="1"/>
  <c r="DO327" i="1"/>
  <c r="DN327" i="1"/>
  <c r="DM327" i="1"/>
  <c r="DL327" i="1"/>
  <c r="DK327" i="1"/>
  <c r="DJ327" i="1"/>
  <c r="DI327" i="1"/>
  <c r="DH327" i="1"/>
  <c r="DG327" i="1"/>
  <c r="DF327" i="1"/>
  <c r="DE327" i="1"/>
  <c r="DD327" i="1"/>
  <c r="DC327" i="1"/>
  <c r="DB327" i="1"/>
  <c r="DA327" i="1"/>
  <c r="CZ327" i="1"/>
  <c r="CY327" i="1"/>
  <c r="CX327" i="1"/>
  <c r="CW327" i="1"/>
  <c r="CV327" i="1"/>
  <c r="CU327" i="1"/>
  <c r="CT327" i="1"/>
  <c r="CS327" i="1"/>
  <c r="CR327" i="1"/>
  <c r="CQ327" i="1"/>
  <c r="CP327" i="1"/>
  <c r="CO327" i="1"/>
  <c r="CN327" i="1"/>
  <c r="CM327" i="1"/>
  <c r="CL327" i="1"/>
  <c r="CK327" i="1"/>
  <c r="CJ327" i="1"/>
  <c r="CH327" i="1"/>
  <c r="CF327" i="1"/>
  <c r="CE327" i="1"/>
  <c r="CD327" i="1"/>
  <c r="CC327" i="1"/>
  <c r="CB327" i="1"/>
  <c r="CA327" i="1"/>
  <c r="BZ327" i="1"/>
  <c r="BY327" i="1"/>
  <c r="BX327" i="1"/>
  <c r="BW327" i="1"/>
  <c r="BV327" i="1"/>
  <c r="BU327" i="1"/>
  <c r="BT327" i="1"/>
  <c r="BQ327" i="1"/>
  <c r="BP327" i="1"/>
  <c r="BO327" i="1"/>
  <c r="BN327" i="1"/>
  <c r="BM327" i="1"/>
  <c r="BL327" i="1"/>
  <c r="BK327" i="1"/>
  <c r="BJ327" i="1"/>
  <c r="BI327" i="1"/>
  <c r="BH327" i="1"/>
  <c r="BG327" i="1"/>
  <c r="BF327" i="1"/>
  <c r="BE327" i="1"/>
  <c r="BD327" i="1"/>
  <c r="BC327" i="1"/>
  <c r="BB327" i="1"/>
  <c r="BA327" i="1"/>
  <c r="AY327" i="1"/>
  <c r="AW327" i="1"/>
  <c r="AX327" i="1" s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A327" i="1"/>
  <c r="EA326" i="1"/>
  <c r="DZ326" i="1"/>
  <c r="DY326" i="1"/>
  <c r="DX326" i="1"/>
  <c r="DW326" i="1"/>
  <c r="DV326" i="1"/>
  <c r="DU326" i="1"/>
  <c r="DT326" i="1"/>
  <c r="DS326" i="1"/>
  <c r="DR326" i="1"/>
  <c r="DQ326" i="1"/>
  <c r="DP326" i="1"/>
  <c r="DO326" i="1"/>
  <c r="DN326" i="1"/>
  <c r="DM326" i="1"/>
  <c r="DL326" i="1"/>
  <c r="DK326" i="1"/>
  <c r="DJ326" i="1"/>
  <c r="DI326" i="1"/>
  <c r="DH326" i="1"/>
  <c r="DG326" i="1"/>
  <c r="DF326" i="1"/>
  <c r="DE326" i="1"/>
  <c r="DD326" i="1"/>
  <c r="DC326" i="1"/>
  <c r="DB326" i="1"/>
  <c r="DA326" i="1"/>
  <c r="CZ326" i="1"/>
  <c r="CY326" i="1"/>
  <c r="CX326" i="1"/>
  <c r="CW326" i="1"/>
  <c r="CV326" i="1"/>
  <c r="CU326" i="1"/>
  <c r="CT326" i="1"/>
  <c r="CS326" i="1"/>
  <c r="CR326" i="1"/>
  <c r="CQ326" i="1"/>
  <c r="CP326" i="1"/>
  <c r="CO326" i="1"/>
  <c r="CN326" i="1"/>
  <c r="CM326" i="1"/>
  <c r="CL326" i="1"/>
  <c r="CK326" i="1"/>
  <c r="CJ326" i="1"/>
  <c r="CH326" i="1"/>
  <c r="CF326" i="1"/>
  <c r="CE326" i="1"/>
  <c r="CD326" i="1"/>
  <c r="CC326" i="1"/>
  <c r="CB326" i="1"/>
  <c r="CA326" i="1"/>
  <c r="BZ326" i="1"/>
  <c r="BY326" i="1"/>
  <c r="BX326" i="1"/>
  <c r="BW326" i="1"/>
  <c r="BV326" i="1"/>
  <c r="BU326" i="1"/>
  <c r="BT326" i="1"/>
  <c r="BQ326" i="1"/>
  <c r="BP326" i="1"/>
  <c r="BO326" i="1"/>
  <c r="BN326" i="1"/>
  <c r="BM326" i="1"/>
  <c r="BL326" i="1"/>
  <c r="BK326" i="1"/>
  <c r="BJ326" i="1"/>
  <c r="BI326" i="1"/>
  <c r="BH326" i="1"/>
  <c r="BG326" i="1"/>
  <c r="BF326" i="1"/>
  <c r="BE326" i="1"/>
  <c r="BD326" i="1"/>
  <c r="BC326" i="1"/>
  <c r="BB326" i="1"/>
  <c r="BA326" i="1"/>
  <c r="AY326" i="1"/>
  <c r="AW326" i="1"/>
  <c r="AX326" i="1" s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A326" i="1"/>
  <c r="EA325" i="1"/>
  <c r="DZ325" i="1"/>
  <c r="DY325" i="1"/>
  <c r="DX325" i="1"/>
  <c r="DW325" i="1"/>
  <c r="DV325" i="1"/>
  <c r="DU325" i="1"/>
  <c r="DT325" i="1"/>
  <c r="DS325" i="1"/>
  <c r="DR325" i="1"/>
  <c r="DQ325" i="1"/>
  <c r="DP325" i="1"/>
  <c r="DO325" i="1"/>
  <c r="DN325" i="1"/>
  <c r="DM325" i="1"/>
  <c r="DL325" i="1"/>
  <c r="DK325" i="1"/>
  <c r="DJ325" i="1"/>
  <c r="DI325" i="1"/>
  <c r="DH325" i="1"/>
  <c r="DG325" i="1"/>
  <c r="DF325" i="1"/>
  <c r="DE325" i="1"/>
  <c r="DD325" i="1"/>
  <c r="DC325" i="1"/>
  <c r="DB325" i="1"/>
  <c r="DA325" i="1"/>
  <c r="CZ325" i="1"/>
  <c r="CY325" i="1"/>
  <c r="CX325" i="1"/>
  <c r="CW325" i="1"/>
  <c r="CV325" i="1"/>
  <c r="CU325" i="1"/>
  <c r="CT325" i="1"/>
  <c r="CS325" i="1"/>
  <c r="CR325" i="1"/>
  <c r="CQ325" i="1"/>
  <c r="CP325" i="1"/>
  <c r="CO325" i="1"/>
  <c r="CN325" i="1"/>
  <c r="CM325" i="1"/>
  <c r="CL325" i="1"/>
  <c r="CK325" i="1"/>
  <c r="CJ325" i="1"/>
  <c r="CH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Y325" i="1"/>
  <c r="AW325" i="1"/>
  <c r="AX325" i="1" s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A325" i="1"/>
  <c r="EA324" i="1"/>
  <c r="DZ324" i="1"/>
  <c r="DY324" i="1"/>
  <c r="DX324" i="1"/>
  <c r="DW324" i="1"/>
  <c r="DV324" i="1"/>
  <c r="DU324" i="1"/>
  <c r="DT324" i="1"/>
  <c r="DS324" i="1"/>
  <c r="DR324" i="1"/>
  <c r="DQ324" i="1"/>
  <c r="DP324" i="1"/>
  <c r="DO324" i="1"/>
  <c r="DN324" i="1"/>
  <c r="DM324" i="1"/>
  <c r="DL324" i="1"/>
  <c r="DK324" i="1"/>
  <c r="DJ324" i="1"/>
  <c r="DI324" i="1"/>
  <c r="DH324" i="1"/>
  <c r="DG324" i="1"/>
  <c r="DF324" i="1"/>
  <c r="DE324" i="1"/>
  <c r="DD324" i="1"/>
  <c r="DC324" i="1"/>
  <c r="DB324" i="1"/>
  <c r="DA324" i="1"/>
  <c r="CZ324" i="1"/>
  <c r="CY324" i="1"/>
  <c r="CX324" i="1"/>
  <c r="CW324" i="1"/>
  <c r="CV324" i="1"/>
  <c r="CU324" i="1"/>
  <c r="CT324" i="1"/>
  <c r="CS324" i="1"/>
  <c r="CR324" i="1"/>
  <c r="CQ324" i="1"/>
  <c r="CP324" i="1"/>
  <c r="CO324" i="1"/>
  <c r="CN324" i="1"/>
  <c r="CM324" i="1"/>
  <c r="CL324" i="1"/>
  <c r="CK324" i="1"/>
  <c r="CJ324" i="1"/>
  <c r="CH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Y324" i="1"/>
  <c r="AW324" i="1"/>
  <c r="AX324" i="1" s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A324" i="1"/>
  <c r="EA323" i="1"/>
  <c r="DZ323" i="1"/>
  <c r="DY323" i="1"/>
  <c r="DX323" i="1"/>
  <c r="DW323" i="1"/>
  <c r="DV323" i="1"/>
  <c r="DU323" i="1"/>
  <c r="DT323" i="1"/>
  <c r="DS323" i="1"/>
  <c r="DR323" i="1"/>
  <c r="DQ323" i="1"/>
  <c r="DP323" i="1"/>
  <c r="DO323" i="1"/>
  <c r="DN323" i="1"/>
  <c r="DM323" i="1"/>
  <c r="DL323" i="1"/>
  <c r="DK323" i="1"/>
  <c r="DJ323" i="1"/>
  <c r="DI323" i="1"/>
  <c r="DH323" i="1"/>
  <c r="DG323" i="1"/>
  <c r="DF323" i="1"/>
  <c r="DE323" i="1"/>
  <c r="DD323" i="1"/>
  <c r="DC323" i="1"/>
  <c r="DB323" i="1"/>
  <c r="DA323" i="1"/>
  <c r="CZ323" i="1"/>
  <c r="CY323" i="1"/>
  <c r="CX323" i="1"/>
  <c r="CW323" i="1"/>
  <c r="CV323" i="1"/>
  <c r="CU323" i="1"/>
  <c r="CT323" i="1"/>
  <c r="CS323" i="1"/>
  <c r="CR323" i="1"/>
  <c r="CQ323" i="1"/>
  <c r="CP323" i="1"/>
  <c r="CO323" i="1"/>
  <c r="CN323" i="1"/>
  <c r="CM323" i="1"/>
  <c r="CL323" i="1"/>
  <c r="CK323" i="1"/>
  <c r="CJ323" i="1"/>
  <c r="CH323" i="1"/>
  <c r="CF323" i="1"/>
  <c r="CE323" i="1"/>
  <c r="CD323" i="1"/>
  <c r="CC323" i="1"/>
  <c r="CB323" i="1"/>
  <c r="CA323" i="1"/>
  <c r="BZ323" i="1"/>
  <c r="BY323" i="1"/>
  <c r="BX323" i="1"/>
  <c r="BW323" i="1"/>
  <c r="BV323" i="1"/>
  <c r="BU323" i="1"/>
  <c r="BT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Y323" i="1"/>
  <c r="AW323" i="1"/>
  <c r="AX323" i="1" s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A323" i="1"/>
  <c r="EA322" i="1"/>
  <c r="DZ322" i="1"/>
  <c r="DY322" i="1"/>
  <c r="DX322" i="1"/>
  <c r="DW322" i="1"/>
  <c r="DV322" i="1"/>
  <c r="DU322" i="1"/>
  <c r="DT322" i="1"/>
  <c r="DS322" i="1"/>
  <c r="DR322" i="1"/>
  <c r="DQ322" i="1"/>
  <c r="DP322" i="1"/>
  <c r="DO322" i="1"/>
  <c r="DN322" i="1"/>
  <c r="DM322" i="1"/>
  <c r="DL322" i="1"/>
  <c r="DK322" i="1"/>
  <c r="DJ322" i="1"/>
  <c r="DI322" i="1"/>
  <c r="DH322" i="1"/>
  <c r="DG322" i="1"/>
  <c r="DF322" i="1"/>
  <c r="DE322" i="1"/>
  <c r="DD322" i="1"/>
  <c r="DC322" i="1"/>
  <c r="DB322" i="1"/>
  <c r="DA322" i="1"/>
  <c r="CZ322" i="1"/>
  <c r="CY322" i="1"/>
  <c r="CX322" i="1"/>
  <c r="CW322" i="1"/>
  <c r="CV322" i="1"/>
  <c r="CU322" i="1"/>
  <c r="CT322" i="1"/>
  <c r="CS322" i="1"/>
  <c r="CR322" i="1"/>
  <c r="CQ322" i="1"/>
  <c r="CP322" i="1"/>
  <c r="CO322" i="1"/>
  <c r="CN322" i="1"/>
  <c r="CM322" i="1"/>
  <c r="CL322" i="1"/>
  <c r="CK322" i="1"/>
  <c r="CJ322" i="1"/>
  <c r="CH322" i="1"/>
  <c r="CF322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Y322" i="1"/>
  <c r="AW322" i="1"/>
  <c r="AX322" i="1" s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A322" i="1"/>
  <c r="EA321" i="1"/>
  <c r="DZ321" i="1"/>
  <c r="DY321" i="1"/>
  <c r="DX321" i="1"/>
  <c r="DW321" i="1"/>
  <c r="DV321" i="1"/>
  <c r="DU321" i="1"/>
  <c r="DT321" i="1"/>
  <c r="DS321" i="1"/>
  <c r="DR321" i="1"/>
  <c r="DQ321" i="1"/>
  <c r="DP321" i="1"/>
  <c r="DO321" i="1"/>
  <c r="DN321" i="1"/>
  <c r="DM321" i="1"/>
  <c r="DL321" i="1"/>
  <c r="DK321" i="1"/>
  <c r="DJ321" i="1"/>
  <c r="DI321" i="1"/>
  <c r="DH321" i="1"/>
  <c r="DG321" i="1"/>
  <c r="DF321" i="1"/>
  <c r="DE321" i="1"/>
  <c r="DD321" i="1"/>
  <c r="DC321" i="1"/>
  <c r="DB321" i="1"/>
  <c r="DA321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H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Y321" i="1"/>
  <c r="AW321" i="1"/>
  <c r="AX321" i="1" s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A321" i="1"/>
  <c r="EA320" i="1"/>
  <c r="DZ320" i="1"/>
  <c r="DY320" i="1"/>
  <c r="DX320" i="1"/>
  <c r="DW320" i="1"/>
  <c r="DV320" i="1"/>
  <c r="DU320" i="1"/>
  <c r="DT320" i="1"/>
  <c r="DS320" i="1"/>
  <c r="DR320" i="1"/>
  <c r="DQ320" i="1"/>
  <c r="DP320" i="1"/>
  <c r="DO320" i="1"/>
  <c r="DN320" i="1"/>
  <c r="DM320" i="1"/>
  <c r="DL320" i="1"/>
  <c r="DK320" i="1"/>
  <c r="DJ320" i="1"/>
  <c r="DI320" i="1"/>
  <c r="DH320" i="1"/>
  <c r="DG320" i="1"/>
  <c r="DF320" i="1"/>
  <c r="DE320" i="1"/>
  <c r="DD320" i="1"/>
  <c r="DC320" i="1"/>
  <c r="DB320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H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Y320" i="1"/>
  <c r="AW320" i="1"/>
  <c r="AX320" i="1" s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A320" i="1"/>
  <c r="EA319" i="1"/>
  <c r="DZ319" i="1"/>
  <c r="DY319" i="1"/>
  <c r="DX319" i="1"/>
  <c r="DW319" i="1"/>
  <c r="DV319" i="1"/>
  <c r="DU319" i="1"/>
  <c r="DT319" i="1"/>
  <c r="DS319" i="1"/>
  <c r="DR319" i="1"/>
  <c r="DQ319" i="1"/>
  <c r="DP319" i="1"/>
  <c r="DO319" i="1"/>
  <c r="DN319" i="1"/>
  <c r="DM319" i="1"/>
  <c r="DL319" i="1"/>
  <c r="DK319" i="1"/>
  <c r="DJ319" i="1"/>
  <c r="DI319" i="1"/>
  <c r="DH319" i="1"/>
  <c r="DG319" i="1"/>
  <c r="DF319" i="1"/>
  <c r="DE319" i="1"/>
  <c r="DD319" i="1"/>
  <c r="DC319" i="1"/>
  <c r="DB319" i="1"/>
  <c r="DA319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H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Y319" i="1"/>
  <c r="AX319" i="1"/>
  <c r="AW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A319" i="1"/>
  <c r="EA318" i="1"/>
  <c r="DZ318" i="1"/>
  <c r="DY318" i="1"/>
  <c r="DX318" i="1"/>
  <c r="DW318" i="1"/>
  <c r="DV318" i="1"/>
  <c r="DU318" i="1"/>
  <c r="DT318" i="1"/>
  <c r="DS318" i="1"/>
  <c r="DR318" i="1"/>
  <c r="DQ318" i="1"/>
  <c r="DP318" i="1"/>
  <c r="DO318" i="1"/>
  <c r="DN318" i="1"/>
  <c r="DM318" i="1"/>
  <c r="DL318" i="1"/>
  <c r="DK318" i="1"/>
  <c r="DJ318" i="1"/>
  <c r="DI318" i="1"/>
  <c r="DH318" i="1"/>
  <c r="DG318" i="1"/>
  <c r="DF318" i="1"/>
  <c r="DE318" i="1"/>
  <c r="DD318" i="1"/>
  <c r="DC318" i="1"/>
  <c r="DB318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H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Y318" i="1"/>
  <c r="AW318" i="1"/>
  <c r="AX318" i="1" s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A318" i="1"/>
  <c r="EA317" i="1"/>
  <c r="DZ317" i="1"/>
  <c r="DY317" i="1"/>
  <c r="DX317" i="1"/>
  <c r="DW317" i="1"/>
  <c r="DV317" i="1"/>
  <c r="DU317" i="1"/>
  <c r="DT317" i="1"/>
  <c r="DS317" i="1"/>
  <c r="DR317" i="1"/>
  <c r="DQ317" i="1"/>
  <c r="DP317" i="1"/>
  <c r="DO317" i="1"/>
  <c r="DN317" i="1"/>
  <c r="DM317" i="1"/>
  <c r="DL317" i="1"/>
  <c r="DK317" i="1"/>
  <c r="DJ317" i="1"/>
  <c r="DI317" i="1"/>
  <c r="DH317" i="1"/>
  <c r="DG317" i="1"/>
  <c r="DF317" i="1"/>
  <c r="DE317" i="1"/>
  <c r="DD317" i="1"/>
  <c r="DC317" i="1"/>
  <c r="DB317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H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Y317" i="1"/>
  <c r="AW317" i="1"/>
  <c r="AX317" i="1" s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A317" i="1"/>
  <c r="EA316" i="1"/>
  <c r="DZ316" i="1"/>
  <c r="DY316" i="1"/>
  <c r="DX316" i="1"/>
  <c r="DW316" i="1"/>
  <c r="DV316" i="1"/>
  <c r="DU316" i="1"/>
  <c r="DT316" i="1"/>
  <c r="DS316" i="1"/>
  <c r="DR316" i="1"/>
  <c r="DQ316" i="1"/>
  <c r="DP316" i="1"/>
  <c r="DO316" i="1"/>
  <c r="DN316" i="1"/>
  <c r="DM316" i="1"/>
  <c r="DL316" i="1"/>
  <c r="DK316" i="1"/>
  <c r="DJ316" i="1"/>
  <c r="DI316" i="1"/>
  <c r="DH316" i="1"/>
  <c r="DG316" i="1"/>
  <c r="DF316" i="1"/>
  <c r="DE316" i="1"/>
  <c r="DD316" i="1"/>
  <c r="DC316" i="1"/>
  <c r="DB316" i="1"/>
  <c r="DA316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H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Y316" i="1"/>
  <c r="AW316" i="1"/>
  <c r="AX316" i="1" s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A316" i="1"/>
  <c r="EA315" i="1"/>
  <c r="DZ315" i="1"/>
  <c r="DY315" i="1"/>
  <c r="DX315" i="1"/>
  <c r="DW315" i="1"/>
  <c r="DV315" i="1"/>
  <c r="DU315" i="1"/>
  <c r="DT315" i="1"/>
  <c r="DS315" i="1"/>
  <c r="DR315" i="1"/>
  <c r="DQ315" i="1"/>
  <c r="DP315" i="1"/>
  <c r="DO315" i="1"/>
  <c r="DN315" i="1"/>
  <c r="DM315" i="1"/>
  <c r="DL315" i="1"/>
  <c r="DK315" i="1"/>
  <c r="DJ315" i="1"/>
  <c r="DI315" i="1"/>
  <c r="DH315" i="1"/>
  <c r="DG315" i="1"/>
  <c r="DF315" i="1"/>
  <c r="DE315" i="1"/>
  <c r="DD315" i="1"/>
  <c r="DC315" i="1"/>
  <c r="DB315" i="1"/>
  <c r="DA315" i="1"/>
  <c r="CZ315" i="1"/>
  <c r="CY315" i="1"/>
  <c r="CX315" i="1"/>
  <c r="CW315" i="1"/>
  <c r="CV315" i="1"/>
  <c r="CU315" i="1"/>
  <c r="CT315" i="1"/>
  <c r="CS315" i="1"/>
  <c r="CR315" i="1"/>
  <c r="CQ315" i="1"/>
  <c r="CP315" i="1"/>
  <c r="CO315" i="1"/>
  <c r="CN315" i="1"/>
  <c r="CM315" i="1"/>
  <c r="CL315" i="1"/>
  <c r="CK315" i="1"/>
  <c r="CJ315" i="1"/>
  <c r="CH315" i="1"/>
  <c r="CF315" i="1"/>
  <c r="CE315" i="1"/>
  <c r="CD315" i="1"/>
  <c r="CC315" i="1"/>
  <c r="CB315" i="1"/>
  <c r="CA315" i="1"/>
  <c r="BZ315" i="1"/>
  <c r="BY315" i="1"/>
  <c r="BX315" i="1"/>
  <c r="BW315" i="1"/>
  <c r="BV315" i="1"/>
  <c r="BU315" i="1"/>
  <c r="BT315" i="1"/>
  <c r="BQ315" i="1"/>
  <c r="BP315" i="1"/>
  <c r="BO315" i="1"/>
  <c r="BN315" i="1"/>
  <c r="BM315" i="1"/>
  <c r="BL315" i="1"/>
  <c r="BK315" i="1"/>
  <c r="BJ315" i="1"/>
  <c r="BI315" i="1"/>
  <c r="BH315" i="1"/>
  <c r="BG315" i="1"/>
  <c r="BF315" i="1"/>
  <c r="BE315" i="1"/>
  <c r="BD315" i="1"/>
  <c r="BC315" i="1"/>
  <c r="BB315" i="1"/>
  <c r="BA315" i="1"/>
  <c r="AY315" i="1"/>
  <c r="AW315" i="1"/>
  <c r="AX315" i="1" s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A315" i="1"/>
  <c r="EA314" i="1"/>
  <c r="DZ314" i="1"/>
  <c r="DY314" i="1"/>
  <c r="DX314" i="1"/>
  <c r="DW314" i="1"/>
  <c r="DV314" i="1"/>
  <c r="DU314" i="1"/>
  <c r="DT314" i="1"/>
  <c r="DS314" i="1"/>
  <c r="DR314" i="1"/>
  <c r="DQ314" i="1"/>
  <c r="DP314" i="1"/>
  <c r="DO314" i="1"/>
  <c r="DN314" i="1"/>
  <c r="DM314" i="1"/>
  <c r="DL314" i="1"/>
  <c r="DK314" i="1"/>
  <c r="DJ314" i="1"/>
  <c r="DI314" i="1"/>
  <c r="DH314" i="1"/>
  <c r="DG314" i="1"/>
  <c r="DF314" i="1"/>
  <c r="DE314" i="1"/>
  <c r="DD314" i="1"/>
  <c r="DC314" i="1"/>
  <c r="DB314" i="1"/>
  <c r="DA314" i="1"/>
  <c r="CZ314" i="1"/>
  <c r="CY314" i="1"/>
  <c r="CX314" i="1"/>
  <c r="CW314" i="1"/>
  <c r="CV314" i="1"/>
  <c r="CU314" i="1"/>
  <c r="CT314" i="1"/>
  <c r="CS314" i="1"/>
  <c r="CR314" i="1"/>
  <c r="CQ314" i="1"/>
  <c r="CP314" i="1"/>
  <c r="CO314" i="1"/>
  <c r="CN314" i="1"/>
  <c r="CM314" i="1"/>
  <c r="CL314" i="1"/>
  <c r="CK314" i="1"/>
  <c r="CJ314" i="1"/>
  <c r="CH314" i="1"/>
  <c r="CF314" i="1"/>
  <c r="CE314" i="1"/>
  <c r="CD314" i="1"/>
  <c r="CC314" i="1"/>
  <c r="CB314" i="1"/>
  <c r="CA314" i="1"/>
  <c r="BZ314" i="1"/>
  <c r="BY314" i="1"/>
  <c r="BX314" i="1"/>
  <c r="BW314" i="1"/>
  <c r="BV314" i="1"/>
  <c r="BU314" i="1"/>
  <c r="BT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Y314" i="1"/>
  <c r="AW314" i="1"/>
  <c r="AX314" i="1" s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A314" i="1"/>
  <c r="EA313" i="1"/>
  <c r="DZ313" i="1"/>
  <c r="DY313" i="1"/>
  <c r="DX313" i="1"/>
  <c r="DW313" i="1"/>
  <c r="DV313" i="1"/>
  <c r="DU313" i="1"/>
  <c r="DT313" i="1"/>
  <c r="DS313" i="1"/>
  <c r="DR313" i="1"/>
  <c r="DQ313" i="1"/>
  <c r="DP313" i="1"/>
  <c r="DO313" i="1"/>
  <c r="DN313" i="1"/>
  <c r="DM313" i="1"/>
  <c r="DL313" i="1"/>
  <c r="DK313" i="1"/>
  <c r="DJ313" i="1"/>
  <c r="DI313" i="1"/>
  <c r="DH313" i="1"/>
  <c r="DG313" i="1"/>
  <c r="DF313" i="1"/>
  <c r="DE313" i="1"/>
  <c r="DD313" i="1"/>
  <c r="DC313" i="1"/>
  <c r="DB313" i="1"/>
  <c r="DA313" i="1"/>
  <c r="CZ313" i="1"/>
  <c r="CY313" i="1"/>
  <c r="CX313" i="1"/>
  <c r="CW313" i="1"/>
  <c r="CV313" i="1"/>
  <c r="CU313" i="1"/>
  <c r="CT313" i="1"/>
  <c r="CS313" i="1"/>
  <c r="CR313" i="1"/>
  <c r="CQ313" i="1"/>
  <c r="CP313" i="1"/>
  <c r="CO313" i="1"/>
  <c r="CN313" i="1"/>
  <c r="CM313" i="1"/>
  <c r="CL313" i="1"/>
  <c r="CK313" i="1"/>
  <c r="CJ313" i="1"/>
  <c r="CH313" i="1"/>
  <c r="CF313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Y313" i="1"/>
  <c r="AW313" i="1"/>
  <c r="AX313" i="1" s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A313" i="1"/>
  <c r="EA312" i="1"/>
  <c r="DZ312" i="1"/>
  <c r="DY312" i="1"/>
  <c r="DX312" i="1"/>
  <c r="DW312" i="1"/>
  <c r="DV312" i="1"/>
  <c r="DU312" i="1"/>
  <c r="DT312" i="1"/>
  <c r="DS312" i="1"/>
  <c r="DR312" i="1"/>
  <c r="DQ312" i="1"/>
  <c r="DP312" i="1"/>
  <c r="DO312" i="1"/>
  <c r="DN312" i="1"/>
  <c r="DM312" i="1"/>
  <c r="DL312" i="1"/>
  <c r="DK312" i="1"/>
  <c r="DJ312" i="1"/>
  <c r="DI312" i="1"/>
  <c r="DH312" i="1"/>
  <c r="DG312" i="1"/>
  <c r="DF312" i="1"/>
  <c r="DE312" i="1"/>
  <c r="DD312" i="1"/>
  <c r="DC312" i="1"/>
  <c r="DB312" i="1"/>
  <c r="DA312" i="1"/>
  <c r="CZ312" i="1"/>
  <c r="CY312" i="1"/>
  <c r="CX312" i="1"/>
  <c r="CW312" i="1"/>
  <c r="CV312" i="1"/>
  <c r="CU312" i="1"/>
  <c r="CT312" i="1"/>
  <c r="CS312" i="1"/>
  <c r="CR312" i="1"/>
  <c r="CQ312" i="1"/>
  <c r="CP312" i="1"/>
  <c r="CO312" i="1"/>
  <c r="CN312" i="1"/>
  <c r="CM312" i="1"/>
  <c r="CL312" i="1"/>
  <c r="CK312" i="1"/>
  <c r="CJ312" i="1"/>
  <c r="CH312" i="1"/>
  <c r="CF312" i="1"/>
  <c r="CE312" i="1"/>
  <c r="CD312" i="1"/>
  <c r="CC312" i="1"/>
  <c r="CB312" i="1"/>
  <c r="CA312" i="1"/>
  <c r="BZ312" i="1"/>
  <c r="BY312" i="1"/>
  <c r="BX312" i="1"/>
  <c r="BW312" i="1"/>
  <c r="BV312" i="1"/>
  <c r="BU312" i="1"/>
  <c r="BT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Y312" i="1"/>
  <c r="AW312" i="1"/>
  <c r="AX312" i="1" s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A312" i="1"/>
  <c r="EA311" i="1"/>
  <c r="DZ311" i="1"/>
  <c r="DY311" i="1"/>
  <c r="DX311" i="1"/>
  <c r="DW311" i="1"/>
  <c r="DV311" i="1"/>
  <c r="DU311" i="1"/>
  <c r="DT311" i="1"/>
  <c r="DS311" i="1"/>
  <c r="DR311" i="1"/>
  <c r="DQ311" i="1"/>
  <c r="DP311" i="1"/>
  <c r="DO311" i="1"/>
  <c r="DN311" i="1"/>
  <c r="DM311" i="1"/>
  <c r="DL311" i="1"/>
  <c r="DK311" i="1"/>
  <c r="DJ311" i="1"/>
  <c r="DI311" i="1"/>
  <c r="DH311" i="1"/>
  <c r="DG311" i="1"/>
  <c r="DF311" i="1"/>
  <c r="DE311" i="1"/>
  <c r="DD311" i="1"/>
  <c r="DC311" i="1"/>
  <c r="DB311" i="1"/>
  <c r="DA311" i="1"/>
  <c r="CZ311" i="1"/>
  <c r="CY311" i="1"/>
  <c r="CX311" i="1"/>
  <c r="CW311" i="1"/>
  <c r="CV311" i="1"/>
  <c r="CU311" i="1"/>
  <c r="CT311" i="1"/>
  <c r="CS311" i="1"/>
  <c r="CR311" i="1"/>
  <c r="CQ311" i="1"/>
  <c r="CP311" i="1"/>
  <c r="CO311" i="1"/>
  <c r="CN311" i="1"/>
  <c r="CM311" i="1"/>
  <c r="CL311" i="1"/>
  <c r="CK311" i="1"/>
  <c r="CJ311" i="1"/>
  <c r="CH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Y311" i="1"/>
  <c r="AW311" i="1"/>
  <c r="AX311" i="1" s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A311" i="1"/>
  <c r="EA310" i="1"/>
  <c r="DZ310" i="1"/>
  <c r="DY310" i="1"/>
  <c r="DX310" i="1"/>
  <c r="DW310" i="1"/>
  <c r="DV310" i="1"/>
  <c r="DU310" i="1"/>
  <c r="DT310" i="1"/>
  <c r="DS310" i="1"/>
  <c r="DR310" i="1"/>
  <c r="DQ310" i="1"/>
  <c r="DP310" i="1"/>
  <c r="DO310" i="1"/>
  <c r="DN310" i="1"/>
  <c r="DM310" i="1"/>
  <c r="DL310" i="1"/>
  <c r="DK310" i="1"/>
  <c r="DJ310" i="1"/>
  <c r="DI310" i="1"/>
  <c r="DH310" i="1"/>
  <c r="DG310" i="1"/>
  <c r="DF310" i="1"/>
  <c r="DE310" i="1"/>
  <c r="DD310" i="1"/>
  <c r="DC310" i="1"/>
  <c r="DB310" i="1"/>
  <c r="DA310" i="1"/>
  <c r="CZ310" i="1"/>
  <c r="CY310" i="1"/>
  <c r="CX310" i="1"/>
  <c r="CW310" i="1"/>
  <c r="CV310" i="1"/>
  <c r="CU310" i="1"/>
  <c r="CT310" i="1"/>
  <c r="CS310" i="1"/>
  <c r="CR310" i="1"/>
  <c r="CQ310" i="1"/>
  <c r="CP310" i="1"/>
  <c r="CO310" i="1"/>
  <c r="CN310" i="1"/>
  <c r="CM310" i="1"/>
  <c r="CL310" i="1"/>
  <c r="CK310" i="1"/>
  <c r="CJ310" i="1"/>
  <c r="CH310" i="1"/>
  <c r="CF310" i="1"/>
  <c r="CE310" i="1"/>
  <c r="CD310" i="1"/>
  <c r="CC310" i="1"/>
  <c r="CB310" i="1"/>
  <c r="CA310" i="1"/>
  <c r="BZ310" i="1"/>
  <c r="BY310" i="1"/>
  <c r="BX310" i="1"/>
  <c r="BW310" i="1"/>
  <c r="BV310" i="1"/>
  <c r="BU310" i="1"/>
  <c r="BT310" i="1"/>
  <c r="BQ310" i="1"/>
  <c r="BP310" i="1"/>
  <c r="BO310" i="1"/>
  <c r="BN310" i="1"/>
  <c r="BM310" i="1"/>
  <c r="BL310" i="1"/>
  <c r="BK310" i="1"/>
  <c r="BJ310" i="1"/>
  <c r="BI310" i="1"/>
  <c r="BH310" i="1"/>
  <c r="BG310" i="1"/>
  <c r="BF310" i="1"/>
  <c r="BE310" i="1"/>
  <c r="BD310" i="1"/>
  <c r="BC310" i="1"/>
  <c r="BB310" i="1"/>
  <c r="BA310" i="1"/>
  <c r="AY310" i="1"/>
  <c r="AW310" i="1"/>
  <c r="AX310" i="1" s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A310" i="1"/>
  <c r="EA309" i="1"/>
  <c r="DZ309" i="1"/>
  <c r="DY309" i="1"/>
  <c r="DX309" i="1"/>
  <c r="DW309" i="1"/>
  <c r="DV309" i="1"/>
  <c r="DU309" i="1"/>
  <c r="DT309" i="1"/>
  <c r="DS309" i="1"/>
  <c r="DR309" i="1"/>
  <c r="DQ309" i="1"/>
  <c r="DP309" i="1"/>
  <c r="DO309" i="1"/>
  <c r="DN309" i="1"/>
  <c r="DM309" i="1"/>
  <c r="DL309" i="1"/>
  <c r="DK309" i="1"/>
  <c r="DJ309" i="1"/>
  <c r="DI309" i="1"/>
  <c r="DH309" i="1"/>
  <c r="DG309" i="1"/>
  <c r="DF309" i="1"/>
  <c r="DE309" i="1"/>
  <c r="DD309" i="1"/>
  <c r="DC309" i="1"/>
  <c r="DB309" i="1"/>
  <c r="DA309" i="1"/>
  <c r="CZ309" i="1"/>
  <c r="CY309" i="1"/>
  <c r="CX309" i="1"/>
  <c r="CW309" i="1"/>
  <c r="CV309" i="1"/>
  <c r="CU309" i="1"/>
  <c r="CT309" i="1"/>
  <c r="CS309" i="1"/>
  <c r="CR309" i="1"/>
  <c r="CQ309" i="1"/>
  <c r="CP309" i="1"/>
  <c r="CO309" i="1"/>
  <c r="CN309" i="1"/>
  <c r="CM309" i="1"/>
  <c r="CL309" i="1"/>
  <c r="CK309" i="1"/>
  <c r="CJ309" i="1"/>
  <c r="CH309" i="1"/>
  <c r="CF309" i="1"/>
  <c r="CE309" i="1"/>
  <c r="CD309" i="1"/>
  <c r="CC309" i="1"/>
  <c r="CB309" i="1"/>
  <c r="CA309" i="1"/>
  <c r="BZ309" i="1"/>
  <c r="BY309" i="1"/>
  <c r="BX309" i="1"/>
  <c r="BW309" i="1"/>
  <c r="BV309" i="1"/>
  <c r="BU309" i="1"/>
  <c r="BT309" i="1"/>
  <c r="BQ309" i="1"/>
  <c r="BP309" i="1"/>
  <c r="BO309" i="1"/>
  <c r="BN309" i="1"/>
  <c r="BM309" i="1"/>
  <c r="BL309" i="1"/>
  <c r="BK309" i="1"/>
  <c r="BJ309" i="1"/>
  <c r="BI309" i="1"/>
  <c r="BH309" i="1"/>
  <c r="BG309" i="1"/>
  <c r="BF309" i="1"/>
  <c r="BE309" i="1"/>
  <c r="BD309" i="1"/>
  <c r="BC309" i="1"/>
  <c r="BB309" i="1"/>
  <c r="BA309" i="1"/>
  <c r="AY309" i="1"/>
  <c r="AW309" i="1"/>
  <c r="AX309" i="1" s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A309" i="1"/>
  <c r="EA308" i="1"/>
  <c r="DZ308" i="1"/>
  <c r="DY308" i="1"/>
  <c r="DX308" i="1"/>
  <c r="DW308" i="1"/>
  <c r="DV308" i="1"/>
  <c r="DU308" i="1"/>
  <c r="DT308" i="1"/>
  <c r="DS308" i="1"/>
  <c r="DR308" i="1"/>
  <c r="DQ308" i="1"/>
  <c r="DP308" i="1"/>
  <c r="DO308" i="1"/>
  <c r="DN308" i="1"/>
  <c r="DM308" i="1"/>
  <c r="DL308" i="1"/>
  <c r="DK308" i="1"/>
  <c r="DJ308" i="1"/>
  <c r="DI308" i="1"/>
  <c r="DH308" i="1"/>
  <c r="DG308" i="1"/>
  <c r="DF308" i="1"/>
  <c r="DE308" i="1"/>
  <c r="DD308" i="1"/>
  <c r="DC308" i="1"/>
  <c r="DB308" i="1"/>
  <c r="DA308" i="1"/>
  <c r="CZ308" i="1"/>
  <c r="CY308" i="1"/>
  <c r="CX308" i="1"/>
  <c r="CW308" i="1"/>
  <c r="CV308" i="1"/>
  <c r="CU308" i="1"/>
  <c r="CT308" i="1"/>
  <c r="CS308" i="1"/>
  <c r="CR308" i="1"/>
  <c r="CQ308" i="1"/>
  <c r="CP308" i="1"/>
  <c r="CO308" i="1"/>
  <c r="CN308" i="1"/>
  <c r="CM308" i="1"/>
  <c r="CL308" i="1"/>
  <c r="CK308" i="1"/>
  <c r="CJ308" i="1"/>
  <c r="CH308" i="1"/>
  <c r="CF308" i="1"/>
  <c r="CE308" i="1"/>
  <c r="CD308" i="1"/>
  <c r="CC308" i="1"/>
  <c r="CB308" i="1"/>
  <c r="CA308" i="1"/>
  <c r="BZ308" i="1"/>
  <c r="BY308" i="1"/>
  <c r="BX308" i="1"/>
  <c r="BW308" i="1"/>
  <c r="BV308" i="1"/>
  <c r="BU308" i="1"/>
  <c r="BT308" i="1"/>
  <c r="BQ308" i="1"/>
  <c r="BP308" i="1"/>
  <c r="BO308" i="1"/>
  <c r="BN308" i="1"/>
  <c r="BM308" i="1"/>
  <c r="BL308" i="1"/>
  <c r="BK308" i="1"/>
  <c r="BJ308" i="1"/>
  <c r="BI308" i="1"/>
  <c r="BH308" i="1"/>
  <c r="BG308" i="1"/>
  <c r="BF308" i="1"/>
  <c r="BE308" i="1"/>
  <c r="BD308" i="1"/>
  <c r="BC308" i="1"/>
  <c r="BB308" i="1"/>
  <c r="BA308" i="1"/>
  <c r="AY308" i="1"/>
  <c r="AW308" i="1"/>
  <c r="AX308" i="1" s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A308" i="1"/>
  <c r="EA307" i="1"/>
  <c r="DZ307" i="1"/>
  <c r="DY307" i="1"/>
  <c r="DX307" i="1"/>
  <c r="DW307" i="1"/>
  <c r="DV307" i="1"/>
  <c r="DU307" i="1"/>
  <c r="DT307" i="1"/>
  <c r="DS307" i="1"/>
  <c r="DR307" i="1"/>
  <c r="DQ307" i="1"/>
  <c r="DP307" i="1"/>
  <c r="DO307" i="1"/>
  <c r="DN307" i="1"/>
  <c r="DM307" i="1"/>
  <c r="DL307" i="1"/>
  <c r="DK307" i="1"/>
  <c r="DJ307" i="1"/>
  <c r="DI307" i="1"/>
  <c r="DH307" i="1"/>
  <c r="DG307" i="1"/>
  <c r="DF307" i="1"/>
  <c r="DE307" i="1"/>
  <c r="DD307" i="1"/>
  <c r="DC307" i="1"/>
  <c r="DB307" i="1"/>
  <c r="DA307" i="1"/>
  <c r="CZ307" i="1"/>
  <c r="CY307" i="1"/>
  <c r="CX307" i="1"/>
  <c r="CW307" i="1"/>
  <c r="CV307" i="1"/>
  <c r="CU307" i="1"/>
  <c r="CT307" i="1"/>
  <c r="CS307" i="1"/>
  <c r="CR307" i="1"/>
  <c r="CQ307" i="1"/>
  <c r="CP307" i="1"/>
  <c r="CO307" i="1"/>
  <c r="CN307" i="1"/>
  <c r="CM307" i="1"/>
  <c r="CL307" i="1"/>
  <c r="CK307" i="1"/>
  <c r="CJ307" i="1"/>
  <c r="CH307" i="1"/>
  <c r="CF307" i="1"/>
  <c r="CE307" i="1"/>
  <c r="CD307" i="1"/>
  <c r="CC307" i="1"/>
  <c r="CB307" i="1"/>
  <c r="CA307" i="1"/>
  <c r="BZ307" i="1"/>
  <c r="BY307" i="1"/>
  <c r="BX307" i="1"/>
  <c r="BW307" i="1"/>
  <c r="BV307" i="1"/>
  <c r="BU307" i="1"/>
  <c r="BT307" i="1"/>
  <c r="BQ307" i="1"/>
  <c r="BP307" i="1"/>
  <c r="BO307" i="1"/>
  <c r="BN307" i="1"/>
  <c r="BM307" i="1"/>
  <c r="BL307" i="1"/>
  <c r="BK307" i="1"/>
  <c r="BJ307" i="1"/>
  <c r="BI307" i="1"/>
  <c r="BH307" i="1"/>
  <c r="BG307" i="1"/>
  <c r="BF307" i="1"/>
  <c r="BE307" i="1"/>
  <c r="BD307" i="1"/>
  <c r="BC307" i="1"/>
  <c r="BB307" i="1"/>
  <c r="BA307" i="1"/>
  <c r="AY307" i="1"/>
  <c r="AW307" i="1"/>
  <c r="AX307" i="1" s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A307" i="1"/>
  <c r="EA306" i="1"/>
  <c r="DZ306" i="1"/>
  <c r="DY306" i="1"/>
  <c r="DX306" i="1"/>
  <c r="DW306" i="1"/>
  <c r="DV306" i="1"/>
  <c r="DU306" i="1"/>
  <c r="DT306" i="1"/>
  <c r="DS306" i="1"/>
  <c r="DR306" i="1"/>
  <c r="DQ306" i="1"/>
  <c r="DP306" i="1"/>
  <c r="DO306" i="1"/>
  <c r="DN306" i="1"/>
  <c r="DM306" i="1"/>
  <c r="DL306" i="1"/>
  <c r="DK306" i="1"/>
  <c r="DJ306" i="1"/>
  <c r="DI306" i="1"/>
  <c r="DH306" i="1"/>
  <c r="DG306" i="1"/>
  <c r="DF306" i="1"/>
  <c r="DE306" i="1"/>
  <c r="DD306" i="1"/>
  <c r="DC306" i="1"/>
  <c r="DB306" i="1"/>
  <c r="DA306" i="1"/>
  <c r="CZ306" i="1"/>
  <c r="CY306" i="1"/>
  <c r="CX306" i="1"/>
  <c r="CW306" i="1"/>
  <c r="CV306" i="1"/>
  <c r="CU306" i="1"/>
  <c r="CT306" i="1"/>
  <c r="CS306" i="1"/>
  <c r="CR306" i="1"/>
  <c r="CQ306" i="1"/>
  <c r="CP306" i="1"/>
  <c r="CO306" i="1"/>
  <c r="CN306" i="1"/>
  <c r="CM306" i="1"/>
  <c r="CL306" i="1"/>
  <c r="CK306" i="1"/>
  <c r="CJ306" i="1"/>
  <c r="CH306" i="1"/>
  <c r="CF306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Y306" i="1"/>
  <c r="AW306" i="1"/>
  <c r="AX306" i="1" s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A306" i="1"/>
  <c r="EA305" i="1"/>
  <c r="DZ305" i="1"/>
  <c r="DY305" i="1"/>
  <c r="DX305" i="1"/>
  <c r="DW305" i="1"/>
  <c r="DV305" i="1"/>
  <c r="DU305" i="1"/>
  <c r="DT305" i="1"/>
  <c r="DS305" i="1"/>
  <c r="DR305" i="1"/>
  <c r="DQ305" i="1"/>
  <c r="DP305" i="1"/>
  <c r="DO305" i="1"/>
  <c r="DN305" i="1"/>
  <c r="DM305" i="1"/>
  <c r="DL305" i="1"/>
  <c r="DK305" i="1"/>
  <c r="DJ305" i="1"/>
  <c r="DI305" i="1"/>
  <c r="DH305" i="1"/>
  <c r="DG305" i="1"/>
  <c r="DF305" i="1"/>
  <c r="DE305" i="1"/>
  <c r="DD305" i="1"/>
  <c r="DC305" i="1"/>
  <c r="DB305" i="1"/>
  <c r="DA305" i="1"/>
  <c r="CZ305" i="1"/>
  <c r="CY305" i="1"/>
  <c r="CX305" i="1"/>
  <c r="CW305" i="1"/>
  <c r="CV305" i="1"/>
  <c r="CU305" i="1"/>
  <c r="CT305" i="1"/>
  <c r="CS305" i="1"/>
  <c r="CR305" i="1"/>
  <c r="CQ305" i="1"/>
  <c r="CP305" i="1"/>
  <c r="CO305" i="1"/>
  <c r="CN305" i="1"/>
  <c r="CM305" i="1"/>
  <c r="CL305" i="1"/>
  <c r="CK305" i="1"/>
  <c r="CJ305" i="1"/>
  <c r="CH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Y305" i="1"/>
  <c r="AW305" i="1"/>
  <c r="AX305" i="1" s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A305" i="1"/>
  <c r="EA304" i="1"/>
  <c r="DZ304" i="1"/>
  <c r="DY304" i="1"/>
  <c r="DX304" i="1"/>
  <c r="DW304" i="1"/>
  <c r="DV304" i="1"/>
  <c r="DU304" i="1"/>
  <c r="DT304" i="1"/>
  <c r="DS304" i="1"/>
  <c r="DR304" i="1"/>
  <c r="DQ304" i="1"/>
  <c r="DP304" i="1"/>
  <c r="DO304" i="1"/>
  <c r="DN304" i="1"/>
  <c r="DM304" i="1"/>
  <c r="DL304" i="1"/>
  <c r="DK304" i="1"/>
  <c r="DJ304" i="1"/>
  <c r="DI304" i="1"/>
  <c r="DH304" i="1"/>
  <c r="DG304" i="1"/>
  <c r="DF304" i="1"/>
  <c r="DE304" i="1"/>
  <c r="DD304" i="1"/>
  <c r="DC304" i="1"/>
  <c r="DB304" i="1"/>
  <c r="DA304" i="1"/>
  <c r="CZ304" i="1"/>
  <c r="CY304" i="1"/>
  <c r="CX304" i="1"/>
  <c r="CW304" i="1"/>
  <c r="CV304" i="1"/>
  <c r="CU304" i="1"/>
  <c r="CT304" i="1"/>
  <c r="CS304" i="1"/>
  <c r="CR304" i="1"/>
  <c r="CQ304" i="1"/>
  <c r="CP304" i="1"/>
  <c r="CO304" i="1"/>
  <c r="CN304" i="1"/>
  <c r="CM304" i="1"/>
  <c r="CL304" i="1"/>
  <c r="CK304" i="1"/>
  <c r="CJ304" i="1"/>
  <c r="CH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Y304" i="1"/>
  <c r="AW304" i="1"/>
  <c r="AX304" i="1" s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A304" i="1"/>
  <c r="EA303" i="1"/>
  <c r="DZ303" i="1"/>
  <c r="DY303" i="1"/>
  <c r="DX303" i="1"/>
  <c r="DW303" i="1"/>
  <c r="DV303" i="1"/>
  <c r="DU303" i="1"/>
  <c r="DT303" i="1"/>
  <c r="DS303" i="1"/>
  <c r="DR303" i="1"/>
  <c r="DQ303" i="1"/>
  <c r="DP303" i="1"/>
  <c r="DO303" i="1"/>
  <c r="DN303" i="1"/>
  <c r="DM303" i="1"/>
  <c r="DL303" i="1"/>
  <c r="DK303" i="1"/>
  <c r="DJ303" i="1"/>
  <c r="DI303" i="1"/>
  <c r="DH303" i="1"/>
  <c r="DG303" i="1"/>
  <c r="DF303" i="1"/>
  <c r="DE303" i="1"/>
  <c r="DD303" i="1"/>
  <c r="DC303" i="1"/>
  <c r="DB303" i="1"/>
  <c r="DA303" i="1"/>
  <c r="CZ303" i="1"/>
  <c r="CY303" i="1"/>
  <c r="CX303" i="1"/>
  <c r="CW303" i="1"/>
  <c r="CV303" i="1"/>
  <c r="CU303" i="1"/>
  <c r="CT303" i="1"/>
  <c r="CS303" i="1"/>
  <c r="CR303" i="1"/>
  <c r="CQ303" i="1"/>
  <c r="CP303" i="1"/>
  <c r="CO303" i="1"/>
  <c r="CN303" i="1"/>
  <c r="CM303" i="1"/>
  <c r="CL303" i="1"/>
  <c r="CK303" i="1"/>
  <c r="CJ303" i="1"/>
  <c r="CH303" i="1"/>
  <c r="CF303" i="1"/>
  <c r="CE303" i="1"/>
  <c r="CD303" i="1"/>
  <c r="CC303" i="1"/>
  <c r="CB303" i="1"/>
  <c r="CA303" i="1"/>
  <c r="BZ303" i="1"/>
  <c r="BY303" i="1"/>
  <c r="BX303" i="1"/>
  <c r="BW303" i="1"/>
  <c r="BV303" i="1"/>
  <c r="BU303" i="1"/>
  <c r="BT303" i="1"/>
  <c r="BQ303" i="1"/>
  <c r="BP303" i="1"/>
  <c r="BO303" i="1"/>
  <c r="BN303" i="1"/>
  <c r="BM303" i="1"/>
  <c r="BL303" i="1"/>
  <c r="BK303" i="1"/>
  <c r="BJ303" i="1"/>
  <c r="BI303" i="1"/>
  <c r="BH303" i="1"/>
  <c r="BG303" i="1"/>
  <c r="BF303" i="1"/>
  <c r="BE303" i="1"/>
  <c r="BD303" i="1"/>
  <c r="BC303" i="1"/>
  <c r="BB303" i="1"/>
  <c r="BA303" i="1"/>
  <c r="AY303" i="1"/>
  <c r="AX303" i="1"/>
  <c r="AW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A303" i="1"/>
  <c r="EA302" i="1"/>
  <c r="DZ302" i="1"/>
  <c r="DY302" i="1"/>
  <c r="DX302" i="1"/>
  <c r="DW302" i="1"/>
  <c r="DV302" i="1"/>
  <c r="DU302" i="1"/>
  <c r="DT302" i="1"/>
  <c r="DS302" i="1"/>
  <c r="DR302" i="1"/>
  <c r="DQ302" i="1"/>
  <c r="DP302" i="1"/>
  <c r="DO302" i="1"/>
  <c r="DN302" i="1"/>
  <c r="DM302" i="1"/>
  <c r="DL302" i="1"/>
  <c r="DK302" i="1"/>
  <c r="DJ302" i="1"/>
  <c r="DI302" i="1"/>
  <c r="DH302" i="1"/>
  <c r="DG302" i="1"/>
  <c r="DF302" i="1"/>
  <c r="DE302" i="1"/>
  <c r="DD302" i="1"/>
  <c r="DC302" i="1"/>
  <c r="DB302" i="1"/>
  <c r="DA302" i="1"/>
  <c r="CZ302" i="1"/>
  <c r="CY302" i="1"/>
  <c r="CX302" i="1"/>
  <c r="CW302" i="1"/>
  <c r="CV302" i="1"/>
  <c r="CU302" i="1"/>
  <c r="CT302" i="1"/>
  <c r="CS302" i="1"/>
  <c r="CR302" i="1"/>
  <c r="CQ302" i="1"/>
  <c r="CP302" i="1"/>
  <c r="CO302" i="1"/>
  <c r="CN302" i="1"/>
  <c r="CM302" i="1"/>
  <c r="CL302" i="1"/>
  <c r="CK302" i="1"/>
  <c r="CJ302" i="1"/>
  <c r="CH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Y302" i="1"/>
  <c r="AW302" i="1"/>
  <c r="AX302" i="1" s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A302" i="1"/>
  <c r="EA301" i="1"/>
  <c r="DZ301" i="1"/>
  <c r="DY301" i="1"/>
  <c r="DX301" i="1"/>
  <c r="DW301" i="1"/>
  <c r="DV301" i="1"/>
  <c r="DU301" i="1"/>
  <c r="DT301" i="1"/>
  <c r="DS301" i="1"/>
  <c r="DR301" i="1"/>
  <c r="DQ301" i="1"/>
  <c r="DP301" i="1"/>
  <c r="DO301" i="1"/>
  <c r="DN301" i="1"/>
  <c r="DM301" i="1"/>
  <c r="DL301" i="1"/>
  <c r="DK301" i="1"/>
  <c r="DJ301" i="1"/>
  <c r="DI301" i="1"/>
  <c r="DH301" i="1"/>
  <c r="DG301" i="1"/>
  <c r="DF301" i="1"/>
  <c r="DE301" i="1"/>
  <c r="DD301" i="1"/>
  <c r="DC301" i="1"/>
  <c r="DB301" i="1"/>
  <c r="DA301" i="1"/>
  <c r="CZ301" i="1"/>
  <c r="CY301" i="1"/>
  <c r="CX301" i="1"/>
  <c r="CW301" i="1"/>
  <c r="CV301" i="1"/>
  <c r="CU301" i="1"/>
  <c r="CT301" i="1"/>
  <c r="CS301" i="1"/>
  <c r="CR301" i="1"/>
  <c r="CQ301" i="1"/>
  <c r="CP301" i="1"/>
  <c r="CO301" i="1"/>
  <c r="CN301" i="1"/>
  <c r="CM301" i="1"/>
  <c r="CL301" i="1"/>
  <c r="CK301" i="1"/>
  <c r="CJ301" i="1"/>
  <c r="CH301" i="1"/>
  <c r="CF301" i="1"/>
  <c r="CE301" i="1"/>
  <c r="CD301" i="1"/>
  <c r="CC301" i="1"/>
  <c r="CB301" i="1"/>
  <c r="CA301" i="1"/>
  <c r="BZ301" i="1"/>
  <c r="BY301" i="1"/>
  <c r="BX301" i="1"/>
  <c r="BW301" i="1"/>
  <c r="BV301" i="1"/>
  <c r="BU301" i="1"/>
  <c r="BT301" i="1"/>
  <c r="BQ301" i="1"/>
  <c r="BP301" i="1"/>
  <c r="BO301" i="1"/>
  <c r="BN301" i="1"/>
  <c r="BM301" i="1"/>
  <c r="BL301" i="1"/>
  <c r="BK301" i="1"/>
  <c r="BJ301" i="1"/>
  <c r="BI301" i="1"/>
  <c r="BH301" i="1"/>
  <c r="BG301" i="1"/>
  <c r="BF301" i="1"/>
  <c r="BE301" i="1"/>
  <c r="BD301" i="1"/>
  <c r="BC301" i="1"/>
  <c r="BB301" i="1"/>
  <c r="BA301" i="1"/>
  <c r="AY301" i="1"/>
  <c r="AW301" i="1"/>
  <c r="AX301" i="1" s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A301" i="1"/>
  <c r="EA300" i="1"/>
  <c r="DZ300" i="1"/>
  <c r="DY300" i="1"/>
  <c r="DX300" i="1"/>
  <c r="DW300" i="1"/>
  <c r="DV300" i="1"/>
  <c r="DU300" i="1"/>
  <c r="DT300" i="1"/>
  <c r="DS300" i="1"/>
  <c r="DR300" i="1"/>
  <c r="DQ300" i="1"/>
  <c r="DP300" i="1"/>
  <c r="DO300" i="1"/>
  <c r="DN300" i="1"/>
  <c r="DM300" i="1"/>
  <c r="DL300" i="1"/>
  <c r="DK300" i="1"/>
  <c r="DJ300" i="1"/>
  <c r="DI300" i="1"/>
  <c r="DH300" i="1"/>
  <c r="DG300" i="1"/>
  <c r="DF300" i="1"/>
  <c r="DE300" i="1"/>
  <c r="DD300" i="1"/>
  <c r="DC300" i="1"/>
  <c r="DB300" i="1"/>
  <c r="DA300" i="1"/>
  <c r="CZ300" i="1"/>
  <c r="CY300" i="1"/>
  <c r="CX300" i="1"/>
  <c r="CW300" i="1"/>
  <c r="CV300" i="1"/>
  <c r="CU300" i="1"/>
  <c r="CT300" i="1"/>
  <c r="CS300" i="1"/>
  <c r="CR300" i="1"/>
  <c r="CQ300" i="1"/>
  <c r="CP300" i="1"/>
  <c r="CO300" i="1"/>
  <c r="CN300" i="1"/>
  <c r="CM300" i="1"/>
  <c r="CL300" i="1"/>
  <c r="CK300" i="1"/>
  <c r="CJ300" i="1"/>
  <c r="CH300" i="1"/>
  <c r="CF300" i="1"/>
  <c r="CE300" i="1"/>
  <c r="CD300" i="1"/>
  <c r="CC300" i="1"/>
  <c r="CB300" i="1"/>
  <c r="CA300" i="1"/>
  <c r="BZ300" i="1"/>
  <c r="BY300" i="1"/>
  <c r="BX300" i="1"/>
  <c r="BW300" i="1"/>
  <c r="BV300" i="1"/>
  <c r="BU300" i="1"/>
  <c r="BT300" i="1"/>
  <c r="BQ300" i="1"/>
  <c r="BP300" i="1"/>
  <c r="BO300" i="1"/>
  <c r="BN300" i="1"/>
  <c r="BM300" i="1"/>
  <c r="BL300" i="1"/>
  <c r="BK300" i="1"/>
  <c r="BJ300" i="1"/>
  <c r="BI300" i="1"/>
  <c r="BH300" i="1"/>
  <c r="BG300" i="1"/>
  <c r="BF300" i="1"/>
  <c r="BE300" i="1"/>
  <c r="BD300" i="1"/>
  <c r="BC300" i="1"/>
  <c r="BB300" i="1"/>
  <c r="BA300" i="1"/>
  <c r="AY300" i="1"/>
  <c r="AW300" i="1"/>
  <c r="AX300" i="1" s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A300" i="1"/>
  <c r="EA299" i="1"/>
  <c r="DZ299" i="1"/>
  <c r="DY299" i="1"/>
  <c r="DX299" i="1"/>
  <c r="DW299" i="1"/>
  <c r="DV299" i="1"/>
  <c r="DU299" i="1"/>
  <c r="DT299" i="1"/>
  <c r="DS299" i="1"/>
  <c r="DR299" i="1"/>
  <c r="DQ299" i="1"/>
  <c r="DP299" i="1"/>
  <c r="DO299" i="1"/>
  <c r="DN299" i="1"/>
  <c r="DM299" i="1"/>
  <c r="DL299" i="1"/>
  <c r="DK299" i="1"/>
  <c r="DJ299" i="1"/>
  <c r="DI299" i="1"/>
  <c r="DH299" i="1"/>
  <c r="DG299" i="1"/>
  <c r="DF299" i="1"/>
  <c r="DE299" i="1"/>
  <c r="DD299" i="1"/>
  <c r="DC299" i="1"/>
  <c r="DB299" i="1"/>
  <c r="DA299" i="1"/>
  <c r="CZ299" i="1"/>
  <c r="CY299" i="1"/>
  <c r="CX299" i="1"/>
  <c r="CW299" i="1"/>
  <c r="CV299" i="1"/>
  <c r="CU299" i="1"/>
  <c r="CT299" i="1"/>
  <c r="CS299" i="1"/>
  <c r="CR299" i="1"/>
  <c r="CQ299" i="1"/>
  <c r="CP299" i="1"/>
  <c r="CO299" i="1"/>
  <c r="CN299" i="1"/>
  <c r="CM299" i="1"/>
  <c r="CL299" i="1"/>
  <c r="CK299" i="1"/>
  <c r="CJ299" i="1"/>
  <c r="CH299" i="1"/>
  <c r="CF299" i="1"/>
  <c r="CE299" i="1"/>
  <c r="CD299" i="1"/>
  <c r="CC299" i="1"/>
  <c r="CB299" i="1"/>
  <c r="CA299" i="1"/>
  <c r="BZ299" i="1"/>
  <c r="BY299" i="1"/>
  <c r="BX299" i="1"/>
  <c r="BW299" i="1"/>
  <c r="BV299" i="1"/>
  <c r="BU299" i="1"/>
  <c r="BT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Y299" i="1"/>
  <c r="AW299" i="1"/>
  <c r="AX299" i="1" s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A299" i="1"/>
  <c r="EA298" i="1"/>
  <c r="DZ298" i="1"/>
  <c r="DY298" i="1"/>
  <c r="DX298" i="1"/>
  <c r="DW298" i="1"/>
  <c r="DV298" i="1"/>
  <c r="DU298" i="1"/>
  <c r="DT298" i="1"/>
  <c r="DS298" i="1"/>
  <c r="DR298" i="1"/>
  <c r="DQ298" i="1"/>
  <c r="DP298" i="1"/>
  <c r="DO298" i="1"/>
  <c r="DN298" i="1"/>
  <c r="DM298" i="1"/>
  <c r="DL298" i="1"/>
  <c r="DK298" i="1"/>
  <c r="DJ298" i="1"/>
  <c r="DI298" i="1"/>
  <c r="DH298" i="1"/>
  <c r="DG298" i="1"/>
  <c r="DF298" i="1"/>
  <c r="DE298" i="1"/>
  <c r="DD298" i="1"/>
  <c r="DC298" i="1"/>
  <c r="DB298" i="1"/>
  <c r="DA298" i="1"/>
  <c r="CZ298" i="1"/>
  <c r="CY298" i="1"/>
  <c r="CX298" i="1"/>
  <c r="CW298" i="1"/>
  <c r="CV298" i="1"/>
  <c r="CU298" i="1"/>
  <c r="CT298" i="1"/>
  <c r="CS298" i="1"/>
  <c r="CR298" i="1"/>
  <c r="CQ298" i="1"/>
  <c r="CP298" i="1"/>
  <c r="CO298" i="1"/>
  <c r="CN298" i="1"/>
  <c r="CM298" i="1"/>
  <c r="CL298" i="1"/>
  <c r="CK298" i="1"/>
  <c r="CJ298" i="1"/>
  <c r="CH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Y298" i="1"/>
  <c r="AW298" i="1"/>
  <c r="AX298" i="1" s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A298" i="1"/>
  <c r="EA297" i="1"/>
  <c r="DZ297" i="1"/>
  <c r="DY297" i="1"/>
  <c r="DX297" i="1"/>
  <c r="DW297" i="1"/>
  <c r="DV297" i="1"/>
  <c r="DU297" i="1"/>
  <c r="DT297" i="1"/>
  <c r="DS297" i="1"/>
  <c r="DR297" i="1"/>
  <c r="DQ297" i="1"/>
  <c r="DP297" i="1"/>
  <c r="DO297" i="1"/>
  <c r="DN297" i="1"/>
  <c r="DM297" i="1"/>
  <c r="DL297" i="1"/>
  <c r="DK297" i="1"/>
  <c r="DJ297" i="1"/>
  <c r="DI297" i="1"/>
  <c r="DH297" i="1"/>
  <c r="DG297" i="1"/>
  <c r="DF297" i="1"/>
  <c r="DE297" i="1"/>
  <c r="DD297" i="1"/>
  <c r="DC297" i="1"/>
  <c r="DB297" i="1"/>
  <c r="DA297" i="1"/>
  <c r="CZ297" i="1"/>
  <c r="CY297" i="1"/>
  <c r="CX297" i="1"/>
  <c r="CW297" i="1"/>
  <c r="CV297" i="1"/>
  <c r="CU297" i="1"/>
  <c r="CT297" i="1"/>
  <c r="CS297" i="1"/>
  <c r="CR297" i="1"/>
  <c r="CQ297" i="1"/>
  <c r="CP297" i="1"/>
  <c r="CO297" i="1"/>
  <c r="CN297" i="1"/>
  <c r="CM297" i="1"/>
  <c r="CL297" i="1"/>
  <c r="CK297" i="1"/>
  <c r="CJ297" i="1"/>
  <c r="CH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Y297" i="1"/>
  <c r="AW297" i="1"/>
  <c r="AX297" i="1" s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A297" i="1"/>
  <c r="EA296" i="1"/>
  <c r="DZ296" i="1"/>
  <c r="DY296" i="1"/>
  <c r="DX296" i="1"/>
  <c r="DW296" i="1"/>
  <c r="DV296" i="1"/>
  <c r="DU296" i="1"/>
  <c r="DT296" i="1"/>
  <c r="DS296" i="1"/>
  <c r="DR296" i="1"/>
  <c r="DQ296" i="1"/>
  <c r="DP296" i="1"/>
  <c r="DO296" i="1"/>
  <c r="DN296" i="1"/>
  <c r="DM296" i="1"/>
  <c r="DL296" i="1"/>
  <c r="DK296" i="1"/>
  <c r="DJ296" i="1"/>
  <c r="DI296" i="1"/>
  <c r="DH296" i="1"/>
  <c r="DG296" i="1"/>
  <c r="DF296" i="1"/>
  <c r="DE296" i="1"/>
  <c r="DD296" i="1"/>
  <c r="DC296" i="1"/>
  <c r="DB296" i="1"/>
  <c r="DA296" i="1"/>
  <c r="CZ296" i="1"/>
  <c r="CY296" i="1"/>
  <c r="CX296" i="1"/>
  <c r="CW296" i="1"/>
  <c r="CV296" i="1"/>
  <c r="CU296" i="1"/>
  <c r="CT296" i="1"/>
  <c r="CS296" i="1"/>
  <c r="CR296" i="1"/>
  <c r="CQ296" i="1"/>
  <c r="CP296" i="1"/>
  <c r="CO296" i="1"/>
  <c r="CN296" i="1"/>
  <c r="CM296" i="1"/>
  <c r="CL296" i="1"/>
  <c r="CK296" i="1"/>
  <c r="CJ296" i="1"/>
  <c r="CH296" i="1"/>
  <c r="CF296" i="1"/>
  <c r="CE296" i="1"/>
  <c r="CD296" i="1"/>
  <c r="CC296" i="1"/>
  <c r="CB296" i="1"/>
  <c r="CA296" i="1"/>
  <c r="BZ296" i="1"/>
  <c r="BY296" i="1"/>
  <c r="BX296" i="1"/>
  <c r="BW296" i="1"/>
  <c r="BV296" i="1"/>
  <c r="BU296" i="1"/>
  <c r="BT296" i="1"/>
  <c r="BQ296" i="1"/>
  <c r="BP296" i="1"/>
  <c r="BO296" i="1"/>
  <c r="BN296" i="1"/>
  <c r="BM296" i="1"/>
  <c r="BL296" i="1"/>
  <c r="BK296" i="1"/>
  <c r="BJ296" i="1"/>
  <c r="BI296" i="1"/>
  <c r="BH296" i="1"/>
  <c r="BG296" i="1"/>
  <c r="BF296" i="1"/>
  <c r="BE296" i="1"/>
  <c r="BD296" i="1"/>
  <c r="BC296" i="1"/>
  <c r="BB296" i="1"/>
  <c r="BA296" i="1"/>
  <c r="AY296" i="1"/>
  <c r="AW296" i="1"/>
  <c r="AX296" i="1" s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A296" i="1"/>
  <c r="EA295" i="1"/>
  <c r="DZ295" i="1"/>
  <c r="DY295" i="1"/>
  <c r="DX295" i="1"/>
  <c r="DW295" i="1"/>
  <c r="DV295" i="1"/>
  <c r="DU295" i="1"/>
  <c r="DT295" i="1"/>
  <c r="DS295" i="1"/>
  <c r="DR295" i="1"/>
  <c r="DQ295" i="1"/>
  <c r="DP295" i="1"/>
  <c r="DO295" i="1"/>
  <c r="DN295" i="1"/>
  <c r="DM295" i="1"/>
  <c r="DL295" i="1"/>
  <c r="DK295" i="1"/>
  <c r="DJ295" i="1"/>
  <c r="DI295" i="1"/>
  <c r="DH295" i="1"/>
  <c r="DG295" i="1"/>
  <c r="DF295" i="1"/>
  <c r="DE295" i="1"/>
  <c r="DD295" i="1"/>
  <c r="DC295" i="1"/>
  <c r="DB295" i="1"/>
  <c r="DA295" i="1"/>
  <c r="CZ295" i="1"/>
  <c r="CY295" i="1"/>
  <c r="CX295" i="1"/>
  <c r="CW295" i="1"/>
  <c r="CV295" i="1"/>
  <c r="CU295" i="1"/>
  <c r="CT295" i="1"/>
  <c r="CS295" i="1"/>
  <c r="CR295" i="1"/>
  <c r="CQ295" i="1"/>
  <c r="CP295" i="1"/>
  <c r="CO295" i="1"/>
  <c r="CN295" i="1"/>
  <c r="CM295" i="1"/>
  <c r="CL295" i="1"/>
  <c r="CK295" i="1"/>
  <c r="CJ295" i="1"/>
  <c r="CH295" i="1"/>
  <c r="CF295" i="1"/>
  <c r="CE295" i="1"/>
  <c r="CD295" i="1"/>
  <c r="CC295" i="1"/>
  <c r="CB295" i="1"/>
  <c r="CA295" i="1"/>
  <c r="BZ295" i="1"/>
  <c r="BY295" i="1"/>
  <c r="BX295" i="1"/>
  <c r="BW295" i="1"/>
  <c r="BV295" i="1"/>
  <c r="BU295" i="1"/>
  <c r="BT295" i="1"/>
  <c r="BQ295" i="1"/>
  <c r="BP295" i="1"/>
  <c r="BO295" i="1"/>
  <c r="BN295" i="1"/>
  <c r="BM295" i="1"/>
  <c r="BL295" i="1"/>
  <c r="BK295" i="1"/>
  <c r="BJ295" i="1"/>
  <c r="BI295" i="1"/>
  <c r="BH295" i="1"/>
  <c r="BG295" i="1"/>
  <c r="BF295" i="1"/>
  <c r="BE295" i="1"/>
  <c r="BD295" i="1"/>
  <c r="BC295" i="1"/>
  <c r="BB295" i="1"/>
  <c r="BA295" i="1"/>
  <c r="AY295" i="1"/>
  <c r="AW295" i="1"/>
  <c r="AX295" i="1" s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A295" i="1"/>
  <c r="EA294" i="1"/>
  <c r="DZ294" i="1"/>
  <c r="DY294" i="1"/>
  <c r="DX294" i="1"/>
  <c r="DW294" i="1"/>
  <c r="DV294" i="1"/>
  <c r="DU294" i="1"/>
  <c r="DT294" i="1"/>
  <c r="DS294" i="1"/>
  <c r="DR294" i="1"/>
  <c r="DQ294" i="1"/>
  <c r="DP294" i="1"/>
  <c r="DO294" i="1"/>
  <c r="DN294" i="1"/>
  <c r="DM294" i="1"/>
  <c r="DL294" i="1"/>
  <c r="DK294" i="1"/>
  <c r="DJ294" i="1"/>
  <c r="DI294" i="1"/>
  <c r="DH294" i="1"/>
  <c r="DG294" i="1"/>
  <c r="DF294" i="1"/>
  <c r="DE294" i="1"/>
  <c r="DD294" i="1"/>
  <c r="DC294" i="1"/>
  <c r="DB294" i="1"/>
  <c r="DA294" i="1"/>
  <c r="CZ294" i="1"/>
  <c r="CY294" i="1"/>
  <c r="CX294" i="1"/>
  <c r="CW294" i="1"/>
  <c r="CV294" i="1"/>
  <c r="CU294" i="1"/>
  <c r="CT294" i="1"/>
  <c r="CS294" i="1"/>
  <c r="CR294" i="1"/>
  <c r="CQ294" i="1"/>
  <c r="CP294" i="1"/>
  <c r="CO294" i="1"/>
  <c r="CN294" i="1"/>
  <c r="CM294" i="1"/>
  <c r="CL294" i="1"/>
  <c r="CK294" i="1"/>
  <c r="CJ294" i="1"/>
  <c r="CH294" i="1"/>
  <c r="CF294" i="1"/>
  <c r="CE294" i="1"/>
  <c r="CD294" i="1"/>
  <c r="CC294" i="1"/>
  <c r="CB294" i="1"/>
  <c r="CA294" i="1"/>
  <c r="BZ294" i="1"/>
  <c r="BY294" i="1"/>
  <c r="BX294" i="1"/>
  <c r="BW294" i="1"/>
  <c r="BV294" i="1"/>
  <c r="BU294" i="1"/>
  <c r="BT294" i="1"/>
  <c r="BQ294" i="1"/>
  <c r="BP294" i="1"/>
  <c r="BO294" i="1"/>
  <c r="BN294" i="1"/>
  <c r="BM294" i="1"/>
  <c r="BL294" i="1"/>
  <c r="BK294" i="1"/>
  <c r="BJ294" i="1"/>
  <c r="BI294" i="1"/>
  <c r="BH294" i="1"/>
  <c r="BG294" i="1"/>
  <c r="BF294" i="1"/>
  <c r="BE294" i="1"/>
  <c r="BD294" i="1"/>
  <c r="BC294" i="1"/>
  <c r="BB294" i="1"/>
  <c r="BA294" i="1"/>
  <c r="AY294" i="1"/>
  <c r="AW294" i="1"/>
  <c r="AX294" i="1" s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A294" i="1"/>
  <c r="EA293" i="1"/>
  <c r="DZ293" i="1"/>
  <c r="DY293" i="1"/>
  <c r="DX293" i="1"/>
  <c r="DW293" i="1"/>
  <c r="DV293" i="1"/>
  <c r="DU293" i="1"/>
  <c r="DT293" i="1"/>
  <c r="DS293" i="1"/>
  <c r="DR293" i="1"/>
  <c r="DQ293" i="1"/>
  <c r="DP293" i="1"/>
  <c r="DO293" i="1"/>
  <c r="DN293" i="1"/>
  <c r="DM293" i="1"/>
  <c r="DL293" i="1"/>
  <c r="DK293" i="1"/>
  <c r="DJ293" i="1"/>
  <c r="DI293" i="1"/>
  <c r="DH293" i="1"/>
  <c r="DG293" i="1"/>
  <c r="DF293" i="1"/>
  <c r="DE293" i="1"/>
  <c r="DD293" i="1"/>
  <c r="DC293" i="1"/>
  <c r="DB293" i="1"/>
  <c r="DA293" i="1"/>
  <c r="CZ293" i="1"/>
  <c r="CY293" i="1"/>
  <c r="CX293" i="1"/>
  <c r="CW293" i="1"/>
  <c r="CV293" i="1"/>
  <c r="CU293" i="1"/>
  <c r="CT293" i="1"/>
  <c r="CS293" i="1"/>
  <c r="CR293" i="1"/>
  <c r="CQ293" i="1"/>
  <c r="CP293" i="1"/>
  <c r="CO293" i="1"/>
  <c r="CN293" i="1"/>
  <c r="CM293" i="1"/>
  <c r="CL293" i="1"/>
  <c r="CK293" i="1"/>
  <c r="CJ293" i="1"/>
  <c r="CH293" i="1"/>
  <c r="CF293" i="1"/>
  <c r="CE293" i="1"/>
  <c r="CD293" i="1"/>
  <c r="CC293" i="1"/>
  <c r="CB293" i="1"/>
  <c r="CA293" i="1"/>
  <c r="BZ293" i="1"/>
  <c r="BY293" i="1"/>
  <c r="BX293" i="1"/>
  <c r="BW293" i="1"/>
  <c r="BV293" i="1"/>
  <c r="BU293" i="1"/>
  <c r="BT293" i="1"/>
  <c r="BQ293" i="1"/>
  <c r="BP293" i="1"/>
  <c r="BO293" i="1"/>
  <c r="BN293" i="1"/>
  <c r="BM293" i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Y293" i="1"/>
  <c r="AW293" i="1"/>
  <c r="AX293" i="1" s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A293" i="1"/>
  <c r="EA292" i="1"/>
  <c r="DZ292" i="1"/>
  <c r="DY292" i="1"/>
  <c r="DX292" i="1"/>
  <c r="DW292" i="1"/>
  <c r="DV292" i="1"/>
  <c r="DU292" i="1"/>
  <c r="DT292" i="1"/>
  <c r="DS292" i="1"/>
  <c r="DR292" i="1"/>
  <c r="DQ292" i="1"/>
  <c r="DP292" i="1"/>
  <c r="DO292" i="1"/>
  <c r="DN292" i="1"/>
  <c r="DM292" i="1"/>
  <c r="DL292" i="1"/>
  <c r="DK292" i="1"/>
  <c r="DJ292" i="1"/>
  <c r="DI292" i="1"/>
  <c r="DH292" i="1"/>
  <c r="DG292" i="1"/>
  <c r="DF292" i="1"/>
  <c r="DE292" i="1"/>
  <c r="DD292" i="1"/>
  <c r="DC292" i="1"/>
  <c r="DB292" i="1"/>
  <c r="DA292" i="1"/>
  <c r="CZ292" i="1"/>
  <c r="CY292" i="1"/>
  <c r="CX292" i="1"/>
  <c r="CW292" i="1"/>
  <c r="CV292" i="1"/>
  <c r="CU292" i="1"/>
  <c r="CT292" i="1"/>
  <c r="CS292" i="1"/>
  <c r="CR292" i="1"/>
  <c r="CQ292" i="1"/>
  <c r="CP292" i="1"/>
  <c r="CO292" i="1"/>
  <c r="CN292" i="1"/>
  <c r="CM292" i="1"/>
  <c r="CL292" i="1"/>
  <c r="CK292" i="1"/>
  <c r="CJ292" i="1"/>
  <c r="CH292" i="1"/>
  <c r="CF292" i="1"/>
  <c r="CE292" i="1"/>
  <c r="CD292" i="1"/>
  <c r="CC292" i="1"/>
  <c r="CB292" i="1"/>
  <c r="CA292" i="1"/>
  <c r="BZ292" i="1"/>
  <c r="BY292" i="1"/>
  <c r="BX292" i="1"/>
  <c r="BW292" i="1"/>
  <c r="BV292" i="1"/>
  <c r="BU292" i="1"/>
  <c r="BT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Y292" i="1"/>
  <c r="AW292" i="1"/>
  <c r="AX292" i="1" s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A292" i="1"/>
  <c r="EA291" i="1"/>
  <c r="DZ291" i="1"/>
  <c r="DY291" i="1"/>
  <c r="DX291" i="1"/>
  <c r="DW291" i="1"/>
  <c r="DV291" i="1"/>
  <c r="DU291" i="1"/>
  <c r="DT291" i="1"/>
  <c r="DS291" i="1"/>
  <c r="DR291" i="1"/>
  <c r="DQ291" i="1"/>
  <c r="DP291" i="1"/>
  <c r="DO291" i="1"/>
  <c r="DN291" i="1"/>
  <c r="DM291" i="1"/>
  <c r="DL291" i="1"/>
  <c r="DK291" i="1"/>
  <c r="DJ291" i="1"/>
  <c r="DI291" i="1"/>
  <c r="DH291" i="1"/>
  <c r="DG291" i="1"/>
  <c r="DF291" i="1"/>
  <c r="DE291" i="1"/>
  <c r="DD291" i="1"/>
  <c r="DC291" i="1"/>
  <c r="DB291" i="1"/>
  <c r="DA291" i="1"/>
  <c r="CZ291" i="1"/>
  <c r="CY291" i="1"/>
  <c r="CX291" i="1"/>
  <c r="CW291" i="1"/>
  <c r="CV291" i="1"/>
  <c r="CU291" i="1"/>
  <c r="CT291" i="1"/>
  <c r="CS291" i="1"/>
  <c r="CR291" i="1"/>
  <c r="CQ291" i="1"/>
  <c r="CP291" i="1"/>
  <c r="CO291" i="1"/>
  <c r="CN291" i="1"/>
  <c r="CM291" i="1"/>
  <c r="CL291" i="1"/>
  <c r="CK291" i="1"/>
  <c r="CJ291" i="1"/>
  <c r="CH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Y291" i="1"/>
  <c r="AW291" i="1"/>
  <c r="AX291" i="1" s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A291" i="1"/>
  <c r="EA290" i="1"/>
  <c r="DZ290" i="1"/>
  <c r="DY290" i="1"/>
  <c r="DX290" i="1"/>
  <c r="DW290" i="1"/>
  <c r="DV290" i="1"/>
  <c r="DU290" i="1"/>
  <c r="DT290" i="1"/>
  <c r="DS290" i="1"/>
  <c r="DR290" i="1"/>
  <c r="DQ290" i="1"/>
  <c r="DP290" i="1"/>
  <c r="DO290" i="1"/>
  <c r="DN290" i="1"/>
  <c r="DM290" i="1"/>
  <c r="DL290" i="1"/>
  <c r="DK290" i="1"/>
  <c r="DJ290" i="1"/>
  <c r="DI290" i="1"/>
  <c r="DH290" i="1"/>
  <c r="DG290" i="1"/>
  <c r="DF290" i="1"/>
  <c r="DE290" i="1"/>
  <c r="DD290" i="1"/>
  <c r="DC290" i="1"/>
  <c r="DB290" i="1"/>
  <c r="DA290" i="1"/>
  <c r="CZ290" i="1"/>
  <c r="CY290" i="1"/>
  <c r="CX290" i="1"/>
  <c r="CW290" i="1"/>
  <c r="CV290" i="1"/>
  <c r="CU290" i="1"/>
  <c r="CT290" i="1"/>
  <c r="CS290" i="1"/>
  <c r="CR290" i="1"/>
  <c r="CQ290" i="1"/>
  <c r="CP290" i="1"/>
  <c r="CO290" i="1"/>
  <c r="CN290" i="1"/>
  <c r="CM290" i="1"/>
  <c r="CL290" i="1"/>
  <c r="CK290" i="1"/>
  <c r="CJ290" i="1"/>
  <c r="CH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Y290" i="1"/>
  <c r="AW290" i="1"/>
  <c r="AX290" i="1" s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A290" i="1"/>
  <c r="EA289" i="1"/>
  <c r="DZ289" i="1"/>
  <c r="DY289" i="1"/>
  <c r="DX289" i="1"/>
  <c r="DW289" i="1"/>
  <c r="DV289" i="1"/>
  <c r="DU289" i="1"/>
  <c r="DT289" i="1"/>
  <c r="DS289" i="1"/>
  <c r="DR289" i="1"/>
  <c r="DQ289" i="1"/>
  <c r="DP289" i="1"/>
  <c r="DO289" i="1"/>
  <c r="DN289" i="1"/>
  <c r="DM289" i="1"/>
  <c r="DL289" i="1"/>
  <c r="DK289" i="1"/>
  <c r="DJ289" i="1"/>
  <c r="DI289" i="1"/>
  <c r="DH289" i="1"/>
  <c r="DG289" i="1"/>
  <c r="DF289" i="1"/>
  <c r="DE289" i="1"/>
  <c r="DD289" i="1"/>
  <c r="DC289" i="1"/>
  <c r="DB289" i="1"/>
  <c r="DA289" i="1"/>
  <c r="CZ289" i="1"/>
  <c r="CY289" i="1"/>
  <c r="CX289" i="1"/>
  <c r="CW289" i="1"/>
  <c r="CV289" i="1"/>
  <c r="CU289" i="1"/>
  <c r="CT289" i="1"/>
  <c r="CS289" i="1"/>
  <c r="CR289" i="1"/>
  <c r="CQ289" i="1"/>
  <c r="CP289" i="1"/>
  <c r="CO289" i="1"/>
  <c r="CN289" i="1"/>
  <c r="CM289" i="1"/>
  <c r="CL289" i="1"/>
  <c r="CK289" i="1"/>
  <c r="CJ289" i="1"/>
  <c r="CH289" i="1"/>
  <c r="CF289" i="1"/>
  <c r="CE289" i="1"/>
  <c r="CD289" i="1"/>
  <c r="CC289" i="1"/>
  <c r="CB289" i="1"/>
  <c r="CA289" i="1"/>
  <c r="BZ289" i="1"/>
  <c r="BY289" i="1"/>
  <c r="BX289" i="1"/>
  <c r="BW289" i="1"/>
  <c r="BV289" i="1"/>
  <c r="BU289" i="1"/>
  <c r="BT289" i="1"/>
  <c r="BQ289" i="1"/>
  <c r="BP289" i="1"/>
  <c r="BO289" i="1"/>
  <c r="BN289" i="1"/>
  <c r="BM289" i="1"/>
  <c r="BL289" i="1"/>
  <c r="BK289" i="1"/>
  <c r="BJ289" i="1"/>
  <c r="BI289" i="1"/>
  <c r="BH289" i="1"/>
  <c r="BG289" i="1"/>
  <c r="BF289" i="1"/>
  <c r="BE289" i="1"/>
  <c r="BD289" i="1"/>
  <c r="BC289" i="1"/>
  <c r="BB289" i="1"/>
  <c r="BA289" i="1"/>
  <c r="AY289" i="1"/>
  <c r="AX289" i="1"/>
  <c r="AW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A289" i="1"/>
  <c r="EA288" i="1"/>
  <c r="DZ288" i="1"/>
  <c r="DY288" i="1"/>
  <c r="DX288" i="1"/>
  <c r="DW288" i="1"/>
  <c r="DV288" i="1"/>
  <c r="DU288" i="1"/>
  <c r="DT288" i="1"/>
  <c r="DS288" i="1"/>
  <c r="DR288" i="1"/>
  <c r="DQ288" i="1"/>
  <c r="DP288" i="1"/>
  <c r="DO288" i="1"/>
  <c r="DN288" i="1"/>
  <c r="DM288" i="1"/>
  <c r="DL288" i="1"/>
  <c r="DK288" i="1"/>
  <c r="DJ288" i="1"/>
  <c r="DI288" i="1"/>
  <c r="DH288" i="1"/>
  <c r="DG288" i="1"/>
  <c r="DF288" i="1"/>
  <c r="DE288" i="1"/>
  <c r="DD288" i="1"/>
  <c r="DC288" i="1"/>
  <c r="DB288" i="1"/>
  <c r="DA288" i="1"/>
  <c r="CZ288" i="1"/>
  <c r="CY288" i="1"/>
  <c r="CX288" i="1"/>
  <c r="CW288" i="1"/>
  <c r="CV288" i="1"/>
  <c r="CU288" i="1"/>
  <c r="CT288" i="1"/>
  <c r="CS288" i="1"/>
  <c r="CR288" i="1"/>
  <c r="CQ288" i="1"/>
  <c r="CP288" i="1"/>
  <c r="CO288" i="1"/>
  <c r="CN288" i="1"/>
  <c r="CM288" i="1"/>
  <c r="CL288" i="1"/>
  <c r="CK288" i="1"/>
  <c r="CJ288" i="1"/>
  <c r="CH288" i="1"/>
  <c r="CF288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BE288" i="1"/>
  <c r="BD288" i="1"/>
  <c r="BC288" i="1"/>
  <c r="BB288" i="1"/>
  <c r="BA288" i="1"/>
  <c r="AY288" i="1"/>
  <c r="AW288" i="1"/>
  <c r="AX288" i="1" s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A288" i="1"/>
  <c r="EA287" i="1"/>
  <c r="DZ287" i="1"/>
  <c r="DY287" i="1"/>
  <c r="DX287" i="1"/>
  <c r="DW287" i="1"/>
  <c r="DV287" i="1"/>
  <c r="DU287" i="1"/>
  <c r="DT287" i="1"/>
  <c r="DS287" i="1"/>
  <c r="DR287" i="1"/>
  <c r="DQ287" i="1"/>
  <c r="DP287" i="1"/>
  <c r="DO287" i="1"/>
  <c r="DN287" i="1"/>
  <c r="DM287" i="1"/>
  <c r="DL287" i="1"/>
  <c r="DK287" i="1"/>
  <c r="DJ287" i="1"/>
  <c r="DI287" i="1"/>
  <c r="DH287" i="1"/>
  <c r="DG287" i="1"/>
  <c r="DF287" i="1"/>
  <c r="DE287" i="1"/>
  <c r="DD287" i="1"/>
  <c r="DC287" i="1"/>
  <c r="DB287" i="1"/>
  <c r="DA287" i="1"/>
  <c r="CZ287" i="1"/>
  <c r="CY287" i="1"/>
  <c r="CX287" i="1"/>
  <c r="CW287" i="1"/>
  <c r="CV287" i="1"/>
  <c r="CU287" i="1"/>
  <c r="CT287" i="1"/>
  <c r="CS287" i="1"/>
  <c r="CR287" i="1"/>
  <c r="CQ287" i="1"/>
  <c r="CP287" i="1"/>
  <c r="CO287" i="1"/>
  <c r="CN287" i="1"/>
  <c r="CM287" i="1"/>
  <c r="CL287" i="1"/>
  <c r="CK287" i="1"/>
  <c r="CJ287" i="1"/>
  <c r="CH287" i="1"/>
  <c r="CF287" i="1"/>
  <c r="CE287" i="1"/>
  <c r="CD287" i="1"/>
  <c r="CC287" i="1"/>
  <c r="CB287" i="1"/>
  <c r="CA287" i="1"/>
  <c r="BZ287" i="1"/>
  <c r="BY287" i="1"/>
  <c r="BX287" i="1"/>
  <c r="BW287" i="1"/>
  <c r="BV287" i="1"/>
  <c r="BU287" i="1"/>
  <c r="BT287" i="1"/>
  <c r="BQ287" i="1"/>
  <c r="BP287" i="1"/>
  <c r="BO287" i="1"/>
  <c r="BN287" i="1"/>
  <c r="BM287" i="1"/>
  <c r="BL287" i="1"/>
  <c r="BK287" i="1"/>
  <c r="BJ287" i="1"/>
  <c r="BI287" i="1"/>
  <c r="BH287" i="1"/>
  <c r="BG287" i="1"/>
  <c r="BF287" i="1"/>
  <c r="BE287" i="1"/>
  <c r="BD287" i="1"/>
  <c r="BC287" i="1"/>
  <c r="BB287" i="1"/>
  <c r="BA287" i="1"/>
  <c r="AY287" i="1"/>
  <c r="AW287" i="1"/>
  <c r="AX287" i="1" s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A287" i="1"/>
  <c r="EA286" i="1"/>
  <c r="DZ286" i="1"/>
  <c r="DY286" i="1"/>
  <c r="DX286" i="1"/>
  <c r="DW286" i="1"/>
  <c r="DV286" i="1"/>
  <c r="DU286" i="1"/>
  <c r="DT286" i="1"/>
  <c r="DS286" i="1"/>
  <c r="DR286" i="1"/>
  <c r="DQ286" i="1"/>
  <c r="DP286" i="1"/>
  <c r="DO286" i="1"/>
  <c r="DN286" i="1"/>
  <c r="DM286" i="1"/>
  <c r="DL286" i="1"/>
  <c r="DK286" i="1"/>
  <c r="DJ286" i="1"/>
  <c r="DI286" i="1"/>
  <c r="DH286" i="1"/>
  <c r="DG286" i="1"/>
  <c r="DF286" i="1"/>
  <c r="DE286" i="1"/>
  <c r="DD286" i="1"/>
  <c r="DC286" i="1"/>
  <c r="DB286" i="1"/>
  <c r="DA286" i="1"/>
  <c r="CZ286" i="1"/>
  <c r="CY286" i="1"/>
  <c r="CX286" i="1"/>
  <c r="CW286" i="1"/>
  <c r="CV286" i="1"/>
  <c r="CU286" i="1"/>
  <c r="CT286" i="1"/>
  <c r="CS286" i="1"/>
  <c r="CR286" i="1"/>
  <c r="CQ286" i="1"/>
  <c r="CP286" i="1"/>
  <c r="CO286" i="1"/>
  <c r="CN286" i="1"/>
  <c r="CM286" i="1"/>
  <c r="CL286" i="1"/>
  <c r="CK286" i="1"/>
  <c r="CJ286" i="1"/>
  <c r="CH286" i="1"/>
  <c r="CF286" i="1"/>
  <c r="CE286" i="1"/>
  <c r="CD286" i="1"/>
  <c r="CC286" i="1"/>
  <c r="CB286" i="1"/>
  <c r="CA286" i="1"/>
  <c r="BZ286" i="1"/>
  <c r="BY286" i="1"/>
  <c r="BX286" i="1"/>
  <c r="BW286" i="1"/>
  <c r="BV286" i="1"/>
  <c r="BU286" i="1"/>
  <c r="BT286" i="1"/>
  <c r="BQ286" i="1"/>
  <c r="BP286" i="1"/>
  <c r="BO286" i="1"/>
  <c r="BN286" i="1"/>
  <c r="BM286" i="1"/>
  <c r="BL286" i="1"/>
  <c r="BK286" i="1"/>
  <c r="BJ286" i="1"/>
  <c r="BI286" i="1"/>
  <c r="BH286" i="1"/>
  <c r="BG286" i="1"/>
  <c r="BF286" i="1"/>
  <c r="BE286" i="1"/>
  <c r="BD286" i="1"/>
  <c r="BC286" i="1"/>
  <c r="BB286" i="1"/>
  <c r="BA286" i="1"/>
  <c r="AY286" i="1"/>
  <c r="AW286" i="1"/>
  <c r="AX286" i="1" s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A286" i="1"/>
  <c r="EA285" i="1"/>
  <c r="DZ285" i="1"/>
  <c r="DY285" i="1"/>
  <c r="DX285" i="1"/>
  <c r="DW285" i="1"/>
  <c r="DV285" i="1"/>
  <c r="DU285" i="1"/>
  <c r="DT285" i="1"/>
  <c r="DS285" i="1"/>
  <c r="DR285" i="1"/>
  <c r="DQ285" i="1"/>
  <c r="DP285" i="1"/>
  <c r="DO285" i="1"/>
  <c r="DN285" i="1"/>
  <c r="DM285" i="1"/>
  <c r="DL285" i="1"/>
  <c r="DK285" i="1"/>
  <c r="DJ285" i="1"/>
  <c r="DI285" i="1"/>
  <c r="DH285" i="1"/>
  <c r="DG285" i="1"/>
  <c r="DF285" i="1"/>
  <c r="DE285" i="1"/>
  <c r="DD285" i="1"/>
  <c r="DC285" i="1"/>
  <c r="DB285" i="1"/>
  <c r="DA285" i="1"/>
  <c r="CZ285" i="1"/>
  <c r="CY285" i="1"/>
  <c r="CX285" i="1"/>
  <c r="CW285" i="1"/>
  <c r="CV285" i="1"/>
  <c r="CU285" i="1"/>
  <c r="CT285" i="1"/>
  <c r="CS285" i="1"/>
  <c r="CR285" i="1"/>
  <c r="CQ285" i="1"/>
  <c r="CP285" i="1"/>
  <c r="CO285" i="1"/>
  <c r="CN285" i="1"/>
  <c r="CM285" i="1"/>
  <c r="CL285" i="1"/>
  <c r="CK285" i="1"/>
  <c r="CJ285" i="1"/>
  <c r="CH285" i="1"/>
  <c r="CF285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Q285" i="1"/>
  <c r="BP285" i="1"/>
  <c r="BO285" i="1"/>
  <c r="BN285" i="1"/>
  <c r="BM285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Y285" i="1"/>
  <c r="AW285" i="1"/>
  <c r="AX285" i="1" s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A285" i="1"/>
  <c r="EA284" i="1"/>
  <c r="DZ284" i="1"/>
  <c r="DY284" i="1"/>
  <c r="DX284" i="1"/>
  <c r="DW284" i="1"/>
  <c r="DV284" i="1"/>
  <c r="DU284" i="1"/>
  <c r="DT284" i="1"/>
  <c r="DS284" i="1"/>
  <c r="DR284" i="1"/>
  <c r="DQ284" i="1"/>
  <c r="DP284" i="1"/>
  <c r="DO284" i="1"/>
  <c r="DN284" i="1"/>
  <c r="DM284" i="1"/>
  <c r="DL284" i="1"/>
  <c r="DK284" i="1"/>
  <c r="DJ284" i="1"/>
  <c r="DI284" i="1"/>
  <c r="DH284" i="1"/>
  <c r="DG284" i="1"/>
  <c r="DF284" i="1"/>
  <c r="DE284" i="1"/>
  <c r="DD284" i="1"/>
  <c r="DC284" i="1"/>
  <c r="DB284" i="1"/>
  <c r="DA284" i="1"/>
  <c r="CZ284" i="1"/>
  <c r="CY284" i="1"/>
  <c r="CX284" i="1"/>
  <c r="CW284" i="1"/>
  <c r="CV284" i="1"/>
  <c r="CU284" i="1"/>
  <c r="CT284" i="1"/>
  <c r="CS284" i="1"/>
  <c r="CR284" i="1"/>
  <c r="CQ284" i="1"/>
  <c r="CP284" i="1"/>
  <c r="CO284" i="1"/>
  <c r="CN284" i="1"/>
  <c r="CM284" i="1"/>
  <c r="CL284" i="1"/>
  <c r="CK284" i="1"/>
  <c r="CJ284" i="1"/>
  <c r="CH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Y284" i="1"/>
  <c r="AW284" i="1"/>
  <c r="AX284" i="1" s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A284" i="1"/>
  <c r="EA283" i="1"/>
  <c r="DZ283" i="1"/>
  <c r="DY283" i="1"/>
  <c r="DX283" i="1"/>
  <c r="DW283" i="1"/>
  <c r="DV283" i="1"/>
  <c r="DU283" i="1"/>
  <c r="DT283" i="1"/>
  <c r="DS283" i="1"/>
  <c r="DR283" i="1"/>
  <c r="DQ283" i="1"/>
  <c r="DP283" i="1"/>
  <c r="DO283" i="1"/>
  <c r="DN283" i="1"/>
  <c r="DM283" i="1"/>
  <c r="DL283" i="1"/>
  <c r="DK283" i="1"/>
  <c r="DJ283" i="1"/>
  <c r="DI283" i="1"/>
  <c r="DH283" i="1"/>
  <c r="DG283" i="1"/>
  <c r="DF283" i="1"/>
  <c r="DE283" i="1"/>
  <c r="DD283" i="1"/>
  <c r="DC283" i="1"/>
  <c r="DB283" i="1"/>
  <c r="DA283" i="1"/>
  <c r="CZ283" i="1"/>
  <c r="CY283" i="1"/>
  <c r="CX283" i="1"/>
  <c r="CW283" i="1"/>
  <c r="CV283" i="1"/>
  <c r="CU283" i="1"/>
  <c r="CT283" i="1"/>
  <c r="CS283" i="1"/>
  <c r="CR283" i="1"/>
  <c r="CQ283" i="1"/>
  <c r="CP283" i="1"/>
  <c r="CO283" i="1"/>
  <c r="CN283" i="1"/>
  <c r="CM283" i="1"/>
  <c r="CL283" i="1"/>
  <c r="CK283" i="1"/>
  <c r="CJ283" i="1"/>
  <c r="CH283" i="1"/>
  <c r="CF283" i="1"/>
  <c r="CE283" i="1"/>
  <c r="CD283" i="1"/>
  <c r="CC283" i="1"/>
  <c r="CB283" i="1"/>
  <c r="CA283" i="1"/>
  <c r="BZ283" i="1"/>
  <c r="BY283" i="1"/>
  <c r="BX283" i="1"/>
  <c r="BW283" i="1"/>
  <c r="BV283" i="1"/>
  <c r="BU283" i="1"/>
  <c r="BT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Y283" i="1"/>
  <c r="AW283" i="1"/>
  <c r="AX283" i="1" s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A283" i="1"/>
  <c r="EA282" i="1"/>
  <c r="DZ282" i="1"/>
  <c r="DY282" i="1"/>
  <c r="DX282" i="1"/>
  <c r="DW282" i="1"/>
  <c r="DV282" i="1"/>
  <c r="DU282" i="1"/>
  <c r="DT282" i="1"/>
  <c r="DS282" i="1"/>
  <c r="DR282" i="1"/>
  <c r="DQ282" i="1"/>
  <c r="DP282" i="1"/>
  <c r="DO282" i="1"/>
  <c r="DN282" i="1"/>
  <c r="DM282" i="1"/>
  <c r="DL282" i="1"/>
  <c r="DK282" i="1"/>
  <c r="DJ282" i="1"/>
  <c r="DI282" i="1"/>
  <c r="DH282" i="1"/>
  <c r="DG282" i="1"/>
  <c r="DF282" i="1"/>
  <c r="DE282" i="1"/>
  <c r="DD282" i="1"/>
  <c r="DC282" i="1"/>
  <c r="DB282" i="1"/>
  <c r="DA282" i="1"/>
  <c r="CZ282" i="1"/>
  <c r="CY282" i="1"/>
  <c r="CX282" i="1"/>
  <c r="CW282" i="1"/>
  <c r="CV282" i="1"/>
  <c r="CU282" i="1"/>
  <c r="CT282" i="1"/>
  <c r="CS282" i="1"/>
  <c r="CR282" i="1"/>
  <c r="CQ282" i="1"/>
  <c r="CP282" i="1"/>
  <c r="CO282" i="1"/>
  <c r="CN282" i="1"/>
  <c r="CM282" i="1"/>
  <c r="CL282" i="1"/>
  <c r="CK282" i="1"/>
  <c r="CJ282" i="1"/>
  <c r="CH282" i="1"/>
  <c r="CF282" i="1"/>
  <c r="CE282" i="1"/>
  <c r="CD282" i="1"/>
  <c r="CC282" i="1"/>
  <c r="CB282" i="1"/>
  <c r="CA282" i="1"/>
  <c r="BZ282" i="1"/>
  <c r="BY282" i="1"/>
  <c r="BX282" i="1"/>
  <c r="BW282" i="1"/>
  <c r="BV282" i="1"/>
  <c r="BU282" i="1"/>
  <c r="BT282" i="1"/>
  <c r="BQ282" i="1"/>
  <c r="BP282" i="1"/>
  <c r="BO282" i="1"/>
  <c r="BN282" i="1"/>
  <c r="BM282" i="1"/>
  <c r="BL282" i="1"/>
  <c r="BK282" i="1"/>
  <c r="BJ282" i="1"/>
  <c r="BI282" i="1"/>
  <c r="BH282" i="1"/>
  <c r="BG282" i="1"/>
  <c r="BF282" i="1"/>
  <c r="BE282" i="1"/>
  <c r="BD282" i="1"/>
  <c r="BC282" i="1"/>
  <c r="BB282" i="1"/>
  <c r="BA282" i="1"/>
  <c r="AY282" i="1"/>
  <c r="AW282" i="1"/>
  <c r="AX282" i="1" s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A282" i="1"/>
  <c r="EA281" i="1"/>
  <c r="DZ281" i="1"/>
  <c r="DY281" i="1"/>
  <c r="DX281" i="1"/>
  <c r="DW281" i="1"/>
  <c r="DV281" i="1"/>
  <c r="DU281" i="1"/>
  <c r="DT281" i="1"/>
  <c r="DS281" i="1"/>
  <c r="DR281" i="1"/>
  <c r="DQ281" i="1"/>
  <c r="DP281" i="1"/>
  <c r="DO281" i="1"/>
  <c r="DN281" i="1"/>
  <c r="DM281" i="1"/>
  <c r="DL281" i="1"/>
  <c r="DK281" i="1"/>
  <c r="DJ281" i="1"/>
  <c r="DI281" i="1"/>
  <c r="DH281" i="1"/>
  <c r="DG281" i="1"/>
  <c r="DF281" i="1"/>
  <c r="DE281" i="1"/>
  <c r="DD281" i="1"/>
  <c r="DC281" i="1"/>
  <c r="DB281" i="1"/>
  <c r="DA281" i="1"/>
  <c r="CZ281" i="1"/>
  <c r="CY281" i="1"/>
  <c r="CX281" i="1"/>
  <c r="CW281" i="1"/>
  <c r="CV281" i="1"/>
  <c r="CU281" i="1"/>
  <c r="CT281" i="1"/>
  <c r="CS281" i="1"/>
  <c r="CR281" i="1"/>
  <c r="CQ281" i="1"/>
  <c r="CP281" i="1"/>
  <c r="CO281" i="1"/>
  <c r="CN281" i="1"/>
  <c r="CM281" i="1"/>
  <c r="CL281" i="1"/>
  <c r="CK281" i="1"/>
  <c r="CJ281" i="1"/>
  <c r="CH281" i="1"/>
  <c r="CF281" i="1"/>
  <c r="CE281" i="1"/>
  <c r="CD281" i="1"/>
  <c r="CC281" i="1"/>
  <c r="CB281" i="1"/>
  <c r="CA281" i="1"/>
  <c r="BZ281" i="1"/>
  <c r="BY281" i="1"/>
  <c r="BX281" i="1"/>
  <c r="BW281" i="1"/>
  <c r="BV281" i="1"/>
  <c r="BU281" i="1"/>
  <c r="BT281" i="1"/>
  <c r="BQ281" i="1"/>
  <c r="BP281" i="1"/>
  <c r="BO281" i="1"/>
  <c r="BN281" i="1"/>
  <c r="BM281" i="1"/>
  <c r="BL281" i="1"/>
  <c r="BK281" i="1"/>
  <c r="BJ281" i="1"/>
  <c r="BI281" i="1"/>
  <c r="BH281" i="1"/>
  <c r="BG281" i="1"/>
  <c r="BF281" i="1"/>
  <c r="BE281" i="1"/>
  <c r="BD281" i="1"/>
  <c r="BC281" i="1"/>
  <c r="BB281" i="1"/>
  <c r="BA281" i="1"/>
  <c r="AY281" i="1"/>
  <c r="AW281" i="1"/>
  <c r="AX281" i="1" s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A281" i="1"/>
  <c r="EA280" i="1"/>
  <c r="DZ280" i="1"/>
  <c r="DY280" i="1"/>
  <c r="DX280" i="1"/>
  <c r="DW280" i="1"/>
  <c r="DV280" i="1"/>
  <c r="DU280" i="1"/>
  <c r="DT280" i="1"/>
  <c r="DS280" i="1"/>
  <c r="DR280" i="1"/>
  <c r="DQ280" i="1"/>
  <c r="DP280" i="1"/>
  <c r="DO280" i="1"/>
  <c r="DN280" i="1"/>
  <c r="DM280" i="1"/>
  <c r="DL280" i="1"/>
  <c r="DK280" i="1"/>
  <c r="DJ280" i="1"/>
  <c r="DI280" i="1"/>
  <c r="DH280" i="1"/>
  <c r="DG280" i="1"/>
  <c r="DF280" i="1"/>
  <c r="DE280" i="1"/>
  <c r="DD280" i="1"/>
  <c r="DC280" i="1"/>
  <c r="DB280" i="1"/>
  <c r="DA280" i="1"/>
  <c r="CZ280" i="1"/>
  <c r="CY280" i="1"/>
  <c r="CX280" i="1"/>
  <c r="CW280" i="1"/>
  <c r="CV280" i="1"/>
  <c r="CU280" i="1"/>
  <c r="CT280" i="1"/>
  <c r="CS280" i="1"/>
  <c r="CR280" i="1"/>
  <c r="CQ280" i="1"/>
  <c r="CP280" i="1"/>
  <c r="CO280" i="1"/>
  <c r="CN280" i="1"/>
  <c r="CM280" i="1"/>
  <c r="CL280" i="1"/>
  <c r="CK280" i="1"/>
  <c r="CJ280" i="1"/>
  <c r="CH280" i="1"/>
  <c r="CF280" i="1"/>
  <c r="CE280" i="1"/>
  <c r="CD280" i="1"/>
  <c r="CC280" i="1"/>
  <c r="CB280" i="1"/>
  <c r="CA280" i="1"/>
  <c r="BZ280" i="1"/>
  <c r="BY280" i="1"/>
  <c r="BX280" i="1"/>
  <c r="BW280" i="1"/>
  <c r="BV280" i="1"/>
  <c r="BU280" i="1"/>
  <c r="BT280" i="1"/>
  <c r="BQ280" i="1"/>
  <c r="BP280" i="1"/>
  <c r="BO280" i="1"/>
  <c r="BN280" i="1"/>
  <c r="BM280" i="1"/>
  <c r="BL280" i="1"/>
  <c r="BK280" i="1"/>
  <c r="BJ280" i="1"/>
  <c r="BI280" i="1"/>
  <c r="BH280" i="1"/>
  <c r="BG280" i="1"/>
  <c r="BF280" i="1"/>
  <c r="BE280" i="1"/>
  <c r="BD280" i="1"/>
  <c r="BC280" i="1"/>
  <c r="BB280" i="1"/>
  <c r="BA280" i="1"/>
  <c r="AY280" i="1"/>
  <c r="AW280" i="1"/>
  <c r="AX280" i="1" s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A280" i="1"/>
  <c r="EA279" i="1"/>
  <c r="DZ279" i="1"/>
  <c r="DY279" i="1"/>
  <c r="DX279" i="1"/>
  <c r="DW279" i="1"/>
  <c r="DV279" i="1"/>
  <c r="DU279" i="1"/>
  <c r="DT279" i="1"/>
  <c r="DS279" i="1"/>
  <c r="DR279" i="1"/>
  <c r="DQ279" i="1"/>
  <c r="DP279" i="1"/>
  <c r="DO279" i="1"/>
  <c r="DN279" i="1"/>
  <c r="DM279" i="1"/>
  <c r="DL279" i="1"/>
  <c r="DK279" i="1"/>
  <c r="DJ279" i="1"/>
  <c r="DI279" i="1"/>
  <c r="DH279" i="1"/>
  <c r="DG279" i="1"/>
  <c r="DF279" i="1"/>
  <c r="DE279" i="1"/>
  <c r="DD279" i="1"/>
  <c r="DC279" i="1"/>
  <c r="DB279" i="1"/>
  <c r="DA279" i="1"/>
  <c r="CZ279" i="1"/>
  <c r="CY279" i="1"/>
  <c r="CX279" i="1"/>
  <c r="CW279" i="1"/>
  <c r="CV279" i="1"/>
  <c r="CU279" i="1"/>
  <c r="CT279" i="1"/>
  <c r="CS279" i="1"/>
  <c r="CR279" i="1"/>
  <c r="CQ279" i="1"/>
  <c r="CP279" i="1"/>
  <c r="CO279" i="1"/>
  <c r="CN279" i="1"/>
  <c r="CM279" i="1"/>
  <c r="CL279" i="1"/>
  <c r="CK279" i="1"/>
  <c r="CJ279" i="1"/>
  <c r="CH279" i="1"/>
  <c r="CF279" i="1"/>
  <c r="CE279" i="1"/>
  <c r="CD279" i="1"/>
  <c r="CC279" i="1"/>
  <c r="CB279" i="1"/>
  <c r="CA279" i="1"/>
  <c r="BZ279" i="1"/>
  <c r="BY279" i="1"/>
  <c r="BX279" i="1"/>
  <c r="BW279" i="1"/>
  <c r="BV279" i="1"/>
  <c r="BU279" i="1"/>
  <c r="BT279" i="1"/>
  <c r="BQ279" i="1"/>
  <c r="BP279" i="1"/>
  <c r="BO279" i="1"/>
  <c r="BN279" i="1"/>
  <c r="BM279" i="1"/>
  <c r="BL279" i="1"/>
  <c r="BK279" i="1"/>
  <c r="BJ279" i="1"/>
  <c r="BI279" i="1"/>
  <c r="BH279" i="1"/>
  <c r="BG279" i="1"/>
  <c r="BF279" i="1"/>
  <c r="BE279" i="1"/>
  <c r="BD279" i="1"/>
  <c r="BC279" i="1"/>
  <c r="BB279" i="1"/>
  <c r="BA279" i="1"/>
  <c r="AY279" i="1"/>
  <c r="AX279" i="1"/>
  <c r="AW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A279" i="1"/>
  <c r="EA278" i="1"/>
  <c r="DZ278" i="1"/>
  <c r="DY278" i="1"/>
  <c r="DX278" i="1"/>
  <c r="DW278" i="1"/>
  <c r="DV278" i="1"/>
  <c r="DU278" i="1"/>
  <c r="DT278" i="1"/>
  <c r="DS278" i="1"/>
  <c r="DR278" i="1"/>
  <c r="DQ278" i="1"/>
  <c r="DP278" i="1"/>
  <c r="DO278" i="1"/>
  <c r="DN278" i="1"/>
  <c r="DM278" i="1"/>
  <c r="DL278" i="1"/>
  <c r="DK278" i="1"/>
  <c r="DJ278" i="1"/>
  <c r="DI278" i="1"/>
  <c r="DH278" i="1"/>
  <c r="DG278" i="1"/>
  <c r="DF278" i="1"/>
  <c r="DE278" i="1"/>
  <c r="DD278" i="1"/>
  <c r="DC278" i="1"/>
  <c r="DB278" i="1"/>
  <c r="DA278" i="1"/>
  <c r="CZ278" i="1"/>
  <c r="CY278" i="1"/>
  <c r="CX278" i="1"/>
  <c r="CW278" i="1"/>
  <c r="CV278" i="1"/>
  <c r="CU278" i="1"/>
  <c r="CT278" i="1"/>
  <c r="CS278" i="1"/>
  <c r="CR278" i="1"/>
  <c r="CQ278" i="1"/>
  <c r="CP278" i="1"/>
  <c r="CO278" i="1"/>
  <c r="CN278" i="1"/>
  <c r="CM278" i="1"/>
  <c r="CL278" i="1"/>
  <c r="CK278" i="1"/>
  <c r="CJ278" i="1"/>
  <c r="CH278" i="1"/>
  <c r="CF278" i="1"/>
  <c r="CE278" i="1"/>
  <c r="CD278" i="1"/>
  <c r="CC278" i="1"/>
  <c r="CB278" i="1"/>
  <c r="CA278" i="1"/>
  <c r="BZ278" i="1"/>
  <c r="BY278" i="1"/>
  <c r="BX278" i="1"/>
  <c r="BW278" i="1"/>
  <c r="BV278" i="1"/>
  <c r="BU278" i="1"/>
  <c r="BT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Y278" i="1"/>
  <c r="AW278" i="1"/>
  <c r="AX278" i="1" s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A278" i="1"/>
  <c r="EA277" i="1"/>
  <c r="DZ277" i="1"/>
  <c r="DY277" i="1"/>
  <c r="DX277" i="1"/>
  <c r="DW277" i="1"/>
  <c r="DV277" i="1"/>
  <c r="DU277" i="1"/>
  <c r="DT277" i="1"/>
  <c r="DS277" i="1"/>
  <c r="DR277" i="1"/>
  <c r="DQ277" i="1"/>
  <c r="DP277" i="1"/>
  <c r="DO277" i="1"/>
  <c r="DN277" i="1"/>
  <c r="DM277" i="1"/>
  <c r="DL277" i="1"/>
  <c r="DK277" i="1"/>
  <c r="DJ277" i="1"/>
  <c r="DI277" i="1"/>
  <c r="DH277" i="1"/>
  <c r="DG277" i="1"/>
  <c r="DF277" i="1"/>
  <c r="DE277" i="1"/>
  <c r="DD277" i="1"/>
  <c r="DC277" i="1"/>
  <c r="DB277" i="1"/>
  <c r="DA277" i="1"/>
  <c r="CZ277" i="1"/>
  <c r="CY277" i="1"/>
  <c r="CX277" i="1"/>
  <c r="CW277" i="1"/>
  <c r="CV277" i="1"/>
  <c r="CU277" i="1"/>
  <c r="CT277" i="1"/>
  <c r="CS277" i="1"/>
  <c r="CR277" i="1"/>
  <c r="CQ277" i="1"/>
  <c r="CP277" i="1"/>
  <c r="CO277" i="1"/>
  <c r="CN277" i="1"/>
  <c r="CM277" i="1"/>
  <c r="CL277" i="1"/>
  <c r="CK277" i="1"/>
  <c r="CJ277" i="1"/>
  <c r="CH277" i="1"/>
  <c r="CF277" i="1"/>
  <c r="CE277" i="1"/>
  <c r="CD277" i="1"/>
  <c r="CC277" i="1"/>
  <c r="CB277" i="1"/>
  <c r="CA277" i="1"/>
  <c r="BZ277" i="1"/>
  <c r="BY277" i="1"/>
  <c r="BX277" i="1"/>
  <c r="BW277" i="1"/>
  <c r="BV277" i="1"/>
  <c r="BU277" i="1"/>
  <c r="BT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Y277" i="1"/>
  <c r="AW277" i="1"/>
  <c r="AX277" i="1" s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A277" i="1"/>
  <c r="EA276" i="1"/>
  <c r="DZ276" i="1"/>
  <c r="DY276" i="1"/>
  <c r="DX276" i="1"/>
  <c r="DW276" i="1"/>
  <c r="DV276" i="1"/>
  <c r="DU276" i="1"/>
  <c r="DT276" i="1"/>
  <c r="DS276" i="1"/>
  <c r="DR276" i="1"/>
  <c r="DQ276" i="1"/>
  <c r="DP276" i="1"/>
  <c r="DO276" i="1"/>
  <c r="DN276" i="1"/>
  <c r="DM276" i="1"/>
  <c r="DL276" i="1"/>
  <c r="DK276" i="1"/>
  <c r="DJ276" i="1"/>
  <c r="DI276" i="1"/>
  <c r="DH276" i="1"/>
  <c r="DG276" i="1"/>
  <c r="DF276" i="1"/>
  <c r="DE276" i="1"/>
  <c r="DD276" i="1"/>
  <c r="DC276" i="1"/>
  <c r="DB276" i="1"/>
  <c r="DA276" i="1"/>
  <c r="CZ276" i="1"/>
  <c r="CY276" i="1"/>
  <c r="CX276" i="1"/>
  <c r="CW276" i="1"/>
  <c r="CV276" i="1"/>
  <c r="CU276" i="1"/>
  <c r="CT276" i="1"/>
  <c r="CS276" i="1"/>
  <c r="CR276" i="1"/>
  <c r="CQ276" i="1"/>
  <c r="CP276" i="1"/>
  <c r="CO276" i="1"/>
  <c r="CN276" i="1"/>
  <c r="CM276" i="1"/>
  <c r="CL276" i="1"/>
  <c r="CK276" i="1"/>
  <c r="CJ276" i="1"/>
  <c r="CH276" i="1"/>
  <c r="CF276" i="1"/>
  <c r="CE276" i="1"/>
  <c r="CD276" i="1"/>
  <c r="CC276" i="1"/>
  <c r="CB276" i="1"/>
  <c r="CA276" i="1"/>
  <c r="BZ276" i="1"/>
  <c r="BY276" i="1"/>
  <c r="BX276" i="1"/>
  <c r="BW276" i="1"/>
  <c r="BV276" i="1"/>
  <c r="BU276" i="1"/>
  <c r="BT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Y276" i="1"/>
  <c r="AW276" i="1"/>
  <c r="AX276" i="1" s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A276" i="1"/>
  <c r="EA275" i="1"/>
  <c r="DZ275" i="1"/>
  <c r="DY275" i="1"/>
  <c r="DX275" i="1"/>
  <c r="DW275" i="1"/>
  <c r="DV275" i="1"/>
  <c r="DU275" i="1"/>
  <c r="DT275" i="1"/>
  <c r="DS275" i="1"/>
  <c r="DR275" i="1"/>
  <c r="DQ275" i="1"/>
  <c r="DP275" i="1"/>
  <c r="DO275" i="1"/>
  <c r="DN275" i="1"/>
  <c r="DM275" i="1"/>
  <c r="DL275" i="1"/>
  <c r="DK275" i="1"/>
  <c r="DJ275" i="1"/>
  <c r="DI275" i="1"/>
  <c r="DH275" i="1"/>
  <c r="DG275" i="1"/>
  <c r="DF275" i="1"/>
  <c r="DE275" i="1"/>
  <c r="DD275" i="1"/>
  <c r="DC275" i="1"/>
  <c r="DB275" i="1"/>
  <c r="DA275" i="1"/>
  <c r="CZ275" i="1"/>
  <c r="CY275" i="1"/>
  <c r="CX275" i="1"/>
  <c r="CW275" i="1"/>
  <c r="CV275" i="1"/>
  <c r="CU275" i="1"/>
  <c r="CT275" i="1"/>
  <c r="CS275" i="1"/>
  <c r="CR275" i="1"/>
  <c r="CQ275" i="1"/>
  <c r="CP275" i="1"/>
  <c r="CO275" i="1"/>
  <c r="CN275" i="1"/>
  <c r="CM275" i="1"/>
  <c r="CL275" i="1"/>
  <c r="CK275" i="1"/>
  <c r="CJ275" i="1"/>
  <c r="CH275" i="1"/>
  <c r="CF275" i="1"/>
  <c r="CE275" i="1"/>
  <c r="CD275" i="1"/>
  <c r="CC275" i="1"/>
  <c r="CB275" i="1"/>
  <c r="CA275" i="1"/>
  <c r="BZ275" i="1"/>
  <c r="BY275" i="1"/>
  <c r="BX275" i="1"/>
  <c r="BW275" i="1"/>
  <c r="BV275" i="1"/>
  <c r="BU275" i="1"/>
  <c r="BT275" i="1"/>
  <c r="BQ275" i="1"/>
  <c r="BP275" i="1"/>
  <c r="BO275" i="1"/>
  <c r="BN275" i="1"/>
  <c r="BM275" i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AY275" i="1"/>
  <c r="AW275" i="1"/>
  <c r="AX275" i="1" s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A275" i="1"/>
  <c r="EA274" i="1"/>
  <c r="DZ274" i="1"/>
  <c r="DY274" i="1"/>
  <c r="DX274" i="1"/>
  <c r="DW274" i="1"/>
  <c r="DV274" i="1"/>
  <c r="DU274" i="1"/>
  <c r="DT274" i="1"/>
  <c r="DS274" i="1"/>
  <c r="DR274" i="1"/>
  <c r="DQ274" i="1"/>
  <c r="DP274" i="1"/>
  <c r="DO274" i="1"/>
  <c r="DN274" i="1"/>
  <c r="DM274" i="1"/>
  <c r="DL274" i="1"/>
  <c r="DK274" i="1"/>
  <c r="DJ274" i="1"/>
  <c r="DI274" i="1"/>
  <c r="DH274" i="1"/>
  <c r="DG274" i="1"/>
  <c r="DF274" i="1"/>
  <c r="DE274" i="1"/>
  <c r="DD274" i="1"/>
  <c r="DC274" i="1"/>
  <c r="DB274" i="1"/>
  <c r="DA274" i="1"/>
  <c r="CZ274" i="1"/>
  <c r="CY274" i="1"/>
  <c r="CX274" i="1"/>
  <c r="CW274" i="1"/>
  <c r="CV274" i="1"/>
  <c r="CU274" i="1"/>
  <c r="CT274" i="1"/>
  <c r="CS274" i="1"/>
  <c r="CR274" i="1"/>
  <c r="CQ274" i="1"/>
  <c r="CP274" i="1"/>
  <c r="CO274" i="1"/>
  <c r="CN274" i="1"/>
  <c r="CM274" i="1"/>
  <c r="CL274" i="1"/>
  <c r="CK274" i="1"/>
  <c r="CJ274" i="1"/>
  <c r="CH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Y274" i="1"/>
  <c r="AW274" i="1"/>
  <c r="AX274" i="1" s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A274" i="1"/>
  <c r="EA273" i="1"/>
  <c r="DZ273" i="1"/>
  <c r="DY273" i="1"/>
  <c r="DX273" i="1"/>
  <c r="DW273" i="1"/>
  <c r="DV273" i="1"/>
  <c r="DU273" i="1"/>
  <c r="DT273" i="1"/>
  <c r="DS273" i="1"/>
  <c r="DR273" i="1"/>
  <c r="DQ273" i="1"/>
  <c r="DP273" i="1"/>
  <c r="DO273" i="1"/>
  <c r="DN273" i="1"/>
  <c r="DM273" i="1"/>
  <c r="DL273" i="1"/>
  <c r="DK273" i="1"/>
  <c r="DJ273" i="1"/>
  <c r="DI273" i="1"/>
  <c r="DH273" i="1"/>
  <c r="DG273" i="1"/>
  <c r="DF273" i="1"/>
  <c r="DE273" i="1"/>
  <c r="DD273" i="1"/>
  <c r="DC273" i="1"/>
  <c r="DB273" i="1"/>
  <c r="DA273" i="1"/>
  <c r="CZ273" i="1"/>
  <c r="CY273" i="1"/>
  <c r="CX273" i="1"/>
  <c r="CW273" i="1"/>
  <c r="CV273" i="1"/>
  <c r="CU273" i="1"/>
  <c r="CT273" i="1"/>
  <c r="CS273" i="1"/>
  <c r="CR273" i="1"/>
  <c r="CQ273" i="1"/>
  <c r="CP273" i="1"/>
  <c r="CO273" i="1"/>
  <c r="CN273" i="1"/>
  <c r="CM273" i="1"/>
  <c r="CL273" i="1"/>
  <c r="CK273" i="1"/>
  <c r="CJ273" i="1"/>
  <c r="CH273" i="1"/>
  <c r="CF273" i="1"/>
  <c r="CE273" i="1"/>
  <c r="CD273" i="1"/>
  <c r="CC273" i="1"/>
  <c r="CB273" i="1"/>
  <c r="CA273" i="1"/>
  <c r="BZ273" i="1"/>
  <c r="BY273" i="1"/>
  <c r="BX273" i="1"/>
  <c r="BW273" i="1"/>
  <c r="BV273" i="1"/>
  <c r="BU273" i="1"/>
  <c r="BT273" i="1"/>
  <c r="BQ273" i="1"/>
  <c r="BP273" i="1"/>
  <c r="BO273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Y273" i="1"/>
  <c r="AW273" i="1"/>
  <c r="AX273" i="1" s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A273" i="1"/>
  <c r="EA272" i="1"/>
  <c r="DZ272" i="1"/>
  <c r="DY272" i="1"/>
  <c r="DX272" i="1"/>
  <c r="DW272" i="1"/>
  <c r="DV272" i="1"/>
  <c r="DU272" i="1"/>
  <c r="DT272" i="1"/>
  <c r="DS272" i="1"/>
  <c r="DR272" i="1"/>
  <c r="DQ272" i="1"/>
  <c r="DP272" i="1"/>
  <c r="DO272" i="1"/>
  <c r="DN272" i="1"/>
  <c r="DM272" i="1"/>
  <c r="DL272" i="1"/>
  <c r="DK272" i="1"/>
  <c r="DJ272" i="1"/>
  <c r="DI272" i="1"/>
  <c r="DH272" i="1"/>
  <c r="DG272" i="1"/>
  <c r="DF272" i="1"/>
  <c r="DE272" i="1"/>
  <c r="DD272" i="1"/>
  <c r="DC272" i="1"/>
  <c r="DB272" i="1"/>
  <c r="DA272" i="1"/>
  <c r="CZ272" i="1"/>
  <c r="CY272" i="1"/>
  <c r="CX272" i="1"/>
  <c r="CW272" i="1"/>
  <c r="CV272" i="1"/>
  <c r="CU272" i="1"/>
  <c r="CT272" i="1"/>
  <c r="CS272" i="1"/>
  <c r="CR272" i="1"/>
  <c r="CQ272" i="1"/>
  <c r="CP272" i="1"/>
  <c r="CO272" i="1"/>
  <c r="CN272" i="1"/>
  <c r="CM272" i="1"/>
  <c r="CL272" i="1"/>
  <c r="CK272" i="1"/>
  <c r="CJ272" i="1"/>
  <c r="CH272" i="1"/>
  <c r="CF272" i="1"/>
  <c r="CE272" i="1"/>
  <c r="CD272" i="1"/>
  <c r="CC272" i="1"/>
  <c r="CB272" i="1"/>
  <c r="CA272" i="1"/>
  <c r="BZ272" i="1"/>
  <c r="BY272" i="1"/>
  <c r="BX272" i="1"/>
  <c r="BW272" i="1"/>
  <c r="BV272" i="1"/>
  <c r="BU272" i="1"/>
  <c r="BT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Y272" i="1"/>
  <c r="AW272" i="1"/>
  <c r="AX272" i="1" s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A272" i="1"/>
  <c r="EA271" i="1"/>
  <c r="DZ271" i="1"/>
  <c r="DY271" i="1"/>
  <c r="DX271" i="1"/>
  <c r="DW271" i="1"/>
  <c r="DV271" i="1"/>
  <c r="DU271" i="1"/>
  <c r="DT271" i="1"/>
  <c r="DS271" i="1"/>
  <c r="DR271" i="1"/>
  <c r="DQ271" i="1"/>
  <c r="DP271" i="1"/>
  <c r="DO271" i="1"/>
  <c r="DN271" i="1"/>
  <c r="DM271" i="1"/>
  <c r="DL271" i="1"/>
  <c r="DK271" i="1"/>
  <c r="DJ271" i="1"/>
  <c r="DI271" i="1"/>
  <c r="DH271" i="1"/>
  <c r="DG271" i="1"/>
  <c r="DF271" i="1"/>
  <c r="DE271" i="1"/>
  <c r="DD271" i="1"/>
  <c r="DC271" i="1"/>
  <c r="DB271" i="1"/>
  <c r="DA271" i="1"/>
  <c r="CZ271" i="1"/>
  <c r="CY271" i="1"/>
  <c r="CX271" i="1"/>
  <c r="CW271" i="1"/>
  <c r="CV271" i="1"/>
  <c r="CU271" i="1"/>
  <c r="CT271" i="1"/>
  <c r="CS271" i="1"/>
  <c r="CR271" i="1"/>
  <c r="CQ271" i="1"/>
  <c r="CP271" i="1"/>
  <c r="CO271" i="1"/>
  <c r="CN271" i="1"/>
  <c r="CM271" i="1"/>
  <c r="CL271" i="1"/>
  <c r="CK271" i="1"/>
  <c r="CJ271" i="1"/>
  <c r="CH271" i="1"/>
  <c r="CF271" i="1"/>
  <c r="CE271" i="1"/>
  <c r="CD271" i="1"/>
  <c r="CC271" i="1"/>
  <c r="CB271" i="1"/>
  <c r="CA271" i="1"/>
  <c r="BZ271" i="1"/>
  <c r="BY271" i="1"/>
  <c r="BX271" i="1"/>
  <c r="BW271" i="1"/>
  <c r="BV271" i="1"/>
  <c r="BU271" i="1"/>
  <c r="BT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Y271" i="1"/>
  <c r="AW271" i="1"/>
  <c r="AX271" i="1" s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A271" i="1"/>
  <c r="EA270" i="1"/>
  <c r="DZ270" i="1"/>
  <c r="DY270" i="1"/>
  <c r="DX270" i="1"/>
  <c r="DW270" i="1"/>
  <c r="DV270" i="1"/>
  <c r="DU270" i="1"/>
  <c r="DT270" i="1"/>
  <c r="DS270" i="1"/>
  <c r="DR270" i="1"/>
  <c r="DQ270" i="1"/>
  <c r="DP270" i="1"/>
  <c r="DO270" i="1"/>
  <c r="DN270" i="1"/>
  <c r="DM270" i="1"/>
  <c r="DL270" i="1"/>
  <c r="DK270" i="1"/>
  <c r="DJ270" i="1"/>
  <c r="DI270" i="1"/>
  <c r="DH270" i="1"/>
  <c r="DG270" i="1"/>
  <c r="DF270" i="1"/>
  <c r="DE270" i="1"/>
  <c r="DD270" i="1"/>
  <c r="DC270" i="1"/>
  <c r="DB270" i="1"/>
  <c r="DA270" i="1"/>
  <c r="CZ270" i="1"/>
  <c r="CY270" i="1"/>
  <c r="CX270" i="1"/>
  <c r="CW270" i="1"/>
  <c r="CV270" i="1"/>
  <c r="CU270" i="1"/>
  <c r="CT270" i="1"/>
  <c r="CS270" i="1"/>
  <c r="CR270" i="1"/>
  <c r="CQ270" i="1"/>
  <c r="CP270" i="1"/>
  <c r="CO270" i="1"/>
  <c r="CN270" i="1"/>
  <c r="CM270" i="1"/>
  <c r="CL270" i="1"/>
  <c r="CK270" i="1"/>
  <c r="CJ270" i="1"/>
  <c r="CH270" i="1"/>
  <c r="CF270" i="1"/>
  <c r="CE270" i="1"/>
  <c r="CD270" i="1"/>
  <c r="CC270" i="1"/>
  <c r="CB270" i="1"/>
  <c r="CA270" i="1"/>
  <c r="BZ270" i="1"/>
  <c r="BY270" i="1"/>
  <c r="BX270" i="1"/>
  <c r="BW270" i="1"/>
  <c r="BV270" i="1"/>
  <c r="BU270" i="1"/>
  <c r="BT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Y270" i="1"/>
  <c r="AW270" i="1"/>
  <c r="AX270" i="1" s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A270" i="1"/>
  <c r="EA269" i="1"/>
  <c r="DZ269" i="1"/>
  <c r="DY269" i="1"/>
  <c r="DX269" i="1"/>
  <c r="DW269" i="1"/>
  <c r="DV269" i="1"/>
  <c r="DU269" i="1"/>
  <c r="DT269" i="1"/>
  <c r="DS269" i="1"/>
  <c r="DR269" i="1"/>
  <c r="DQ269" i="1"/>
  <c r="DP269" i="1"/>
  <c r="DO269" i="1"/>
  <c r="DN269" i="1"/>
  <c r="DM269" i="1"/>
  <c r="DL269" i="1"/>
  <c r="DK269" i="1"/>
  <c r="DJ269" i="1"/>
  <c r="DI269" i="1"/>
  <c r="DH269" i="1"/>
  <c r="DG269" i="1"/>
  <c r="DF269" i="1"/>
  <c r="DE269" i="1"/>
  <c r="DD269" i="1"/>
  <c r="DC269" i="1"/>
  <c r="DB269" i="1"/>
  <c r="DA269" i="1"/>
  <c r="CZ269" i="1"/>
  <c r="CY269" i="1"/>
  <c r="CX269" i="1"/>
  <c r="CW269" i="1"/>
  <c r="CV269" i="1"/>
  <c r="CU269" i="1"/>
  <c r="CT269" i="1"/>
  <c r="CS269" i="1"/>
  <c r="CR269" i="1"/>
  <c r="CQ269" i="1"/>
  <c r="CP269" i="1"/>
  <c r="CO269" i="1"/>
  <c r="CN269" i="1"/>
  <c r="CM269" i="1"/>
  <c r="CL269" i="1"/>
  <c r="CK269" i="1"/>
  <c r="CJ269" i="1"/>
  <c r="CH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Y269" i="1"/>
  <c r="AW269" i="1"/>
  <c r="AX269" i="1" s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A269" i="1"/>
  <c r="EA268" i="1"/>
  <c r="DZ268" i="1"/>
  <c r="DY268" i="1"/>
  <c r="DX268" i="1"/>
  <c r="DW268" i="1"/>
  <c r="DV268" i="1"/>
  <c r="DU268" i="1"/>
  <c r="DT268" i="1"/>
  <c r="DS268" i="1"/>
  <c r="DR268" i="1"/>
  <c r="DQ268" i="1"/>
  <c r="DP268" i="1"/>
  <c r="DO268" i="1"/>
  <c r="DN268" i="1"/>
  <c r="DM268" i="1"/>
  <c r="DL268" i="1"/>
  <c r="DK268" i="1"/>
  <c r="DJ268" i="1"/>
  <c r="DI268" i="1"/>
  <c r="DH268" i="1"/>
  <c r="DG268" i="1"/>
  <c r="DF268" i="1"/>
  <c r="DE268" i="1"/>
  <c r="DD268" i="1"/>
  <c r="DC268" i="1"/>
  <c r="DB268" i="1"/>
  <c r="DA268" i="1"/>
  <c r="CZ268" i="1"/>
  <c r="CY268" i="1"/>
  <c r="CX268" i="1"/>
  <c r="CW268" i="1"/>
  <c r="CV268" i="1"/>
  <c r="CU268" i="1"/>
  <c r="CT268" i="1"/>
  <c r="CS268" i="1"/>
  <c r="CR268" i="1"/>
  <c r="CQ268" i="1"/>
  <c r="CP268" i="1"/>
  <c r="CO268" i="1"/>
  <c r="CN268" i="1"/>
  <c r="CM268" i="1"/>
  <c r="CL268" i="1"/>
  <c r="CK268" i="1"/>
  <c r="CJ268" i="1"/>
  <c r="CH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Y268" i="1"/>
  <c r="AW268" i="1"/>
  <c r="AX268" i="1" s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A268" i="1"/>
  <c r="EA267" i="1"/>
  <c r="DZ267" i="1"/>
  <c r="DY267" i="1"/>
  <c r="DX267" i="1"/>
  <c r="DW267" i="1"/>
  <c r="DV267" i="1"/>
  <c r="DU267" i="1"/>
  <c r="DT267" i="1"/>
  <c r="DS267" i="1"/>
  <c r="DR267" i="1"/>
  <c r="DQ267" i="1"/>
  <c r="DP267" i="1"/>
  <c r="DO267" i="1"/>
  <c r="DN267" i="1"/>
  <c r="DM267" i="1"/>
  <c r="DL267" i="1"/>
  <c r="DK267" i="1"/>
  <c r="DJ267" i="1"/>
  <c r="DI267" i="1"/>
  <c r="DH267" i="1"/>
  <c r="DG267" i="1"/>
  <c r="DF267" i="1"/>
  <c r="DE267" i="1"/>
  <c r="DD267" i="1"/>
  <c r="DC267" i="1"/>
  <c r="DB267" i="1"/>
  <c r="DA267" i="1"/>
  <c r="CZ267" i="1"/>
  <c r="CY267" i="1"/>
  <c r="CX267" i="1"/>
  <c r="CW267" i="1"/>
  <c r="CV267" i="1"/>
  <c r="CU267" i="1"/>
  <c r="CT267" i="1"/>
  <c r="CS267" i="1"/>
  <c r="CR267" i="1"/>
  <c r="CQ267" i="1"/>
  <c r="CP267" i="1"/>
  <c r="CO267" i="1"/>
  <c r="CN267" i="1"/>
  <c r="CM267" i="1"/>
  <c r="CL267" i="1"/>
  <c r="CK267" i="1"/>
  <c r="CJ267" i="1"/>
  <c r="CH267" i="1"/>
  <c r="CF267" i="1"/>
  <c r="CE267" i="1"/>
  <c r="CD267" i="1"/>
  <c r="CC267" i="1"/>
  <c r="CB267" i="1"/>
  <c r="CA267" i="1"/>
  <c r="BZ267" i="1"/>
  <c r="BY267" i="1"/>
  <c r="BX267" i="1"/>
  <c r="BW267" i="1"/>
  <c r="BV267" i="1"/>
  <c r="BU267" i="1"/>
  <c r="BT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Y267" i="1"/>
  <c r="AW267" i="1"/>
  <c r="AX267" i="1" s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A267" i="1"/>
  <c r="EA266" i="1"/>
  <c r="DZ266" i="1"/>
  <c r="DY266" i="1"/>
  <c r="DX266" i="1"/>
  <c r="DW266" i="1"/>
  <c r="DV266" i="1"/>
  <c r="DU266" i="1"/>
  <c r="DT266" i="1"/>
  <c r="DS266" i="1"/>
  <c r="DR266" i="1"/>
  <c r="DQ266" i="1"/>
  <c r="DP266" i="1"/>
  <c r="DO266" i="1"/>
  <c r="DN266" i="1"/>
  <c r="DM266" i="1"/>
  <c r="DL266" i="1"/>
  <c r="DK266" i="1"/>
  <c r="DJ266" i="1"/>
  <c r="DI266" i="1"/>
  <c r="DH266" i="1"/>
  <c r="DG266" i="1"/>
  <c r="DF266" i="1"/>
  <c r="DE266" i="1"/>
  <c r="DD266" i="1"/>
  <c r="DC266" i="1"/>
  <c r="DB266" i="1"/>
  <c r="DA266" i="1"/>
  <c r="CZ266" i="1"/>
  <c r="CY266" i="1"/>
  <c r="CX266" i="1"/>
  <c r="CW266" i="1"/>
  <c r="CV266" i="1"/>
  <c r="CU266" i="1"/>
  <c r="CT266" i="1"/>
  <c r="CS266" i="1"/>
  <c r="CR266" i="1"/>
  <c r="CQ266" i="1"/>
  <c r="CP266" i="1"/>
  <c r="CO266" i="1"/>
  <c r="CN266" i="1"/>
  <c r="CM266" i="1"/>
  <c r="CL266" i="1"/>
  <c r="CK266" i="1"/>
  <c r="CJ266" i="1"/>
  <c r="CH266" i="1"/>
  <c r="CF266" i="1"/>
  <c r="CE266" i="1"/>
  <c r="CD266" i="1"/>
  <c r="CC266" i="1"/>
  <c r="CB266" i="1"/>
  <c r="CA266" i="1"/>
  <c r="BZ266" i="1"/>
  <c r="BY266" i="1"/>
  <c r="BX266" i="1"/>
  <c r="BW266" i="1"/>
  <c r="BV266" i="1"/>
  <c r="BU266" i="1"/>
  <c r="BT266" i="1"/>
  <c r="BQ266" i="1"/>
  <c r="BP266" i="1"/>
  <c r="BO266" i="1"/>
  <c r="BN266" i="1"/>
  <c r="BM266" i="1"/>
  <c r="BL266" i="1"/>
  <c r="BK266" i="1"/>
  <c r="BJ266" i="1"/>
  <c r="BI266" i="1"/>
  <c r="BH266" i="1"/>
  <c r="BG266" i="1"/>
  <c r="BF266" i="1"/>
  <c r="BE266" i="1"/>
  <c r="BD266" i="1"/>
  <c r="BC266" i="1"/>
  <c r="BB266" i="1"/>
  <c r="BA266" i="1"/>
  <c r="AY266" i="1"/>
  <c r="AW266" i="1"/>
  <c r="AX266" i="1" s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A266" i="1"/>
  <c r="EA265" i="1"/>
  <c r="DZ265" i="1"/>
  <c r="DY265" i="1"/>
  <c r="DX265" i="1"/>
  <c r="DW265" i="1"/>
  <c r="DV265" i="1"/>
  <c r="DU265" i="1"/>
  <c r="DT265" i="1"/>
  <c r="DS265" i="1"/>
  <c r="DR265" i="1"/>
  <c r="DQ265" i="1"/>
  <c r="DP265" i="1"/>
  <c r="DO265" i="1"/>
  <c r="DN265" i="1"/>
  <c r="DM265" i="1"/>
  <c r="DL265" i="1"/>
  <c r="DK265" i="1"/>
  <c r="DJ265" i="1"/>
  <c r="DI265" i="1"/>
  <c r="DH265" i="1"/>
  <c r="DG265" i="1"/>
  <c r="DF265" i="1"/>
  <c r="DE265" i="1"/>
  <c r="DD265" i="1"/>
  <c r="DC265" i="1"/>
  <c r="DB265" i="1"/>
  <c r="DA265" i="1"/>
  <c r="CZ265" i="1"/>
  <c r="CY265" i="1"/>
  <c r="CX265" i="1"/>
  <c r="CW265" i="1"/>
  <c r="CV265" i="1"/>
  <c r="CU265" i="1"/>
  <c r="CT265" i="1"/>
  <c r="CS265" i="1"/>
  <c r="CR265" i="1"/>
  <c r="CQ265" i="1"/>
  <c r="CP265" i="1"/>
  <c r="CO265" i="1"/>
  <c r="CN265" i="1"/>
  <c r="CM265" i="1"/>
  <c r="CL265" i="1"/>
  <c r="CK265" i="1"/>
  <c r="CJ265" i="1"/>
  <c r="CH265" i="1"/>
  <c r="CF265" i="1"/>
  <c r="CE265" i="1"/>
  <c r="CD265" i="1"/>
  <c r="CC265" i="1"/>
  <c r="CB265" i="1"/>
  <c r="CA265" i="1"/>
  <c r="BZ265" i="1"/>
  <c r="BY265" i="1"/>
  <c r="BX265" i="1"/>
  <c r="BW265" i="1"/>
  <c r="BV265" i="1"/>
  <c r="BU265" i="1"/>
  <c r="BT265" i="1"/>
  <c r="BQ265" i="1"/>
  <c r="BP265" i="1"/>
  <c r="BO265" i="1"/>
  <c r="BN265" i="1"/>
  <c r="BM265" i="1"/>
  <c r="BL265" i="1"/>
  <c r="BK265" i="1"/>
  <c r="BJ265" i="1"/>
  <c r="BI265" i="1"/>
  <c r="BH265" i="1"/>
  <c r="BG265" i="1"/>
  <c r="BF265" i="1"/>
  <c r="BE265" i="1"/>
  <c r="BD265" i="1"/>
  <c r="BC265" i="1"/>
  <c r="BB265" i="1"/>
  <c r="BA265" i="1"/>
  <c r="AY265" i="1"/>
  <c r="AW265" i="1"/>
  <c r="AX265" i="1" s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A265" i="1"/>
  <c r="EA264" i="1"/>
  <c r="DZ264" i="1"/>
  <c r="DY264" i="1"/>
  <c r="DX264" i="1"/>
  <c r="DW264" i="1"/>
  <c r="DV264" i="1"/>
  <c r="DU264" i="1"/>
  <c r="DT264" i="1"/>
  <c r="DS264" i="1"/>
  <c r="DR264" i="1"/>
  <c r="DQ264" i="1"/>
  <c r="DP264" i="1"/>
  <c r="DO264" i="1"/>
  <c r="DN264" i="1"/>
  <c r="DM264" i="1"/>
  <c r="DL264" i="1"/>
  <c r="DK264" i="1"/>
  <c r="DJ264" i="1"/>
  <c r="DI264" i="1"/>
  <c r="DH264" i="1"/>
  <c r="DG264" i="1"/>
  <c r="DF264" i="1"/>
  <c r="DE264" i="1"/>
  <c r="DD264" i="1"/>
  <c r="DC264" i="1"/>
  <c r="DB264" i="1"/>
  <c r="DA264" i="1"/>
  <c r="CZ264" i="1"/>
  <c r="CY264" i="1"/>
  <c r="CX264" i="1"/>
  <c r="CW264" i="1"/>
  <c r="CV264" i="1"/>
  <c r="CU264" i="1"/>
  <c r="CT264" i="1"/>
  <c r="CS264" i="1"/>
  <c r="CR264" i="1"/>
  <c r="CQ264" i="1"/>
  <c r="CP264" i="1"/>
  <c r="CO264" i="1"/>
  <c r="CN264" i="1"/>
  <c r="CM264" i="1"/>
  <c r="CL264" i="1"/>
  <c r="CK264" i="1"/>
  <c r="CJ264" i="1"/>
  <c r="CH264" i="1"/>
  <c r="CF264" i="1"/>
  <c r="CE264" i="1"/>
  <c r="CD264" i="1"/>
  <c r="CC264" i="1"/>
  <c r="CB264" i="1"/>
  <c r="CA264" i="1"/>
  <c r="BZ264" i="1"/>
  <c r="BY264" i="1"/>
  <c r="BX264" i="1"/>
  <c r="BW264" i="1"/>
  <c r="BV264" i="1"/>
  <c r="BU264" i="1"/>
  <c r="BT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Y264" i="1"/>
  <c r="AW264" i="1"/>
  <c r="AX264" i="1" s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A264" i="1"/>
  <c r="EA263" i="1"/>
  <c r="DZ263" i="1"/>
  <c r="DY263" i="1"/>
  <c r="DX263" i="1"/>
  <c r="DW263" i="1"/>
  <c r="DV263" i="1"/>
  <c r="DU263" i="1"/>
  <c r="DT263" i="1"/>
  <c r="DS263" i="1"/>
  <c r="DR263" i="1"/>
  <c r="DQ263" i="1"/>
  <c r="DP263" i="1"/>
  <c r="DO263" i="1"/>
  <c r="DN263" i="1"/>
  <c r="DM263" i="1"/>
  <c r="DL263" i="1"/>
  <c r="DK263" i="1"/>
  <c r="DJ263" i="1"/>
  <c r="DI263" i="1"/>
  <c r="DH263" i="1"/>
  <c r="DG263" i="1"/>
  <c r="DF263" i="1"/>
  <c r="DE263" i="1"/>
  <c r="DD263" i="1"/>
  <c r="DC263" i="1"/>
  <c r="DB263" i="1"/>
  <c r="DA263" i="1"/>
  <c r="CZ263" i="1"/>
  <c r="CY263" i="1"/>
  <c r="CX263" i="1"/>
  <c r="CW263" i="1"/>
  <c r="CV263" i="1"/>
  <c r="CU263" i="1"/>
  <c r="CT263" i="1"/>
  <c r="CS263" i="1"/>
  <c r="CR263" i="1"/>
  <c r="CQ263" i="1"/>
  <c r="CP263" i="1"/>
  <c r="CO263" i="1"/>
  <c r="CN263" i="1"/>
  <c r="CM263" i="1"/>
  <c r="CL263" i="1"/>
  <c r="CK263" i="1"/>
  <c r="CJ263" i="1"/>
  <c r="CH263" i="1"/>
  <c r="CF263" i="1"/>
  <c r="CE263" i="1"/>
  <c r="CD263" i="1"/>
  <c r="CC263" i="1"/>
  <c r="CB263" i="1"/>
  <c r="CA263" i="1"/>
  <c r="BZ263" i="1"/>
  <c r="BY263" i="1"/>
  <c r="BX263" i="1"/>
  <c r="BW263" i="1"/>
  <c r="BV263" i="1"/>
  <c r="BU263" i="1"/>
  <c r="BT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Y263" i="1"/>
  <c r="AX263" i="1"/>
  <c r="AW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A263" i="1"/>
  <c r="EA262" i="1"/>
  <c r="DZ262" i="1"/>
  <c r="DY262" i="1"/>
  <c r="DX262" i="1"/>
  <c r="DW262" i="1"/>
  <c r="DV262" i="1"/>
  <c r="DU262" i="1"/>
  <c r="DT262" i="1"/>
  <c r="DS262" i="1"/>
  <c r="DR262" i="1"/>
  <c r="DQ262" i="1"/>
  <c r="DP262" i="1"/>
  <c r="DO262" i="1"/>
  <c r="DN262" i="1"/>
  <c r="DM262" i="1"/>
  <c r="DL262" i="1"/>
  <c r="DK262" i="1"/>
  <c r="DJ262" i="1"/>
  <c r="DI262" i="1"/>
  <c r="DH262" i="1"/>
  <c r="DG262" i="1"/>
  <c r="DF262" i="1"/>
  <c r="DE262" i="1"/>
  <c r="DD262" i="1"/>
  <c r="DC262" i="1"/>
  <c r="DB262" i="1"/>
  <c r="DA262" i="1"/>
  <c r="CZ262" i="1"/>
  <c r="CY262" i="1"/>
  <c r="CX262" i="1"/>
  <c r="CW262" i="1"/>
  <c r="CV262" i="1"/>
  <c r="CU262" i="1"/>
  <c r="CT262" i="1"/>
  <c r="CS262" i="1"/>
  <c r="CR262" i="1"/>
  <c r="CQ262" i="1"/>
  <c r="CP262" i="1"/>
  <c r="CO262" i="1"/>
  <c r="CN262" i="1"/>
  <c r="CM262" i="1"/>
  <c r="CL262" i="1"/>
  <c r="CK262" i="1"/>
  <c r="CJ262" i="1"/>
  <c r="CH262" i="1"/>
  <c r="CF262" i="1"/>
  <c r="CE262" i="1"/>
  <c r="CD262" i="1"/>
  <c r="CC262" i="1"/>
  <c r="CB262" i="1"/>
  <c r="CA262" i="1"/>
  <c r="BZ262" i="1"/>
  <c r="BY262" i="1"/>
  <c r="BX262" i="1"/>
  <c r="BW262" i="1"/>
  <c r="BV262" i="1"/>
  <c r="BU262" i="1"/>
  <c r="BT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Y262" i="1"/>
  <c r="AW262" i="1"/>
  <c r="AX262" i="1" s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A262" i="1"/>
  <c r="EA261" i="1"/>
  <c r="DZ261" i="1"/>
  <c r="DY261" i="1"/>
  <c r="DX261" i="1"/>
  <c r="DW261" i="1"/>
  <c r="DV261" i="1"/>
  <c r="DU261" i="1"/>
  <c r="DT261" i="1"/>
  <c r="DS261" i="1"/>
  <c r="DR261" i="1"/>
  <c r="DQ261" i="1"/>
  <c r="DP261" i="1"/>
  <c r="DO261" i="1"/>
  <c r="DN261" i="1"/>
  <c r="DM261" i="1"/>
  <c r="DL261" i="1"/>
  <c r="DK261" i="1"/>
  <c r="DJ261" i="1"/>
  <c r="DI261" i="1"/>
  <c r="DH261" i="1"/>
  <c r="DG261" i="1"/>
  <c r="DF261" i="1"/>
  <c r="DE261" i="1"/>
  <c r="DD261" i="1"/>
  <c r="DC261" i="1"/>
  <c r="DB261" i="1"/>
  <c r="DA261" i="1"/>
  <c r="CZ261" i="1"/>
  <c r="CY261" i="1"/>
  <c r="CX261" i="1"/>
  <c r="CW261" i="1"/>
  <c r="CV261" i="1"/>
  <c r="CU261" i="1"/>
  <c r="CT261" i="1"/>
  <c r="CS261" i="1"/>
  <c r="CR261" i="1"/>
  <c r="CQ261" i="1"/>
  <c r="CP261" i="1"/>
  <c r="CO261" i="1"/>
  <c r="CN261" i="1"/>
  <c r="CM261" i="1"/>
  <c r="CL261" i="1"/>
  <c r="CK261" i="1"/>
  <c r="CJ261" i="1"/>
  <c r="CH261" i="1"/>
  <c r="CF261" i="1"/>
  <c r="CE261" i="1"/>
  <c r="CD261" i="1"/>
  <c r="CC261" i="1"/>
  <c r="CB261" i="1"/>
  <c r="CA261" i="1"/>
  <c r="BZ261" i="1"/>
  <c r="BY261" i="1"/>
  <c r="BX261" i="1"/>
  <c r="BW261" i="1"/>
  <c r="BV261" i="1"/>
  <c r="BU261" i="1"/>
  <c r="BT261" i="1"/>
  <c r="BQ261" i="1"/>
  <c r="BP261" i="1"/>
  <c r="BO261" i="1"/>
  <c r="BN261" i="1"/>
  <c r="BM261" i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Y261" i="1"/>
  <c r="AW261" i="1"/>
  <c r="AX261" i="1" s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A261" i="1"/>
  <c r="EA260" i="1"/>
  <c r="DZ260" i="1"/>
  <c r="DY260" i="1"/>
  <c r="DX260" i="1"/>
  <c r="DW260" i="1"/>
  <c r="DV260" i="1"/>
  <c r="DU260" i="1"/>
  <c r="DT260" i="1"/>
  <c r="DS260" i="1"/>
  <c r="DR260" i="1"/>
  <c r="DQ260" i="1"/>
  <c r="DP260" i="1"/>
  <c r="DO260" i="1"/>
  <c r="DN260" i="1"/>
  <c r="DM260" i="1"/>
  <c r="DL260" i="1"/>
  <c r="DK260" i="1"/>
  <c r="DJ260" i="1"/>
  <c r="DI260" i="1"/>
  <c r="DH260" i="1"/>
  <c r="DG260" i="1"/>
  <c r="DF260" i="1"/>
  <c r="DE260" i="1"/>
  <c r="DD260" i="1"/>
  <c r="DC260" i="1"/>
  <c r="DB260" i="1"/>
  <c r="DA260" i="1"/>
  <c r="CZ260" i="1"/>
  <c r="CY260" i="1"/>
  <c r="CX260" i="1"/>
  <c r="CW260" i="1"/>
  <c r="CV260" i="1"/>
  <c r="CU260" i="1"/>
  <c r="CT260" i="1"/>
  <c r="CS260" i="1"/>
  <c r="CR260" i="1"/>
  <c r="CQ260" i="1"/>
  <c r="CP260" i="1"/>
  <c r="CO260" i="1"/>
  <c r="CN260" i="1"/>
  <c r="CM260" i="1"/>
  <c r="CL260" i="1"/>
  <c r="CK260" i="1"/>
  <c r="CJ260" i="1"/>
  <c r="CH260" i="1"/>
  <c r="CF260" i="1"/>
  <c r="CE260" i="1"/>
  <c r="CD260" i="1"/>
  <c r="CC260" i="1"/>
  <c r="CB260" i="1"/>
  <c r="CA260" i="1"/>
  <c r="BZ260" i="1"/>
  <c r="BY260" i="1"/>
  <c r="BX260" i="1"/>
  <c r="BW260" i="1"/>
  <c r="BV260" i="1"/>
  <c r="BU260" i="1"/>
  <c r="BT260" i="1"/>
  <c r="BQ260" i="1"/>
  <c r="BP260" i="1"/>
  <c r="BO260" i="1"/>
  <c r="BN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Y260" i="1"/>
  <c r="AW260" i="1"/>
  <c r="AX260" i="1" s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A260" i="1"/>
  <c r="EA259" i="1"/>
  <c r="DZ259" i="1"/>
  <c r="DY259" i="1"/>
  <c r="DX259" i="1"/>
  <c r="DW259" i="1"/>
  <c r="DV259" i="1"/>
  <c r="DU259" i="1"/>
  <c r="DT259" i="1"/>
  <c r="DS259" i="1"/>
  <c r="DR259" i="1"/>
  <c r="DQ259" i="1"/>
  <c r="DP259" i="1"/>
  <c r="DO259" i="1"/>
  <c r="DN259" i="1"/>
  <c r="DM259" i="1"/>
  <c r="DL259" i="1"/>
  <c r="DK259" i="1"/>
  <c r="DJ259" i="1"/>
  <c r="DI259" i="1"/>
  <c r="DH259" i="1"/>
  <c r="DG259" i="1"/>
  <c r="DF259" i="1"/>
  <c r="DE259" i="1"/>
  <c r="DD259" i="1"/>
  <c r="DC259" i="1"/>
  <c r="DB259" i="1"/>
  <c r="DA259" i="1"/>
  <c r="CZ259" i="1"/>
  <c r="CY259" i="1"/>
  <c r="CX259" i="1"/>
  <c r="CW259" i="1"/>
  <c r="CV259" i="1"/>
  <c r="CU259" i="1"/>
  <c r="CT259" i="1"/>
  <c r="CS259" i="1"/>
  <c r="CR259" i="1"/>
  <c r="CQ259" i="1"/>
  <c r="CP259" i="1"/>
  <c r="CO259" i="1"/>
  <c r="CN259" i="1"/>
  <c r="CM259" i="1"/>
  <c r="CL259" i="1"/>
  <c r="CK259" i="1"/>
  <c r="CJ259" i="1"/>
  <c r="CH259" i="1"/>
  <c r="CF259" i="1"/>
  <c r="CE259" i="1"/>
  <c r="CD259" i="1"/>
  <c r="CC259" i="1"/>
  <c r="CB259" i="1"/>
  <c r="CA259" i="1"/>
  <c r="BZ259" i="1"/>
  <c r="BY259" i="1"/>
  <c r="BX259" i="1"/>
  <c r="BW259" i="1"/>
  <c r="BV259" i="1"/>
  <c r="BU259" i="1"/>
  <c r="BT259" i="1"/>
  <c r="BQ259" i="1"/>
  <c r="BP259" i="1"/>
  <c r="BO259" i="1"/>
  <c r="BN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Y259" i="1"/>
  <c r="AW259" i="1"/>
  <c r="AX259" i="1" s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A259" i="1"/>
  <c r="EA258" i="1"/>
  <c r="DZ258" i="1"/>
  <c r="DY258" i="1"/>
  <c r="DX258" i="1"/>
  <c r="DW258" i="1"/>
  <c r="DV258" i="1"/>
  <c r="DU258" i="1"/>
  <c r="DT258" i="1"/>
  <c r="DS258" i="1"/>
  <c r="DR258" i="1"/>
  <c r="DQ258" i="1"/>
  <c r="DP258" i="1"/>
  <c r="DO258" i="1"/>
  <c r="DN258" i="1"/>
  <c r="DM258" i="1"/>
  <c r="DL258" i="1"/>
  <c r="DK258" i="1"/>
  <c r="DJ258" i="1"/>
  <c r="DI258" i="1"/>
  <c r="DH258" i="1"/>
  <c r="DG258" i="1"/>
  <c r="DF258" i="1"/>
  <c r="DE258" i="1"/>
  <c r="DD258" i="1"/>
  <c r="DC258" i="1"/>
  <c r="DB258" i="1"/>
  <c r="DA258" i="1"/>
  <c r="CZ258" i="1"/>
  <c r="CY258" i="1"/>
  <c r="CX258" i="1"/>
  <c r="CW258" i="1"/>
  <c r="CV258" i="1"/>
  <c r="CU258" i="1"/>
  <c r="CT258" i="1"/>
  <c r="CS258" i="1"/>
  <c r="CR258" i="1"/>
  <c r="CQ258" i="1"/>
  <c r="CP258" i="1"/>
  <c r="CO258" i="1"/>
  <c r="CN258" i="1"/>
  <c r="CM258" i="1"/>
  <c r="CL258" i="1"/>
  <c r="CK258" i="1"/>
  <c r="CJ258" i="1"/>
  <c r="CH258" i="1"/>
  <c r="CF258" i="1"/>
  <c r="CE258" i="1"/>
  <c r="CD258" i="1"/>
  <c r="CC258" i="1"/>
  <c r="CB258" i="1"/>
  <c r="CA258" i="1"/>
  <c r="BZ258" i="1"/>
  <c r="BY258" i="1"/>
  <c r="BX258" i="1"/>
  <c r="BW258" i="1"/>
  <c r="BV258" i="1"/>
  <c r="BU258" i="1"/>
  <c r="BT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Y258" i="1"/>
  <c r="AW258" i="1"/>
  <c r="AX258" i="1" s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A258" i="1"/>
  <c r="EA257" i="1"/>
  <c r="DZ257" i="1"/>
  <c r="DY257" i="1"/>
  <c r="DX257" i="1"/>
  <c r="DW257" i="1"/>
  <c r="DV257" i="1"/>
  <c r="DU257" i="1"/>
  <c r="DT257" i="1"/>
  <c r="DS257" i="1"/>
  <c r="DR257" i="1"/>
  <c r="DQ257" i="1"/>
  <c r="DP257" i="1"/>
  <c r="DO257" i="1"/>
  <c r="DN257" i="1"/>
  <c r="DM257" i="1"/>
  <c r="DL257" i="1"/>
  <c r="DK257" i="1"/>
  <c r="DJ257" i="1"/>
  <c r="DI257" i="1"/>
  <c r="DH257" i="1"/>
  <c r="DG257" i="1"/>
  <c r="DF257" i="1"/>
  <c r="DE257" i="1"/>
  <c r="DD257" i="1"/>
  <c r="DC257" i="1"/>
  <c r="DB257" i="1"/>
  <c r="DA257" i="1"/>
  <c r="CZ257" i="1"/>
  <c r="CY257" i="1"/>
  <c r="CX257" i="1"/>
  <c r="CW257" i="1"/>
  <c r="CV257" i="1"/>
  <c r="CU257" i="1"/>
  <c r="CT257" i="1"/>
  <c r="CS257" i="1"/>
  <c r="CR257" i="1"/>
  <c r="CQ257" i="1"/>
  <c r="CP257" i="1"/>
  <c r="CO257" i="1"/>
  <c r="CN257" i="1"/>
  <c r="CM257" i="1"/>
  <c r="CL257" i="1"/>
  <c r="CK257" i="1"/>
  <c r="CJ257" i="1"/>
  <c r="CH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Y257" i="1"/>
  <c r="AW257" i="1"/>
  <c r="AX257" i="1" s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A257" i="1"/>
  <c r="EA256" i="1"/>
  <c r="DZ256" i="1"/>
  <c r="DY256" i="1"/>
  <c r="DX256" i="1"/>
  <c r="DW256" i="1"/>
  <c r="DV256" i="1"/>
  <c r="DU256" i="1"/>
  <c r="DT256" i="1"/>
  <c r="DS256" i="1"/>
  <c r="DR256" i="1"/>
  <c r="DQ256" i="1"/>
  <c r="DP256" i="1"/>
  <c r="DO256" i="1"/>
  <c r="DN256" i="1"/>
  <c r="DM256" i="1"/>
  <c r="DL256" i="1"/>
  <c r="DK256" i="1"/>
  <c r="DJ256" i="1"/>
  <c r="DI256" i="1"/>
  <c r="DH256" i="1"/>
  <c r="DG256" i="1"/>
  <c r="DF256" i="1"/>
  <c r="DE256" i="1"/>
  <c r="DD256" i="1"/>
  <c r="DC256" i="1"/>
  <c r="DB256" i="1"/>
  <c r="DA256" i="1"/>
  <c r="CZ256" i="1"/>
  <c r="CY256" i="1"/>
  <c r="CX256" i="1"/>
  <c r="CW256" i="1"/>
  <c r="CV256" i="1"/>
  <c r="CU256" i="1"/>
  <c r="CT256" i="1"/>
  <c r="CS256" i="1"/>
  <c r="CR256" i="1"/>
  <c r="CQ256" i="1"/>
  <c r="CP256" i="1"/>
  <c r="CO256" i="1"/>
  <c r="CN256" i="1"/>
  <c r="CM256" i="1"/>
  <c r="CL256" i="1"/>
  <c r="CK256" i="1"/>
  <c r="CJ256" i="1"/>
  <c r="CH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Y256" i="1"/>
  <c r="AW256" i="1"/>
  <c r="AX256" i="1" s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A256" i="1"/>
  <c r="EA255" i="1"/>
  <c r="DZ255" i="1"/>
  <c r="DY255" i="1"/>
  <c r="DX255" i="1"/>
  <c r="DW255" i="1"/>
  <c r="DV255" i="1"/>
  <c r="DU255" i="1"/>
  <c r="DT255" i="1"/>
  <c r="DS255" i="1"/>
  <c r="DR255" i="1"/>
  <c r="DQ255" i="1"/>
  <c r="DP255" i="1"/>
  <c r="DO255" i="1"/>
  <c r="DN255" i="1"/>
  <c r="DM255" i="1"/>
  <c r="DL255" i="1"/>
  <c r="DK255" i="1"/>
  <c r="DJ255" i="1"/>
  <c r="DI255" i="1"/>
  <c r="DH255" i="1"/>
  <c r="DG255" i="1"/>
  <c r="DF255" i="1"/>
  <c r="DE255" i="1"/>
  <c r="DD255" i="1"/>
  <c r="DC255" i="1"/>
  <c r="DB255" i="1"/>
  <c r="DA255" i="1"/>
  <c r="CZ255" i="1"/>
  <c r="CY255" i="1"/>
  <c r="CX255" i="1"/>
  <c r="CW255" i="1"/>
  <c r="CV255" i="1"/>
  <c r="CU255" i="1"/>
  <c r="CT255" i="1"/>
  <c r="CS255" i="1"/>
  <c r="CR255" i="1"/>
  <c r="CQ255" i="1"/>
  <c r="CP255" i="1"/>
  <c r="CO255" i="1"/>
  <c r="CN255" i="1"/>
  <c r="CM255" i="1"/>
  <c r="CL255" i="1"/>
  <c r="CK255" i="1"/>
  <c r="CJ255" i="1"/>
  <c r="CH255" i="1"/>
  <c r="CF255" i="1"/>
  <c r="CE255" i="1"/>
  <c r="CD255" i="1"/>
  <c r="CC255" i="1"/>
  <c r="CB255" i="1"/>
  <c r="CA255" i="1"/>
  <c r="BZ255" i="1"/>
  <c r="BY255" i="1"/>
  <c r="BX255" i="1"/>
  <c r="BW255" i="1"/>
  <c r="BV255" i="1"/>
  <c r="BU255" i="1"/>
  <c r="BT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Y255" i="1"/>
  <c r="AW255" i="1"/>
  <c r="AX255" i="1" s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A255" i="1"/>
  <c r="EA254" i="1"/>
  <c r="DZ254" i="1"/>
  <c r="DY254" i="1"/>
  <c r="DX254" i="1"/>
  <c r="DW254" i="1"/>
  <c r="DV254" i="1"/>
  <c r="DU254" i="1"/>
  <c r="DT254" i="1"/>
  <c r="DS254" i="1"/>
  <c r="DR254" i="1"/>
  <c r="DQ254" i="1"/>
  <c r="DP254" i="1"/>
  <c r="DO254" i="1"/>
  <c r="DN254" i="1"/>
  <c r="DM254" i="1"/>
  <c r="DL254" i="1"/>
  <c r="DK254" i="1"/>
  <c r="DJ254" i="1"/>
  <c r="DI254" i="1"/>
  <c r="DH254" i="1"/>
  <c r="DG254" i="1"/>
  <c r="DF254" i="1"/>
  <c r="DE254" i="1"/>
  <c r="DD254" i="1"/>
  <c r="DC254" i="1"/>
  <c r="DB254" i="1"/>
  <c r="DA254" i="1"/>
  <c r="CZ254" i="1"/>
  <c r="CY254" i="1"/>
  <c r="CX254" i="1"/>
  <c r="CW254" i="1"/>
  <c r="CV254" i="1"/>
  <c r="CU254" i="1"/>
  <c r="CT254" i="1"/>
  <c r="CS254" i="1"/>
  <c r="CR254" i="1"/>
  <c r="CQ254" i="1"/>
  <c r="CP254" i="1"/>
  <c r="CO254" i="1"/>
  <c r="CN254" i="1"/>
  <c r="CM254" i="1"/>
  <c r="CL254" i="1"/>
  <c r="CK254" i="1"/>
  <c r="CJ254" i="1"/>
  <c r="CH254" i="1"/>
  <c r="CF254" i="1"/>
  <c r="CE254" i="1"/>
  <c r="CD254" i="1"/>
  <c r="CC254" i="1"/>
  <c r="CB254" i="1"/>
  <c r="CA254" i="1"/>
  <c r="BZ254" i="1"/>
  <c r="BY254" i="1"/>
  <c r="BX254" i="1"/>
  <c r="BW254" i="1"/>
  <c r="BV254" i="1"/>
  <c r="BU254" i="1"/>
  <c r="BT254" i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Y254" i="1"/>
  <c r="AW254" i="1"/>
  <c r="AX254" i="1" s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A254" i="1"/>
  <c r="EA253" i="1"/>
  <c r="DZ253" i="1"/>
  <c r="DY253" i="1"/>
  <c r="DX253" i="1"/>
  <c r="DW253" i="1"/>
  <c r="DV253" i="1"/>
  <c r="DU253" i="1"/>
  <c r="DT253" i="1"/>
  <c r="DS253" i="1"/>
  <c r="DR253" i="1"/>
  <c r="DQ253" i="1"/>
  <c r="DP253" i="1"/>
  <c r="DO253" i="1"/>
  <c r="DN253" i="1"/>
  <c r="DM253" i="1"/>
  <c r="DL253" i="1"/>
  <c r="DK253" i="1"/>
  <c r="DJ253" i="1"/>
  <c r="DI253" i="1"/>
  <c r="DH253" i="1"/>
  <c r="DG253" i="1"/>
  <c r="DF253" i="1"/>
  <c r="DE253" i="1"/>
  <c r="DD253" i="1"/>
  <c r="DC253" i="1"/>
  <c r="DB253" i="1"/>
  <c r="DA253" i="1"/>
  <c r="CZ253" i="1"/>
  <c r="CY253" i="1"/>
  <c r="CX253" i="1"/>
  <c r="CW253" i="1"/>
  <c r="CV253" i="1"/>
  <c r="CU253" i="1"/>
  <c r="CT253" i="1"/>
  <c r="CS253" i="1"/>
  <c r="CR253" i="1"/>
  <c r="CQ253" i="1"/>
  <c r="CP253" i="1"/>
  <c r="CO253" i="1"/>
  <c r="CN253" i="1"/>
  <c r="CM253" i="1"/>
  <c r="CL253" i="1"/>
  <c r="CK253" i="1"/>
  <c r="CJ253" i="1"/>
  <c r="CH253" i="1"/>
  <c r="CF253" i="1"/>
  <c r="CE253" i="1"/>
  <c r="CD253" i="1"/>
  <c r="CC253" i="1"/>
  <c r="CB253" i="1"/>
  <c r="CA253" i="1"/>
  <c r="BZ253" i="1"/>
  <c r="BY253" i="1"/>
  <c r="BX253" i="1"/>
  <c r="BW253" i="1"/>
  <c r="BV253" i="1"/>
  <c r="BU253" i="1"/>
  <c r="BT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Y253" i="1"/>
  <c r="AW253" i="1"/>
  <c r="AX253" i="1" s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A253" i="1"/>
  <c r="EA252" i="1"/>
  <c r="DZ252" i="1"/>
  <c r="DY252" i="1"/>
  <c r="DX252" i="1"/>
  <c r="DW252" i="1"/>
  <c r="DV252" i="1"/>
  <c r="DU252" i="1"/>
  <c r="DT252" i="1"/>
  <c r="DS252" i="1"/>
  <c r="DR252" i="1"/>
  <c r="DQ252" i="1"/>
  <c r="DP252" i="1"/>
  <c r="DO252" i="1"/>
  <c r="DN252" i="1"/>
  <c r="DM252" i="1"/>
  <c r="DL252" i="1"/>
  <c r="DK252" i="1"/>
  <c r="DJ252" i="1"/>
  <c r="DI252" i="1"/>
  <c r="DH252" i="1"/>
  <c r="DG252" i="1"/>
  <c r="DF252" i="1"/>
  <c r="DE252" i="1"/>
  <c r="DD252" i="1"/>
  <c r="DC252" i="1"/>
  <c r="DB252" i="1"/>
  <c r="DA252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H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Y252" i="1"/>
  <c r="AW252" i="1"/>
  <c r="AX252" i="1" s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A252" i="1"/>
  <c r="EA251" i="1"/>
  <c r="DZ251" i="1"/>
  <c r="DY251" i="1"/>
  <c r="DX251" i="1"/>
  <c r="DW251" i="1"/>
  <c r="DV251" i="1"/>
  <c r="DU251" i="1"/>
  <c r="DT251" i="1"/>
  <c r="DS251" i="1"/>
  <c r="DR251" i="1"/>
  <c r="DQ251" i="1"/>
  <c r="DP251" i="1"/>
  <c r="DO251" i="1"/>
  <c r="DN251" i="1"/>
  <c r="DM251" i="1"/>
  <c r="DL251" i="1"/>
  <c r="DK251" i="1"/>
  <c r="DJ251" i="1"/>
  <c r="DI251" i="1"/>
  <c r="DH251" i="1"/>
  <c r="DG251" i="1"/>
  <c r="DF251" i="1"/>
  <c r="DE251" i="1"/>
  <c r="DD251" i="1"/>
  <c r="DC251" i="1"/>
  <c r="DB251" i="1"/>
  <c r="DA251" i="1"/>
  <c r="CZ251" i="1"/>
  <c r="CY251" i="1"/>
  <c r="CX251" i="1"/>
  <c r="CW251" i="1"/>
  <c r="CV251" i="1"/>
  <c r="CU251" i="1"/>
  <c r="CT251" i="1"/>
  <c r="CS251" i="1"/>
  <c r="CR251" i="1"/>
  <c r="CQ251" i="1"/>
  <c r="CP251" i="1"/>
  <c r="CO251" i="1"/>
  <c r="CN251" i="1"/>
  <c r="CM251" i="1"/>
  <c r="CL251" i="1"/>
  <c r="CK251" i="1"/>
  <c r="CJ251" i="1"/>
  <c r="CH251" i="1"/>
  <c r="CF251" i="1"/>
  <c r="CE251" i="1"/>
  <c r="CD251" i="1"/>
  <c r="CC251" i="1"/>
  <c r="CB251" i="1"/>
  <c r="CA251" i="1"/>
  <c r="BZ251" i="1"/>
  <c r="BY251" i="1"/>
  <c r="BX251" i="1"/>
  <c r="BW251" i="1"/>
  <c r="BV251" i="1"/>
  <c r="BU251" i="1"/>
  <c r="BT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Y251" i="1"/>
  <c r="AW251" i="1"/>
  <c r="AX251" i="1" s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A251" i="1"/>
  <c r="EA250" i="1"/>
  <c r="DZ250" i="1"/>
  <c r="DY250" i="1"/>
  <c r="DX250" i="1"/>
  <c r="DW250" i="1"/>
  <c r="DV250" i="1"/>
  <c r="DU250" i="1"/>
  <c r="DT250" i="1"/>
  <c r="DS250" i="1"/>
  <c r="DR250" i="1"/>
  <c r="DQ250" i="1"/>
  <c r="DP250" i="1"/>
  <c r="DO250" i="1"/>
  <c r="DN250" i="1"/>
  <c r="DM250" i="1"/>
  <c r="DL250" i="1"/>
  <c r="DK250" i="1"/>
  <c r="DJ250" i="1"/>
  <c r="DI250" i="1"/>
  <c r="DH250" i="1"/>
  <c r="DG250" i="1"/>
  <c r="DF250" i="1"/>
  <c r="DE250" i="1"/>
  <c r="DD250" i="1"/>
  <c r="DC250" i="1"/>
  <c r="DB250" i="1"/>
  <c r="DA250" i="1"/>
  <c r="CZ250" i="1"/>
  <c r="CY250" i="1"/>
  <c r="CX250" i="1"/>
  <c r="CW250" i="1"/>
  <c r="CV250" i="1"/>
  <c r="CU250" i="1"/>
  <c r="CT250" i="1"/>
  <c r="CS250" i="1"/>
  <c r="CR250" i="1"/>
  <c r="CQ250" i="1"/>
  <c r="CP250" i="1"/>
  <c r="CO250" i="1"/>
  <c r="CN250" i="1"/>
  <c r="CM250" i="1"/>
  <c r="CL250" i="1"/>
  <c r="CK250" i="1"/>
  <c r="CJ250" i="1"/>
  <c r="CH250" i="1"/>
  <c r="CF250" i="1"/>
  <c r="CE250" i="1"/>
  <c r="CD250" i="1"/>
  <c r="CC250" i="1"/>
  <c r="CB250" i="1"/>
  <c r="CA250" i="1"/>
  <c r="BZ250" i="1"/>
  <c r="BY250" i="1"/>
  <c r="BX250" i="1"/>
  <c r="BW250" i="1"/>
  <c r="BV250" i="1"/>
  <c r="BU250" i="1"/>
  <c r="BT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Y250" i="1"/>
  <c r="AW250" i="1"/>
  <c r="AX250" i="1" s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A250" i="1"/>
  <c r="EA249" i="1"/>
  <c r="DZ249" i="1"/>
  <c r="DY249" i="1"/>
  <c r="DX249" i="1"/>
  <c r="DW249" i="1"/>
  <c r="DV249" i="1"/>
  <c r="DU249" i="1"/>
  <c r="DT249" i="1"/>
  <c r="DS249" i="1"/>
  <c r="DR249" i="1"/>
  <c r="DQ249" i="1"/>
  <c r="DP249" i="1"/>
  <c r="DO249" i="1"/>
  <c r="DN249" i="1"/>
  <c r="DM249" i="1"/>
  <c r="DL249" i="1"/>
  <c r="DK249" i="1"/>
  <c r="DJ249" i="1"/>
  <c r="DI249" i="1"/>
  <c r="DH249" i="1"/>
  <c r="DG249" i="1"/>
  <c r="DF249" i="1"/>
  <c r="DE249" i="1"/>
  <c r="DD249" i="1"/>
  <c r="DC249" i="1"/>
  <c r="DB249" i="1"/>
  <c r="DA249" i="1"/>
  <c r="CZ249" i="1"/>
  <c r="CY249" i="1"/>
  <c r="CX249" i="1"/>
  <c r="CW249" i="1"/>
  <c r="CV249" i="1"/>
  <c r="CU249" i="1"/>
  <c r="CT249" i="1"/>
  <c r="CS249" i="1"/>
  <c r="CR249" i="1"/>
  <c r="CQ249" i="1"/>
  <c r="CP249" i="1"/>
  <c r="CO249" i="1"/>
  <c r="CN249" i="1"/>
  <c r="CM249" i="1"/>
  <c r="CL249" i="1"/>
  <c r="CK249" i="1"/>
  <c r="CJ249" i="1"/>
  <c r="CH249" i="1"/>
  <c r="CF249" i="1"/>
  <c r="CE249" i="1"/>
  <c r="CD249" i="1"/>
  <c r="CC249" i="1"/>
  <c r="CB249" i="1"/>
  <c r="CA249" i="1"/>
  <c r="BZ249" i="1"/>
  <c r="BY249" i="1"/>
  <c r="BX249" i="1"/>
  <c r="BW249" i="1"/>
  <c r="BV249" i="1"/>
  <c r="BU249" i="1"/>
  <c r="BT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Y249" i="1"/>
  <c r="AW249" i="1"/>
  <c r="AX249" i="1" s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A249" i="1"/>
  <c r="EA248" i="1"/>
  <c r="DZ248" i="1"/>
  <c r="DY248" i="1"/>
  <c r="DX248" i="1"/>
  <c r="DW248" i="1"/>
  <c r="DV248" i="1"/>
  <c r="DU248" i="1"/>
  <c r="DT248" i="1"/>
  <c r="DS248" i="1"/>
  <c r="DR248" i="1"/>
  <c r="DQ248" i="1"/>
  <c r="DP248" i="1"/>
  <c r="DO248" i="1"/>
  <c r="DN248" i="1"/>
  <c r="DM248" i="1"/>
  <c r="DL248" i="1"/>
  <c r="DK248" i="1"/>
  <c r="DJ248" i="1"/>
  <c r="DI248" i="1"/>
  <c r="DH248" i="1"/>
  <c r="DG248" i="1"/>
  <c r="DF248" i="1"/>
  <c r="DE248" i="1"/>
  <c r="DD248" i="1"/>
  <c r="DC248" i="1"/>
  <c r="DB248" i="1"/>
  <c r="DA248" i="1"/>
  <c r="CZ248" i="1"/>
  <c r="CY248" i="1"/>
  <c r="CX248" i="1"/>
  <c r="CW248" i="1"/>
  <c r="CV248" i="1"/>
  <c r="CU248" i="1"/>
  <c r="CT248" i="1"/>
  <c r="CS248" i="1"/>
  <c r="CR248" i="1"/>
  <c r="CQ248" i="1"/>
  <c r="CP248" i="1"/>
  <c r="CO248" i="1"/>
  <c r="CN248" i="1"/>
  <c r="CM248" i="1"/>
  <c r="CL248" i="1"/>
  <c r="CK248" i="1"/>
  <c r="CJ248" i="1"/>
  <c r="CH248" i="1"/>
  <c r="CF248" i="1"/>
  <c r="CE248" i="1"/>
  <c r="CD248" i="1"/>
  <c r="CC248" i="1"/>
  <c r="CB248" i="1"/>
  <c r="CA248" i="1"/>
  <c r="BZ248" i="1"/>
  <c r="BY248" i="1"/>
  <c r="BX248" i="1"/>
  <c r="BW248" i="1"/>
  <c r="BV248" i="1"/>
  <c r="BU248" i="1"/>
  <c r="BT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Y248" i="1"/>
  <c r="AW248" i="1"/>
  <c r="AX248" i="1" s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A248" i="1"/>
  <c r="EA247" i="1"/>
  <c r="DZ247" i="1"/>
  <c r="DY247" i="1"/>
  <c r="DX247" i="1"/>
  <c r="DW247" i="1"/>
  <c r="DV247" i="1"/>
  <c r="DU247" i="1"/>
  <c r="DT247" i="1"/>
  <c r="DS247" i="1"/>
  <c r="DR247" i="1"/>
  <c r="DQ247" i="1"/>
  <c r="DP247" i="1"/>
  <c r="DO247" i="1"/>
  <c r="DN247" i="1"/>
  <c r="DM247" i="1"/>
  <c r="DL247" i="1"/>
  <c r="DK247" i="1"/>
  <c r="DJ247" i="1"/>
  <c r="DI247" i="1"/>
  <c r="DH247" i="1"/>
  <c r="DG247" i="1"/>
  <c r="DF247" i="1"/>
  <c r="DE247" i="1"/>
  <c r="DD247" i="1"/>
  <c r="DC247" i="1"/>
  <c r="DB247" i="1"/>
  <c r="DA247" i="1"/>
  <c r="CZ247" i="1"/>
  <c r="CY247" i="1"/>
  <c r="CX247" i="1"/>
  <c r="CW247" i="1"/>
  <c r="CV247" i="1"/>
  <c r="CU247" i="1"/>
  <c r="CT247" i="1"/>
  <c r="CS247" i="1"/>
  <c r="CR247" i="1"/>
  <c r="CQ247" i="1"/>
  <c r="CP247" i="1"/>
  <c r="CO247" i="1"/>
  <c r="CN247" i="1"/>
  <c r="CM247" i="1"/>
  <c r="CL247" i="1"/>
  <c r="CK247" i="1"/>
  <c r="CJ247" i="1"/>
  <c r="CH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Y247" i="1"/>
  <c r="AX247" i="1"/>
  <c r="AW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A247" i="1"/>
  <c r="EA246" i="1"/>
  <c r="DZ246" i="1"/>
  <c r="DY246" i="1"/>
  <c r="DX246" i="1"/>
  <c r="DW246" i="1"/>
  <c r="DV246" i="1"/>
  <c r="DU246" i="1"/>
  <c r="DT246" i="1"/>
  <c r="DS246" i="1"/>
  <c r="DR246" i="1"/>
  <c r="DQ246" i="1"/>
  <c r="DP246" i="1"/>
  <c r="DO246" i="1"/>
  <c r="DN246" i="1"/>
  <c r="DM246" i="1"/>
  <c r="DL246" i="1"/>
  <c r="DK246" i="1"/>
  <c r="DJ246" i="1"/>
  <c r="DI246" i="1"/>
  <c r="DH246" i="1"/>
  <c r="DG246" i="1"/>
  <c r="DF246" i="1"/>
  <c r="DE246" i="1"/>
  <c r="DD246" i="1"/>
  <c r="DC246" i="1"/>
  <c r="DB246" i="1"/>
  <c r="DA246" i="1"/>
  <c r="CZ246" i="1"/>
  <c r="CY246" i="1"/>
  <c r="CX246" i="1"/>
  <c r="CW246" i="1"/>
  <c r="CV246" i="1"/>
  <c r="CU246" i="1"/>
  <c r="CT246" i="1"/>
  <c r="CS246" i="1"/>
  <c r="CR246" i="1"/>
  <c r="CQ246" i="1"/>
  <c r="CP246" i="1"/>
  <c r="CO246" i="1"/>
  <c r="CN246" i="1"/>
  <c r="CM246" i="1"/>
  <c r="CL246" i="1"/>
  <c r="CK246" i="1"/>
  <c r="CJ246" i="1"/>
  <c r="CH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Y246" i="1"/>
  <c r="AW246" i="1"/>
  <c r="AX246" i="1" s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A246" i="1"/>
  <c r="EA245" i="1"/>
  <c r="DZ245" i="1"/>
  <c r="DY245" i="1"/>
  <c r="DX245" i="1"/>
  <c r="DW245" i="1"/>
  <c r="DV245" i="1"/>
  <c r="DU245" i="1"/>
  <c r="DT245" i="1"/>
  <c r="DS245" i="1"/>
  <c r="DR245" i="1"/>
  <c r="DQ245" i="1"/>
  <c r="DP245" i="1"/>
  <c r="DO245" i="1"/>
  <c r="DN245" i="1"/>
  <c r="DM245" i="1"/>
  <c r="DL245" i="1"/>
  <c r="DK245" i="1"/>
  <c r="DJ245" i="1"/>
  <c r="DI245" i="1"/>
  <c r="DH245" i="1"/>
  <c r="DG245" i="1"/>
  <c r="DF245" i="1"/>
  <c r="DE245" i="1"/>
  <c r="DD245" i="1"/>
  <c r="DC245" i="1"/>
  <c r="DB245" i="1"/>
  <c r="DA245" i="1"/>
  <c r="CZ245" i="1"/>
  <c r="CY245" i="1"/>
  <c r="CX245" i="1"/>
  <c r="CW245" i="1"/>
  <c r="CV245" i="1"/>
  <c r="CU245" i="1"/>
  <c r="CT245" i="1"/>
  <c r="CS245" i="1"/>
  <c r="CR245" i="1"/>
  <c r="CQ245" i="1"/>
  <c r="CP245" i="1"/>
  <c r="CO245" i="1"/>
  <c r="CN245" i="1"/>
  <c r="CM245" i="1"/>
  <c r="CL245" i="1"/>
  <c r="CK245" i="1"/>
  <c r="CJ245" i="1"/>
  <c r="CH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Y245" i="1"/>
  <c r="AW245" i="1"/>
  <c r="AX245" i="1" s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A245" i="1"/>
  <c r="EA244" i="1"/>
  <c r="DZ244" i="1"/>
  <c r="DY244" i="1"/>
  <c r="DX244" i="1"/>
  <c r="DW244" i="1"/>
  <c r="DV244" i="1"/>
  <c r="DU244" i="1"/>
  <c r="DT244" i="1"/>
  <c r="DS244" i="1"/>
  <c r="DR244" i="1"/>
  <c r="DQ244" i="1"/>
  <c r="DP244" i="1"/>
  <c r="DO244" i="1"/>
  <c r="DN244" i="1"/>
  <c r="DM244" i="1"/>
  <c r="DL244" i="1"/>
  <c r="DK244" i="1"/>
  <c r="DJ244" i="1"/>
  <c r="DI244" i="1"/>
  <c r="DH244" i="1"/>
  <c r="DG244" i="1"/>
  <c r="DF244" i="1"/>
  <c r="DE244" i="1"/>
  <c r="DD244" i="1"/>
  <c r="DC244" i="1"/>
  <c r="DB244" i="1"/>
  <c r="DA244" i="1"/>
  <c r="CZ244" i="1"/>
  <c r="CY244" i="1"/>
  <c r="CX244" i="1"/>
  <c r="CW244" i="1"/>
  <c r="CV244" i="1"/>
  <c r="CU244" i="1"/>
  <c r="CT244" i="1"/>
  <c r="CS244" i="1"/>
  <c r="CR244" i="1"/>
  <c r="CQ244" i="1"/>
  <c r="CP244" i="1"/>
  <c r="CO244" i="1"/>
  <c r="CN244" i="1"/>
  <c r="CM244" i="1"/>
  <c r="CL244" i="1"/>
  <c r="CK244" i="1"/>
  <c r="CJ244" i="1"/>
  <c r="CH244" i="1"/>
  <c r="CF244" i="1"/>
  <c r="CE244" i="1"/>
  <c r="CD244" i="1"/>
  <c r="CC244" i="1"/>
  <c r="CB244" i="1"/>
  <c r="CA244" i="1"/>
  <c r="BZ244" i="1"/>
  <c r="BY244" i="1"/>
  <c r="BX244" i="1"/>
  <c r="BW244" i="1"/>
  <c r="BV244" i="1"/>
  <c r="BU244" i="1"/>
  <c r="BT244" i="1"/>
  <c r="BQ244" i="1"/>
  <c r="BP244" i="1"/>
  <c r="BO244" i="1"/>
  <c r="BN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Y244" i="1"/>
  <c r="AW244" i="1"/>
  <c r="AX244" i="1" s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A244" i="1"/>
  <c r="EA243" i="1"/>
  <c r="DZ243" i="1"/>
  <c r="DY243" i="1"/>
  <c r="DX243" i="1"/>
  <c r="DW243" i="1"/>
  <c r="DV243" i="1"/>
  <c r="DU243" i="1"/>
  <c r="DT243" i="1"/>
  <c r="DS243" i="1"/>
  <c r="DR243" i="1"/>
  <c r="DQ243" i="1"/>
  <c r="DP243" i="1"/>
  <c r="DO243" i="1"/>
  <c r="DN243" i="1"/>
  <c r="DM243" i="1"/>
  <c r="DL243" i="1"/>
  <c r="DK243" i="1"/>
  <c r="DJ243" i="1"/>
  <c r="DI243" i="1"/>
  <c r="DH243" i="1"/>
  <c r="DG243" i="1"/>
  <c r="DF243" i="1"/>
  <c r="DE243" i="1"/>
  <c r="DD243" i="1"/>
  <c r="DC243" i="1"/>
  <c r="DB243" i="1"/>
  <c r="DA243" i="1"/>
  <c r="CZ243" i="1"/>
  <c r="CY243" i="1"/>
  <c r="CX243" i="1"/>
  <c r="CW243" i="1"/>
  <c r="CV243" i="1"/>
  <c r="CU243" i="1"/>
  <c r="CT243" i="1"/>
  <c r="CS243" i="1"/>
  <c r="CR243" i="1"/>
  <c r="CQ243" i="1"/>
  <c r="CP243" i="1"/>
  <c r="CO243" i="1"/>
  <c r="CN243" i="1"/>
  <c r="CM243" i="1"/>
  <c r="CL243" i="1"/>
  <c r="CK243" i="1"/>
  <c r="CJ243" i="1"/>
  <c r="CH243" i="1"/>
  <c r="CF243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Y243" i="1"/>
  <c r="AW243" i="1"/>
  <c r="AX243" i="1" s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A243" i="1"/>
  <c r="EA242" i="1"/>
  <c r="DZ242" i="1"/>
  <c r="DY242" i="1"/>
  <c r="DX242" i="1"/>
  <c r="DW242" i="1"/>
  <c r="DV242" i="1"/>
  <c r="DU242" i="1"/>
  <c r="DT242" i="1"/>
  <c r="DS242" i="1"/>
  <c r="DR242" i="1"/>
  <c r="DQ242" i="1"/>
  <c r="DP242" i="1"/>
  <c r="DO242" i="1"/>
  <c r="DN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H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Y242" i="1"/>
  <c r="AW242" i="1"/>
  <c r="AX242" i="1" s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A242" i="1"/>
  <c r="EA241" i="1"/>
  <c r="DZ241" i="1"/>
  <c r="DY241" i="1"/>
  <c r="DX241" i="1"/>
  <c r="DW241" i="1"/>
  <c r="DV241" i="1"/>
  <c r="DU241" i="1"/>
  <c r="DT241" i="1"/>
  <c r="DS241" i="1"/>
  <c r="DR241" i="1"/>
  <c r="DQ241" i="1"/>
  <c r="DP241" i="1"/>
  <c r="DO241" i="1"/>
  <c r="DN241" i="1"/>
  <c r="DM241" i="1"/>
  <c r="DL241" i="1"/>
  <c r="DK241" i="1"/>
  <c r="DJ241" i="1"/>
  <c r="DI241" i="1"/>
  <c r="DH241" i="1"/>
  <c r="DG241" i="1"/>
  <c r="DF241" i="1"/>
  <c r="DE241" i="1"/>
  <c r="DD241" i="1"/>
  <c r="DC241" i="1"/>
  <c r="DB241" i="1"/>
  <c r="DA241" i="1"/>
  <c r="CZ241" i="1"/>
  <c r="CY241" i="1"/>
  <c r="CX241" i="1"/>
  <c r="CW241" i="1"/>
  <c r="CV241" i="1"/>
  <c r="CU241" i="1"/>
  <c r="CT241" i="1"/>
  <c r="CS241" i="1"/>
  <c r="CR241" i="1"/>
  <c r="CQ241" i="1"/>
  <c r="CP241" i="1"/>
  <c r="CO241" i="1"/>
  <c r="CN241" i="1"/>
  <c r="CM241" i="1"/>
  <c r="CL241" i="1"/>
  <c r="CK241" i="1"/>
  <c r="CJ241" i="1"/>
  <c r="CH241" i="1"/>
  <c r="CF241" i="1"/>
  <c r="CE241" i="1"/>
  <c r="CD241" i="1"/>
  <c r="CC241" i="1"/>
  <c r="CB241" i="1"/>
  <c r="CA241" i="1"/>
  <c r="BZ241" i="1"/>
  <c r="BY241" i="1"/>
  <c r="BX241" i="1"/>
  <c r="BW241" i="1"/>
  <c r="BV241" i="1"/>
  <c r="BU241" i="1"/>
  <c r="BT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Y241" i="1"/>
  <c r="AW241" i="1"/>
  <c r="AX241" i="1" s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A241" i="1"/>
  <c r="EA240" i="1"/>
  <c r="DZ240" i="1"/>
  <c r="DY240" i="1"/>
  <c r="DX240" i="1"/>
  <c r="DW240" i="1"/>
  <c r="DV240" i="1"/>
  <c r="DU240" i="1"/>
  <c r="DT240" i="1"/>
  <c r="DS240" i="1"/>
  <c r="DR240" i="1"/>
  <c r="DQ240" i="1"/>
  <c r="DP240" i="1"/>
  <c r="DO240" i="1"/>
  <c r="DN240" i="1"/>
  <c r="DM240" i="1"/>
  <c r="DL240" i="1"/>
  <c r="DK240" i="1"/>
  <c r="DJ240" i="1"/>
  <c r="DI240" i="1"/>
  <c r="DH240" i="1"/>
  <c r="DG240" i="1"/>
  <c r="DF240" i="1"/>
  <c r="DE240" i="1"/>
  <c r="DD240" i="1"/>
  <c r="DC240" i="1"/>
  <c r="DB240" i="1"/>
  <c r="DA240" i="1"/>
  <c r="CZ240" i="1"/>
  <c r="CY240" i="1"/>
  <c r="CX240" i="1"/>
  <c r="CW240" i="1"/>
  <c r="CV240" i="1"/>
  <c r="CU240" i="1"/>
  <c r="CT240" i="1"/>
  <c r="CS240" i="1"/>
  <c r="CR240" i="1"/>
  <c r="CQ240" i="1"/>
  <c r="CP240" i="1"/>
  <c r="CO240" i="1"/>
  <c r="CN240" i="1"/>
  <c r="CM240" i="1"/>
  <c r="CL240" i="1"/>
  <c r="CK240" i="1"/>
  <c r="CJ240" i="1"/>
  <c r="CH240" i="1"/>
  <c r="CF240" i="1"/>
  <c r="CE240" i="1"/>
  <c r="CD240" i="1"/>
  <c r="CC240" i="1"/>
  <c r="CB240" i="1"/>
  <c r="CA240" i="1"/>
  <c r="BZ240" i="1"/>
  <c r="BY240" i="1"/>
  <c r="BX240" i="1"/>
  <c r="BW240" i="1"/>
  <c r="BV240" i="1"/>
  <c r="BU240" i="1"/>
  <c r="BT240" i="1"/>
  <c r="BQ240" i="1"/>
  <c r="BP240" i="1"/>
  <c r="BO240" i="1"/>
  <c r="BN240" i="1"/>
  <c r="BM240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Y240" i="1"/>
  <c r="AW240" i="1"/>
  <c r="AX240" i="1" s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A240" i="1"/>
  <c r="EA239" i="1"/>
  <c r="DZ239" i="1"/>
  <c r="DY239" i="1"/>
  <c r="DX239" i="1"/>
  <c r="DW239" i="1"/>
  <c r="DV239" i="1"/>
  <c r="DU239" i="1"/>
  <c r="DT239" i="1"/>
  <c r="DS239" i="1"/>
  <c r="DR239" i="1"/>
  <c r="DQ239" i="1"/>
  <c r="DP239" i="1"/>
  <c r="DO239" i="1"/>
  <c r="DN239" i="1"/>
  <c r="DM239" i="1"/>
  <c r="DL239" i="1"/>
  <c r="DK239" i="1"/>
  <c r="DJ239" i="1"/>
  <c r="DI239" i="1"/>
  <c r="DH239" i="1"/>
  <c r="DG239" i="1"/>
  <c r="DF239" i="1"/>
  <c r="DE239" i="1"/>
  <c r="DD239" i="1"/>
  <c r="DC239" i="1"/>
  <c r="DB239" i="1"/>
  <c r="DA239" i="1"/>
  <c r="CZ239" i="1"/>
  <c r="CY239" i="1"/>
  <c r="CX239" i="1"/>
  <c r="CW239" i="1"/>
  <c r="CV239" i="1"/>
  <c r="CU239" i="1"/>
  <c r="CT239" i="1"/>
  <c r="CS239" i="1"/>
  <c r="CR239" i="1"/>
  <c r="CQ239" i="1"/>
  <c r="CP239" i="1"/>
  <c r="CO239" i="1"/>
  <c r="CN239" i="1"/>
  <c r="CM239" i="1"/>
  <c r="CL239" i="1"/>
  <c r="CK239" i="1"/>
  <c r="CJ239" i="1"/>
  <c r="CH239" i="1"/>
  <c r="CF239" i="1"/>
  <c r="CE239" i="1"/>
  <c r="CD239" i="1"/>
  <c r="CC239" i="1"/>
  <c r="CB239" i="1"/>
  <c r="CA239" i="1"/>
  <c r="BZ239" i="1"/>
  <c r="BY239" i="1"/>
  <c r="BX239" i="1"/>
  <c r="BW239" i="1"/>
  <c r="BV239" i="1"/>
  <c r="BU239" i="1"/>
  <c r="BT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Y239" i="1"/>
  <c r="AW239" i="1"/>
  <c r="AX239" i="1" s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A239" i="1"/>
  <c r="EA238" i="1"/>
  <c r="DZ238" i="1"/>
  <c r="DY238" i="1"/>
  <c r="DX238" i="1"/>
  <c r="DW238" i="1"/>
  <c r="DV238" i="1"/>
  <c r="DU238" i="1"/>
  <c r="DT238" i="1"/>
  <c r="DS238" i="1"/>
  <c r="DR238" i="1"/>
  <c r="DQ238" i="1"/>
  <c r="DP238" i="1"/>
  <c r="DO238" i="1"/>
  <c r="DN238" i="1"/>
  <c r="DM238" i="1"/>
  <c r="DL238" i="1"/>
  <c r="DK238" i="1"/>
  <c r="DJ238" i="1"/>
  <c r="DI238" i="1"/>
  <c r="DH238" i="1"/>
  <c r="DG238" i="1"/>
  <c r="DF238" i="1"/>
  <c r="DE238" i="1"/>
  <c r="DD238" i="1"/>
  <c r="DC238" i="1"/>
  <c r="DB238" i="1"/>
  <c r="DA238" i="1"/>
  <c r="CZ238" i="1"/>
  <c r="CY238" i="1"/>
  <c r="CX238" i="1"/>
  <c r="CW238" i="1"/>
  <c r="CV238" i="1"/>
  <c r="CU238" i="1"/>
  <c r="CT238" i="1"/>
  <c r="CS238" i="1"/>
  <c r="CR238" i="1"/>
  <c r="CQ238" i="1"/>
  <c r="CP238" i="1"/>
  <c r="CO238" i="1"/>
  <c r="CN238" i="1"/>
  <c r="CM238" i="1"/>
  <c r="CL238" i="1"/>
  <c r="CK238" i="1"/>
  <c r="CJ238" i="1"/>
  <c r="CH238" i="1"/>
  <c r="CF238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Y238" i="1"/>
  <c r="AW238" i="1"/>
  <c r="AX238" i="1" s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A238" i="1"/>
  <c r="EA237" i="1"/>
  <c r="DZ237" i="1"/>
  <c r="DY237" i="1"/>
  <c r="DX237" i="1"/>
  <c r="DW237" i="1"/>
  <c r="DV237" i="1"/>
  <c r="DU237" i="1"/>
  <c r="DT237" i="1"/>
  <c r="DS237" i="1"/>
  <c r="DR237" i="1"/>
  <c r="DQ237" i="1"/>
  <c r="DP237" i="1"/>
  <c r="DO237" i="1"/>
  <c r="DN237" i="1"/>
  <c r="DM237" i="1"/>
  <c r="DL237" i="1"/>
  <c r="DK237" i="1"/>
  <c r="DJ237" i="1"/>
  <c r="DI237" i="1"/>
  <c r="DH237" i="1"/>
  <c r="DG237" i="1"/>
  <c r="DF237" i="1"/>
  <c r="DE237" i="1"/>
  <c r="DD237" i="1"/>
  <c r="DC237" i="1"/>
  <c r="DB237" i="1"/>
  <c r="DA237" i="1"/>
  <c r="CZ237" i="1"/>
  <c r="CY237" i="1"/>
  <c r="CX237" i="1"/>
  <c r="CW237" i="1"/>
  <c r="CV237" i="1"/>
  <c r="CU237" i="1"/>
  <c r="CT237" i="1"/>
  <c r="CS237" i="1"/>
  <c r="CR237" i="1"/>
  <c r="CQ237" i="1"/>
  <c r="CP237" i="1"/>
  <c r="CO237" i="1"/>
  <c r="CN237" i="1"/>
  <c r="CM237" i="1"/>
  <c r="CL237" i="1"/>
  <c r="CK237" i="1"/>
  <c r="CJ237" i="1"/>
  <c r="CH237" i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Y237" i="1"/>
  <c r="AW237" i="1"/>
  <c r="AX237" i="1" s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A237" i="1"/>
  <c r="EA236" i="1"/>
  <c r="DZ236" i="1"/>
  <c r="DY236" i="1"/>
  <c r="DX236" i="1"/>
  <c r="DW236" i="1"/>
  <c r="DV236" i="1"/>
  <c r="DU236" i="1"/>
  <c r="DT236" i="1"/>
  <c r="DS236" i="1"/>
  <c r="DR236" i="1"/>
  <c r="DQ236" i="1"/>
  <c r="DP236" i="1"/>
  <c r="DO236" i="1"/>
  <c r="DN236" i="1"/>
  <c r="DM236" i="1"/>
  <c r="DL236" i="1"/>
  <c r="DK236" i="1"/>
  <c r="DJ236" i="1"/>
  <c r="DI236" i="1"/>
  <c r="DH236" i="1"/>
  <c r="DG236" i="1"/>
  <c r="DF236" i="1"/>
  <c r="DE236" i="1"/>
  <c r="DD236" i="1"/>
  <c r="DC236" i="1"/>
  <c r="DB236" i="1"/>
  <c r="DA236" i="1"/>
  <c r="CZ236" i="1"/>
  <c r="CY236" i="1"/>
  <c r="CX236" i="1"/>
  <c r="CW236" i="1"/>
  <c r="CV236" i="1"/>
  <c r="CU236" i="1"/>
  <c r="CT236" i="1"/>
  <c r="CS236" i="1"/>
  <c r="CR236" i="1"/>
  <c r="CQ236" i="1"/>
  <c r="CP236" i="1"/>
  <c r="CO236" i="1"/>
  <c r="CN236" i="1"/>
  <c r="CM236" i="1"/>
  <c r="CL236" i="1"/>
  <c r="CK236" i="1"/>
  <c r="CJ236" i="1"/>
  <c r="CH236" i="1"/>
  <c r="CF236" i="1"/>
  <c r="CE236" i="1"/>
  <c r="CD236" i="1"/>
  <c r="CC236" i="1"/>
  <c r="CB236" i="1"/>
  <c r="CA236" i="1"/>
  <c r="BZ236" i="1"/>
  <c r="BY236" i="1"/>
  <c r="BX236" i="1"/>
  <c r="BW236" i="1"/>
  <c r="BV236" i="1"/>
  <c r="BU236" i="1"/>
  <c r="BT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Y236" i="1"/>
  <c r="AW236" i="1"/>
  <c r="AX236" i="1" s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A236" i="1"/>
  <c r="EA235" i="1"/>
  <c r="DZ235" i="1"/>
  <c r="DY235" i="1"/>
  <c r="DX235" i="1"/>
  <c r="DW235" i="1"/>
  <c r="DV235" i="1"/>
  <c r="DU235" i="1"/>
  <c r="DT235" i="1"/>
  <c r="DS235" i="1"/>
  <c r="DR235" i="1"/>
  <c r="DQ235" i="1"/>
  <c r="DP235" i="1"/>
  <c r="DO235" i="1"/>
  <c r="DN235" i="1"/>
  <c r="DM235" i="1"/>
  <c r="DL235" i="1"/>
  <c r="DK235" i="1"/>
  <c r="DJ235" i="1"/>
  <c r="DI235" i="1"/>
  <c r="DH235" i="1"/>
  <c r="DG235" i="1"/>
  <c r="DF235" i="1"/>
  <c r="DE235" i="1"/>
  <c r="DD235" i="1"/>
  <c r="DC235" i="1"/>
  <c r="DB235" i="1"/>
  <c r="DA235" i="1"/>
  <c r="CZ235" i="1"/>
  <c r="CY235" i="1"/>
  <c r="CX235" i="1"/>
  <c r="CW235" i="1"/>
  <c r="CV235" i="1"/>
  <c r="CU235" i="1"/>
  <c r="CT235" i="1"/>
  <c r="CS235" i="1"/>
  <c r="CR235" i="1"/>
  <c r="CQ235" i="1"/>
  <c r="CP235" i="1"/>
  <c r="CO235" i="1"/>
  <c r="CN235" i="1"/>
  <c r="CM235" i="1"/>
  <c r="CL235" i="1"/>
  <c r="CK235" i="1"/>
  <c r="CJ235" i="1"/>
  <c r="CH235" i="1"/>
  <c r="CF235" i="1"/>
  <c r="CE235" i="1"/>
  <c r="CD235" i="1"/>
  <c r="CC235" i="1"/>
  <c r="CB235" i="1"/>
  <c r="CA235" i="1"/>
  <c r="BZ235" i="1"/>
  <c r="BY235" i="1"/>
  <c r="BX235" i="1"/>
  <c r="BW235" i="1"/>
  <c r="BV235" i="1"/>
  <c r="BU235" i="1"/>
  <c r="BT235" i="1"/>
  <c r="BQ235" i="1"/>
  <c r="BP235" i="1"/>
  <c r="BO235" i="1"/>
  <c r="BN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Y235" i="1"/>
  <c r="AW235" i="1"/>
  <c r="AX235" i="1" s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A235" i="1"/>
  <c r="EA234" i="1"/>
  <c r="DZ234" i="1"/>
  <c r="DY234" i="1"/>
  <c r="DX234" i="1"/>
  <c r="DW234" i="1"/>
  <c r="DV234" i="1"/>
  <c r="DU234" i="1"/>
  <c r="DT234" i="1"/>
  <c r="DS234" i="1"/>
  <c r="DR234" i="1"/>
  <c r="DQ234" i="1"/>
  <c r="DP234" i="1"/>
  <c r="DO234" i="1"/>
  <c r="DN234" i="1"/>
  <c r="DM234" i="1"/>
  <c r="DL234" i="1"/>
  <c r="DK234" i="1"/>
  <c r="DJ234" i="1"/>
  <c r="DI234" i="1"/>
  <c r="DH234" i="1"/>
  <c r="DG234" i="1"/>
  <c r="DF234" i="1"/>
  <c r="DE234" i="1"/>
  <c r="DD234" i="1"/>
  <c r="DC234" i="1"/>
  <c r="DB234" i="1"/>
  <c r="DA234" i="1"/>
  <c r="CZ234" i="1"/>
  <c r="CY234" i="1"/>
  <c r="CX234" i="1"/>
  <c r="CW234" i="1"/>
  <c r="CV234" i="1"/>
  <c r="CU234" i="1"/>
  <c r="CT234" i="1"/>
  <c r="CS234" i="1"/>
  <c r="CR234" i="1"/>
  <c r="CQ234" i="1"/>
  <c r="CP234" i="1"/>
  <c r="CO234" i="1"/>
  <c r="CN234" i="1"/>
  <c r="CM234" i="1"/>
  <c r="CL234" i="1"/>
  <c r="CK234" i="1"/>
  <c r="CJ234" i="1"/>
  <c r="CH234" i="1"/>
  <c r="CF234" i="1"/>
  <c r="CE234" i="1"/>
  <c r="CD234" i="1"/>
  <c r="CC234" i="1"/>
  <c r="CB234" i="1"/>
  <c r="CA234" i="1"/>
  <c r="BZ234" i="1"/>
  <c r="BY234" i="1"/>
  <c r="BX234" i="1"/>
  <c r="BW234" i="1"/>
  <c r="BV234" i="1"/>
  <c r="BU234" i="1"/>
  <c r="BT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Y234" i="1"/>
  <c r="AW234" i="1"/>
  <c r="AX234" i="1" s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A234" i="1"/>
  <c r="EA233" i="1"/>
  <c r="DZ233" i="1"/>
  <c r="DY233" i="1"/>
  <c r="DX233" i="1"/>
  <c r="DW233" i="1"/>
  <c r="DV233" i="1"/>
  <c r="DU233" i="1"/>
  <c r="DT233" i="1"/>
  <c r="DS233" i="1"/>
  <c r="DR233" i="1"/>
  <c r="DQ233" i="1"/>
  <c r="DP233" i="1"/>
  <c r="DO233" i="1"/>
  <c r="DN233" i="1"/>
  <c r="DM233" i="1"/>
  <c r="DL233" i="1"/>
  <c r="DK233" i="1"/>
  <c r="DJ233" i="1"/>
  <c r="DI233" i="1"/>
  <c r="DH233" i="1"/>
  <c r="DG233" i="1"/>
  <c r="DF233" i="1"/>
  <c r="DE233" i="1"/>
  <c r="DD233" i="1"/>
  <c r="DC233" i="1"/>
  <c r="DB233" i="1"/>
  <c r="DA233" i="1"/>
  <c r="CZ233" i="1"/>
  <c r="CY233" i="1"/>
  <c r="CX233" i="1"/>
  <c r="CW233" i="1"/>
  <c r="CV233" i="1"/>
  <c r="CU233" i="1"/>
  <c r="CT233" i="1"/>
  <c r="CS233" i="1"/>
  <c r="CR233" i="1"/>
  <c r="CQ233" i="1"/>
  <c r="CP233" i="1"/>
  <c r="CO233" i="1"/>
  <c r="CN233" i="1"/>
  <c r="CM233" i="1"/>
  <c r="CL233" i="1"/>
  <c r="CK233" i="1"/>
  <c r="CJ233" i="1"/>
  <c r="CH233" i="1"/>
  <c r="CF233" i="1"/>
  <c r="CE233" i="1"/>
  <c r="CD233" i="1"/>
  <c r="CC233" i="1"/>
  <c r="CB233" i="1"/>
  <c r="CA233" i="1"/>
  <c r="BZ233" i="1"/>
  <c r="BY233" i="1"/>
  <c r="BX233" i="1"/>
  <c r="BW233" i="1"/>
  <c r="BV233" i="1"/>
  <c r="BU233" i="1"/>
  <c r="BT233" i="1"/>
  <c r="BQ233" i="1"/>
  <c r="BP233" i="1"/>
  <c r="BO233" i="1"/>
  <c r="BN233" i="1"/>
  <c r="BM233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Y233" i="1"/>
  <c r="AW233" i="1"/>
  <c r="AX233" i="1" s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A233" i="1"/>
  <c r="EA232" i="1"/>
  <c r="DZ232" i="1"/>
  <c r="DY232" i="1"/>
  <c r="DX232" i="1"/>
  <c r="DW232" i="1"/>
  <c r="DV232" i="1"/>
  <c r="DU232" i="1"/>
  <c r="DT232" i="1"/>
  <c r="DS232" i="1"/>
  <c r="DR232" i="1"/>
  <c r="DQ232" i="1"/>
  <c r="DP232" i="1"/>
  <c r="DO232" i="1"/>
  <c r="DN232" i="1"/>
  <c r="DM232" i="1"/>
  <c r="DL232" i="1"/>
  <c r="DK232" i="1"/>
  <c r="DJ232" i="1"/>
  <c r="DI232" i="1"/>
  <c r="DH232" i="1"/>
  <c r="DG232" i="1"/>
  <c r="DF232" i="1"/>
  <c r="DE232" i="1"/>
  <c r="DD232" i="1"/>
  <c r="DC232" i="1"/>
  <c r="DB232" i="1"/>
  <c r="DA232" i="1"/>
  <c r="CZ232" i="1"/>
  <c r="CY232" i="1"/>
  <c r="CX232" i="1"/>
  <c r="CW232" i="1"/>
  <c r="CV232" i="1"/>
  <c r="CU232" i="1"/>
  <c r="CT232" i="1"/>
  <c r="CS232" i="1"/>
  <c r="CR232" i="1"/>
  <c r="CQ232" i="1"/>
  <c r="CP232" i="1"/>
  <c r="CO232" i="1"/>
  <c r="CN232" i="1"/>
  <c r="CM232" i="1"/>
  <c r="CL232" i="1"/>
  <c r="CK232" i="1"/>
  <c r="CJ232" i="1"/>
  <c r="CH232" i="1"/>
  <c r="CF232" i="1"/>
  <c r="CE232" i="1"/>
  <c r="CD232" i="1"/>
  <c r="CC232" i="1"/>
  <c r="CB232" i="1"/>
  <c r="CA232" i="1"/>
  <c r="BZ232" i="1"/>
  <c r="BY232" i="1"/>
  <c r="BX232" i="1"/>
  <c r="BW232" i="1"/>
  <c r="BV232" i="1"/>
  <c r="BU232" i="1"/>
  <c r="BT232" i="1"/>
  <c r="BQ232" i="1"/>
  <c r="BP232" i="1"/>
  <c r="BO232" i="1"/>
  <c r="BN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Y232" i="1"/>
  <c r="AW232" i="1"/>
  <c r="AX232" i="1" s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A232" i="1"/>
  <c r="EA231" i="1"/>
  <c r="DZ231" i="1"/>
  <c r="DY231" i="1"/>
  <c r="DX231" i="1"/>
  <c r="DW231" i="1"/>
  <c r="DV231" i="1"/>
  <c r="DU231" i="1"/>
  <c r="DT231" i="1"/>
  <c r="DS231" i="1"/>
  <c r="DR231" i="1"/>
  <c r="DQ231" i="1"/>
  <c r="DP231" i="1"/>
  <c r="DO231" i="1"/>
  <c r="DN231" i="1"/>
  <c r="DM231" i="1"/>
  <c r="DL231" i="1"/>
  <c r="DK231" i="1"/>
  <c r="DJ231" i="1"/>
  <c r="DI231" i="1"/>
  <c r="DH231" i="1"/>
  <c r="DG231" i="1"/>
  <c r="DF231" i="1"/>
  <c r="DE231" i="1"/>
  <c r="DD231" i="1"/>
  <c r="DC231" i="1"/>
  <c r="DB231" i="1"/>
  <c r="DA231" i="1"/>
  <c r="CZ231" i="1"/>
  <c r="CY231" i="1"/>
  <c r="CX231" i="1"/>
  <c r="CW231" i="1"/>
  <c r="CV231" i="1"/>
  <c r="CU231" i="1"/>
  <c r="CT231" i="1"/>
  <c r="CS231" i="1"/>
  <c r="CR231" i="1"/>
  <c r="CQ231" i="1"/>
  <c r="CP231" i="1"/>
  <c r="CO231" i="1"/>
  <c r="CN231" i="1"/>
  <c r="CM231" i="1"/>
  <c r="CL231" i="1"/>
  <c r="CK231" i="1"/>
  <c r="CJ231" i="1"/>
  <c r="CH231" i="1"/>
  <c r="CF231" i="1"/>
  <c r="CE231" i="1"/>
  <c r="CD231" i="1"/>
  <c r="CC231" i="1"/>
  <c r="CB231" i="1"/>
  <c r="CA231" i="1"/>
  <c r="BZ231" i="1"/>
  <c r="BY231" i="1"/>
  <c r="BX231" i="1"/>
  <c r="BW231" i="1"/>
  <c r="BV231" i="1"/>
  <c r="BU231" i="1"/>
  <c r="BT231" i="1"/>
  <c r="BQ231" i="1"/>
  <c r="BP231" i="1"/>
  <c r="BO231" i="1"/>
  <c r="BN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Y231" i="1"/>
  <c r="AX231" i="1"/>
  <c r="AW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A231" i="1"/>
  <c r="EA230" i="1"/>
  <c r="DZ230" i="1"/>
  <c r="DY230" i="1"/>
  <c r="DX230" i="1"/>
  <c r="DW230" i="1"/>
  <c r="DV230" i="1"/>
  <c r="DU230" i="1"/>
  <c r="DT230" i="1"/>
  <c r="DS230" i="1"/>
  <c r="DR230" i="1"/>
  <c r="DQ230" i="1"/>
  <c r="DP230" i="1"/>
  <c r="DO230" i="1"/>
  <c r="DN230" i="1"/>
  <c r="DM230" i="1"/>
  <c r="DL230" i="1"/>
  <c r="DK230" i="1"/>
  <c r="DJ230" i="1"/>
  <c r="DI230" i="1"/>
  <c r="DH230" i="1"/>
  <c r="DG230" i="1"/>
  <c r="DF230" i="1"/>
  <c r="DE230" i="1"/>
  <c r="DD230" i="1"/>
  <c r="DC230" i="1"/>
  <c r="DB230" i="1"/>
  <c r="DA230" i="1"/>
  <c r="CZ230" i="1"/>
  <c r="CY230" i="1"/>
  <c r="CX230" i="1"/>
  <c r="CW230" i="1"/>
  <c r="CV230" i="1"/>
  <c r="CU230" i="1"/>
  <c r="CT230" i="1"/>
  <c r="CS230" i="1"/>
  <c r="CR230" i="1"/>
  <c r="CQ230" i="1"/>
  <c r="CP230" i="1"/>
  <c r="CO230" i="1"/>
  <c r="CN230" i="1"/>
  <c r="CM230" i="1"/>
  <c r="CL230" i="1"/>
  <c r="CK230" i="1"/>
  <c r="CJ230" i="1"/>
  <c r="CH230" i="1"/>
  <c r="CF230" i="1"/>
  <c r="CE230" i="1"/>
  <c r="CD230" i="1"/>
  <c r="CC230" i="1"/>
  <c r="CB230" i="1"/>
  <c r="CA230" i="1"/>
  <c r="BZ230" i="1"/>
  <c r="BY230" i="1"/>
  <c r="BX230" i="1"/>
  <c r="BW230" i="1"/>
  <c r="BV230" i="1"/>
  <c r="BU230" i="1"/>
  <c r="BT230" i="1"/>
  <c r="BQ230" i="1"/>
  <c r="BP230" i="1"/>
  <c r="BO230" i="1"/>
  <c r="BN230" i="1"/>
  <c r="BM230" i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Y230" i="1"/>
  <c r="AW230" i="1"/>
  <c r="AX230" i="1" s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A230" i="1"/>
  <c r="EA229" i="1"/>
  <c r="DZ229" i="1"/>
  <c r="DY229" i="1"/>
  <c r="DX229" i="1"/>
  <c r="DW229" i="1"/>
  <c r="DV229" i="1"/>
  <c r="DU229" i="1"/>
  <c r="DT229" i="1"/>
  <c r="DS229" i="1"/>
  <c r="DR229" i="1"/>
  <c r="DQ229" i="1"/>
  <c r="DP229" i="1"/>
  <c r="DO229" i="1"/>
  <c r="DN229" i="1"/>
  <c r="DM229" i="1"/>
  <c r="DL229" i="1"/>
  <c r="DK229" i="1"/>
  <c r="DJ229" i="1"/>
  <c r="DI229" i="1"/>
  <c r="DH229" i="1"/>
  <c r="DG229" i="1"/>
  <c r="DF229" i="1"/>
  <c r="DE229" i="1"/>
  <c r="DD229" i="1"/>
  <c r="DC229" i="1"/>
  <c r="DB229" i="1"/>
  <c r="DA229" i="1"/>
  <c r="CZ229" i="1"/>
  <c r="CY229" i="1"/>
  <c r="CX229" i="1"/>
  <c r="CW229" i="1"/>
  <c r="CV229" i="1"/>
  <c r="CU229" i="1"/>
  <c r="CT229" i="1"/>
  <c r="CS229" i="1"/>
  <c r="CR229" i="1"/>
  <c r="CQ229" i="1"/>
  <c r="CP229" i="1"/>
  <c r="CO229" i="1"/>
  <c r="CN229" i="1"/>
  <c r="CM229" i="1"/>
  <c r="CL229" i="1"/>
  <c r="CK229" i="1"/>
  <c r="CJ229" i="1"/>
  <c r="CH229" i="1"/>
  <c r="CF229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Y229" i="1"/>
  <c r="AW229" i="1"/>
  <c r="AX229" i="1" s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A229" i="1"/>
  <c r="EA228" i="1"/>
  <c r="DZ228" i="1"/>
  <c r="DY228" i="1"/>
  <c r="DX228" i="1"/>
  <c r="DW228" i="1"/>
  <c r="DV228" i="1"/>
  <c r="DU228" i="1"/>
  <c r="DT228" i="1"/>
  <c r="DS228" i="1"/>
  <c r="DR228" i="1"/>
  <c r="DQ228" i="1"/>
  <c r="DP228" i="1"/>
  <c r="DO228" i="1"/>
  <c r="DN228" i="1"/>
  <c r="DM228" i="1"/>
  <c r="DL228" i="1"/>
  <c r="DK228" i="1"/>
  <c r="DJ228" i="1"/>
  <c r="DI228" i="1"/>
  <c r="DH228" i="1"/>
  <c r="DG228" i="1"/>
  <c r="DF228" i="1"/>
  <c r="DE228" i="1"/>
  <c r="DD228" i="1"/>
  <c r="DC228" i="1"/>
  <c r="DB228" i="1"/>
  <c r="DA228" i="1"/>
  <c r="CZ228" i="1"/>
  <c r="CY228" i="1"/>
  <c r="CX228" i="1"/>
  <c r="CW228" i="1"/>
  <c r="CV228" i="1"/>
  <c r="CU228" i="1"/>
  <c r="CT228" i="1"/>
  <c r="CS228" i="1"/>
  <c r="CR228" i="1"/>
  <c r="CQ228" i="1"/>
  <c r="CP228" i="1"/>
  <c r="CO228" i="1"/>
  <c r="CN228" i="1"/>
  <c r="CM228" i="1"/>
  <c r="CL228" i="1"/>
  <c r="CK228" i="1"/>
  <c r="CJ228" i="1"/>
  <c r="CH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Y228" i="1"/>
  <c r="AW228" i="1"/>
  <c r="AX228" i="1" s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A228" i="1"/>
  <c r="EA227" i="1"/>
  <c r="DZ227" i="1"/>
  <c r="DY227" i="1"/>
  <c r="DX227" i="1"/>
  <c r="DW227" i="1"/>
  <c r="DV227" i="1"/>
  <c r="DU227" i="1"/>
  <c r="DT227" i="1"/>
  <c r="DS227" i="1"/>
  <c r="DR227" i="1"/>
  <c r="DQ227" i="1"/>
  <c r="DP227" i="1"/>
  <c r="DO227" i="1"/>
  <c r="DN227" i="1"/>
  <c r="DM227" i="1"/>
  <c r="DL227" i="1"/>
  <c r="DK227" i="1"/>
  <c r="DJ227" i="1"/>
  <c r="DI227" i="1"/>
  <c r="DH227" i="1"/>
  <c r="DG227" i="1"/>
  <c r="DF227" i="1"/>
  <c r="DE227" i="1"/>
  <c r="DD227" i="1"/>
  <c r="DC227" i="1"/>
  <c r="DB227" i="1"/>
  <c r="DA227" i="1"/>
  <c r="CZ227" i="1"/>
  <c r="CY227" i="1"/>
  <c r="CX227" i="1"/>
  <c r="CW227" i="1"/>
  <c r="CV227" i="1"/>
  <c r="CU227" i="1"/>
  <c r="CT227" i="1"/>
  <c r="CS227" i="1"/>
  <c r="CR227" i="1"/>
  <c r="CQ227" i="1"/>
  <c r="CP227" i="1"/>
  <c r="CO227" i="1"/>
  <c r="CN227" i="1"/>
  <c r="CM227" i="1"/>
  <c r="CL227" i="1"/>
  <c r="CK227" i="1"/>
  <c r="CJ227" i="1"/>
  <c r="CH227" i="1"/>
  <c r="CF227" i="1"/>
  <c r="CE227" i="1"/>
  <c r="CD227" i="1"/>
  <c r="CC227" i="1"/>
  <c r="CB227" i="1"/>
  <c r="CA227" i="1"/>
  <c r="BZ227" i="1"/>
  <c r="BY227" i="1"/>
  <c r="BX227" i="1"/>
  <c r="BW227" i="1"/>
  <c r="BV227" i="1"/>
  <c r="BU227" i="1"/>
  <c r="BT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Y227" i="1"/>
  <c r="AW227" i="1"/>
  <c r="AX227" i="1" s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A227" i="1"/>
  <c r="EA226" i="1"/>
  <c r="DZ226" i="1"/>
  <c r="DY226" i="1"/>
  <c r="DX226" i="1"/>
  <c r="DW226" i="1"/>
  <c r="DV226" i="1"/>
  <c r="DU226" i="1"/>
  <c r="DT226" i="1"/>
  <c r="DS226" i="1"/>
  <c r="DR226" i="1"/>
  <c r="DQ226" i="1"/>
  <c r="DP226" i="1"/>
  <c r="DO226" i="1"/>
  <c r="DN226" i="1"/>
  <c r="DM226" i="1"/>
  <c r="DL226" i="1"/>
  <c r="DK226" i="1"/>
  <c r="DJ226" i="1"/>
  <c r="DI226" i="1"/>
  <c r="DH226" i="1"/>
  <c r="DG226" i="1"/>
  <c r="DF226" i="1"/>
  <c r="DE226" i="1"/>
  <c r="DD226" i="1"/>
  <c r="DC226" i="1"/>
  <c r="DB226" i="1"/>
  <c r="DA226" i="1"/>
  <c r="CZ226" i="1"/>
  <c r="CY226" i="1"/>
  <c r="CX226" i="1"/>
  <c r="CW226" i="1"/>
  <c r="CV226" i="1"/>
  <c r="CU226" i="1"/>
  <c r="CT226" i="1"/>
  <c r="CS226" i="1"/>
  <c r="CR226" i="1"/>
  <c r="CQ226" i="1"/>
  <c r="CP226" i="1"/>
  <c r="CO226" i="1"/>
  <c r="CN226" i="1"/>
  <c r="CM226" i="1"/>
  <c r="CL226" i="1"/>
  <c r="CK226" i="1"/>
  <c r="CJ226" i="1"/>
  <c r="CH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Y226" i="1"/>
  <c r="AW226" i="1"/>
  <c r="AX226" i="1" s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A226" i="1"/>
  <c r="EA225" i="1"/>
  <c r="DZ225" i="1"/>
  <c r="DY225" i="1"/>
  <c r="DX225" i="1"/>
  <c r="DW225" i="1"/>
  <c r="DV225" i="1"/>
  <c r="DU225" i="1"/>
  <c r="DT225" i="1"/>
  <c r="DS225" i="1"/>
  <c r="DR225" i="1"/>
  <c r="DQ225" i="1"/>
  <c r="DP225" i="1"/>
  <c r="DO225" i="1"/>
  <c r="DN225" i="1"/>
  <c r="DM225" i="1"/>
  <c r="DL225" i="1"/>
  <c r="DK225" i="1"/>
  <c r="DJ225" i="1"/>
  <c r="DI225" i="1"/>
  <c r="DH225" i="1"/>
  <c r="DG225" i="1"/>
  <c r="DF225" i="1"/>
  <c r="DE225" i="1"/>
  <c r="DD225" i="1"/>
  <c r="DC225" i="1"/>
  <c r="DB225" i="1"/>
  <c r="DA225" i="1"/>
  <c r="CZ225" i="1"/>
  <c r="CY225" i="1"/>
  <c r="CX225" i="1"/>
  <c r="CW225" i="1"/>
  <c r="CV225" i="1"/>
  <c r="CU225" i="1"/>
  <c r="CT225" i="1"/>
  <c r="CS225" i="1"/>
  <c r="CR225" i="1"/>
  <c r="CQ225" i="1"/>
  <c r="CP225" i="1"/>
  <c r="CO225" i="1"/>
  <c r="CN225" i="1"/>
  <c r="CM225" i="1"/>
  <c r="CL225" i="1"/>
  <c r="CK225" i="1"/>
  <c r="CJ225" i="1"/>
  <c r="CH225" i="1"/>
  <c r="CF225" i="1"/>
  <c r="CE225" i="1"/>
  <c r="CD225" i="1"/>
  <c r="CC225" i="1"/>
  <c r="CB225" i="1"/>
  <c r="CA225" i="1"/>
  <c r="BZ225" i="1"/>
  <c r="BY225" i="1"/>
  <c r="BX225" i="1"/>
  <c r="BW225" i="1"/>
  <c r="BV225" i="1"/>
  <c r="BU225" i="1"/>
  <c r="BT225" i="1"/>
  <c r="BQ225" i="1"/>
  <c r="BP225" i="1"/>
  <c r="BO225" i="1"/>
  <c r="BN225" i="1"/>
  <c r="BM225" i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AY225" i="1"/>
  <c r="AW225" i="1"/>
  <c r="AX225" i="1" s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A225" i="1"/>
  <c r="EA224" i="1"/>
  <c r="DZ224" i="1"/>
  <c r="DY224" i="1"/>
  <c r="DX224" i="1"/>
  <c r="DW224" i="1"/>
  <c r="DV224" i="1"/>
  <c r="DU224" i="1"/>
  <c r="DT224" i="1"/>
  <c r="DS224" i="1"/>
  <c r="DR224" i="1"/>
  <c r="DQ224" i="1"/>
  <c r="DP224" i="1"/>
  <c r="DO224" i="1"/>
  <c r="DN224" i="1"/>
  <c r="DM224" i="1"/>
  <c r="DL224" i="1"/>
  <c r="DK224" i="1"/>
  <c r="DJ224" i="1"/>
  <c r="DI224" i="1"/>
  <c r="DH224" i="1"/>
  <c r="DG224" i="1"/>
  <c r="DF224" i="1"/>
  <c r="DE224" i="1"/>
  <c r="DD224" i="1"/>
  <c r="DC224" i="1"/>
  <c r="DB224" i="1"/>
  <c r="DA224" i="1"/>
  <c r="CZ224" i="1"/>
  <c r="CY224" i="1"/>
  <c r="CX224" i="1"/>
  <c r="CW224" i="1"/>
  <c r="CV224" i="1"/>
  <c r="CU224" i="1"/>
  <c r="CT224" i="1"/>
  <c r="CS224" i="1"/>
  <c r="CR224" i="1"/>
  <c r="CQ224" i="1"/>
  <c r="CP224" i="1"/>
  <c r="CO224" i="1"/>
  <c r="CN224" i="1"/>
  <c r="CM224" i="1"/>
  <c r="CL224" i="1"/>
  <c r="CK224" i="1"/>
  <c r="CJ224" i="1"/>
  <c r="CH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Y224" i="1"/>
  <c r="AW224" i="1"/>
  <c r="AX224" i="1" s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A224" i="1"/>
  <c r="EA223" i="1"/>
  <c r="DZ223" i="1"/>
  <c r="DY223" i="1"/>
  <c r="DX223" i="1"/>
  <c r="DW223" i="1"/>
  <c r="DV223" i="1"/>
  <c r="DU223" i="1"/>
  <c r="DT223" i="1"/>
  <c r="DS223" i="1"/>
  <c r="DR223" i="1"/>
  <c r="DQ223" i="1"/>
  <c r="DP223" i="1"/>
  <c r="DO223" i="1"/>
  <c r="DN223" i="1"/>
  <c r="DM223" i="1"/>
  <c r="DL223" i="1"/>
  <c r="DK223" i="1"/>
  <c r="DJ223" i="1"/>
  <c r="DI223" i="1"/>
  <c r="DH223" i="1"/>
  <c r="DG223" i="1"/>
  <c r="DF223" i="1"/>
  <c r="DE223" i="1"/>
  <c r="DD223" i="1"/>
  <c r="DC223" i="1"/>
  <c r="DB223" i="1"/>
  <c r="DA223" i="1"/>
  <c r="CZ223" i="1"/>
  <c r="CY223" i="1"/>
  <c r="CX223" i="1"/>
  <c r="CW223" i="1"/>
  <c r="CV223" i="1"/>
  <c r="CU223" i="1"/>
  <c r="CT223" i="1"/>
  <c r="CS223" i="1"/>
  <c r="CR223" i="1"/>
  <c r="CQ223" i="1"/>
  <c r="CP223" i="1"/>
  <c r="CO223" i="1"/>
  <c r="CN223" i="1"/>
  <c r="CM223" i="1"/>
  <c r="CL223" i="1"/>
  <c r="CK223" i="1"/>
  <c r="CJ223" i="1"/>
  <c r="CH223" i="1"/>
  <c r="CF223" i="1"/>
  <c r="CE223" i="1"/>
  <c r="CD223" i="1"/>
  <c r="CC223" i="1"/>
  <c r="CB223" i="1"/>
  <c r="CA223" i="1"/>
  <c r="BZ223" i="1"/>
  <c r="BY223" i="1"/>
  <c r="BX223" i="1"/>
  <c r="BW223" i="1"/>
  <c r="BV223" i="1"/>
  <c r="BU223" i="1"/>
  <c r="BT223" i="1"/>
  <c r="BQ223" i="1"/>
  <c r="BP223" i="1"/>
  <c r="BO223" i="1"/>
  <c r="BN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Y223" i="1"/>
  <c r="AW223" i="1"/>
  <c r="AX223" i="1" s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A223" i="1"/>
  <c r="EA222" i="1"/>
  <c r="DZ222" i="1"/>
  <c r="DY222" i="1"/>
  <c r="DX222" i="1"/>
  <c r="DW222" i="1"/>
  <c r="DV222" i="1"/>
  <c r="DU222" i="1"/>
  <c r="DT222" i="1"/>
  <c r="DS222" i="1"/>
  <c r="DR222" i="1"/>
  <c r="DQ222" i="1"/>
  <c r="DP222" i="1"/>
  <c r="DO222" i="1"/>
  <c r="DN222" i="1"/>
  <c r="DM222" i="1"/>
  <c r="DL222" i="1"/>
  <c r="DK222" i="1"/>
  <c r="DJ222" i="1"/>
  <c r="DI222" i="1"/>
  <c r="DH222" i="1"/>
  <c r="DG222" i="1"/>
  <c r="DF222" i="1"/>
  <c r="DE222" i="1"/>
  <c r="DD222" i="1"/>
  <c r="DC222" i="1"/>
  <c r="DB222" i="1"/>
  <c r="DA222" i="1"/>
  <c r="CZ222" i="1"/>
  <c r="CY222" i="1"/>
  <c r="CX222" i="1"/>
  <c r="CW222" i="1"/>
  <c r="CV222" i="1"/>
  <c r="CU222" i="1"/>
  <c r="CT222" i="1"/>
  <c r="CS222" i="1"/>
  <c r="CR222" i="1"/>
  <c r="CQ222" i="1"/>
  <c r="CP222" i="1"/>
  <c r="CO222" i="1"/>
  <c r="CN222" i="1"/>
  <c r="CM222" i="1"/>
  <c r="CL222" i="1"/>
  <c r="CK222" i="1"/>
  <c r="CJ222" i="1"/>
  <c r="CH222" i="1"/>
  <c r="CF222" i="1"/>
  <c r="CE222" i="1"/>
  <c r="CD222" i="1"/>
  <c r="CC222" i="1"/>
  <c r="CB222" i="1"/>
  <c r="CA222" i="1"/>
  <c r="BZ222" i="1"/>
  <c r="BY222" i="1"/>
  <c r="BX222" i="1"/>
  <c r="BW222" i="1"/>
  <c r="BV222" i="1"/>
  <c r="BU222" i="1"/>
  <c r="BT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Y222" i="1"/>
  <c r="AW222" i="1"/>
  <c r="AX222" i="1" s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A222" i="1"/>
  <c r="EA221" i="1"/>
  <c r="DZ221" i="1"/>
  <c r="DY221" i="1"/>
  <c r="DX221" i="1"/>
  <c r="DW221" i="1"/>
  <c r="DV221" i="1"/>
  <c r="DU221" i="1"/>
  <c r="DT221" i="1"/>
  <c r="DS221" i="1"/>
  <c r="DR221" i="1"/>
  <c r="DQ221" i="1"/>
  <c r="DP221" i="1"/>
  <c r="DO221" i="1"/>
  <c r="DN221" i="1"/>
  <c r="DM221" i="1"/>
  <c r="DL221" i="1"/>
  <c r="DK221" i="1"/>
  <c r="DJ221" i="1"/>
  <c r="DI221" i="1"/>
  <c r="DH221" i="1"/>
  <c r="DG221" i="1"/>
  <c r="DF221" i="1"/>
  <c r="DE221" i="1"/>
  <c r="DD221" i="1"/>
  <c r="DC221" i="1"/>
  <c r="DB221" i="1"/>
  <c r="DA221" i="1"/>
  <c r="CZ221" i="1"/>
  <c r="CY221" i="1"/>
  <c r="CX221" i="1"/>
  <c r="CW221" i="1"/>
  <c r="CV221" i="1"/>
  <c r="CU221" i="1"/>
  <c r="CT221" i="1"/>
  <c r="CS221" i="1"/>
  <c r="CR221" i="1"/>
  <c r="CQ221" i="1"/>
  <c r="CP221" i="1"/>
  <c r="CO221" i="1"/>
  <c r="CN221" i="1"/>
  <c r="CM221" i="1"/>
  <c r="CL221" i="1"/>
  <c r="CK221" i="1"/>
  <c r="CJ221" i="1"/>
  <c r="CH221" i="1"/>
  <c r="CF221" i="1"/>
  <c r="CE221" i="1"/>
  <c r="CD221" i="1"/>
  <c r="CC221" i="1"/>
  <c r="CB221" i="1"/>
  <c r="CA221" i="1"/>
  <c r="BZ221" i="1"/>
  <c r="BY221" i="1"/>
  <c r="BX221" i="1"/>
  <c r="BW221" i="1"/>
  <c r="BV221" i="1"/>
  <c r="BU221" i="1"/>
  <c r="BT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Y221" i="1"/>
  <c r="AW221" i="1"/>
  <c r="AX221" i="1" s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A221" i="1"/>
  <c r="EA220" i="1"/>
  <c r="DZ220" i="1"/>
  <c r="DY220" i="1"/>
  <c r="DX220" i="1"/>
  <c r="DW220" i="1"/>
  <c r="DV220" i="1"/>
  <c r="DU220" i="1"/>
  <c r="DT220" i="1"/>
  <c r="DS220" i="1"/>
  <c r="DR220" i="1"/>
  <c r="DQ220" i="1"/>
  <c r="DP220" i="1"/>
  <c r="DO220" i="1"/>
  <c r="DN220" i="1"/>
  <c r="DM220" i="1"/>
  <c r="DL220" i="1"/>
  <c r="DK220" i="1"/>
  <c r="DJ220" i="1"/>
  <c r="DI220" i="1"/>
  <c r="DH220" i="1"/>
  <c r="DG220" i="1"/>
  <c r="DF220" i="1"/>
  <c r="DE220" i="1"/>
  <c r="DD220" i="1"/>
  <c r="DC220" i="1"/>
  <c r="DB220" i="1"/>
  <c r="DA220" i="1"/>
  <c r="CZ220" i="1"/>
  <c r="CY220" i="1"/>
  <c r="CX220" i="1"/>
  <c r="CW220" i="1"/>
  <c r="CV220" i="1"/>
  <c r="CU220" i="1"/>
  <c r="CT220" i="1"/>
  <c r="CS220" i="1"/>
  <c r="CR220" i="1"/>
  <c r="CQ220" i="1"/>
  <c r="CP220" i="1"/>
  <c r="CO220" i="1"/>
  <c r="CN220" i="1"/>
  <c r="CM220" i="1"/>
  <c r="CL220" i="1"/>
  <c r="CK220" i="1"/>
  <c r="CJ220" i="1"/>
  <c r="CH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Y220" i="1"/>
  <c r="AW220" i="1"/>
  <c r="AX220" i="1" s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A220" i="1"/>
  <c r="EA219" i="1"/>
  <c r="DZ219" i="1"/>
  <c r="DY219" i="1"/>
  <c r="DX219" i="1"/>
  <c r="DW219" i="1"/>
  <c r="DV219" i="1"/>
  <c r="DU219" i="1"/>
  <c r="DT219" i="1"/>
  <c r="DS219" i="1"/>
  <c r="DR219" i="1"/>
  <c r="DQ219" i="1"/>
  <c r="DP219" i="1"/>
  <c r="DO219" i="1"/>
  <c r="DN219" i="1"/>
  <c r="DM219" i="1"/>
  <c r="DL219" i="1"/>
  <c r="DK219" i="1"/>
  <c r="DJ219" i="1"/>
  <c r="DI219" i="1"/>
  <c r="DH219" i="1"/>
  <c r="DG219" i="1"/>
  <c r="DF219" i="1"/>
  <c r="DE219" i="1"/>
  <c r="DD219" i="1"/>
  <c r="DC219" i="1"/>
  <c r="DB219" i="1"/>
  <c r="DA219" i="1"/>
  <c r="CZ219" i="1"/>
  <c r="CY219" i="1"/>
  <c r="CX219" i="1"/>
  <c r="CW219" i="1"/>
  <c r="CV219" i="1"/>
  <c r="CU219" i="1"/>
  <c r="CT219" i="1"/>
  <c r="CS219" i="1"/>
  <c r="CR219" i="1"/>
  <c r="CQ219" i="1"/>
  <c r="CP219" i="1"/>
  <c r="CO219" i="1"/>
  <c r="CN219" i="1"/>
  <c r="CM219" i="1"/>
  <c r="CL219" i="1"/>
  <c r="CK219" i="1"/>
  <c r="CJ219" i="1"/>
  <c r="CH219" i="1"/>
  <c r="CF219" i="1"/>
  <c r="CE219" i="1"/>
  <c r="CD219" i="1"/>
  <c r="CC219" i="1"/>
  <c r="CB219" i="1"/>
  <c r="CA219" i="1"/>
  <c r="BZ219" i="1"/>
  <c r="BY219" i="1"/>
  <c r="BX219" i="1"/>
  <c r="BW219" i="1"/>
  <c r="BV219" i="1"/>
  <c r="BU219" i="1"/>
  <c r="BT219" i="1"/>
  <c r="BQ219" i="1"/>
  <c r="BP219" i="1"/>
  <c r="BO219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Y219" i="1"/>
  <c r="AW219" i="1"/>
  <c r="AX219" i="1" s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A219" i="1"/>
  <c r="EA218" i="1"/>
  <c r="DZ218" i="1"/>
  <c r="DY218" i="1"/>
  <c r="DX218" i="1"/>
  <c r="DW218" i="1"/>
  <c r="DV218" i="1"/>
  <c r="DU218" i="1"/>
  <c r="DT218" i="1"/>
  <c r="DS218" i="1"/>
  <c r="DR218" i="1"/>
  <c r="DQ218" i="1"/>
  <c r="DP218" i="1"/>
  <c r="DO218" i="1"/>
  <c r="DN218" i="1"/>
  <c r="DM218" i="1"/>
  <c r="DL218" i="1"/>
  <c r="DK218" i="1"/>
  <c r="DJ218" i="1"/>
  <c r="DI218" i="1"/>
  <c r="DH218" i="1"/>
  <c r="DG218" i="1"/>
  <c r="DF218" i="1"/>
  <c r="DE218" i="1"/>
  <c r="DD218" i="1"/>
  <c r="DC218" i="1"/>
  <c r="DB218" i="1"/>
  <c r="DA218" i="1"/>
  <c r="CZ218" i="1"/>
  <c r="CY218" i="1"/>
  <c r="CX218" i="1"/>
  <c r="CW218" i="1"/>
  <c r="CV218" i="1"/>
  <c r="CU218" i="1"/>
  <c r="CT218" i="1"/>
  <c r="CS218" i="1"/>
  <c r="CR218" i="1"/>
  <c r="CQ218" i="1"/>
  <c r="CP218" i="1"/>
  <c r="CO218" i="1"/>
  <c r="CN218" i="1"/>
  <c r="CM218" i="1"/>
  <c r="CL218" i="1"/>
  <c r="CK218" i="1"/>
  <c r="CJ218" i="1"/>
  <c r="CH218" i="1"/>
  <c r="CF218" i="1"/>
  <c r="CE218" i="1"/>
  <c r="CD218" i="1"/>
  <c r="CC218" i="1"/>
  <c r="CB218" i="1"/>
  <c r="CA218" i="1"/>
  <c r="BZ218" i="1"/>
  <c r="BY218" i="1"/>
  <c r="BX218" i="1"/>
  <c r="BW218" i="1"/>
  <c r="BV218" i="1"/>
  <c r="BU218" i="1"/>
  <c r="BT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Y218" i="1"/>
  <c r="AW218" i="1"/>
  <c r="AX218" i="1" s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A218" i="1"/>
  <c r="EA217" i="1"/>
  <c r="DZ217" i="1"/>
  <c r="DY217" i="1"/>
  <c r="DX217" i="1"/>
  <c r="DW217" i="1"/>
  <c r="DV217" i="1"/>
  <c r="DU217" i="1"/>
  <c r="DT217" i="1"/>
  <c r="DS217" i="1"/>
  <c r="DR217" i="1"/>
  <c r="DQ217" i="1"/>
  <c r="DP217" i="1"/>
  <c r="DO217" i="1"/>
  <c r="DN217" i="1"/>
  <c r="DM217" i="1"/>
  <c r="DL217" i="1"/>
  <c r="DK217" i="1"/>
  <c r="DJ217" i="1"/>
  <c r="DI217" i="1"/>
  <c r="DH217" i="1"/>
  <c r="DG217" i="1"/>
  <c r="DF217" i="1"/>
  <c r="DE217" i="1"/>
  <c r="DD217" i="1"/>
  <c r="DC217" i="1"/>
  <c r="DB217" i="1"/>
  <c r="DA217" i="1"/>
  <c r="CZ217" i="1"/>
  <c r="CY217" i="1"/>
  <c r="CX217" i="1"/>
  <c r="CW217" i="1"/>
  <c r="CV217" i="1"/>
  <c r="CU217" i="1"/>
  <c r="CT217" i="1"/>
  <c r="CS217" i="1"/>
  <c r="CR217" i="1"/>
  <c r="CQ217" i="1"/>
  <c r="CP217" i="1"/>
  <c r="CO217" i="1"/>
  <c r="CN217" i="1"/>
  <c r="CM217" i="1"/>
  <c r="CL217" i="1"/>
  <c r="CK217" i="1"/>
  <c r="CJ217" i="1"/>
  <c r="CH217" i="1"/>
  <c r="CF217" i="1"/>
  <c r="CE217" i="1"/>
  <c r="CD217" i="1"/>
  <c r="CC217" i="1"/>
  <c r="CB217" i="1"/>
  <c r="CA217" i="1"/>
  <c r="BZ217" i="1"/>
  <c r="BY217" i="1"/>
  <c r="BX217" i="1"/>
  <c r="BW217" i="1"/>
  <c r="BV217" i="1"/>
  <c r="BU217" i="1"/>
  <c r="BT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Y217" i="1"/>
  <c r="AW217" i="1"/>
  <c r="AX217" i="1" s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A217" i="1"/>
  <c r="EA216" i="1"/>
  <c r="DZ216" i="1"/>
  <c r="DY216" i="1"/>
  <c r="DX216" i="1"/>
  <c r="DW216" i="1"/>
  <c r="DV216" i="1"/>
  <c r="DU216" i="1"/>
  <c r="DT216" i="1"/>
  <c r="DS216" i="1"/>
  <c r="DR216" i="1"/>
  <c r="DQ216" i="1"/>
  <c r="DP216" i="1"/>
  <c r="DO216" i="1"/>
  <c r="DN216" i="1"/>
  <c r="DM216" i="1"/>
  <c r="DL216" i="1"/>
  <c r="DK216" i="1"/>
  <c r="DJ216" i="1"/>
  <c r="DI216" i="1"/>
  <c r="DH216" i="1"/>
  <c r="DG216" i="1"/>
  <c r="DF216" i="1"/>
  <c r="DE216" i="1"/>
  <c r="DD216" i="1"/>
  <c r="DC216" i="1"/>
  <c r="DB216" i="1"/>
  <c r="DA216" i="1"/>
  <c r="CZ216" i="1"/>
  <c r="CY216" i="1"/>
  <c r="CX216" i="1"/>
  <c r="CW216" i="1"/>
  <c r="CV216" i="1"/>
  <c r="CU216" i="1"/>
  <c r="CT216" i="1"/>
  <c r="CS216" i="1"/>
  <c r="CR216" i="1"/>
  <c r="CQ216" i="1"/>
  <c r="CP216" i="1"/>
  <c r="CO216" i="1"/>
  <c r="CN216" i="1"/>
  <c r="CM216" i="1"/>
  <c r="CL216" i="1"/>
  <c r="CK216" i="1"/>
  <c r="CJ216" i="1"/>
  <c r="CH216" i="1"/>
  <c r="CF216" i="1"/>
  <c r="CE216" i="1"/>
  <c r="CD216" i="1"/>
  <c r="CC216" i="1"/>
  <c r="CB216" i="1"/>
  <c r="CA216" i="1"/>
  <c r="BZ216" i="1"/>
  <c r="BY216" i="1"/>
  <c r="BX216" i="1"/>
  <c r="BW216" i="1"/>
  <c r="BV216" i="1"/>
  <c r="BU216" i="1"/>
  <c r="BT216" i="1"/>
  <c r="BQ216" i="1"/>
  <c r="BP216" i="1"/>
  <c r="BO216" i="1"/>
  <c r="BN216" i="1"/>
  <c r="BM216" i="1"/>
  <c r="BL216" i="1"/>
  <c r="BK216" i="1"/>
  <c r="BJ216" i="1"/>
  <c r="BI216" i="1"/>
  <c r="BH216" i="1"/>
  <c r="BG216" i="1"/>
  <c r="BF216" i="1"/>
  <c r="BE216" i="1"/>
  <c r="BD216" i="1"/>
  <c r="BC216" i="1"/>
  <c r="BB216" i="1"/>
  <c r="BA216" i="1"/>
  <c r="AY216" i="1"/>
  <c r="AW216" i="1"/>
  <c r="AX216" i="1" s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A216" i="1"/>
  <c r="EA215" i="1"/>
  <c r="DZ215" i="1"/>
  <c r="DY215" i="1"/>
  <c r="DX215" i="1"/>
  <c r="DW215" i="1"/>
  <c r="DV215" i="1"/>
  <c r="DU215" i="1"/>
  <c r="DT215" i="1"/>
  <c r="DS215" i="1"/>
  <c r="DR215" i="1"/>
  <c r="DQ215" i="1"/>
  <c r="DP215" i="1"/>
  <c r="DO215" i="1"/>
  <c r="DN215" i="1"/>
  <c r="DM215" i="1"/>
  <c r="DL215" i="1"/>
  <c r="DK215" i="1"/>
  <c r="DJ215" i="1"/>
  <c r="DI215" i="1"/>
  <c r="DH215" i="1"/>
  <c r="DG215" i="1"/>
  <c r="DF215" i="1"/>
  <c r="DE215" i="1"/>
  <c r="DD215" i="1"/>
  <c r="DC215" i="1"/>
  <c r="DB215" i="1"/>
  <c r="DA215" i="1"/>
  <c r="CZ215" i="1"/>
  <c r="CY215" i="1"/>
  <c r="CX215" i="1"/>
  <c r="CW215" i="1"/>
  <c r="CV215" i="1"/>
  <c r="CU215" i="1"/>
  <c r="CT215" i="1"/>
  <c r="CS215" i="1"/>
  <c r="CR215" i="1"/>
  <c r="CQ215" i="1"/>
  <c r="CP215" i="1"/>
  <c r="CO215" i="1"/>
  <c r="CN215" i="1"/>
  <c r="CM215" i="1"/>
  <c r="CL215" i="1"/>
  <c r="CK215" i="1"/>
  <c r="CJ215" i="1"/>
  <c r="CH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Y215" i="1"/>
  <c r="AX215" i="1"/>
  <c r="AW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A215" i="1"/>
  <c r="EA214" i="1"/>
  <c r="DZ214" i="1"/>
  <c r="DY214" i="1"/>
  <c r="DX214" i="1"/>
  <c r="DW214" i="1"/>
  <c r="DV214" i="1"/>
  <c r="DU214" i="1"/>
  <c r="DT214" i="1"/>
  <c r="DS214" i="1"/>
  <c r="DR214" i="1"/>
  <c r="DQ214" i="1"/>
  <c r="DP214" i="1"/>
  <c r="DO214" i="1"/>
  <c r="DN214" i="1"/>
  <c r="DM214" i="1"/>
  <c r="DL214" i="1"/>
  <c r="DK214" i="1"/>
  <c r="DJ214" i="1"/>
  <c r="DI214" i="1"/>
  <c r="DH214" i="1"/>
  <c r="DG214" i="1"/>
  <c r="DF214" i="1"/>
  <c r="DE214" i="1"/>
  <c r="DD214" i="1"/>
  <c r="DC214" i="1"/>
  <c r="DB214" i="1"/>
  <c r="DA214" i="1"/>
  <c r="CZ214" i="1"/>
  <c r="CY214" i="1"/>
  <c r="CX214" i="1"/>
  <c r="CW214" i="1"/>
  <c r="CV214" i="1"/>
  <c r="CU214" i="1"/>
  <c r="CT214" i="1"/>
  <c r="CS214" i="1"/>
  <c r="CR214" i="1"/>
  <c r="CQ214" i="1"/>
  <c r="CP214" i="1"/>
  <c r="CO214" i="1"/>
  <c r="CN214" i="1"/>
  <c r="CM214" i="1"/>
  <c r="CL214" i="1"/>
  <c r="CK214" i="1"/>
  <c r="CJ214" i="1"/>
  <c r="CH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Y214" i="1"/>
  <c r="AW214" i="1"/>
  <c r="AX214" i="1" s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A214" i="1"/>
  <c r="EA213" i="1"/>
  <c r="DZ213" i="1"/>
  <c r="DY213" i="1"/>
  <c r="DX213" i="1"/>
  <c r="DW213" i="1"/>
  <c r="DV213" i="1"/>
  <c r="DU213" i="1"/>
  <c r="DT213" i="1"/>
  <c r="DS213" i="1"/>
  <c r="DR213" i="1"/>
  <c r="DQ213" i="1"/>
  <c r="DP213" i="1"/>
  <c r="DO213" i="1"/>
  <c r="DN213" i="1"/>
  <c r="DM213" i="1"/>
  <c r="DL213" i="1"/>
  <c r="DK213" i="1"/>
  <c r="DJ213" i="1"/>
  <c r="DI213" i="1"/>
  <c r="DH213" i="1"/>
  <c r="DG213" i="1"/>
  <c r="DF213" i="1"/>
  <c r="DE213" i="1"/>
  <c r="DD213" i="1"/>
  <c r="DC213" i="1"/>
  <c r="DB213" i="1"/>
  <c r="DA213" i="1"/>
  <c r="CZ213" i="1"/>
  <c r="CY213" i="1"/>
  <c r="CX213" i="1"/>
  <c r="CW213" i="1"/>
  <c r="CV213" i="1"/>
  <c r="CU213" i="1"/>
  <c r="CT213" i="1"/>
  <c r="CS213" i="1"/>
  <c r="CR213" i="1"/>
  <c r="CQ213" i="1"/>
  <c r="CP213" i="1"/>
  <c r="CO213" i="1"/>
  <c r="CN213" i="1"/>
  <c r="CM213" i="1"/>
  <c r="CL213" i="1"/>
  <c r="CK213" i="1"/>
  <c r="CJ213" i="1"/>
  <c r="CH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Y213" i="1"/>
  <c r="AW213" i="1"/>
  <c r="AX213" i="1" s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A213" i="1"/>
  <c r="EA212" i="1"/>
  <c r="DZ212" i="1"/>
  <c r="DY212" i="1"/>
  <c r="DX212" i="1"/>
  <c r="DW212" i="1"/>
  <c r="DV212" i="1"/>
  <c r="DU212" i="1"/>
  <c r="DT212" i="1"/>
  <c r="DS212" i="1"/>
  <c r="DR212" i="1"/>
  <c r="DQ212" i="1"/>
  <c r="DP212" i="1"/>
  <c r="DO212" i="1"/>
  <c r="DN212" i="1"/>
  <c r="DM212" i="1"/>
  <c r="DL212" i="1"/>
  <c r="DK212" i="1"/>
  <c r="DJ212" i="1"/>
  <c r="DI212" i="1"/>
  <c r="DH212" i="1"/>
  <c r="DG212" i="1"/>
  <c r="DF212" i="1"/>
  <c r="DE212" i="1"/>
  <c r="DD212" i="1"/>
  <c r="DC212" i="1"/>
  <c r="DB212" i="1"/>
  <c r="DA212" i="1"/>
  <c r="CZ212" i="1"/>
  <c r="CY212" i="1"/>
  <c r="CX212" i="1"/>
  <c r="CW212" i="1"/>
  <c r="CV212" i="1"/>
  <c r="CU212" i="1"/>
  <c r="CT212" i="1"/>
  <c r="CS212" i="1"/>
  <c r="CR212" i="1"/>
  <c r="CQ212" i="1"/>
  <c r="CP212" i="1"/>
  <c r="CO212" i="1"/>
  <c r="CN212" i="1"/>
  <c r="CM212" i="1"/>
  <c r="CL212" i="1"/>
  <c r="CK212" i="1"/>
  <c r="CJ212" i="1"/>
  <c r="CH212" i="1"/>
  <c r="CF212" i="1"/>
  <c r="CE212" i="1"/>
  <c r="CD212" i="1"/>
  <c r="CC212" i="1"/>
  <c r="CB212" i="1"/>
  <c r="CA212" i="1"/>
  <c r="BZ212" i="1"/>
  <c r="BY212" i="1"/>
  <c r="BX212" i="1"/>
  <c r="BW212" i="1"/>
  <c r="BV212" i="1"/>
  <c r="BU212" i="1"/>
  <c r="BT212" i="1"/>
  <c r="BQ212" i="1"/>
  <c r="BP212" i="1"/>
  <c r="BO212" i="1"/>
  <c r="BN212" i="1"/>
  <c r="BM212" i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Y212" i="1"/>
  <c r="AW212" i="1"/>
  <c r="AX212" i="1" s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A212" i="1"/>
  <c r="EA211" i="1"/>
  <c r="DZ211" i="1"/>
  <c r="DY211" i="1"/>
  <c r="DX211" i="1"/>
  <c r="DW211" i="1"/>
  <c r="DV211" i="1"/>
  <c r="DU211" i="1"/>
  <c r="DT211" i="1"/>
  <c r="DS211" i="1"/>
  <c r="DR211" i="1"/>
  <c r="DQ211" i="1"/>
  <c r="DP211" i="1"/>
  <c r="DO211" i="1"/>
  <c r="DN211" i="1"/>
  <c r="DM211" i="1"/>
  <c r="DL211" i="1"/>
  <c r="DK211" i="1"/>
  <c r="DJ211" i="1"/>
  <c r="DI211" i="1"/>
  <c r="DH211" i="1"/>
  <c r="DG211" i="1"/>
  <c r="DF211" i="1"/>
  <c r="DE211" i="1"/>
  <c r="DD211" i="1"/>
  <c r="DC211" i="1"/>
  <c r="DB211" i="1"/>
  <c r="DA211" i="1"/>
  <c r="CZ211" i="1"/>
  <c r="CY211" i="1"/>
  <c r="CX211" i="1"/>
  <c r="CW211" i="1"/>
  <c r="CV211" i="1"/>
  <c r="CU211" i="1"/>
  <c r="CT211" i="1"/>
  <c r="CS211" i="1"/>
  <c r="CR211" i="1"/>
  <c r="CQ211" i="1"/>
  <c r="CP211" i="1"/>
  <c r="CO211" i="1"/>
  <c r="CN211" i="1"/>
  <c r="CM211" i="1"/>
  <c r="CL211" i="1"/>
  <c r="CK211" i="1"/>
  <c r="CJ211" i="1"/>
  <c r="CH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Y211" i="1"/>
  <c r="AW211" i="1"/>
  <c r="AX211" i="1" s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A211" i="1"/>
  <c r="EA210" i="1"/>
  <c r="DZ210" i="1"/>
  <c r="DY210" i="1"/>
  <c r="DX210" i="1"/>
  <c r="DW210" i="1"/>
  <c r="DV210" i="1"/>
  <c r="DU210" i="1"/>
  <c r="DT210" i="1"/>
  <c r="DS210" i="1"/>
  <c r="DR210" i="1"/>
  <c r="DQ210" i="1"/>
  <c r="DP210" i="1"/>
  <c r="DO210" i="1"/>
  <c r="DN210" i="1"/>
  <c r="DM210" i="1"/>
  <c r="DL210" i="1"/>
  <c r="DK210" i="1"/>
  <c r="DJ210" i="1"/>
  <c r="DI210" i="1"/>
  <c r="DH210" i="1"/>
  <c r="DG210" i="1"/>
  <c r="DF210" i="1"/>
  <c r="DE210" i="1"/>
  <c r="DD210" i="1"/>
  <c r="DC210" i="1"/>
  <c r="DB210" i="1"/>
  <c r="DA210" i="1"/>
  <c r="CZ210" i="1"/>
  <c r="CY210" i="1"/>
  <c r="CX210" i="1"/>
  <c r="CW210" i="1"/>
  <c r="CV210" i="1"/>
  <c r="CU210" i="1"/>
  <c r="CT210" i="1"/>
  <c r="CS210" i="1"/>
  <c r="CR210" i="1"/>
  <c r="CQ210" i="1"/>
  <c r="CP210" i="1"/>
  <c r="CO210" i="1"/>
  <c r="CN210" i="1"/>
  <c r="CM210" i="1"/>
  <c r="CL210" i="1"/>
  <c r="CK210" i="1"/>
  <c r="CJ210" i="1"/>
  <c r="CH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Y210" i="1"/>
  <c r="AW210" i="1"/>
  <c r="AX210" i="1" s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A210" i="1"/>
  <c r="EA209" i="1"/>
  <c r="DZ209" i="1"/>
  <c r="DY209" i="1"/>
  <c r="DX209" i="1"/>
  <c r="DW209" i="1"/>
  <c r="DV209" i="1"/>
  <c r="DU209" i="1"/>
  <c r="DT209" i="1"/>
  <c r="DS209" i="1"/>
  <c r="DR209" i="1"/>
  <c r="DQ209" i="1"/>
  <c r="DP209" i="1"/>
  <c r="DO209" i="1"/>
  <c r="DN209" i="1"/>
  <c r="DM209" i="1"/>
  <c r="DL209" i="1"/>
  <c r="DK209" i="1"/>
  <c r="DJ209" i="1"/>
  <c r="DI209" i="1"/>
  <c r="DH209" i="1"/>
  <c r="DG209" i="1"/>
  <c r="DF209" i="1"/>
  <c r="DE209" i="1"/>
  <c r="DD209" i="1"/>
  <c r="DC209" i="1"/>
  <c r="DB209" i="1"/>
  <c r="DA209" i="1"/>
  <c r="CZ209" i="1"/>
  <c r="CY209" i="1"/>
  <c r="CX209" i="1"/>
  <c r="CW209" i="1"/>
  <c r="CV209" i="1"/>
  <c r="CU209" i="1"/>
  <c r="CT209" i="1"/>
  <c r="CS209" i="1"/>
  <c r="CR209" i="1"/>
  <c r="CQ209" i="1"/>
  <c r="CP209" i="1"/>
  <c r="CO209" i="1"/>
  <c r="CN209" i="1"/>
  <c r="CM209" i="1"/>
  <c r="CL209" i="1"/>
  <c r="CK209" i="1"/>
  <c r="CJ209" i="1"/>
  <c r="CH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Y209" i="1"/>
  <c r="AW209" i="1"/>
  <c r="AX209" i="1" s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A209" i="1"/>
  <c r="EA208" i="1"/>
  <c r="DZ208" i="1"/>
  <c r="DY208" i="1"/>
  <c r="DX208" i="1"/>
  <c r="DW208" i="1"/>
  <c r="DV208" i="1"/>
  <c r="DU208" i="1"/>
  <c r="DT208" i="1"/>
  <c r="DS208" i="1"/>
  <c r="DR208" i="1"/>
  <c r="DQ208" i="1"/>
  <c r="DP208" i="1"/>
  <c r="DO208" i="1"/>
  <c r="DN208" i="1"/>
  <c r="DM208" i="1"/>
  <c r="DL208" i="1"/>
  <c r="DK208" i="1"/>
  <c r="DJ208" i="1"/>
  <c r="DI208" i="1"/>
  <c r="DH208" i="1"/>
  <c r="DG208" i="1"/>
  <c r="DF208" i="1"/>
  <c r="DE208" i="1"/>
  <c r="DD208" i="1"/>
  <c r="DC208" i="1"/>
  <c r="DB208" i="1"/>
  <c r="DA208" i="1"/>
  <c r="CZ208" i="1"/>
  <c r="CY208" i="1"/>
  <c r="CX208" i="1"/>
  <c r="CW208" i="1"/>
  <c r="CV208" i="1"/>
  <c r="CU208" i="1"/>
  <c r="CT208" i="1"/>
  <c r="CS208" i="1"/>
  <c r="CR208" i="1"/>
  <c r="CQ208" i="1"/>
  <c r="CP208" i="1"/>
  <c r="CO208" i="1"/>
  <c r="CN208" i="1"/>
  <c r="CM208" i="1"/>
  <c r="CL208" i="1"/>
  <c r="CK208" i="1"/>
  <c r="CJ208" i="1"/>
  <c r="CH208" i="1"/>
  <c r="CF208" i="1"/>
  <c r="CE208" i="1"/>
  <c r="CD208" i="1"/>
  <c r="CC208" i="1"/>
  <c r="CB208" i="1"/>
  <c r="CA208" i="1"/>
  <c r="BZ208" i="1"/>
  <c r="BY208" i="1"/>
  <c r="BX208" i="1"/>
  <c r="BW208" i="1"/>
  <c r="BV208" i="1"/>
  <c r="BU208" i="1"/>
  <c r="BT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Y208" i="1"/>
  <c r="AW208" i="1"/>
  <c r="AX208" i="1" s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A208" i="1"/>
  <c r="EA207" i="1"/>
  <c r="DZ207" i="1"/>
  <c r="DY207" i="1"/>
  <c r="DX207" i="1"/>
  <c r="DW207" i="1"/>
  <c r="DV207" i="1"/>
  <c r="DU207" i="1"/>
  <c r="DT207" i="1"/>
  <c r="DS207" i="1"/>
  <c r="DR207" i="1"/>
  <c r="DQ207" i="1"/>
  <c r="DP207" i="1"/>
  <c r="DO207" i="1"/>
  <c r="DN207" i="1"/>
  <c r="DM207" i="1"/>
  <c r="DL207" i="1"/>
  <c r="DK207" i="1"/>
  <c r="DJ207" i="1"/>
  <c r="DI207" i="1"/>
  <c r="DH207" i="1"/>
  <c r="DG207" i="1"/>
  <c r="DF207" i="1"/>
  <c r="DE207" i="1"/>
  <c r="DD207" i="1"/>
  <c r="DC207" i="1"/>
  <c r="DB207" i="1"/>
  <c r="DA207" i="1"/>
  <c r="CZ207" i="1"/>
  <c r="CY207" i="1"/>
  <c r="CX207" i="1"/>
  <c r="CW207" i="1"/>
  <c r="CV207" i="1"/>
  <c r="CU207" i="1"/>
  <c r="CT207" i="1"/>
  <c r="CS207" i="1"/>
  <c r="CR207" i="1"/>
  <c r="CQ207" i="1"/>
  <c r="CP207" i="1"/>
  <c r="CO207" i="1"/>
  <c r="CN207" i="1"/>
  <c r="CM207" i="1"/>
  <c r="CL207" i="1"/>
  <c r="CK207" i="1"/>
  <c r="CJ207" i="1"/>
  <c r="CH207" i="1"/>
  <c r="CF207" i="1"/>
  <c r="CE207" i="1"/>
  <c r="CD207" i="1"/>
  <c r="CC207" i="1"/>
  <c r="CB207" i="1"/>
  <c r="CA207" i="1"/>
  <c r="BZ207" i="1"/>
  <c r="BY207" i="1"/>
  <c r="BX207" i="1"/>
  <c r="BW207" i="1"/>
  <c r="BV207" i="1"/>
  <c r="BU207" i="1"/>
  <c r="BT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Y207" i="1"/>
  <c r="AX207" i="1"/>
  <c r="AW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A207" i="1"/>
  <c r="EA206" i="1"/>
  <c r="DZ206" i="1"/>
  <c r="DY206" i="1"/>
  <c r="DX206" i="1"/>
  <c r="DW206" i="1"/>
  <c r="DV206" i="1"/>
  <c r="DU206" i="1"/>
  <c r="DT206" i="1"/>
  <c r="DS206" i="1"/>
  <c r="DR206" i="1"/>
  <c r="DQ206" i="1"/>
  <c r="DP206" i="1"/>
  <c r="DO206" i="1"/>
  <c r="DN206" i="1"/>
  <c r="DM206" i="1"/>
  <c r="DL206" i="1"/>
  <c r="DK206" i="1"/>
  <c r="DJ206" i="1"/>
  <c r="DI206" i="1"/>
  <c r="DH206" i="1"/>
  <c r="DG206" i="1"/>
  <c r="DF206" i="1"/>
  <c r="DE206" i="1"/>
  <c r="DD206" i="1"/>
  <c r="DC206" i="1"/>
  <c r="DB206" i="1"/>
  <c r="DA206" i="1"/>
  <c r="CZ206" i="1"/>
  <c r="CY206" i="1"/>
  <c r="CX206" i="1"/>
  <c r="CW206" i="1"/>
  <c r="CV206" i="1"/>
  <c r="CU206" i="1"/>
  <c r="CT206" i="1"/>
  <c r="CS206" i="1"/>
  <c r="CR206" i="1"/>
  <c r="CQ206" i="1"/>
  <c r="CP206" i="1"/>
  <c r="CO206" i="1"/>
  <c r="CN206" i="1"/>
  <c r="CM206" i="1"/>
  <c r="CL206" i="1"/>
  <c r="CK206" i="1"/>
  <c r="CJ206" i="1"/>
  <c r="CH206" i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Y206" i="1"/>
  <c r="AW206" i="1"/>
  <c r="AX206" i="1" s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A206" i="1"/>
  <c r="EA205" i="1"/>
  <c r="DZ205" i="1"/>
  <c r="DY205" i="1"/>
  <c r="DX205" i="1"/>
  <c r="DW205" i="1"/>
  <c r="DV205" i="1"/>
  <c r="DU205" i="1"/>
  <c r="DT205" i="1"/>
  <c r="DS205" i="1"/>
  <c r="DR205" i="1"/>
  <c r="DQ205" i="1"/>
  <c r="DP205" i="1"/>
  <c r="DO205" i="1"/>
  <c r="DN205" i="1"/>
  <c r="DM205" i="1"/>
  <c r="DL205" i="1"/>
  <c r="DK205" i="1"/>
  <c r="DJ205" i="1"/>
  <c r="DI205" i="1"/>
  <c r="DH205" i="1"/>
  <c r="DG205" i="1"/>
  <c r="DF205" i="1"/>
  <c r="DE205" i="1"/>
  <c r="DD205" i="1"/>
  <c r="DC205" i="1"/>
  <c r="DB205" i="1"/>
  <c r="DA205" i="1"/>
  <c r="CZ205" i="1"/>
  <c r="CY205" i="1"/>
  <c r="CX205" i="1"/>
  <c r="CW205" i="1"/>
  <c r="CV205" i="1"/>
  <c r="CU205" i="1"/>
  <c r="CT205" i="1"/>
  <c r="CS205" i="1"/>
  <c r="CR205" i="1"/>
  <c r="CQ205" i="1"/>
  <c r="CP205" i="1"/>
  <c r="CO205" i="1"/>
  <c r="CN205" i="1"/>
  <c r="CM205" i="1"/>
  <c r="CL205" i="1"/>
  <c r="CK205" i="1"/>
  <c r="CJ205" i="1"/>
  <c r="CH205" i="1"/>
  <c r="CF205" i="1"/>
  <c r="CE205" i="1"/>
  <c r="CD205" i="1"/>
  <c r="CC205" i="1"/>
  <c r="CB205" i="1"/>
  <c r="CA205" i="1"/>
  <c r="BZ205" i="1"/>
  <c r="BY205" i="1"/>
  <c r="BX205" i="1"/>
  <c r="BW205" i="1"/>
  <c r="BV205" i="1"/>
  <c r="BU205" i="1"/>
  <c r="BT205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Y205" i="1"/>
  <c r="AW205" i="1"/>
  <c r="AX205" i="1" s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A205" i="1"/>
  <c r="EA204" i="1"/>
  <c r="DZ204" i="1"/>
  <c r="DY204" i="1"/>
  <c r="DX204" i="1"/>
  <c r="DW204" i="1"/>
  <c r="DV204" i="1"/>
  <c r="DU204" i="1"/>
  <c r="DT204" i="1"/>
  <c r="DS204" i="1"/>
  <c r="DR204" i="1"/>
  <c r="DQ204" i="1"/>
  <c r="DP204" i="1"/>
  <c r="DO204" i="1"/>
  <c r="DN204" i="1"/>
  <c r="DM204" i="1"/>
  <c r="DL204" i="1"/>
  <c r="DK204" i="1"/>
  <c r="DJ204" i="1"/>
  <c r="DI204" i="1"/>
  <c r="DH204" i="1"/>
  <c r="DG204" i="1"/>
  <c r="DF204" i="1"/>
  <c r="DE204" i="1"/>
  <c r="DD204" i="1"/>
  <c r="DC204" i="1"/>
  <c r="DB204" i="1"/>
  <c r="DA204" i="1"/>
  <c r="CZ204" i="1"/>
  <c r="CY204" i="1"/>
  <c r="CX204" i="1"/>
  <c r="CW204" i="1"/>
  <c r="CV204" i="1"/>
  <c r="CU204" i="1"/>
  <c r="CT204" i="1"/>
  <c r="CS204" i="1"/>
  <c r="CR204" i="1"/>
  <c r="CQ204" i="1"/>
  <c r="CP204" i="1"/>
  <c r="CO204" i="1"/>
  <c r="CN204" i="1"/>
  <c r="CM204" i="1"/>
  <c r="CL204" i="1"/>
  <c r="CK204" i="1"/>
  <c r="CJ204" i="1"/>
  <c r="CH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Y204" i="1"/>
  <c r="AW204" i="1"/>
  <c r="AX204" i="1" s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A204" i="1"/>
  <c r="EA203" i="1"/>
  <c r="DZ203" i="1"/>
  <c r="DY203" i="1"/>
  <c r="DX203" i="1"/>
  <c r="DW203" i="1"/>
  <c r="DV203" i="1"/>
  <c r="DU203" i="1"/>
  <c r="DT203" i="1"/>
  <c r="DS203" i="1"/>
  <c r="DR203" i="1"/>
  <c r="DQ203" i="1"/>
  <c r="DP203" i="1"/>
  <c r="DO203" i="1"/>
  <c r="DN203" i="1"/>
  <c r="DM203" i="1"/>
  <c r="DL203" i="1"/>
  <c r="DK203" i="1"/>
  <c r="DJ203" i="1"/>
  <c r="DI203" i="1"/>
  <c r="DH203" i="1"/>
  <c r="DG203" i="1"/>
  <c r="DF203" i="1"/>
  <c r="DE203" i="1"/>
  <c r="DD203" i="1"/>
  <c r="DC203" i="1"/>
  <c r="DB203" i="1"/>
  <c r="DA203" i="1"/>
  <c r="CZ203" i="1"/>
  <c r="CY203" i="1"/>
  <c r="CX203" i="1"/>
  <c r="CW203" i="1"/>
  <c r="CV203" i="1"/>
  <c r="CU203" i="1"/>
  <c r="CT203" i="1"/>
  <c r="CS203" i="1"/>
  <c r="CR203" i="1"/>
  <c r="CQ203" i="1"/>
  <c r="CP203" i="1"/>
  <c r="CO203" i="1"/>
  <c r="CN203" i="1"/>
  <c r="CM203" i="1"/>
  <c r="CL203" i="1"/>
  <c r="CK203" i="1"/>
  <c r="CJ203" i="1"/>
  <c r="CH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Y203" i="1"/>
  <c r="AW203" i="1"/>
  <c r="AX203" i="1" s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A203" i="1"/>
  <c r="EA202" i="1"/>
  <c r="DZ202" i="1"/>
  <c r="DY202" i="1"/>
  <c r="DX202" i="1"/>
  <c r="DW202" i="1"/>
  <c r="DV202" i="1"/>
  <c r="DU202" i="1"/>
  <c r="DT202" i="1"/>
  <c r="DS202" i="1"/>
  <c r="DR202" i="1"/>
  <c r="DQ202" i="1"/>
  <c r="DP202" i="1"/>
  <c r="DO202" i="1"/>
  <c r="DN202" i="1"/>
  <c r="DM202" i="1"/>
  <c r="DL202" i="1"/>
  <c r="DK202" i="1"/>
  <c r="DJ202" i="1"/>
  <c r="DI202" i="1"/>
  <c r="DH202" i="1"/>
  <c r="DG202" i="1"/>
  <c r="DF202" i="1"/>
  <c r="DE202" i="1"/>
  <c r="DD202" i="1"/>
  <c r="DC202" i="1"/>
  <c r="DB202" i="1"/>
  <c r="DA202" i="1"/>
  <c r="CZ202" i="1"/>
  <c r="CY202" i="1"/>
  <c r="CX202" i="1"/>
  <c r="CW202" i="1"/>
  <c r="CV202" i="1"/>
  <c r="CU202" i="1"/>
  <c r="CT202" i="1"/>
  <c r="CS202" i="1"/>
  <c r="CR202" i="1"/>
  <c r="CQ202" i="1"/>
  <c r="CP202" i="1"/>
  <c r="CO202" i="1"/>
  <c r="CN202" i="1"/>
  <c r="CM202" i="1"/>
  <c r="CL202" i="1"/>
  <c r="CK202" i="1"/>
  <c r="CJ202" i="1"/>
  <c r="CH202" i="1"/>
  <c r="CF202" i="1"/>
  <c r="CE202" i="1"/>
  <c r="CD202" i="1"/>
  <c r="CC202" i="1"/>
  <c r="CB202" i="1"/>
  <c r="CA202" i="1"/>
  <c r="BZ202" i="1"/>
  <c r="BY202" i="1"/>
  <c r="BX202" i="1"/>
  <c r="BW202" i="1"/>
  <c r="BV202" i="1"/>
  <c r="BU202" i="1"/>
  <c r="BT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Y202" i="1"/>
  <c r="AW202" i="1"/>
  <c r="AX202" i="1" s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A202" i="1"/>
  <c r="EA201" i="1"/>
  <c r="DZ201" i="1"/>
  <c r="DY201" i="1"/>
  <c r="DX201" i="1"/>
  <c r="DW201" i="1"/>
  <c r="DV201" i="1"/>
  <c r="DU201" i="1"/>
  <c r="DT201" i="1"/>
  <c r="DS201" i="1"/>
  <c r="DR201" i="1"/>
  <c r="DQ201" i="1"/>
  <c r="DP201" i="1"/>
  <c r="DO201" i="1"/>
  <c r="DN201" i="1"/>
  <c r="DM201" i="1"/>
  <c r="DL201" i="1"/>
  <c r="DK201" i="1"/>
  <c r="DJ201" i="1"/>
  <c r="DI201" i="1"/>
  <c r="DH201" i="1"/>
  <c r="DG201" i="1"/>
  <c r="DF201" i="1"/>
  <c r="DE201" i="1"/>
  <c r="DD201" i="1"/>
  <c r="DC201" i="1"/>
  <c r="DB201" i="1"/>
  <c r="DA201" i="1"/>
  <c r="CZ201" i="1"/>
  <c r="CY201" i="1"/>
  <c r="CX201" i="1"/>
  <c r="CW201" i="1"/>
  <c r="CV201" i="1"/>
  <c r="CU201" i="1"/>
  <c r="CT201" i="1"/>
  <c r="CS201" i="1"/>
  <c r="CR201" i="1"/>
  <c r="CQ201" i="1"/>
  <c r="CP201" i="1"/>
  <c r="CO201" i="1"/>
  <c r="CN201" i="1"/>
  <c r="CM201" i="1"/>
  <c r="CL201" i="1"/>
  <c r="CK201" i="1"/>
  <c r="CJ201" i="1"/>
  <c r="CH201" i="1"/>
  <c r="CF201" i="1"/>
  <c r="CE201" i="1"/>
  <c r="CD201" i="1"/>
  <c r="CC201" i="1"/>
  <c r="CB201" i="1"/>
  <c r="CA201" i="1"/>
  <c r="BZ201" i="1"/>
  <c r="BY201" i="1"/>
  <c r="BX201" i="1"/>
  <c r="BW201" i="1"/>
  <c r="BV201" i="1"/>
  <c r="BU201" i="1"/>
  <c r="BT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Y201" i="1"/>
  <c r="AW201" i="1"/>
  <c r="AX201" i="1" s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A201" i="1"/>
  <c r="EA200" i="1"/>
  <c r="DZ200" i="1"/>
  <c r="DY200" i="1"/>
  <c r="DX200" i="1"/>
  <c r="DW200" i="1"/>
  <c r="DV200" i="1"/>
  <c r="DU200" i="1"/>
  <c r="DT200" i="1"/>
  <c r="DS200" i="1"/>
  <c r="DR200" i="1"/>
  <c r="DQ200" i="1"/>
  <c r="DP200" i="1"/>
  <c r="DO200" i="1"/>
  <c r="DN200" i="1"/>
  <c r="DM200" i="1"/>
  <c r="DL200" i="1"/>
  <c r="DK200" i="1"/>
  <c r="DJ200" i="1"/>
  <c r="DI200" i="1"/>
  <c r="DH200" i="1"/>
  <c r="DG200" i="1"/>
  <c r="DF200" i="1"/>
  <c r="DE200" i="1"/>
  <c r="DD200" i="1"/>
  <c r="DC200" i="1"/>
  <c r="DB200" i="1"/>
  <c r="DA200" i="1"/>
  <c r="CZ200" i="1"/>
  <c r="CY200" i="1"/>
  <c r="CX200" i="1"/>
  <c r="CW200" i="1"/>
  <c r="CV200" i="1"/>
  <c r="CU200" i="1"/>
  <c r="CT200" i="1"/>
  <c r="CS200" i="1"/>
  <c r="CR200" i="1"/>
  <c r="CQ200" i="1"/>
  <c r="CP200" i="1"/>
  <c r="CO200" i="1"/>
  <c r="CN200" i="1"/>
  <c r="CM200" i="1"/>
  <c r="CL200" i="1"/>
  <c r="CK200" i="1"/>
  <c r="CJ200" i="1"/>
  <c r="CH200" i="1"/>
  <c r="CF200" i="1"/>
  <c r="CE200" i="1"/>
  <c r="CD200" i="1"/>
  <c r="CC200" i="1"/>
  <c r="CB200" i="1"/>
  <c r="CA200" i="1"/>
  <c r="BZ200" i="1"/>
  <c r="BY200" i="1"/>
  <c r="BX200" i="1"/>
  <c r="BW200" i="1"/>
  <c r="BV200" i="1"/>
  <c r="BU200" i="1"/>
  <c r="BT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Y200" i="1"/>
  <c r="AW200" i="1"/>
  <c r="AX200" i="1" s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A200" i="1"/>
  <c r="EA199" i="1"/>
  <c r="DZ199" i="1"/>
  <c r="DY199" i="1"/>
  <c r="DX199" i="1"/>
  <c r="DW199" i="1"/>
  <c r="DV199" i="1"/>
  <c r="DU199" i="1"/>
  <c r="DT199" i="1"/>
  <c r="DS199" i="1"/>
  <c r="DR199" i="1"/>
  <c r="DQ199" i="1"/>
  <c r="DP199" i="1"/>
  <c r="DO199" i="1"/>
  <c r="DN199" i="1"/>
  <c r="DM199" i="1"/>
  <c r="DL199" i="1"/>
  <c r="DK199" i="1"/>
  <c r="DJ199" i="1"/>
  <c r="DI199" i="1"/>
  <c r="DH199" i="1"/>
  <c r="DG199" i="1"/>
  <c r="DF199" i="1"/>
  <c r="DE199" i="1"/>
  <c r="DD199" i="1"/>
  <c r="DC199" i="1"/>
  <c r="DB199" i="1"/>
  <c r="DA199" i="1"/>
  <c r="CZ199" i="1"/>
  <c r="CY199" i="1"/>
  <c r="CX199" i="1"/>
  <c r="CW199" i="1"/>
  <c r="CV199" i="1"/>
  <c r="CU199" i="1"/>
  <c r="CT199" i="1"/>
  <c r="CS199" i="1"/>
  <c r="CR199" i="1"/>
  <c r="CQ199" i="1"/>
  <c r="CP199" i="1"/>
  <c r="CO199" i="1"/>
  <c r="CN199" i="1"/>
  <c r="CM199" i="1"/>
  <c r="CL199" i="1"/>
  <c r="CK199" i="1"/>
  <c r="CJ199" i="1"/>
  <c r="CH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Y199" i="1"/>
  <c r="AW199" i="1"/>
  <c r="AX199" i="1" s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A199" i="1"/>
  <c r="EA198" i="1"/>
  <c r="DZ198" i="1"/>
  <c r="DY198" i="1"/>
  <c r="DX198" i="1"/>
  <c r="DW198" i="1"/>
  <c r="DV198" i="1"/>
  <c r="DU198" i="1"/>
  <c r="DT198" i="1"/>
  <c r="DS198" i="1"/>
  <c r="DR198" i="1"/>
  <c r="DQ198" i="1"/>
  <c r="DP198" i="1"/>
  <c r="DO198" i="1"/>
  <c r="DN198" i="1"/>
  <c r="DM198" i="1"/>
  <c r="DL198" i="1"/>
  <c r="DK198" i="1"/>
  <c r="DJ198" i="1"/>
  <c r="DI198" i="1"/>
  <c r="DH198" i="1"/>
  <c r="DG198" i="1"/>
  <c r="DF198" i="1"/>
  <c r="DE198" i="1"/>
  <c r="DD198" i="1"/>
  <c r="DC198" i="1"/>
  <c r="DB198" i="1"/>
  <c r="DA198" i="1"/>
  <c r="CZ198" i="1"/>
  <c r="CY198" i="1"/>
  <c r="CX198" i="1"/>
  <c r="CW198" i="1"/>
  <c r="CV198" i="1"/>
  <c r="CU198" i="1"/>
  <c r="CT198" i="1"/>
  <c r="CS198" i="1"/>
  <c r="CR198" i="1"/>
  <c r="CQ198" i="1"/>
  <c r="CP198" i="1"/>
  <c r="CO198" i="1"/>
  <c r="CN198" i="1"/>
  <c r="CM198" i="1"/>
  <c r="CL198" i="1"/>
  <c r="CK198" i="1"/>
  <c r="CJ198" i="1"/>
  <c r="CH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Y198" i="1"/>
  <c r="AW198" i="1"/>
  <c r="AX198" i="1" s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A198" i="1"/>
  <c r="EA197" i="1"/>
  <c r="DZ197" i="1"/>
  <c r="DY197" i="1"/>
  <c r="DX197" i="1"/>
  <c r="DW197" i="1"/>
  <c r="DV197" i="1"/>
  <c r="DU197" i="1"/>
  <c r="DT197" i="1"/>
  <c r="DS197" i="1"/>
  <c r="DR197" i="1"/>
  <c r="DQ197" i="1"/>
  <c r="DP197" i="1"/>
  <c r="DO197" i="1"/>
  <c r="DN197" i="1"/>
  <c r="DM197" i="1"/>
  <c r="DL197" i="1"/>
  <c r="DK197" i="1"/>
  <c r="DJ197" i="1"/>
  <c r="DI197" i="1"/>
  <c r="DH197" i="1"/>
  <c r="DG197" i="1"/>
  <c r="DF197" i="1"/>
  <c r="DE197" i="1"/>
  <c r="DD197" i="1"/>
  <c r="DC197" i="1"/>
  <c r="DB197" i="1"/>
  <c r="DA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H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Y197" i="1"/>
  <c r="AW197" i="1"/>
  <c r="AX197" i="1" s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A197" i="1"/>
  <c r="EA196" i="1"/>
  <c r="DZ196" i="1"/>
  <c r="DY196" i="1"/>
  <c r="DX196" i="1"/>
  <c r="DW196" i="1"/>
  <c r="DV196" i="1"/>
  <c r="DU196" i="1"/>
  <c r="DT196" i="1"/>
  <c r="DS196" i="1"/>
  <c r="DR196" i="1"/>
  <c r="DQ196" i="1"/>
  <c r="DP196" i="1"/>
  <c r="DO196" i="1"/>
  <c r="DN196" i="1"/>
  <c r="DM196" i="1"/>
  <c r="DL196" i="1"/>
  <c r="DK196" i="1"/>
  <c r="DJ196" i="1"/>
  <c r="DI196" i="1"/>
  <c r="DH196" i="1"/>
  <c r="DG196" i="1"/>
  <c r="DF196" i="1"/>
  <c r="DE196" i="1"/>
  <c r="DD196" i="1"/>
  <c r="DC196" i="1"/>
  <c r="DB196" i="1"/>
  <c r="DA196" i="1"/>
  <c r="CZ196" i="1"/>
  <c r="CY196" i="1"/>
  <c r="CX196" i="1"/>
  <c r="CW196" i="1"/>
  <c r="CV196" i="1"/>
  <c r="CU196" i="1"/>
  <c r="CT196" i="1"/>
  <c r="CS196" i="1"/>
  <c r="CR196" i="1"/>
  <c r="CQ196" i="1"/>
  <c r="CP196" i="1"/>
  <c r="CO196" i="1"/>
  <c r="CN196" i="1"/>
  <c r="CM196" i="1"/>
  <c r="CL196" i="1"/>
  <c r="CK196" i="1"/>
  <c r="CJ196" i="1"/>
  <c r="CH196" i="1"/>
  <c r="CF196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Y196" i="1"/>
  <c r="AW196" i="1"/>
  <c r="AX196" i="1" s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A196" i="1"/>
  <c r="EA195" i="1"/>
  <c r="DZ195" i="1"/>
  <c r="DY195" i="1"/>
  <c r="DX195" i="1"/>
  <c r="DW195" i="1"/>
  <c r="DV195" i="1"/>
  <c r="DU195" i="1"/>
  <c r="DT195" i="1"/>
  <c r="DS195" i="1"/>
  <c r="DR195" i="1"/>
  <c r="DQ195" i="1"/>
  <c r="DP195" i="1"/>
  <c r="DO195" i="1"/>
  <c r="DN195" i="1"/>
  <c r="DM195" i="1"/>
  <c r="DL195" i="1"/>
  <c r="DK195" i="1"/>
  <c r="DJ195" i="1"/>
  <c r="DI195" i="1"/>
  <c r="DH195" i="1"/>
  <c r="DG195" i="1"/>
  <c r="DF195" i="1"/>
  <c r="DE195" i="1"/>
  <c r="DD195" i="1"/>
  <c r="DC195" i="1"/>
  <c r="DB195" i="1"/>
  <c r="DA195" i="1"/>
  <c r="CZ195" i="1"/>
  <c r="CY195" i="1"/>
  <c r="CX195" i="1"/>
  <c r="CW195" i="1"/>
  <c r="CV195" i="1"/>
  <c r="CU195" i="1"/>
  <c r="CT195" i="1"/>
  <c r="CS195" i="1"/>
  <c r="CR195" i="1"/>
  <c r="CQ195" i="1"/>
  <c r="CP195" i="1"/>
  <c r="CO195" i="1"/>
  <c r="CN195" i="1"/>
  <c r="CM195" i="1"/>
  <c r="CL195" i="1"/>
  <c r="CK195" i="1"/>
  <c r="CJ195" i="1"/>
  <c r="CH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T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Y195" i="1"/>
  <c r="AW195" i="1"/>
  <c r="AX195" i="1" s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A195" i="1"/>
  <c r="EA194" i="1"/>
  <c r="DZ194" i="1"/>
  <c r="DY194" i="1"/>
  <c r="DX194" i="1"/>
  <c r="DW194" i="1"/>
  <c r="DV194" i="1"/>
  <c r="DU194" i="1"/>
  <c r="DT194" i="1"/>
  <c r="DS194" i="1"/>
  <c r="DR194" i="1"/>
  <c r="DQ194" i="1"/>
  <c r="DP194" i="1"/>
  <c r="DO194" i="1"/>
  <c r="DN194" i="1"/>
  <c r="DM194" i="1"/>
  <c r="DL194" i="1"/>
  <c r="DK194" i="1"/>
  <c r="DJ194" i="1"/>
  <c r="DI194" i="1"/>
  <c r="DH194" i="1"/>
  <c r="DG194" i="1"/>
  <c r="DF194" i="1"/>
  <c r="DE194" i="1"/>
  <c r="DD194" i="1"/>
  <c r="DC194" i="1"/>
  <c r="DB194" i="1"/>
  <c r="DA194" i="1"/>
  <c r="CZ194" i="1"/>
  <c r="CY194" i="1"/>
  <c r="CX194" i="1"/>
  <c r="CW194" i="1"/>
  <c r="CV194" i="1"/>
  <c r="CU194" i="1"/>
  <c r="CT194" i="1"/>
  <c r="CS194" i="1"/>
  <c r="CR194" i="1"/>
  <c r="CQ194" i="1"/>
  <c r="CP194" i="1"/>
  <c r="CO194" i="1"/>
  <c r="CN194" i="1"/>
  <c r="CM194" i="1"/>
  <c r="CL194" i="1"/>
  <c r="CK194" i="1"/>
  <c r="CJ194" i="1"/>
  <c r="CH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Y194" i="1"/>
  <c r="AW194" i="1"/>
  <c r="AX194" i="1" s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A194" i="1"/>
  <c r="EA193" i="1"/>
  <c r="DZ193" i="1"/>
  <c r="DY193" i="1"/>
  <c r="DX193" i="1"/>
  <c r="DW193" i="1"/>
  <c r="DV193" i="1"/>
  <c r="DU193" i="1"/>
  <c r="DT193" i="1"/>
  <c r="DS193" i="1"/>
  <c r="DR193" i="1"/>
  <c r="DQ193" i="1"/>
  <c r="DP193" i="1"/>
  <c r="DO193" i="1"/>
  <c r="DN193" i="1"/>
  <c r="DM193" i="1"/>
  <c r="DL193" i="1"/>
  <c r="DK193" i="1"/>
  <c r="DJ193" i="1"/>
  <c r="DI193" i="1"/>
  <c r="DH193" i="1"/>
  <c r="DG193" i="1"/>
  <c r="DF193" i="1"/>
  <c r="DE193" i="1"/>
  <c r="DD193" i="1"/>
  <c r="DC193" i="1"/>
  <c r="DB193" i="1"/>
  <c r="DA193" i="1"/>
  <c r="CZ193" i="1"/>
  <c r="CY193" i="1"/>
  <c r="CX193" i="1"/>
  <c r="CW193" i="1"/>
  <c r="CV193" i="1"/>
  <c r="CU193" i="1"/>
  <c r="CT193" i="1"/>
  <c r="CS193" i="1"/>
  <c r="CR193" i="1"/>
  <c r="CQ193" i="1"/>
  <c r="CP193" i="1"/>
  <c r="CO193" i="1"/>
  <c r="CN193" i="1"/>
  <c r="CM193" i="1"/>
  <c r="CL193" i="1"/>
  <c r="CK193" i="1"/>
  <c r="CJ193" i="1"/>
  <c r="CH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Y193" i="1"/>
  <c r="AW193" i="1"/>
  <c r="AX193" i="1" s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A193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H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Y192" i="1"/>
  <c r="AW192" i="1"/>
  <c r="AX192" i="1" s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A192" i="1"/>
  <c r="EA191" i="1"/>
  <c r="DZ191" i="1"/>
  <c r="DY191" i="1"/>
  <c r="DX191" i="1"/>
  <c r="DW191" i="1"/>
  <c r="DV191" i="1"/>
  <c r="DU191" i="1"/>
  <c r="DT191" i="1"/>
  <c r="DS191" i="1"/>
  <c r="DR191" i="1"/>
  <c r="DQ191" i="1"/>
  <c r="DP191" i="1"/>
  <c r="DO191" i="1"/>
  <c r="DN191" i="1"/>
  <c r="DM191" i="1"/>
  <c r="DL191" i="1"/>
  <c r="DK191" i="1"/>
  <c r="DJ191" i="1"/>
  <c r="DI191" i="1"/>
  <c r="DH191" i="1"/>
  <c r="DG191" i="1"/>
  <c r="DF191" i="1"/>
  <c r="DE191" i="1"/>
  <c r="DD191" i="1"/>
  <c r="DC191" i="1"/>
  <c r="DB191" i="1"/>
  <c r="DA191" i="1"/>
  <c r="CZ191" i="1"/>
  <c r="CY191" i="1"/>
  <c r="CX191" i="1"/>
  <c r="CW191" i="1"/>
  <c r="CV191" i="1"/>
  <c r="CU191" i="1"/>
  <c r="CT191" i="1"/>
  <c r="CS191" i="1"/>
  <c r="CR191" i="1"/>
  <c r="CQ191" i="1"/>
  <c r="CP191" i="1"/>
  <c r="CO191" i="1"/>
  <c r="CN191" i="1"/>
  <c r="CM191" i="1"/>
  <c r="CL191" i="1"/>
  <c r="CK191" i="1"/>
  <c r="CJ191" i="1"/>
  <c r="CH191" i="1"/>
  <c r="CF191" i="1"/>
  <c r="CE191" i="1"/>
  <c r="CD191" i="1"/>
  <c r="CC191" i="1"/>
  <c r="CB191" i="1"/>
  <c r="CA191" i="1"/>
  <c r="BZ191" i="1"/>
  <c r="BY191" i="1"/>
  <c r="BX191" i="1"/>
  <c r="BW191" i="1"/>
  <c r="BV191" i="1"/>
  <c r="BU191" i="1"/>
  <c r="BT191" i="1"/>
  <c r="BQ191" i="1"/>
  <c r="BP191" i="1"/>
  <c r="BO191" i="1"/>
  <c r="BN191" i="1"/>
  <c r="BM191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Y191" i="1"/>
  <c r="AX191" i="1"/>
  <c r="AW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A191" i="1"/>
  <c r="EA190" i="1"/>
  <c r="DZ190" i="1"/>
  <c r="DY190" i="1"/>
  <c r="DX190" i="1"/>
  <c r="DW190" i="1"/>
  <c r="DV190" i="1"/>
  <c r="DU190" i="1"/>
  <c r="DT190" i="1"/>
  <c r="DS190" i="1"/>
  <c r="DR190" i="1"/>
  <c r="DQ190" i="1"/>
  <c r="DP190" i="1"/>
  <c r="DO190" i="1"/>
  <c r="DN190" i="1"/>
  <c r="DM190" i="1"/>
  <c r="DL190" i="1"/>
  <c r="DK190" i="1"/>
  <c r="DJ190" i="1"/>
  <c r="DI190" i="1"/>
  <c r="DH190" i="1"/>
  <c r="DG190" i="1"/>
  <c r="DF190" i="1"/>
  <c r="DE190" i="1"/>
  <c r="DD190" i="1"/>
  <c r="DC190" i="1"/>
  <c r="DB190" i="1"/>
  <c r="DA190" i="1"/>
  <c r="CZ190" i="1"/>
  <c r="CY190" i="1"/>
  <c r="CX190" i="1"/>
  <c r="CW190" i="1"/>
  <c r="CV190" i="1"/>
  <c r="CU190" i="1"/>
  <c r="CT190" i="1"/>
  <c r="CS190" i="1"/>
  <c r="CR190" i="1"/>
  <c r="CQ190" i="1"/>
  <c r="CP190" i="1"/>
  <c r="CO190" i="1"/>
  <c r="CN190" i="1"/>
  <c r="CM190" i="1"/>
  <c r="CL190" i="1"/>
  <c r="CK190" i="1"/>
  <c r="CJ190" i="1"/>
  <c r="CH190" i="1"/>
  <c r="CF190" i="1"/>
  <c r="CE190" i="1"/>
  <c r="CD190" i="1"/>
  <c r="CC190" i="1"/>
  <c r="CB190" i="1"/>
  <c r="CA190" i="1"/>
  <c r="BZ190" i="1"/>
  <c r="BY190" i="1"/>
  <c r="BX190" i="1"/>
  <c r="BW190" i="1"/>
  <c r="BV190" i="1"/>
  <c r="BU190" i="1"/>
  <c r="BT190" i="1"/>
  <c r="BQ190" i="1"/>
  <c r="BP190" i="1"/>
  <c r="BO190" i="1"/>
  <c r="BN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Y190" i="1"/>
  <c r="AW190" i="1"/>
  <c r="AX190" i="1" s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A190" i="1"/>
  <c r="EA189" i="1"/>
  <c r="DZ189" i="1"/>
  <c r="DY189" i="1"/>
  <c r="DX189" i="1"/>
  <c r="DW189" i="1"/>
  <c r="DV189" i="1"/>
  <c r="DU189" i="1"/>
  <c r="DT189" i="1"/>
  <c r="DS189" i="1"/>
  <c r="DR189" i="1"/>
  <c r="DQ189" i="1"/>
  <c r="DP189" i="1"/>
  <c r="DO189" i="1"/>
  <c r="DN189" i="1"/>
  <c r="DM189" i="1"/>
  <c r="DL189" i="1"/>
  <c r="DK189" i="1"/>
  <c r="DJ189" i="1"/>
  <c r="DI189" i="1"/>
  <c r="DH189" i="1"/>
  <c r="DG189" i="1"/>
  <c r="DF189" i="1"/>
  <c r="DE189" i="1"/>
  <c r="DD189" i="1"/>
  <c r="DC189" i="1"/>
  <c r="DB189" i="1"/>
  <c r="DA189" i="1"/>
  <c r="CZ189" i="1"/>
  <c r="CY189" i="1"/>
  <c r="CX189" i="1"/>
  <c r="CW189" i="1"/>
  <c r="CV189" i="1"/>
  <c r="CU189" i="1"/>
  <c r="CT189" i="1"/>
  <c r="CS189" i="1"/>
  <c r="CR189" i="1"/>
  <c r="CQ189" i="1"/>
  <c r="CP189" i="1"/>
  <c r="CO189" i="1"/>
  <c r="CN189" i="1"/>
  <c r="CM189" i="1"/>
  <c r="CL189" i="1"/>
  <c r="CK189" i="1"/>
  <c r="CJ189" i="1"/>
  <c r="CH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Y189" i="1"/>
  <c r="AW189" i="1"/>
  <c r="AX189" i="1" s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A189" i="1"/>
  <c r="EA188" i="1"/>
  <c r="DZ188" i="1"/>
  <c r="DY188" i="1"/>
  <c r="DX188" i="1"/>
  <c r="DW188" i="1"/>
  <c r="DV188" i="1"/>
  <c r="DU188" i="1"/>
  <c r="DT188" i="1"/>
  <c r="DS188" i="1"/>
  <c r="DR188" i="1"/>
  <c r="DQ188" i="1"/>
  <c r="DP188" i="1"/>
  <c r="DO188" i="1"/>
  <c r="DN188" i="1"/>
  <c r="DM188" i="1"/>
  <c r="DL188" i="1"/>
  <c r="DK188" i="1"/>
  <c r="DJ188" i="1"/>
  <c r="DI188" i="1"/>
  <c r="DH188" i="1"/>
  <c r="DG188" i="1"/>
  <c r="DF188" i="1"/>
  <c r="DE188" i="1"/>
  <c r="DD188" i="1"/>
  <c r="DC188" i="1"/>
  <c r="DB188" i="1"/>
  <c r="DA188" i="1"/>
  <c r="CZ188" i="1"/>
  <c r="CY188" i="1"/>
  <c r="CX188" i="1"/>
  <c r="CW188" i="1"/>
  <c r="CV188" i="1"/>
  <c r="CU188" i="1"/>
  <c r="CT188" i="1"/>
  <c r="CS188" i="1"/>
  <c r="CR188" i="1"/>
  <c r="CQ188" i="1"/>
  <c r="CP188" i="1"/>
  <c r="CO188" i="1"/>
  <c r="CN188" i="1"/>
  <c r="CM188" i="1"/>
  <c r="CL188" i="1"/>
  <c r="CK188" i="1"/>
  <c r="CJ188" i="1"/>
  <c r="CH188" i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Y188" i="1"/>
  <c r="AW188" i="1"/>
  <c r="AX188" i="1" s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A188" i="1"/>
  <c r="EA187" i="1"/>
  <c r="DZ187" i="1"/>
  <c r="DY187" i="1"/>
  <c r="DX187" i="1"/>
  <c r="DW187" i="1"/>
  <c r="DV187" i="1"/>
  <c r="DU187" i="1"/>
  <c r="DT187" i="1"/>
  <c r="DS187" i="1"/>
  <c r="DR187" i="1"/>
  <c r="DQ187" i="1"/>
  <c r="DP187" i="1"/>
  <c r="DO187" i="1"/>
  <c r="DN187" i="1"/>
  <c r="DM187" i="1"/>
  <c r="DL187" i="1"/>
  <c r="DK187" i="1"/>
  <c r="DJ187" i="1"/>
  <c r="DI187" i="1"/>
  <c r="DH187" i="1"/>
  <c r="DG187" i="1"/>
  <c r="DF187" i="1"/>
  <c r="DE187" i="1"/>
  <c r="DD187" i="1"/>
  <c r="DC187" i="1"/>
  <c r="DB187" i="1"/>
  <c r="DA187" i="1"/>
  <c r="CZ187" i="1"/>
  <c r="CY187" i="1"/>
  <c r="CX187" i="1"/>
  <c r="CW187" i="1"/>
  <c r="CV187" i="1"/>
  <c r="CU187" i="1"/>
  <c r="CT187" i="1"/>
  <c r="CS187" i="1"/>
  <c r="CR187" i="1"/>
  <c r="CQ187" i="1"/>
  <c r="CP187" i="1"/>
  <c r="CO187" i="1"/>
  <c r="CN187" i="1"/>
  <c r="CM187" i="1"/>
  <c r="CL187" i="1"/>
  <c r="CK187" i="1"/>
  <c r="CJ187" i="1"/>
  <c r="CH187" i="1"/>
  <c r="CF187" i="1"/>
  <c r="CE187" i="1"/>
  <c r="CD187" i="1"/>
  <c r="CC187" i="1"/>
  <c r="CB187" i="1"/>
  <c r="CA187" i="1"/>
  <c r="BZ187" i="1"/>
  <c r="BY187" i="1"/>
  <c r="BX187" i="1"/>
  <c r="BW187" i="1"/>
  <c r="BV187" i="1"/>
  <c r="BU187" i="1"/>
  <c r="BT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Y187" i="1"/>
  <c r="AW187" i="1"/>
  <c r="AX187" i="1" s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A187" i="1"/>
  <c r="EA186" i="1"/>
  <c r="DZ186" i="1"/>
  <c r="DY186" i="1"/>
  <c r="DX186" i="1"/>
  <c r="DW186" i="1"/>
  <c r="DV186" i="1"/>
  <c r="DU186" i="1"/>
  <c r="DT186" i="1"/>
  <c r="DS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E186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H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Y186" i="1"/>
  <c r="AW186" i="1"/>
  <c r="AX186" i="1" s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A186" i="1"/>
  <c r="EA185" i="1"/>
  <c r="DZ185" i="1"/>
  <c r="DY185" i="1"/>
  <c r="DX185" i="1"/>
  <c r="DW185" i="1"/>
  <c r="DV185" i="1"/>
  <c r="DU185" i="1"/>
  <c r="DT185" i="1"/>
  <c r="DS185" i="1"/>
  <c r="DR185" i="1"/>
  <c r="DQ185" i="1"/>
  <c r="DP185" i="1"/>
  <c r="DO185" i="1"/>
  <c r="DN185" i="1"/>
  <c r="DM185" i="1"/>
  <c r="DL185" i="1"/>
  <c r="DK185" i="1"/>
  <c r="DJ185" i="1"/>
  <c r="DI185" i="1"/>
  <c r="DH185" i="1"/>
  <c r="DG185" i="1"/>
  <c r="DF185" i="1"/>
  <c r="DE185" i="1"/>
  <c r="DD185" i="1"/>
  <c r="DC185" i="1"/>
  <c r="DB185" i="1"/>
  <c r="DA185" i="1"/>
  <c r="CZ185" i="1"/>
  <c r="CY185" i="1"/>
  <c r="CX185" i="1"/>
  <c r="CW185" i="1"/>
  <c r="CV185" i="1"/>
  <c r="CU185" i="1"/>
  <c r="CT185" i="1"/>
  <c r="CS185" i="1"/>
  <c r="CR185" i="1"/>
  <c r="CQ185" i="1"/>
  <c r="CP185" i="1"/>
  <c r="CO185" i="1"/>
  <c r="CN185" i="1"/>
  <c r="CM185" i="1"/>
  <c r="CL185" i="1"/>
  <c r="CK185" i="1"/>
  <c r="CJ185" i="1"/>
  <c r="CH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Y185" i="1"/>
  <c r="AW185" i="1"/>
  <c r="AX185" i="1" s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A185" i="1"/>
  <c r="EA184" i="1"/>
  <c r="DZ184" i="1"/>
  <c r="DY184" i="1"/>
  <c r="DX184" i="1"/>
  <c r="DW184" i="1"/>
  <c r="DV184" i="1"/>
  <c r="DU184" i="1"/>
  <c r="DT184" i="1"/>
  <c r="DS184" i="1"/>
  <c r="DR184" i="1"/>
  <c r="DQ184" i="1"/>
  <c r="DP184" i="1"/>
  <c r="DO184" i="1"/>
  <c r="DN184" i="1"/>
  <c r="DM184" i="1"/>
  <c r="DL184" i="1"/>
  <c r="DK184" i="1"/>
  <c r="DJ184" i="1"/>
  <c r="DI184" i="1"/>
  <c r="DH184" i="1"/>
  <c r="DG184" i="1"/>
  <c r="DF184" i="1"/>
  <c r="DE184" i="1"/>
  <c r="DD184" i="1"/>
  <c r="DC184" i="1"/>
  <c r="DB184" i="1"/>
  <c r="DA184" i="1"/>
  <c r="CZ184" i="1"/>
  <c r="CY184" i="1"/>
  <c r="CX184" i="1"/>
  <c r="CW184" i="1"/>
  <c r="CV184" i="1"/>
  <c r="CU184" i="1"/>
  <c r="CT184" i="1"/>
  <c r="CS184" i="1"/>
  <c r="CR184" i="1"/>
  <c r="CQ184" i="1"/>
  <c r="CP184" i="1"/>
  <c r="CO184" i="1"/>
  <c r="CN184" i="1"/>
  <c r="CM184" i="1"/>
  <c r="CL184" i="1"/>
  <c r="CK184" i="1"/>
  <c r="CJ184" i="1"/>
  <c r="CH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Y184" i="1"/>
  <c r="AW184" i="1"/>
  <c r="AX184" i="1" s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A184" i="1"/>
  <c r="EA183" i="1"/>
  <c r="DZ183" i="1"/>
  <c r="DY183" i="1"/>
  <c r="DX183" i="1"/>
  <c r="DW183" i="1"/>
  <c r="DV183" i="1"/>
  <c r="DU183" i="1"/>
  <c r="DT183" i="1"/>
  <c r="DS183" i="1"/>
  <c r="DR183" i="1"/>
  <c r="DQ183" i="1"/>
  <c r="DP183" i="1"/>
  <c r="DO183" i="1"/>
  <c r="DN183" i="1"/>
  <c r="DM183" i="1"/>
  <c r="DL183" i="1"/>
  <c r="DK183" i="1"/>
  <c r="DJ183" i="1"/>
  <c r="DI183" i="1"/>
  <c r="DH183" i="1"/>
  <c r="DG183" i="1"/>
  <c r="DF183" i="1"/>
  <c r="DE183" i="1"/>
  <c r="DD183" i="1"/>
  <c r="DC183" i="1"/>
  <c r="DB183" i="1"/>
  <c r="DA183" i="1"/>
  <c r="CZ183" i="1"/>
  <c r="CY183" i="1"/>
  <c r="CX183" i="1"/>
  <c r="CW183" i="1"/>
  <c r="CV183" i="1"/>
  <c r="CU183" i="1"/>
  <c r="CT183" i="1"/>
  <c r="CS183" i="1"/>
  <c r="CR183" i="1"/>
  <c r="CQ183" i="1"/>
  <c r="CP183" i="1"/>
  <c r="CO183" i="1"/>
  <c r="CN183" i="1"/>
  <c r="CM183" i="1"/>
  <c r="CL183" i="1"/>
  <c r="CK183" i="1"/>
  <c r="CJ183" i="1"/>
  <c r="CH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Y183" i="1"/>
  <c r="AW183" i="1"/>
  <c r="AX183" i="1" s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A183" i="1"/>
  <c r="EA182" i="1"/>
  <c r="DZ182" i="1"/>
  <c r="DY182" i="1"/>
  <c r="DX182" i="1"/>
  <c r="DW182" i="1"/>
  <c r="DV182" i="1"/>
  <c r="DU182" i="1"/>
  <c r="DT182" i="1"/>
  <c r="DS182" i="1"/>
  <c r="DR182" i="1"/>
  <c r="DQ182" i="1"/>
  <c r="DP182" i="1"/>
  <c r="DO182" i="1"/>
  <c r="DN182" i="1"/>
  <c r="DM182" i="1"/>
  <c r="DL182" i="1"/>
  <c r="DK182" i="1"/>
  <c r="DJ182" i="1"/>
  <c r="DI182" i="1"/>
  <c r="DH182" i="1"/>
  <c r="DG182" i="1"/>
  <c r="DF182" i="1"/>
  <c r="DE182" i="1"/>
  <c r="DD182" i="1"/>
  <c r="DC182" i="1"/>
  <c r="DB182" i="1"/>
  <c r="DA182" i="1"/>
  <c r="CZ182" i="1"/>
  <c r="CY182" i="1"/>
  <c r="CX182" i="1"/>
  <c r="CW182" i="1"/>
  <c r="CV182" i="1"/>
  <c r="CU182" i="1"/>
  <c r="CT182" i="1"/>
  <c r="CS182" i="1"/>
  <c r="CR182" i="1"/>
  <c r="CQ182" i="1"/>
  <c r="CP182" i="1"/>
  <c r="CO182" i="1"/>
  <c r="CN182" i="1"/>
  <c r="CM182" i="1"/>
  <c r="CL182" i="1"/>
  <c r="CK182" i="1"/>
  <c r="CJ182" i="1"/>
  <c r="CH182" i="1"/>
  <c r="CF182" i="1"/>
  <c r="CE182" i="1"/>
  <c r="CD182" i="1"/>
  <c r="CC182" i="1"/>
  <c r="CB182" i="1"/>
  <c r="CA182" i="1"/>
  <c r="BZ182" i="1"/>
  <c r="BY182" i="1"/>
  <c r="BX182" i="1"/>
  <c r="BW182" i="1"/>
  <c r="BV182" i="1"/>
  <c r="BU182" i="1"/>
  <c r="BT182" i="1"/>
  <c r="BQ182" i="1"/>
  <c r="BP182" i="1"/>
  <c r="BO182" i="1"/>
  <c r="BN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Y182" i="1"/>
  <c r="AW182" i="1"/>
  <c r="AX182" i="1" s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A182" i="1"/>
  <c r="EA181" i="1"/>
  <c r="DZ181" i="1"/>
  <c r="DY181" i="1"/>
  <c r="DX181" i="1"/>
  <c r="DW181" i="1"/>
  <c r="DV181" i="1"/>
  <c r="DU181" i="1"/>
  <c r="DT181" i="1"/>
  <c r="DS181" i="1"/>
  <c r="DR181" i="1"/>
  <c r="DQ181" i="1"/>
  <c r="DP181" i="1"/>
  <c r="DO181" i="1"/>
  <c r="DN181" i="1"/>
  <c r="DM181" i="1"/>
  <c r="DL181" i="1"/>
  <c r="DK181" i="1"/>
  <c r="DJ181" i="1"/>
  <c r="DI181" i="1"/>
  <c r="DH181" i="1"/>
  <c r="DG181" i="1"/>
  <c r="DF181" i="1"/>
  <c r="DE181" i="1"/>
  <c r="DD181" i="1"/>
  <c r="DC181" i="1"/>
  <c r="DB181" i="1"/>
  <c r="DA181" i="1"/>
  <c r="CZ181" i="1"/>
  <c r="CY181" i="1"/>
  <c r="CX181" i="1"/>
  <c r="CW181" i="1"/>
  <c r="CV181" i="1"/>
  <c r="CU181" i="1"/>
  <c r="CT181" i="1"/>
  <c r="CS181" i="1"/>
  <c r="CR181" i="1"/>
  <c r="CQ181" i="1"/>
  <c r="CP181" i="1"/>
  <c r="CO181" i="1"/>
  <c r="CN181" i="1"/>
  <c r="CM181" i="1"/>
  <c r="CL181" i="1"/>
  <c r="CK181" i="1"/>
  <c r="CJ181" i="1"/>
  <c r="CH181" i="1"/>
  <c r="CF181" i="1"/>
  <c r="CE181" i="1"/>
  <c r="CD181" i="1"/>
  <c r="CC181" i="1"/>
  <c r="CB181" i="1"/>
  <c r="CA181" i="1"/>
  <c r="BZ181" i="1"/>
  <c r="BY181" i="1"/>
  <c r="BX181" i="1"/>
  <c r="BW181" i="1"/>
  <c r="BV181" i="1"/>
  <c r="BU181" i="1"/>
  <c r="BT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Y181" i="1"/>
  <c r="AW181" i="1"/>
  <c r="AX181" i="1" s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A181" i="1"/>
  <c r="EA180" i="1"/>
  <c r="DZ180" i="1"/>
  <c r="DY180" i="1"/>
  <c r="DX180" i="1"/>
  <c r="DW180" i="1"/>
  <c r="DV180" i="1"/>
  <c r="DU180" i="1"/>
  <c r="DT180" i="1"/>
  <c r="DS180" i="1"/>
  <c r="DR180" i="1"/>
  <c r="DQ180" i="1"/>
  <c r="DP180" i="1"/>
  <c r="DO180" i="1"/>
  <c r="DN180" i="1"/>
  <c r="DM180" i="1"/>
  <c r="DL180" i="1"/>
  <c r="DK180" i="1"/>
  <c r="DJ180" i="1"/>
  <c r="DI180" i="1"/>
  <c r="DH180" i="1"/>
  <c r="DG180" i="1"/>
  <c r="DF180" i="1"/>
  <c r="DE180" i="1"/>
  <c r="DD180" i="1"/>
  <c r="DC180" i="1"/>
  <c r="DB180" i="1"/>
  <c r="DA180" i="1"/>
  <c r="CZ180" i="1"/>
  <c r="CY180" i="1"/>
  <c r="CX180" i="1"/>
  <c r="CW180" i="1"/>
  <c r="CV180" i="1"/>
  <c r="CU180" i="1"/>
  <c r="CT180" i="1"/>
  <c r="CS180" i="1"/>
  <c r="CR180" i="1"/>
  <c r="CQ180" i="1"/>
  <c r="CP180" i="1"/>
  <c r="CO180" i="1"/>
  <c r="CN180" i="1"/>
  <c r="CM180" i="1"/>
  <c r="CL180" i="1"/>
  <c r="CK180" i="1"/>
  <c r="CJ180" i="1"/>
  <c r="CH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Y180" i="1"/>
  <c r="AW180" i="1"/>
  <c r="AX180" i="1" s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A180" i="1"/>
  <c r="EA179" i="1"/>
  <c r="DZ179" i="1"/>
  <c r="DY179" i="1"/>
  <c r="DX179" i="1"/>
  <c r="DW179" i="1"/>
  <c r="DV179" i="1"/>
  <c r="DU179" i="1"/>
  <c r="DT179" i="1"/>
  <c r="DS179" i="1"/>
  <c r="DR179" i="1"/>
  <c r="DQ179" i="1"/>
  <c r="DP179" i="1"/>
  <c r="DO179" i="1"/>
  <c r="DN179" i="1"/>
  <c r="DM179" i="1"/>
  <c r="DL179" i="1"/>
  <c r="DK179" i="1"/>
  <c r="DJ179" i="1"/>
  <c r="DI179" i="1"/>
  <c r="DH179" i="1"/>
  <c r="DG179" i="1"/>
  <c r="DF179" i="1"/>
  <c r="DE179" i="1"/>
  <c r="DD179" i="1"/>
  <c r="DC179" i="1"/>
  <c r="DB179" i="1"/>
  <c r="DA179" i="1"/>
  <c r="CZ179" i="1"/>
  <c r="CY179" i="1"/>
  <c r="CX179" i="1"/>
  <c r="CW179" i="1"/>
  <c r="CV179" i="1"/>
  <c r="CU179" i="1"/>
  <c r="CT179" i="1"/>
  <c r="CS179" i="1"/>
  <c r="CR179" i="1"/>
  <c r="CQ179" i="1"/>
  <c r="CP179" i="1"/>
  <c r="CO179" i="1"/>
  <c r="CN179" i="1"/>
  <c r="CM179" i="1"/>
  <c r="CL179" i="1"/>
  <c r="CK179" i="1"/>
  <c r="CJ179" i="1"/>
  <c r="CH179" i="1"/>
  <c r="CF179" i="1"/>
  <c r="CE179" i="1"/>
  <c r="CD179" i="1"/>
  <c r="CC179" i="1"/>
  <c r="CB179" i="1"/>
  <c r="CA179" i="1"/>
  <c r="BZ179" i="1"/>
  <c r="BY179" i="1"/>
  <c r="BX179" i="1"/>
  <c r="BW179" i="1"/>
  <c r="BV179" i="1"/>
  <c r="BU179" i="1"/>
  <c r="BT179" i="1"/>
  <c r="BQ179" i="1"/>
  <c r="BP179" i="1"/>
  <c r="BO179" i="1"/>
  <c r="BN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Y179" i="1"/>
  <c r="AW179" i="1"/>
  <c r="AX179" i="1" s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A179" i="1"/>
  <c r="EA178" i="1"/>
  <c r="DZ178" i="1"/>
  <c r="DY178" i="1"/>
  <c r="DX178" i="1"/>
  <c r="DW178" i="1"/>
  <c r="DV178" i="1"/>
  <c r="DU178" i="1"/>
  <c r="DT178" i="1"/>
  <c r="DS178" i="1"/>
  <c r="DR178" i="1"/>
  <c r="DQ178" i="1"/>
  <c r="DP178" i="1"/>
  <c r="DO178" i="1"/>
  <c r="DN178" i="1"/>
  <c r="DM178" i="1"/>
  <c r="DL178" i="1"/>
  <c r="DK178" i="1"/>
  <c r="DJ178" i="1"/>
  <c r="DI178" i="1"/>
  <c r="DH178" i="1"/>
  <c r="DG178" i="1"/>
  <c r="DF178" i="1"/>
  <c r="DE178" i="1"/>
  <c r="DD178" i="1"/>
  <c r="DC178" i="1"/>
  <c r="DB178" i="1"/>
  <c r="DA178" i="1"/>
  <c r="CZ178" i="1"/>
  <c r="CY178" i="1"/>
  <c r="CX178" i="1"/>
  <c r="CW178" i="1"/>
  <c r="CV178" i="1"/>
  <c r="CU178" i="1"/>
  <c r="CT178" i="1"/>
  <c r="CS178" i="1"/>
  <c r="CR178" i="1"/>
  <c r="CQ178" i="1"/>
  <c r="CP178" i="1"/>
  <c r="CO178" i="1"/>
  <c r="CN178" i="1"/>
  <c r="CM178" i="1"/>
  <c r="CL178" i="1"/>
  <c r="CK178" i="1"/>
  <c r="CJ178" i="1"/>
  <c r="CH178" i="1"/>
  <c r="CF178" i="1"/>
  <c r="CE178" i="1"/>
  <c r="CD178" i="1"/>
  <c r="CC178" i="1"/>
  <c r="CB178" i="1"/>
  <c r="CA178" i="1"/>
  <c r="BZ178" i="1"/>
  <c r="BY178" i="1"/>
  <c r="BX178" i="1"/>
  <c r="BW178" i="1"/>
  <c r="BV178" i="1"/>
  <c r="BU178" i="1"/>
  <c r="BT178" i="1"/>
  <c r="BQ178" i="1"/>
  <c r="BP178" i="1"/>
  <c r="BO178" i="1"/>
  <c r="BN178" i="1"/>
  <c r="BM178" i="1"/>
  <c r="BL178" i="1"/>
  <c r="BK178" i="1"/>
  <c r="BJ178" i="1"/>
  <c r="BI178" i="1"/>
  <c r="BH178" i="1"/>
  <c r="BG178" i="1"/>
  <c r="BF178" i="1"/>
  <c r="BE178" i="1"/>
  <c r="BD178" i="1"/>
  <c r="BC178" i="1"/>
  <c r="BB178" i="1"/>
  <c r="BA178" i="1"/>
  <c r="AY178" i="1"/>
  <c r="AW178" i="1"/>
  <c r="AX178" i="1" s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A178" i="1"/>
  <c r="EA177" i="1"/>
  <c r="DZ177" i="1"/>
  <c r="DY177" i="1"/>
  <c r="DX177" i="1"/>
  <c r="DW177" i="1"/>
  <c r="DV177" i="1"/>
  <c r="DU177" i="1"/>
  <c r="DT177" i="1"/>
  <c r="DS177" i="1"/>
  <c r="DR177" i="1"/>
  <c r="DQ177" i="1"/>
  <c r="DP177" i="1"/>
  <c r="DO177" i="1"/>
  <c r="DN177" i="1"/>
  <c r="DM177" i="1"/>
  <c r="DL177" i="1"/>
  <c r="DK177" i="1"/>
  <c r="DJ177" i="1"/>
  <c r="DI177" i="1"/>
  <c r="DH177" i="1"/>
  <c r="DG177" i="1"/>
  <c r="DF177" i="1"/>
  <c r="DE177" i="1"/>
  <c r="DD177" i="1"/>
  <c r="DC177" i="1"/>
  <c r="DB177" i="1"/>
  <c r="DA177" i="1"/>
  <c r="CZ177" i="1"/>
  <c r="CY177" i="1"/>
  <c r="CX177" i="1"/>
  <c r="CW177" i="1"/>
  <c r="CV177" i="1"/>
  <c r="CU177" i="1"/>
  <c r="CT177" i="1"/>
  <c r="CS177" i="1"/>
  <c r="CR177" i="1"/>
  <c r="CQ177" i="1"/>
  <c r="CP177" i="1"/>
  <c r="CO177" i="1"/>
  <c r="CN177" i="1"/>
  <c r="CM177" i="1"/>
  <c r="CL177" i="1"/>
  <c r="CK177" i="1"/>
  <c r="CJ177" i="1"/>
  <c r="CH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Y177" i="1"/>
  <c r="AW177" i="1"/>
  <c r="AX177" i="1" s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A177" i="1"/>
  <c r="EA176" i="1"/>
  <c r="DZ176" i="1"/>
  <c r="DY176" i="1"/>
  <c r="DX176" i="1"/>
  <c r="DW176" i="1"/>
  <c r="DV176" i="1"/>
  <c r="DU176" i="1"/>
  <c r="DT176" i="1"/>
  <c r="DS176" i="1"/>
  <c r="DR176" i="1"/>
  <c r="DQ176" i="1"/>
  <c r="DP176" i="1"/>
  <c r="DO176" i="1"/>
  <c r="DN176" i="1"/>
  <c r="DM176" i="1"/>
  <c r="DL176" i="1"/>
  <c r="DK176" i="1"/>
  <c r="DJ176" i="1"/>
  <c r="DI176" i="1"/>
  <c r="DH176" i="1"/>
  <c r="DG176" i="1"/>
  <c r="DF176" i="1"/>
  <c r="DE176" i="1"/>
  <c r="DD176" i="1"/>
  <c r="DC176" i="1"/>
  <c r="DB176" i="1"/>
  <c r="DA176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H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Y176" i="1"/>
  <c r="AW176" i="1"/>
  <c r="AX176" i="1" s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A176" i="1"/>
  <c r="EA175" i="1"/>
  <c r="DZ175" i="1"/>
  <c r="DY175" i="1"/>
  <c r="DX175" i="1"/>
  <c r="DW175" i="1"/>
  <c r="DV175" i="1"/>
  <c r="DU175" i="1"/>
  <c r="DT175" i="1"/>
  <c r="DS175" i="1"/>
  <c r="DR175" i="1"/>
  <c r="DQ175" i="1"/>
  <c r="DP175" i="1"/>
  <c r="DO175" i="1"/>
  <c r="DN175" i="1"/>
  <c r="DM175" i="1"/>
  <c r="DL175" i="1"/>
  <c r="DK175" i="1"/>
  <c r="DJ175" i="1"/>
  <c r="DI175" i="1"/>
  <c r="DH175" i="1"/>
  <c r="DG175" i="1"/>
  <c r="DF175" i="1"/>
  <c r="DE175" i="1"/>
  <c r="DD175" i="1"/>
  <c r="DC175" i="1"/>
  <c r="DB175" i="1"/>
  <c r="DA175" i="1"/>
  <c r="CZ175" i="1"/>
  <c r="CY175" i="1"/>
  <c r="CX175" i="1"/>
  <c r="CW175" i="1"/>
  <c r="CV175" i="1"/>
  <c r="CU175" i="1"/>
  <c r="CT175" i="1"/>
  <c r="CS175" i="1"/>
  <c r="CR175" i="1"/>
  <c r="CQ175" i="1"/>
  <c r="CP175" i="1"/>
  <c r="CO175" i="1"/>
  <c r="CN175" i="1"/>
  <c r="CM175" i="1"/>
  <c r="CL175" i="1"/>
  <c r="CK175" i="1"/>
  <c r="CJ175" i="1"/>
  <c r="CH175" i="1"/>
  <c r="CF175" i="1"/>
  <c r="CE175" i="1"/>
  <c r="CD175" i="1"/>
  <c r="CC175" i="1"/>
  <c r="CB175" i="1"/>
  <c r="CA175" i="1"/>
  <c r="BZ175" i="1"/>
  <c r="BY175" i="1"/>
  <c r="BX175" i="1"/>
  <c r="BW175" i="1"/>
  <c r="BV175" i="1"/>
  <c r="BU175" i="1"/>
  <c r="BT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Y175" i="1"/>
  <c r="AX175" i="1"/>
  <c r="AW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A175" i="1"/>
  <c r="EA174" i="1"/>
  <c r="DZ174" i="1"/>
  <c r="DY174" i="1"/>
  <c r="DX174" i="1"/>
  <c r="DW174" i="1"/>
  <c r="DV174" i="1"/>
  <c r="DU174" i="1"/>
  <c r="DT174" i="1"/>
  <c r="DS174" i="1"/>
  <c r="DR174" i="1"/>
  <c r="DQ174" i="1"/>
  <c r="DP174" i="1"/>
  <c r="DO174" i="1"/>
  <c r="DN174" i="1"/>
  <c r="DM174" i="1"/>
  <c r="DL174" i="1"/>
  <c r="DK174" i="1"/>
  <c r="DJ174" i="1"/>
  <c r="DI174" i="1"/>
  <c r="DH174" i="1"/>
  <c r="DG174" i="1"/>
  <c r="DF174" i="1"/>
  <c r="DE174" i="1"/>
  <c r="DD174" i="1"/>
  <c r="DC174" i="1"/>
  <c r="DB174" i="1"/>
  <c r="DA174" i="1"/>
  <c r="CZ174" i="1"/>
  <c r="CY174" i="1"/>
  <c r="CX174" i="1"/>
  <c r="CW174" i="1"/>
  <c r="CV174" i="1"/>
  <c r="CU174" i="1"/>
  <c r="CT174" i="1"/>
  <c r="CS174" i="1"/>
  <c r="CR174" i="1"/>
  <c r="CQ174" i="1"/>
  <c r="CP174" i="1"/>
  <c r="CO174" i="1"/>
  <c r="CN174" i="1"/>
  <c r="CM174" i="1"/>
  <c r="CL174" i="1"/>
  <c r="CK174" i="1"/>
  <c r="CJ174" i="1"/>
  <c r="CH174" i="1"/>
  <c r="CF174" i="1"/>
  <c r="CE174" i="1"/>
  <c r="CD174" i="1"/>
  <c r="CC174" i="1"/>
  <c r="CB174" i="1"/>
  <c r="CA174" i="1"/>
  <c r="BZ174" i="1"/>
  <c r="BY174" i="1"/>
  <c r="BX174" i="1"/>
  <c r="BW174" i="1"/>
  <c r="BV174" i="1"/>
  <c r="BU174" i="1"/>
  <c r="BT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Y174" i="1"/>
  <c r="AW174" i="1"/>
  <c r="AX174" i="1" s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A174" i="1"/>
  <c r="EA173" i="1"/>
  <c r="DZ173" i="1"/>
  <c r="DY173" i="1"/>
  <c r="DX173" i="1"/>
  <c r="DW173" i="1"/>
  <c r="DV173" i="1"/>
  <c r="DU173" i="1"/>
  <c r="DT173" i="1"/>
  <c r="DS173" i="1"/>
  <c r="DR173" i="1"/>
  <c r="DQ173" i="1"/>
  <c r="DP173" i="1"/>
  <c r="DO173" i="1"/>
  <c r="DN173" i="1"/>
  <c r="DM173" i="1"/>
  <c r="DL173" i="1"/>
  <c r="DK173" i="1"/>
  <c r="DJ173" i="1"/>
  <c r="DI173" i="1"/>
  <c r="DH173" i="1"/>
  <c r="DG173" i="1"/>
  <c r="DF173" i="1"/>
  <c r="DE173" i="1"/>
  <c r="DD173" i="1"/>
  <c r="DC173" i="1"/>
  <c r="DB173" i="1"/>
  <c r="DA173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H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Y173" i="1"/>
  <c r="AW173" i="1"/>
  <c r="AX173" i="1" s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A173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H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Y172" i="1"/>
  <c r="AW172" i="1"/>
  <c r="AX172" i="1" s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A172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H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Y171" i="1"/>
  <c r="AW171" i="1"/>
  <c r="AX171" i="1" s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A171" i="1"/>
  <c r="EA170" i="1"/>
  <c r="DZ170" i="1"/>
  <c r="DY170" i="1"/>
  <c r="DX170" i="1"/>
  <c r="DW170" i="1"/>
  <c r="DV170" i="1"/>
  <c r="DU170" i="1"/>
  <c r="DT170" i="1"/>
  <c r="DS170" i="1"/>
  <c r="DR170" i="1"/>
  <c r="DQ170" i="1"/>
  <c r="DP170" i="1"/>
  <c r="DO170" i="1"/>
  <c r="DN170" i="1"/>
  <c r="DM170" i="1"/>
  <c r="DL170" i="1"/>
  <c r="DK170" i="1"/>
  <c r="DJ170" i="1"/>
  <c r="DI170" i="1"/>
  <c r="DH170" i="1"/>
  <c r="DG170" i="1"/>
  <c r="DF170" i="1"/>
  <c r="DE170" i="1"/>
  <c r="DD170" i="1"/>
  <c r="DC170" i="1"/>
  <c r="DB170" i="1"/>
  <c r="DA170" i="1"/>
  <c r="CZ170" i="1"/>
  <c r="CY170" i="1"/>
  <c r="CX170" i="1"/>
  <c r="CW170" i="1"/>
  <c r="CV170" i="1"/>
  <c r="CU170" i="1"/>
  <c r="CT170" i="1"/>
  <c r="CS170" i="1"/>
  <c r="CR170" i="1"/>
  <c r="CQ170" i="1"/>
  <c r="CP170" i="1"/>
  <c r="CO170" i="1"/>
  <c r="CN170" i="1"/>
  <c r="CM170" i="1"/>
  <c r="CL170" i="1"/>
  <c r="CK170" i="1"/>
  <c r="CJ170" i="1"/>
  <c r="CH170" i="1"/>
  <c r="CF170" i="1"/>
  <c r="CE170" i="1"/>
  <c r="CD170" i="1"/>
  <c r="CC170" i="1"/>
  <c r="CB170" i="1"/>
  <c r="CA170" i="1"/>
  <c r="BZ170" i="1"/>
  <c r="BY170" i="1"/>
  <c r="BX170" i="1"/>
  <c r="BW170" i="1"/>
  <c r="BV170" i="1"/>
  <c r="BU170" i="1"/>
  <c r="BT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BE170" i="1"/>
  <c r="BD170" i="1"/>
  <c r="BC170" i="1"/>
  <c r="BB170" i="1"/>
  <c r="BA170" i="1"/>
  <c r="AY170" i="1"/>
  <c r="AW170" i="1"/>
  <c r="AX170" i="1" s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A170" i="1"/>
  <c r="EA169" i="1"/>
  <c r="DZ169" i="1"/>
  <c r="DY169" i="1"/>
  <c r="DX169" i="1"/>
  <c r="DW169" i="1"/>
  <c r="DV169" i="1"/>
  <c r="DU169" i="1"/>
  <c r="DT169" i="1"/>
  <c r="DS169" i="1"/>
  <c r="DR169" i="1"/>
  <c r="DQ169" i="1"/>
  <c r="DP169" i="1"/>
  <c r="DO169" i="1"/>
  <c r="DN169" i="1"/>
  <c r="DM169" i="1"/>
  <c r="DL169" i="1"/>
  <c r="DK169" i="1"/>
  <c r="DJ169" i="1"/>
  <c r="DI169" i="1"/>
  <c r="DH169" i="1"/>
  <c r="DG169" i="1"/>
  <c r="DF169" i="1"/>
  <c r="DE169" i="1"/>
  <c r="DD169" i="1"/>
  <c r="DC169" i="1"/>
  <c r="DB169" i="1"/>
  <c r="DA169" i="1"/>
  <c r="CZ169" i="1"/>
  <c r="CY169" i="1"/>
  <c r="CX169" i="1"/>
  <c r="CW169" i="1"/>
  <c r="CV169" i="1"/>
  <c r="CU169" i="1"/>
  <c r="CT169" i="1"/>
  <c r="CS169" i="1"/>
  <c r="CR169" i="1"/>
  <c r="CQ169" i="1"/>
  <c r="CP169" i="1"/>
  <c r="CO169" i="1"/>
  <c r="CN169" i="1"/>
  <c r="CM169" i="1"/>
  <c r="CL169" i="1"/>
  <c r="CK169" i="1"/>
  <c r="CJ169" i="1"/>
  <c r="CH169" i="1"/>
  <c r="CF169" i="1"/>
  <c r="CE169" i="1"/>
  <c r="CD169" i="1"/>
  <c r="CC169" i="1"/>
  <c r="CB169" i="1"/>
  <c r="CA169" i="1"/>
  <c r="BZ169" i="1"/>
  <c r="BY169" i="1"/>
  <c r="BX169" i="1"/>
  <c r="BW169" i="1"/>
  <c r="BV169" i="1"/>
  <c r="BU169" i="1"/>
  <c r="BT169" i="1"/>
  <c r="BQ169" i="1"/>
  <c r="BP169" i="1"/>
  <c r="BO169" i="1"/>
  <c r="BN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Y169" i="1"/>
  <c r="AW169" i="1"/>
  <c r="AX169" i="1" s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A169" i="1"/>
  <c r="EA168" i="1"/>
  <c r="DZ168" i="1"/>
  <c r="DY168" i="1"/>
  <c r="DX168" i="1"/>
  <c r="DW168" i="1"/>
  <c r="DV168" i="1"/>
  <c r="DU168" i="1"/>
  <c r="DT168" i="1"/>
  <c r="DS168" i="1"/>
  <c r="DR168" i="1"/>
  <c r="DQ168" i="1"/>
  <c r="DP168" i="1"/>
  <c r="DO168" i="1"/>
  <c r="DN168" i="1"/>
  <c r="DM168" i="1"/>
  <c r="DL168" i="1"/>
  <c r="DK168" i="1"/>
  <c r="DJ168" i="1"/>
  <c r="DI168" i="1"/>
  <c r="DH168" i="1"/>
  <c r="DG168" i="1"/>
  <c r="DF168" i="1"/>
  <c r="DE168" i="1"/>
  <c r="DD168" i="1"/>
  <c r="DC168" i="1"/>
  <c r="DB168" i="1"/>
  <c r="DA168" i="1"/>
  <c r="CZ168" i="1"/>
  <c r="CY168" i="1"/>
  <c r="CX168" i="1"/>
  <c r="CW168" i="1"/>
  <c r="CV168" i="1"/>
  <c r="CU168" i="1"/>
  <c r="CT168" i="1"/>
  <c r="CS168" i="1"/>
  <c r="CR168" i="1"/>
  <c r="CQ168" i="1"/>
  <c r="CP168" i="1"/>
  <c r="CO168" i="1"/>
  <c r="CN168" i="1"/>
  <c r="CM168" i="1"/>
  <c r="CL168" i="1"/>
  <c r="CK168" i="1"/>
  <c r="CJ168" i="1"/>
  <c r="CH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Y168" i="1"/>
  <c r="AW168" i="1"/>
  <c r="AX168" i="1" s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A168" i="1"/>
  <c r="EA167" i="1"/>
  <c r="DZ167" i="1"/>
  <c r="DY167" i="1"/>
  <c r="DX167" i="1"/>
  <c r="DW167" i="1"/>
  <c r="DV167" i="1"/>
  <c r="DU167" i="1"/>
  <c r="DT167" i="1"/>
  <c r="DS167" i="1"/>
  <c r="DR167" i="1"/>
  <c r="DQ167" i="1"/>
  <c r="DP167" i="1"/>
  <c r="DO167" i="1"/>
  <c r="DN167" i="1"/>
  <c r="DM167" i="1"/>
  <c r="DL167" i="1"/>
  <c r="DK167" i="1"/>
  <c r="DJ167" i="1"/>
  <c r="DI167" i="1"/>
  <c r="DH167" i="1"/>
  <c r="DG167" i="1"/>
  <c r="DF167" i="1"/>
  <c r="DE167" i="1"/>
  <c r="DD167" i="1"/>
  <c r="DC167" i="1"/>
  <c r="DB167" i="1"/>
  <c r="DA167" i="1"/>
  <c r="CZ167" i="1"/>
  <c r="CY167" i="1"/>
  <c r="CX167" i="1"/>
  <c r="CW167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H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Y167" i="1"/>
  <c r="AW167" i="1"/>
  <c r="AX167" i="1" s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A167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H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Y166" i="1"/>
  <c r="AW166" i="1"/>
  <c r="AX166" i="1" s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A166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H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Y165" i="1"/>
  <c r="AW165" i="1"/>
  <c r="AX165" i="1" s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A165" i="1"/>
  <c r="EA164" i="1"/>
  <c r="DZ164" i="1"/>
  <c r="DY164" i="1"/>
  <c r="DX164" i="1"/>
  <c r="DW164" i="1"/>
  <c r="DV164" i="1"/>
  <c r="DU164" i="1"/>
  <c r="DT164" i="1"/>
  <c r="DS164" i="1"/>
  <c r="DR164" i="1"/>
  <c r="DQ164" i="1"/>
  <c r="DP164" i="1"/>
  <c r="DO164" i="1"/>
  <c r="DN164" i="1"/>
  <c r="DM164" i="1"/>
  <c r="DL164" i="1"/>
  <c r="DK164" i="1"/>
  <c r="DJ164" i="1"/>
  <c r="DI164" i="1"/>
  <c r="DH164" i="1"/>
  <c r="DG164" i="1"/>
  <c r="DF164" i="1"/>
  <c r="DE164" i="1"/>
  <c r="DD164" i="1"/>
  <c r="DC164" i="1"/>
  <c r="DB164" i="1"/>
  <c r="DA164" i="1"/>
  <c r="CZ164" i="1"/>
  <c r="CY164" i="1"/>
  <c r="CX164" i="1"/>
  <c r="CW164" i="1"/>
  <c r="CV164" i="1"/>
  <c r="CU164" i="1"/>
  <c r="CT164" i="1"/>
  <c r="CS164" i="1"/>
  <c r="CR164" i="1"/>
  <c r="CQ164" i="1"/>
  <c r="CP164" i="1"/>
  <c r="CO164" i="1"/>
  <c r="CN164" i="1"/>
  <c r="CM164" i="1"/>
  <c r="CL164" i="1"/>
  <c r="CK164" i="1"/>
  <c r="CJ164" i="1"/>
  <c r="CH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Y164" i="1"/>
  <c r="AW164" i="1"/>
  <c r="AX164" i="1" s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A164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J163" i="1"/>
  <c r="CH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Y163" i="1"/>
  <c r="AW163" i="1"/>
  <c r="AX163" i="1" s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A163" i="1"/>
  <c r="EA162" i="1"/>
  <c r="DZ162" i="1"/>
  <c r="DY162" i="1"/>
  <c r="DX162" i="1"/>
  <c r="DW162" i="1"/>
  <c r="DV162" i="1"/>
  <c r="DU162" i="1"/>
  <c r="DT162" i="1"/>
  <c r="DS162" i="1"/>
  <c r="DR162" i="1"/>
  <c r="DQ162" i="1"/>
  <c r="DP162" i="1"/>
  <c r="DO162" i="1"/>
  <c r="DN162" i="1"/>
  <c r="DM162" i="1"/>
  <c r="DL162" i="1"/>
  <c r="DK162" i="1"/>
  <c r="DJ162" i="1"/>
  <c r="DI162" i="1"/>
  <c r="DH162" i="1"/>
  <c r="DG162" i="1"/>
  <c r="DF162" i="1"/>
  <c r="DE162" i="1"/>
  <c r="DD162" i="1"/>
  <c r="DC162" i="1"/>
  <c r="DB162" i="1"/>
  <c r="DA162" i="1"/>
  <c r="CZ162" i="1"/>
  <c r="CY162" i="1"/>
  <c r="CX162" i="1"/>
  <c r="CW162" i="1"/>
  <c r="CV162" i="1"/>
  <c r="CU162" i="1"/>
  <c r="CT162" i="1"/>
  <c r="CS162" i="1"/>
  <c r="CR162" i="1"/>
  <c r="CQ162" i="1"/>
  <c r="CP162" i="1"/>
  <c r="CO162" i="1"/>
  <c r="CN162" i="1"/>
  <c r="CM162" i="1"/>
  <c r="CL162" i="1"/>
  <c r="CK162" i="1"/>
  <c r="CJ162" i="1"/>
  <c r="CH162" i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Y162" i="1"/>
  <c r="AW162" i="1"/>
  <c r="AX162" i="1" s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A162" i="1"/>
  <c r="EA161" i="1"/>
  <c r="DZ161" i="1"/>
  <c r="DY161" i="1"/>
  <c r="DX161" i="1"/>
  <c r="DW161" i="1"/>
  <c r="DV161" i="1"/>
  <c r="DU161" i="1"/>
  <c r="DT161" i="1"/>
  <c r="DS161" i="1"/>
  <c r="DR161" i="1"/>
  <c r="DQ161" i="1"/>
  <c r="DP161" i="1"/>
  <c r="DO161" i="1"/>
  <c r="DN161" i="1"/>
  <c r="DM161" i="1"/>
  <c r="DL161" i="1"/>
  <c r="DK161" i="1"/>
  <c r="DJ161" i="1"/>
  <c r="DI161" i="1"/>
  <c r="DH161" i="1"/>
  <c r="DG161" i="1"/>
  <c r="DF161" i="1"/>
  <c r="DE161" i="1"/>
  <c r="DD161" i="1"/>
  <c r="DC161" i="1"/>
  <c r="DB161" i="1"/>
  <c r="DA161" i="1"/>
  <c r="CZ161" i="1"/>
  <c r="CY161" i="1"/>
  <c r="CX161" i="1"/>
  <c r="CW161" i="1"/>
  <c r="CV161" i="1"/>
  <c r="CU161" i="1"/>
  <c r="CT161" i="1"/>
  <c r="CS161" i="1"/>
  <c r="CR161" i="1"/>
  <c r="CQ161" i="1"/>
  <c r="CP161" i="1"/>
  <c r="CO161" i="1"/>
  <c r="CN161" i="1"/>
  <c r="CM161" i="1"/>
  <c r="CL161" i="1"/>
  <c r="CK161" i="1"/>
  <c r="CJ161" i="1"/>
  <c r="CH161" i="1"/>
  <c r="CF161" i="1"/>
  <c r="CE161" i="1"/>
  <c r="CD161" i="1"/>
  <c r="CC161" i="1"/>
  <c r="CB161" i="1"/>
  <c r="CA161" i="1"/>
  <c r="BZ161" i="1"/>
  <c r="BY161" i="1"/>
  <c r="BX161" i="1"/>
  <c r="BW161" i="1"/>
  <c r="BV161" i="1"/>
  <c r="BU161" i="1"/>
  <c r="BT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Y161" i="1"/>
  <c r="AW161" i="1"/>
  <c r="AX161" i="1" s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A161" i="1"/>
  <c r="EA160" i="1"/>
  <c r="DZ160" i="1"/>
  <c r="DY160" i="1"/>
  <c r="DX160" i="1"/>
  <c r="DW160" i="1"/>
  <c r="DV160" i="1"/>
  <c r="DU160" i="1"/>
  <c r="DT160" i="1"/>
  <c r="DS160" i="1"/>
  <c r="DR160" i="1"/>
  <c r="DQ160" i="1"/>
  <c r="DP160" i="1"/>
  <c r="DO160" i="1"/>
  <c r="DN160" i="1"/>
  <c r="DM160" i="1"/>
  <c r="DL160" i="1"/>
  <c r="DK160" i="1"/>
  <c r="DJ160" i="1"/>
  <c r="DI160" i="1"/>
  <c r="DH160" i="1"/>
  <c r="DG160" i="1"/>
  <c r="DF160" i="1"/>
  <c r="DE160" i="1"/>
  <c r="DD160" i="1"/>
  <c r="DC160" i="1"/>
  <c r="DB160" i="1"/>
  <c r="DA160" i="1"/>
  <c r="CZ160" i="1"/>
  <c r="CY160" i="1"/>
  <c r="CX160" i="1"/>
  <c r="CW160" i="1"/>
  <c r="CV160" i="1"/>
  <c r="CU160" i="1"/>
  <c r="CT160" i="1"/>
  <c r="CS160" i="1"/>
  <c r="CR160" i="1"/>
  <c r="CQ160" i="1"/>
  <c r="CP160" i="1"/>
  <c r="CO160" i="1"/>
  <c r="CN160" i="1"/>
  <c r="CM160" i="1"/>
  <c r="CL160" i="1"/>
  <c r="CK160" i="1"/>
  <c r="CJ160" i="1"/>
  <c r="CH160" i="1"/>
  <c r="CF160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Y160" i="1"/>
  <c r="AW160" i="1"/>
  <c r="AX160" i="1" s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A160" i="1"/>
  <c r="EA159" i="1"/>
  <c r="DZ159" i="1"/>
  <c r="DY159" i="1"/>
  <c r="DX159" i="1"/>
  <c r="DW159" i="1"/>
  <c r="DV159" i="1"/>
  <c r="DU159" i="1"/>
  <c r="DT159" i="1"/>
  <c r="DS159" i="1"/>
  <c r="DR159" i="1"/>
  <c r="DQ159" i="1"/>
  <c r="DP159" i="1"/>
  <c r="DO159" i="1"/>
  <c r="DN159" i="1"/>
  <c r="DM159" i="1"/>
  <c r="DL159" i="1"/>
  <c r="DK159" i="1"/>
  <c r="DJ159" i="1"/>
  <c r="DI159" i="1"/>
  <c r="DH159" i="1"/>
  <c r="DG159" i="1"/>
  <c r="DF159" i="1"/>
  <c r="DE159" i="1"/>
  <c r="DD159" i="1"/>
  <c r="DC159" i="1"/>
  <c r="DB159" i="1"/>
  <c r="DA159" i="1"/>
  <c r="CZ159" i="1"/>
  <c r="CY159" i="1"/>
  <c r="CX159" i="1"/>
  <c r="CW159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J159" i="1"/>
  <c r="CH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Y159" i="1"/>
  <c r="AX159" i="1"/>
  <c r="AW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A159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L158" i="1"/>
  <c r="CK158" i="1"/>
  <c r="CJ158" i="1"/>
  <c r="CH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Y158" i="1"/>
  <c r="AW158" i="1"/>
  <c r="AX158" i="1" s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A158" i="1"/>
  <c r="EA157" i="1"/>
  <c r="DZ157" i="1"/>
  <c r="DY157" i="1"/>
  <c r="DX157" i="1"/>
  <c r="DW157" i="1"/>
  <c r="DV157" i="1"/>
  <c r="DU157" i="1"/>
  <c r="DT157" i="1"/>
  <c r="DS157" i="1"/>
  <c r="DR157" i="1"/>
  <c r="DQ157" i="1"/>
  <c r="DP157" i="1"/>
  <c r="DO157" i="1"/>
  <c r="DN157" i="1"/>
  <c r="DM157" i="1"/>
  <c r="DL157" i="1"/>
  <c r="DK157" i="1"/>
  <c r="DJ157" i="1"/>
  <c r="DI157" i="1"/>
  <c r="DH157" i="1"/>
  <c r="DG157" i="1"/>
  <c r="DF157" i="1"/>
  <c r="DE157" i="1"/>
  <c r="DD157" i="1"/>
  <c r="DC157" i="1"/>
  <c r="DB157" i="1"/>
  <c r="DA157" i="1"/>
  <c r="CZ157" i="1"/>
  <c r="CY157" i="1"/>
  <c r="CX157" i="1"/>
  <c r="CW157" i="1"/>
  <c r="CV157" i="1"/>
  <c r="CU157" i="1"/>
  <c r="CT157" i="1"/>
  <c r="CS157" i="1"/>
  <c r="CR157" i="1"/>
  <c r="CQ157" i="1"/>
  <c r="CP157" i="1"/>
  <c r="CO157" i="1"/>
  <c r="CN157" i="1"/>
  <c r="CM157" i="1"/>
  <c r="CL157" i="1"/>
  <c r="CK157" i="1"/>
  <c r="CJ157" i="1"/>
  <c r="CH157" i="1"/>
  <c r="CF157" i="1"/>
  <c r="CE157" i="1"/>
  <c r="CD157" i="1"/>
  <c r="CC157" i="1"/>
  <c r="CB157" i="1"/>
  <c r="CA157" i="1"/>
  <c r="BZ157" i="1"/>
  <c r="BY157" i="1"/>
  <c r="BX157" i="1"/>
  <c r="BW157" i="1"/>
  <c r="BV157" i="1"/>
  <c r="BU157" i="1"/>
  <c r="BT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Y157" i="1"/>
  <c r="AW157" i="1"/>
  <c r="AX157" i="1" s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A157" i="1"/>
  <c r="EA156" i="1"/>
  <c r="DZ156" i="1"/>
  <c r="DY156" i="1"/>
  <c r="DX156" i="1"/>
  <c r="DW156" i="1"/>
  <c r="DV156" i="1"/>
  <c r="DU156" i="1"/>
  <c r="DT156" i="1"/>
  <c r="DS156" i="1"/>
  <c r="DR156" i="1"/>
  <c r="DQ156" i="1"/>
  <c r="DP156" i="1"/>
  <c r="DO156" i="1"/>
  <c r="DN156" i="1"/>
  <c r="DM156" i="1"/>
  <c r="DL156" i="1"/>
  <c r="DK156" i="1"/>
  <c r="DJ156" i="1"/>
  <c r="DI156" i="1"/>
  <c r="DH156" i="1"/>
  <c r="DG156" i="1"/>
  <c r="DF156" i="1"/>
  <c r="DE156" i="1"/>
  <c r="DD156" i="1"/>
  <c r="DC156" i="1"/>
  <c r="DB156" i="1"/>
  <c r="DA156" i="1"/>
  <c r="CZ156" i="1"/>
  <c r="CY156" i="1"/>
  <c r="CX156" i="1"/>
  <c r="CW156" i="1"/>
  <c r="CV156" i="1"/>
  <c r="CU156" i="1"/>
  <c r="CT156" i="1"/>
  <c r="CS156" i="1"/>
  <c r="CR156" i="1"/>
  <c r="CQ156" i="1"/>
  <c r="CP156" i="1"/>
  <c r="CO156" i="1"/>
  <c r="CN156" i="1"/>
  <c r="CM156" i="1"/>
  <c r="CL156" i="1"/>
  <c r="CK156" i="1"/>
  <c r="CJ156" i="1"/>
  <c r="CH156" i="1"/>
  <c r="CF156" i="1"/>
  <c r="CE156" i="1"/>
  <c r="CD156" i="1"/>
  <c r="CC156" i="1"/>
  <c r="CB156" i="1"/>
  <c r="CA156" i="1"/>
  <c r="BZ156" i="1"/>
  <c r="BY156" i="1"/>
  <c r="BX156" i="1"/>
  <c r="BW156" i="1"/>
  <c r="BV156" i="1"/>
  <c r="BU156" i="1"/>
  <c r="BT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Y156" i="1"/>
  <c r="AW156" i="1"/>
  <c r="AX156" i="1" s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A156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H155" i="1"/>
  <c r="CF155" i="1"/>
  <c r="CE155" i="1"/>
  <c r="CD155" i="1"/>
  <c r="CC155" i="1"/>
  <c r="CB155" i="1"/>
  <c r="CA155" i="1"/>
  <c r="BZ155" i="1"/>
  <c r="BY155" i="1"/>
  <c r="BX155" i="1"/>
  <c r="BW155" i="1"/>
  <c r="BV155" i="1"/>
  <c r="BU155" i="1"/>
  <c r="BT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Y155" i="1"/>
  <c r="AW155" i="1"/>
  <c r="AX155" i="1" s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A155" i="1"/>
  <c r="EA154" i="1"/>
  <c r="DZ154" i="1"/>
  <c r="DY154" i="1"/>
  <c r="DX154" i="1"/>
  <c r="DW154" i="1"/>
  <c r="DV154" i="1"/>
  <c r="DU154" i="1"/>
  <c r="DT154" i="1"/>
  <c r="DS154" i="1"/>
  <c r="DR154" i="1"/>
  <c r="DQ154" i="1"/>
  <c r="DP154" i="1"/>
  <c r="DO154" i="1"/>
  <c r="DN154" i="1"/>
  <c r="DM154" i="1"/>
  <c r="DL154" i="1"/>
  <c r="DK154" i="1"/>
  <c r="DJ154" i="1"/>
  <c r="DI154" i="1"/>
  <c r="DH154" i="1"/>
  <c r="DG154" i="1"/>
  <c r="DF154" i="1"/>
  <c r="DE154" i="1"/>
  <c r="DD154" i="1"/>
  <c r="DC154" i="1"/>
  <c r="DB154" i="1"/>
  <c r="DA154" i="1"/>
  <c r="CZ154" i="1"/>
  <c r="CY154" i="1"/>
  <c r="CX154" i="1"/>
  <c r="CW154" i="1"/>
  <c r="CV154" i="1"/>
  <c r="CU154" i="1"/>
  <c r="CT154" i="1"/>
  <c r="CS154" i="1"/>
  <c r="CR154" i="1"/>
  <c r="CQ154" i="1"/>
  <c r="CP154" i="1"/>
  <c r="CO154" i="1"/>
  <c r="CN154" i="1"/>
  <c r="CM154" i="1"/>
  <c r="CL154" i="1"/>
  <c r="CK154" i="1"/>
  <c r="CJ154" i="1"/>
  <c r="CH154" i="1"/>
  <c r="CF154" i="1"/>
  <c r="CE154" i="1"/>
  <c r="CD154" i="1"/>
  <c r="CC154" i="1"/>
  <c r="CB154" i="1"/>
  <c r="CA154" i="1"/>
  <c r="BZ154" i="1"/>
  <c r="BY154" i="1"/>
  <c r="BX154" i="1"/>
  <c r="BW154" i="1"/>
  <c r="BV154" i="1"/>
  <c r="BU154" i="1"/>
  <c r="BT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Y154" i="1"/>
  <c r="AW154" i="1"/>
  <c r="AX154" i="1" s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A154" i="1"/>
  <c r="EA153" i="1"/>
  <c r="DZ153" i="1"/>
  <c r="DY153" i="1"/>
  <c r="DX153" i="1"/>
  <c r="DW153" i="1"/>
  <c r="DV153" i="1"/>
  <c r="DU153" i="1"/>
  <c r="DT153" i="1"/>
  <c r="DS153" i="1"/>
  <c r="DR153" i="1"/>
  <c r="DQ153" i="1"/>
  <c r="DP153" i="1"/>
  <c r="DO153" i="1"/>
  <c r="DN153" i="1"/>
  <c r="DM153" i="1"/>
  <c r="DL153" i="1"/>
  <c r="DK153" i="1"/>
  <c r="DJ153" i="1"/>
  <c r="DI153" i="1"/>
  <c r="DH153" i="1"/>
  <c r="DG153" i="1"/>
  <c r="DF153" i="1"/>
  <c r="DE153" i="1"/>
  <c r="DD153" i="1"/>
  <c r="DC153" i="1"/>
  <c r="DB153" i="1"/>
  <c r="DA153" i="1"/>
  <c r="CZ153" i="1"/>
  <c r="CY153" i="1"/>
  <c r="CX153" i="1"/>
  <c r="CW153" i="1"/>
  <c r="CV153" i="1"/>
  <c r="CU153" i="1"/>
  <c r="CT153" i="1"/>
  <c r="CS153" i="1"/>
  <c r="CR153" i="1"/>
  <c r="CQ153" i="1"/>
  <c r="CP153" i="1"/>
  <c r="CO153" i="1"/>
  <c r="CN153" i="1"/>
  <c r="CM153" i="1"/>
  <c r="CL153" i="1"/>
  <c r="CK153" i="1"/>
  <c r="CJ153" i="1"/>
  <c r="CH153" i="1"/>
  <c r="CF153" i="1"/>
  <c r="CE153" i="1"/>
  <c r="CD153" i="1"/>
  <c r="CC153" i="1"/>
  <c r="CB153" i="1"/>
  <c r="CA153" i="1"/>
  <c r="BZ153" i="1"/>
  <c r="BY153" i="1"/>
  <c r="BX153" i="1"/>
  <c r="BW153" i="1"/>
  <c r="BV153" i="1"/>
  <c r="BU153" i="1"/>
  <c r="BT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Y153" i="1"/>
  <c r="AW153" i="1"/>
  <c r="AX153" i="1" s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A153" i="1"/>
  <c r="EA152" i="1"/>
  <c r="DZ152" i="1"/>
  <c r="DY152" i="1"/>
  <c r="DX152" i="1"/>
  <c r="DW152" i="1"/>
  <c r="DV152" i="1"/>
  <c r="DU152" i="1"/>
  <c r="DT152" i="1"/>
  <c r="DS152" i="1"/>
  <c r="DR152" i="1"/>
  <c r="DQ152" i="1"/>
  <c r="DP152" i="1"/>
  <c r="DO152" i="1"/>
  <c r="DN152" i="1"/>
  <c r="DM152" i="1"/>
  <c r="DL152" i="1"/>
  <c r="DK152" i="1"/>
  <c r="DJ152" i="1"/>
  <c r="DI152" i="1"/>
  <c r="DH152" i="1"/>
  <c r="DG152" i="1"/>
  <c r="DF152" i="1"/>
  <c r="DE152" i="1"/>
  <c r="DD152" i="1"/>
  <c r="DC152" i="1"/>
  <c r="DB152" i="1"/>
  <c r="DA152" i="1"/>
  <c r="CZ152" i="1"/>
  <c r="CY152" i="1"/>
  <c r="CX152" i="1"/>
  <c r="CW152" i="1"/>
  <c r="CV152" i="1"/>
  <c r="CU152" i="1"/>
  <c r="CT152" i="1"/>
  <c r="CS152" i="1"/>
  <c r="CR152" i="1"/>
  <c r="CQ152" i="1"/>
  <c r="CP152" i="1"/>
  <c r="CO152" i="1"/>
  <c r="CN152" i="1"/>
  <c r="CM152" i="1"/>
  <c r="CL152" i="1"/>
  <c r="CK152" i="1"/>
  <c r="CJ152" i="1"/>
  <c r="CH152" i="1"/>
  <c r="CF152" i="1"/>
  <c r="CE152" i="1"/>
  <c r="CD152" i="1"/>
  <c r="CC152" i="1"/>
  <c r="CB152" i="1"/>
  <c r="CA152" i="1"/>
  <c r="BZ152" i="1"/>
  <c r="BY152" i="1"/>
  <c r="BX152" i="1"/>
  <c r="BW152" i="1"/>
  <c r="BV152" i="1"/>
  <c r="BU152" i="1"/>
  <c r="BT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Y152" i="1"/>
  <c r="AW152" i="1"/>
  <c r="AX152" i="1" s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A152" i="1"/>
  <c r="EA151" i="1"/>
  <c r="DZ151" i="1"/>
  <c r="DY151" i="1"/>
  <c r="DX151" i="1"/>
  <c r="DW151" i="1"/>
  <c r="DV151" i="1"/>
  <c r="DU151" i="1"/>
  <c r="DT151" i="1"/>
  <c r="DS151" i="1"/>
  <c r="DR151" i="1"/>
  <c r="DQ151" i="1"/>
  <c r="DP151" i="1"/>
  <c r="DO151" i="1"/>
  <c r="DN151" i="1"/>
  <c r="DM151" i="1"/>
  <c r="DL151" i="1"/>
  <c r="DK151" i="1"/>
  <c r="DJ151" i="1"/>
  <c r="DI151" i="1"/>
  <c r="DH151" i="1"/>
  <c r="DG151" i="1"/>
  <c r="DF151" i="1"/>
  <c r="DE151" i="1"/>
  <c r="DD151" i="1"/>
  <c r="DC151" i="1"/>
  <c r="DB151" i="1"/>
  <c r="DA151" i="1"/>
  <c r="CZ151" i="1"/>
  <c r="CY151" i="1"/>
  <c r="CX151" i="1"/>
  <c r="CW151" i="1"/>
  <c r="CV151" i="1"/>
  <c r="CU151" i="1"/>
  <c r="CT151" i="1"/>
  <c r="CS151" i="1"/>
  <c r="CR151" i="1"/>
  <c r="CQ151" i="1"/>
  <c r="CP151" i="1"/>
  <c r="CO151" i="1"/>
  <c r="CN151" i="1"/>
  <c r="CM151" i="1"/>
  <c r="CL151" i="1"/>
  <c r="CK151" i="1"/>
  <c r="CJ151" i="1"/>
  <c r="CH151" i="1"/>
  <c r="CF151" i="1"/>
  <c r="CE151" i="1"/>
  <c r="CD151" i="1"/>
  <c r="CC151" i="1"/>
  <c r="CB151" i="1"/>
  <c r="CA151" i="1"/>
  <c r="BZ151" i="1"/>
  <c r="BY151" i="1"/>
  <c r="BX151" i="1"/>
  <c r="BW151" i="1"/>
  <c r="BV151" i="1"/>
  <c r="BU151" i="1"/>
  <c r="BT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Y151" i="1"/>
  <c r="AW151" i="1"/>
  <c r="AX151" i="1" s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A151" i="1"/>
  <c r="EA150" i="1"/>
  <c r="DZ150" i="1"/>
  <c r="DY150" i="1"/>
  <c r="DX150" i="1"/>
  <c r="DW150" i="1"/>
  <c r="DV150" i="1"/>
  <c r="DU150" i="1"/>
  <c r="DT150" i="1"/>
  <c r="DS150" i="1"/>
  <c r="DR150" i="1"/>
  <c r="DQ150" i="1"/>
  <c r="DP150" i="1"/>
  <c r="DO150" i="1"/>
  <c r="DN150" i="1"/>
  <c r="DM150" i="1"/>
  <c r="DL150" i="1"/>
  <c r="DK150" i="1"/>
  <c r="DJ150" i="1"/>
  <c r="DI150" i="1"/>
  <c r="DH150" i="1"/>
  <c r="DG150" i="1"/>
  <c r="DF150" i="1"/>
  <c r="DE150" i="1"/>
  <c r="DD150" i="1"/>
  <c r="DC150" i="1"/>
  <c r="DB150" i="1"/>
  <c r="DA150" i="1"/>
  <c r="CZ150" i="1"/>
  <c r="CY150" i="1"/>
  <c r="CX150" i="1"/>
  <c r="CW150" i="1"/>
  <c r="CV150" i="1"/>
  <c r="CU150" i="1"/>
  <c r="CT150" i="1"/>
  <c r="CS150" i="1"/>
  <c r="CR150" i="1"/>
  <c r="CQ150" i="1"/>
  <c r="CP150" i="1"/>
  <c r="CO150" i="1"/>
  <c r="CN150" i="1"/>
  <c r="CM150" i="1"/>
  <c r="CL150" i="1"/>
  <c r="CK150" i="1"/>
  <c r="CJ150" i="1"/>
  <c r="CH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Y150" i="1"/>
  <c r="AW150" i="1"/>
  <c r="AX150" i="1" s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A150" i="1"/>
  <c r="EA149" i="1"/>
  <c r="DZ149" i="1"/>
  <c r="DY149" i="1"/>
  <c r="DX149" i="1"/>
  <c r="DW149" i="1"/>
  <c r="DV149" i="1"/>
  <c r="DU149" i="1"/>
  <c r="DT149" i="1"/>
  <c r="DS149" i="1"/>
  <c r="DR149" i="1"/>
  <c r="DQ149" i="1"/>
  <c r="DP149" i="1"/>
  <c r="DO149" i="1"/>
  <c r="DN149" i="1"/>
  <c r="DM149" i="1"/>
  <c r="DL149" i="1"/>
  <c r="DK149" i="1"/>
  <c r="DJ149" i="1"/>
  <c r="DI149" i="1"/>
  <c r="DH149" i="1"/>
  <c r="DG149" i="1"/>
  <c r="DF149" i="1"/>
  <c r="DE149" i="1"/>
  <c r="DD149" i="1"/>
  <c r="DC149" i="1"/>
  <c r="DB149" i="1"/>
  <c r="DA149" i="1"/>
  <c r="CZ149" i="1"/>
  <c r="CY149" i="1"/>
  <c r="CX149" i="1"/>
  <c r="CW149" i="1"/>
  <c r="CV149" i="1"/>
  <c r="CU149" i="1"/>
  <c r="CT149" i="1"/>
  <c r="CS149" i="1"/>
  <c r="CR149" i="1"/>
  <c r="CQ149" i="1"/>
  <c r="CP149" i="1"/>
  <c r="CO149" i="1"/>
  <c r="CN149" i="1"/>
  <c r="CM149" i="1"/>
  <c r="CL149" i="1"/>
  <c r="CK149" i="1"/>
  <c r="CJ149" i="1"/>
  <c r="CH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Y149" i="1"/>
  <c r="AW149" i="1"/>
  <c r="AX149" i="1" s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A149" i="1"/>
  <c r="EA148" i="1"/>
  <c r="DZ148" i="1"/>
  <c r="DY148" i="1"/>
  <c r="DX148" i="1"/>
  <c r="DW148" i="1"/>
  <c r="DV148" i="1"/>
  <c r="DU148" i="1"/>
  <c r="DT148" i="1"/>
  <c r="DS148" i="1"/>
  <c r="DR148" i="1"/>
  <c r="DQ148" i="1"/>
  <c r="DP148" i="1"/>
  <c r="DO148" i="1"/>
  <c r="DN148" i="1"/>
  <c r="DM148" i="1"/>
  <c r="DL148" i="1"/>
  <c r="DK148" i="1"/>
  <c r="DJ148" i="1"/>
  <c r="DI148" i="1"/>
  <c r="DH148" i="1"/>
  <c r="DG148" i="1"/>
  <c r="DF148" i="1"/>
  <c r="DE148" i="1"/>
  <c r="DD148" i="1"/>
  <c r="DC148" i="1"/>
  <c r="DB148" i="1"/>
  <c r="DA148" i="1"/>
  <c r="CZ148" i="1"/>
  <c r="CY148" i="1"/>
  <c r="CX148" i="1"/>
  <c r="CW148" i="1"/>
  <c r="CV148" i="1"/>
  <c r="CU148" i="1"/>
  <c r="CT148" i="1"/>
  <c r="CS148" i="1"/>
  <c r="CR148" i="1"/>
  <c r="CQ148" i="1"/>
  <c r="CP148" i="1"/>
  <c r="CO148" i="1"/>
  <c r="CN148" i="1"/>
  <c r="CM148" i="1"/>
  <c r="CL148" i="1"/>
  <c r="CK148" i="1"/>
  <c r="CJ148" i="1"/>
  <c r="CH148" i="1"/>
  <c r="CF148" i="1"/>
  <c r="CE148" i="1"/>
  <c r="CD148" i="1"/>
  <c r="CC148" i="1"/>
  <c r="CB148" i="1"/>
  <c r="CA148" i="1"/>
  <c r="BZ148" i="1"/>
  <c r="BY148" i="1"/>
  <c r="BX148" i="1"/>
  <c r="BW148" i="1"/>
  <c r="BV148" i="1"/>
  <c r="BU148" i="1"/>
  <c r="BT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Y148" i="1"/>
  <c r="AW148" i="1"/>
  <c r="AX148" i="1" s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A148" i="1"/>
  <c r="EA147" i="1"/>
  <c r="DZ147" i="1"/>
  <c r="DY147" i="1"/>
  <c r="DX147" i="1"/>
  <c r="DW147" i="1"/>
  <c r="DV147" i="1"/>
  <c r="DU147" i="1"/>
  <c r="DT147" i="1"/>
  <c r="DS147" i="1"/>
  <c r="DR147" i="1"/>
  <c r="DQ147" i="1"/>
  <c r="DP147" i="1"/>
  <c r="DO147" i="1"/>
  <c r="DN147" i="1"/>
  <c r="DM147" i="1"/>
  <c r="DL147" i="1"/>
  <c r="DK147" i="1"/>
  <c r="DJ147" i="1"/>
  <c r="DI147" i="1"/>
  <c r="DH147" i="1"/>
  <c r="DG147" i="1"/>
  <c r="DF147" i="1"/>
  <c r="DE147" i="1"/>
  <c r="DD147" i="1"/>
  <c r="DC147" i="1"/>
  <c r="DB147" i="1"/>
  <c r="DA147" i="1"/>
  <c r="CZ147" i="1"/>
  <c r="CY147" i="1"/>
  <c r="CX147" i="1"/>
  <c r="CW147" i="1"/>
  <c r="CV147" i="1"/>
  <c r="CU147" i="1"/>
  <c r="CT147" i="1"/>
  <c r="CS147" i="1"/>
  <c r="CR147" i="1"/>
  <c r="CQ147" i="1"/>
  <c r="CP147" i="1"/>
  <c r="CO147" i="1"/>
  <c r="CN147" i="1"/>
  <c r="CM147" i="1"/>
  <c r="CL147" i="1"/>
  <c r="CK147" i="1"/>
  <c r="CJ147" i="1"/>
  <c r="CH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Y147" i="1"/>
  <c r="AW147" i="1"/>
  <c r="AX147" i="1" s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A147" i="1"/>
  <c r="EA146" i="1"/>
  <c r="DZ146" i="1"/>
  <c r="DY146" i="1"/>
  <c r="DX146" i="1"/>
  <c r="DW146" i="1"/>
  <c r="DV146" i="1"/>
  <c r="DU146" i="1"/>
  <c r="DT146" i="1"/>
  <c r="DS146" i="1"/>
  <c r="DR146" i="1"/>
  <c r="DQ146" i="1"/>
  <c r="DP146" i="1"/>
  <c r="DO146" i="1"/>
  <c r="DN146" i="1"/>
  <c r="DM146" i="1"/>
  <c r="DL146" i="1"/>
  <c r="DK146" i="1"/>
  <c r="DJ146" i="1"/>
  <c r="DI146" i="1"/>
  <c r="DH146" i="1"/>
  <c r="DG146" i="1"/>
  <c r="DF146" i="1"/>
  <c r="DE146" i="1"/>
  <c r="DD146" i="1"/>
  <c r="DC146" i="1"/>
  <c r="DB146" i="1"/>
  <c r="DA146" i="1"/>
  <c r="CZ146" i="1"/>
  <c r="CY146" i="1"/>
  <c r="CX146" i="1"/>
  <c r="CW146" i="1"/>
  <c r="CV146" i="1"/>
  <c r="CU146" i="1"/>
  <c r="CT146" i="1"/>
  <c r="CS146" i="1"/>
  <c r="CR146" i="1"/>
  <c r="CQ146" i="1"/>
  <c r="CP146" i="1"/>
  <c r="CO146" i="1"/>
  <c r="CN146" i="1"/>
  <c r="CM146" i="1"/>
  <c r="CL146" i="1"/>
  <c r="CK146" i="1"/>
  <c r="CJ146" i="1"/>
  <c r="CH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Y146" i="1"/>
  <c r="AW146" i="1"/>
  <c r="AX146" i="1" s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A146" i="1"/>
  <c r="EA145" i="1"/>
  <c r="DZ145" i="1"/>
  <c r="DY145" i="1"/>
  <c r="DX145" i="1"/>
  <c r="DW145" i="1"/>
  <c r="DV145" i="1"/>
  <c r="DU145" i="1"/>
  <c r="DT145" i="1"/>
  <c r="DS145" i="1"/>
  <c r="DR145" i="1"/>
  <c r="DQ145" i="1"/>
  <c r="DP145" i="1"/>
  <c r="DO145" i="1"/>
  <c r="DN145" i="1"/>
  <c r="DM145" i="1"/>
  <c r="DL145" i="1"/>
  <c r="DK145" i="1"/>
  <c r="DJ145" i="1"/>
  <c r="DI145" i="1"/>
  <c r="DH145" i="1"/>
  <c r="DG145" i="1"/>
  <c r="DF145" i="1"/>
  <c r="DE145" i="1"/>
  <c r="DD145" i="1"/>
  <c r="DC145" i="1"/>
  <c r="DB145" i="1"/>
  <c r="DA145" i="1"/>
  <c r="CZ145" i="1"/>
  <c r="CY145" i="1"/>
  <c r="CX145" i="1"/>
  <c r="CW145" i="1"/>
  <c r="CV145" i="1"/>
  <c r="CU145" i="1"/>
  <c r="CT145" i="1"/>
  <c r="CS145" i="1"/>
  <c r="CR145" i="1"/>
  <c r="CQ145" i="1"/>
  <c r="CP145" i="1"/>
  <c r="CO145" i="1"/>
  <c r="CN145" i="1"/>
  <c r="CM145" i="1"/>
  <c r="CL145" i="1"/>
  <c r="CK145" i="1"/>
  <c r="CJ145" i="1"/>
  <c r="CH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Y145" i="1"/>
  <c r="AW145" i="1"/>
  <c r="AX145" i="1" s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A145" i="1"/>
  <c r="EA144" i="1"/>
  <c r="DZ144" i="1"/>
  <c r="DY144" i="1"/>
  <c r="DX144" i="1"/>
  <c r="DW144" i="1"/>
  <c r="DV144" i="1"/>
  <c r="DU144" i="1"/>
  <c r="DT144" i="1"/>
  <c r="DS144" i="1"/>
  <c r="DR144" i="1"/>
  <c r="DQ144" i="1"/>
  <c r="DP144" i="1"/>
  <c r="DO144" i="1"/>
  <c r="DN144" i="1"/>
  <c r="DM144" i="1"/>
  <c r="DL144" i="1"/>
  <c r="DK144" i="1"/>
  <c r="DJ144" i="1"/>
  <c r="DI144" i="1"/>
  <c r="DH144" i="1"/>
  <c r="DG144" i="1"/>
  <c r="DF144" i="1"/>
  <c r="DE144" i="1"/>
  <c r="DD144" i="1"/>
  <c r="DC144" i="1"/>
  <c r="DB144" i="1"/>
  <c r="DA144" i="1"/>
  <c r="CZ144" i="1"/>
  <c r="CY144" i="1"/>
  <c r="CX144" i="1"/>
  <c r="CW144" i="1"/>
  <c r="CV144" i="1"/>
  <c r="CU144" i="1"/>
  <c r="CT144" i="1"/>
  <c r="CS144" i="1"/>
  <c r="CR144" i="1"/>
  <c r="CQ144" i="1"/>
  <c r="CP144" i="1"/>
  <c r="CO144" i="1"/>
  <c r="CN144" i="1"/>
  <c r="CM144" i="1"/>
  <c r="CL144" i="1"/>
  <c r="CK144" i="1"/>
  <c r="CJ144" i="1"/>
  <c r="CH144" i="1"/>
  <c r="CF144" i="1"/>
  <c r="CE144" i="1"/>
  <c r="CD144" i="1"/>
  <c r="CC144" i="1"/>
  <c r="CB144" i="1"/>
  <c r="CA144" i="1"/>
  <c r="BZ144" i="1"/>
  <c r="BY144" i="1"/>
  <c r="BX144" i="1"/>
  <c r="BW144" i="1"/>
  <c r="BV144" i="1"/>
  <c r="BU144" i="1"/>
  <c r="BT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Y144" i="1"/>
  <c r="AW144" i="1"/>
  <c r="AX144" i="1" s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A144" i="1"/>
  <c r="EA143" i="1"/>
  <c r="DZ143" i="1"/>
  <c r="DY143" i="1"/>
  <c r="DX143" i="1"/>
  <c r="DW143" i="1"/>
  <c r="DV143" i="1"/>
  <c r="DU143" i="1"/>
  <c r="DT143" i="1"/>
  <c r="DS143" i="1"/>
  <c r="DR143" i="1"/>
  <c r="DQ143" i="1"/>
  <c r="DP143" i="1"/>
  <c r="DO143" i="1"/>
  <c r="DN143" i="1"/>
  <c r="DM143" i="1"/>
  <c r="DL143" i="1"/>
  <c r="DK143" i="1"/>
  <c r="DJ143" i="1"/>
  <c r="DI143" i="1"/>
  <c r="DH143" i="1"/>
  <c r="DG143" i="1"/>
  <c r="DF143" i="1"/>
  <c r="DE143" i="1"/>
  <c r="DD143" i="1"/>
  <c r="DC143" i="1"/>
  <c r="DB143" i="1"/>
  <c r="DA143" i="1"/>
  <c r="CZ143" i="1"/>
  <c r="CY143" i="1"/>
  <c r="CX143" i="1"/>
  <c r="CW143" i="1"/>
  <c r="CV143" i="1"/>
  <c r="CU143" i="1"/>
  <c r="CT143" i="1"/>
  <c r="CS143" i="1"/>
  <c r="CR143" i="1"/>
  <c r="CQ143" i="1"/>
  <c r="CP143" i="1"/>
  <c r="CO143" i="1"/>
  <c r="CN143" i="1"/>
  <c r="CM143" i="1"/>
  <c r="CL143" i="1"/>
  <c r="CK143" i="1"/>
  <c r="CJ143" i="1"/>
  <c r="CH143" i="1"/>
  <c r="CF143" i="1"/>
  <c r="CE143" i="1"/>
  <c r="CD143" i="1"/>
  <c r="CC143" i="1"/>
  <c r="CB143" i="1"/>
  <c r="CA143" i="1"/>
  <c r="BZ143" i="1"/>
  <c r="BY143" i="1"/>
  <c r="BX143" i="1"/>
  <c r="BW143" i="1"/>
  <c r="BV143" i="1"/>
  <c r="BU143" i="1"/>
  <c r="BT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Y143" i="1"/>
  <c r="AX143" i="1"/>
  <c r="AW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A143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H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Y142" i="1"/>
  <c r="AW142" i="1"/>
  <c r="AX142" i="1" s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A142" i="1"/>
  <c r="EA141" i="1"/>
  <c r="DZ141" i="1"/>
  <c r="DY141" i="1"/>
  <c r="DX141" i="1"/>
  <c r="DW141" i="1"/>
  <c r="DV141" i="1"/>
  <c r="DU141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H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Y141" i="1"/>
  <c r="AW141" i="1"/>
  <c r="AX141" i="1" s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A141" i="1"/>
  <c r="EA140" i="1"/>
  <c r="DZ140" i="1"/>
  <c r="DY140" i="1"/>
  <c r="DX140" i="1"/>
  <c r="DW140" i="1"/>
  <c r="DV140" i="1"/>
  <c r="DU140" i="1"/>
  <c r="DT140" i="1"/>
  <c r="DS140" i="1"/>
  <c r="DR140" i="1"/>
  <c r="DQ140" i="1"/>
  <c r="DP140" i="1"/>
  <c r="DO140" i="1"/>
  <c r="DN140" i="1"/>
  <c r="DM140" i="1"/>
  <c r="DL140" i="1"/>
  <c r="DK140" i="1"/>
  <c r="DJ140" i="1"/>
  <c r="DI140" i="1"/>
  <c r="DH140" i="1"/>
  <c r="DG140" i="1"/>
  <c r="DF140" i="1"/>
  <c r="DE140" i="1"/>
  <c r="DD140" i="1"/>
  <c r="DC140" i="1"/>
  <c r="DB140" i="1"/>
  <c r="DA140" i="1"/>
  <c r="CZ140" i="1"/>
  <c r="CY140" i="1"/>
  <c r="CX140" i="1"/>
  <c r="CW140" i="1"/>
  <c r="CV140" i="1"/>
  <c r="CU140" i="1"/>
  <c r="CT140" i="1"/>
  <c r="CS140" i="1"/>
  <c r="CR140" i="1"/>
  <c r="CQ140" i="1"/>
  <c r="CP140" i="1"/>
  <c r="CO140" i="1"/>
  <c r="CN140" i="1"/>
  <c r="CM140" i="1"/>
  <c r="CL140" i="1"/>
  <c r="CK140" i="1"/>
  <c r="CJ140" i="1"/>
  <c r="CH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Y140" i="1"/>
  <c r="AW140" i="1"/>
  <c r="AX140" i="1" s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A140" i="1"/>
  <c r="EA139" i="1"/>
  <c r="DZ139" i="1"/>
  <c r="DY139" i="1"/>
  <c r="DX139" i="1"/>
  <c r="DW139" i="1"/>
  <c r="DV139" i="1"/>
  <c r="DU139" i="1"/>
  <c r="DT139" i="1"/>
  <c r="DS139" i="1"/>
  <c r="DR139" i="1"/>
  <c r="DQ139" i="1"/>
  <c r="DP139" i="1"/>
  <c r="DO139" i="1"/>
  <c r="DN139" i="1"/>
  <c r="DM139" i="1"/>
  <c r="DL139" i="1"/>
  <c r="DK139" i="1"/>
  <c r="DJ139" i="1"/>
  <c r="DI139" i="1"/>
  <c r="DH139" i="1"/>
  <c r="DG139" i="1"/>
  <c r="DF139" i="1"/>
  <c r="DE139" i="1"/>
  <c r="DD139" i="1"/>
  <c r="DC139" i="1"/>
  <c r="DB139" i="1"/>
  <c r="DA139" i="1"/>
  <c r="CZ139" i="1"/>
  <c r="CY139" i="1"/>
  <c r="CX139" i="1"/>
  <c r="CW139" i="1"/>
  <c r="CV139" i="1"/>
  <c r="CU139" i="1"/>
  <c r="CT139" i="1"/>
  <c r="CS139" i="1"/>
  <c r="CR139" i="1"/>
  <c r="CQ139" i="1"/>
  <c r="CP139" i="1"/>
  <c r="CO139" i="1"/>
  <c r="CN139" i="1"/>
  <c r="CM139" i="1"/>
  <c r="CL139" i="1"/>
  <c r="CK139" i="1"/>
  <c r="CJ139" i="1"/>
  <c r="CH139" i="1"/>
  <c r="CF139" i="1"/>
  <c r="CE139" i="1"/>
  <c r="CD139" i="1"/>
  <c r="CC139" i="1"/>
  <c r="CB139" i="1"/>
  <c r="CA139" i="1"/>
  <c r="BZ139" i="1"/>
  <c r="BY139" i="1"/>
  <c r="BX139" i="1"/>
  <c r="BW139" i="1"/>
  <c r="BV139" i="1"/>
  <c r="BU139" i="1"/>
  <c r="BT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Y139" i="1"/>
  <c r="AW139" i="1"/>
  <c r="AX139" i="1" s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A139" i="1"/>
  <c r="EA138" i="1"/>
  <c r="DZ138" i="1"/>
  <c r="DY138" i="1"/>
  <c r="DX138" i="1"/>
  <c r="DW138" i="1"/>
  <c r="DV138" i="1"/>
  <c r="DU138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H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Y138" i="1"/>
  <c r="AW138" i="1"/>
  <c r="AX138" i="1" s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A138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H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Y137" i="1"/>
  <c r="AW137" i="1"/>
  <c r="AX137" i="1" s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A137" i="1"/>
  <c r="EA136" i="1"/>
  <c r="DZ136" i="1"/>
  <c r="DY136" i="1"/>
  <c r="DX136" i="1"/>
  <c r="DW136" i="1"/>
  <c r="DV136" i="1"/>
  <c r="DU136" i="1"/>
  <c r="DT136" i="1"/>
  <c r="DS136" i="1"/>
  <c r="DR136" i="1"/>
  <c r="DQ136" i="1"/>
  <c r="DP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H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Y136" i="1"/>
  <c r="AW136" i="1"/>
  <c r="AX136" i="1" s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A136" i="1"/>
  <c r="EA135" i="1"/>
  <c r="DZ135" i="1"/>
  <c r="DY135" i="1"/>
  <c r="DX135" i="1"/>
  <c r="DW135" i="1"/>
  <c r="DV135" i="1"/>
  <c r="DU135" i="1"/>
  <c r="DT135" i="1"/>
  <c r="DS135" i="1"/>
  <c r="DR135" i="1"/>
  <c r="DQ135" i="1"/>
  <c r="DP135" i="1"/>
  <c r="DO135" i="1"/>
  <c r="DN135" i="1"/>
  <c r="DM135" i="1"/>
  <c r="DL135" i="1"/>
  <c r="DK135" i="1"/>
  <c r="DJ135" i="1"/>
  <c r="DI135" i="1"/>
  <c r="DH135" i="1"/>
  <c r="DG135" i="1"/>
  <c r="DF135" i="1"/>
  <c r="DE135" i="1"/>
  <c r="DD135" i="1"/>
  <c r="DC135" i="1"/>
  <c r="DB135" i="1"/>
  <c r="DA135" i="1"/>
  <c r="CZ135" i="1"/>
  <c r="CY135" i="1"/>
  <c r="CX135" i="1"/>
  <c r="CW135" i="1"/>
  <c r="CV135" i="1"/>
  <c r="CU135" i="1"/>
  <c r="CT135" i="1"/>
  <c r="CS135" i="1"/>
  <c r="CR135" i="1"/>
  <c r="CQ135" i="1"/>
  <c r="CP135" i="1"/>
  <c r="CO135" i="1"/>
  <c r="CN135" i="1"/>
  <c r="CM135" i="1"/>
  <c r="CL135" i="1"/>
  <c r="CK135" i="1"/>
  <c r="CJ135" i="1"/>
  <c r="CH135" i="1"/>
  <c r="CF135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Y135" i="1"/>
  <c r="AW135" i="1"/>
  <c r="AX135" i="1" s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A135" i="1"/>
  <c r="EA134" i="1"/>
  <c r="DZ134" i="1"/>
  <c r="DY134" i="1"/>
  <c r="DX134" i="1"/>
  <c r="DW134" i="1"/>
  <c r="DV134" i="1"/>
  <c r="DU134" i="1"/>
  <c r="DT134" i="1"/>
  <c r="DS134" i="1"/>
  <c r="DR134" i="1"/>
  <c r="DQ134" i="1"/>
  <c r="DP134" i="1"/>
  <c r="DO134" i="1"/>
  <c r="DN134" i="1"/>
  <c r="DM134" i="1"/>
  <c r="DL134" i="1"/>
  <c r="DK134" i="1"/>
  <c r="DJ134" i="1"/>
  <c r="DI134" i="1"/>
  <c r="DH134" i="1"/>
  <c r="DG134" i="1"/>
  <c r="DF134" i="1"/>
  <c r="DE134" i="1"/>
  <c r="DD134" i="1"/>
  <c r="DC134" i="1"/>
  <c r="DB134" i="1"/>
  <c r="DA134" i="1"/>
  <c r="CZ134" i="1"/>
  <c r="CY134" i="1"/>
  <c r="CX134" i="1"/>
  <c r="CW134" i="1"/>
  <c r="CV134" i="1"/>
  <c r="CU134" i="1"/>
  <c r="CT134" i="1"/>
  <c r="CS134" i="1"/>
  <c r="CR134" i="1"/>
  <c r="CQ134" i="1"/>
  <c r="CP134" i="1"/>
  <c r="CO134" i="1"/>
  <c r="CN134" i="1"/>
  <c r="CM134" i="1"/>
  <c r="CL134" i="1"/>
  <c r="CK134" i="1"/>
  <c r="CJ134" i="1"/>
  <c r="CH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Y134" i="1"/>
  <c r="AW134" i="1"/>
  <c r="AX134" i="1" s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A134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H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Y133" i="1"/>
  <c r="AW133" i="1"/>
  <c r="AX133" i="1" s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A133" i="1"/>
  <c r="EA132" i="1"/>
  <c r="DZ132" i="1"/>
  <c r="DY132" i="1"/>
  <c r="DX132" i="1"/>
  <c r="DW132" i="1"/>
  <c r="DV132" i="1"/>
  <c r="DU132" i="1"/>
  <c r="DT132" i="1"/>
  <c r="DS132" i="1"/>
  <c r="DR132" i="1"/>
  <c r="DQ132" i="1"/>
  <c r="DP132" i="1"/>
  <c r="DO132" i="1"/>
  <c r="DN132" i="1"/>
  <c r="DM132" i="1"/>
  <c r="DL132" i="1"/>
  <c r="DK132" i="1"/>
  <c r="DJ132" i="1"/>
  <c r="DI132" i="1"/>
  <c r="DH132" i="1"/>
  <c r="DG132" i="1"/>
  <c r="DF132" i="1"/>
  <c r="DE132" i="1"/>
  <c r="DD132" i="1"/>
  <c r="DC132" i="1"/>
  <c r="DB132" i="1"/>
  <c r="DA132" i="1"/>
  <c r="CZ132" i="1"/>
  <c r="CY132" i="1"/>
  <c r="CX132" i="1"/>
  <c r="CW132" i="1"/>
  <c r="CV132" i="1"/>
  <c r="CU132" i="1"/>
  <c r="CT132" i="1"/>
  <c r="CS132" i="1"/>
  <c r="CR132" i="1"/>
  <c r="CQ132" i="1"/>
  <c r="CP132" i="1"/>
  <c r="CO132" i="1"/>
  <c r="CN132" i="1"/>
  <c r="CM132" i="1"/>
  <c r="CL132" i="1"/>
  <c r="CK132" i="1"/>
  <c r="CJ132" i="1"/>
  <c r="CH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T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Y132" i="1"/>
  <c r="AW132" i="1"/>
  <c r="AX132" i="1" s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A132" i="1"/>
  <c r="EA131" i="1"/>
  <c r="DZ131" i="1"/>
  <c r="DY131" i="1"/>
  <c r="DX131" i="1"/>
  <c r="DW131" i="1"/>
  <c r="DV131" i="1"/>
  <c r="DU131" i="1"/>
  <c r="DT131" i="1"/>
  <c r="DS131" i="1"/>
  <c r="DR131" i="1"/>
  <c r="DQ131" i="1"/>
  <c r="DP131" i="1"/>
  <c r="DO131" i="1"/>
  <c r="DN131" i="1"/>
  <c r="DM131" i="1"/>
  <c r="DL131" i="1"/>
  <c r="DK131" i="1"/>
  <c r="DJ131" i="1"/>
  <c r="DI131" i="1"/>
  <c r="DH131" i="1"/>
  <c r="DG131" i="1"/>
  <c r="DF131" i="1"/>
  <c r="DE131" i="1"/>
  <c r="DD131" i="1"/>
  <c r="DC131" i="1"/>
  <c r="DB131" i="1"/>
  <c r="DA131" i="1"/>
  <c r="CZ131" i="1"/>
  <c r="CY131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H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Y131" i="1"/>
  <c r="AW131" i="1"/>
  <c r="AX131" i="1" s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A131" i="1"/>
  <c r="EA130" i="1"/>
  <c r="DZ130" i="1"/>
  <c r="DY130" i="1"/>
  <c r="DX130" i="1"/>
  <c r="DW130" i="1"/>
  <c r="DV130" i="1"/>
  <c r="DU130" i="1"/>
  <c r="DT130" i="1"/>
  <c r="DS130" i="1"/>
  <c r="DR130" i="1"/>
  <c r="DQ130" i="1"/>
  <c r="DP130" i="1"/>
  <c r="DO130" i="1"/>
  <c r="DN130" i="1"/>
  <c r="DM130" i="1"/>
  <c r="DL130" i="1"/>
  <c r="DK130" i="1"/>
  <c r="DJ130" i="1"/>
  <c r="DI130" i="1"/>
  <c r="DH130" i="1"/>
  <c r="DG130" i="1"/>
  <c r="DF130" i="1"/>
  <c r="DE130" i="1"/>
  <c r="DD130" i="1"/>
  <c r="DC130" i="1"/>
  <c r="DB130" i="1"/>
  <c r="DA130" i="1"/>
  <c r="CZ130" i="1"/>
  <c r="CY130" i="1"/>
  <c r="CX130" i="1"/>
  <c r="CW130" i="1"/>
  <c r="CV130" i="1"/>
  <c r="CU130" i="1"/>
  <c r="CT130" i="1"/>
  <c r="CS130" i="1"/>
  <c r="CR130" i="1"/>
  <c r="CQ130" i="1"/>
  <c r="CP130" i="1"/>
  <c r="CO130" i="1"/>
  <c r="CN130" i="1"/>
  <c r="CM130" i="1"/>
  <c r="CL130" i="1"/>
  <c r="CK130" i="1"/>
  <c r="CJ130" i="1"/>
  <c r="CH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Y130" i="1"/>
  <c r="AW130" i="1"/>
  <c r="AX130" i="1" s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130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H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Y129" i="1"/>
  <c r="AW129" i="1"/>
  <c r="AX129" i="1" s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A129" i="1"/>
  <c r="EA128" i="1"/>
  <c r="DZ128" i="1"/>
  <c r="DY128" i="1"/>
  <c r="DX128" i="1"/>
  <c r="DW128" i="1"/>
  <c r="DV128" i="1"/>
  <c r="DU128" i="1"/>
  <c r="DT128" i="1"/>
  <c r="DS128" i="1"/>
  <c r="DR128" i="1"/>
  <c r="DQ128" i="1"/>
  <c r="DP128" i="1"/>
  <c r="DO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B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O128" i="1"/>
  <c r="CN128" i="1"/>
  <c r="CM128" i="1"/>
  <c r="CL128" i="1"/>
  <c r="CK128" i="1"/>
  <c r="CJ128" i="1"/>
  <c r="CH128" i="1"/>
  <c r="CF128" i="1"/>
  <c r="CE128" i="1"/>
  <c r="CD128" i="1"/>
  <c r="CC128" i="1"/>
  <c r="CB128" i="1"/>
  <c r="CA128" i="1"/>
  <c r="BZ128" i="1"/>
  <c r="BY128" i="1"/>
  <c r="BX128" i="1"/>
  <c r="BW128" i="1"/>
  <c r="BV128" i="1"/>
  <c r="BU128" i="1"/>
  <c r="BT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Y128" i="1"/>
  <c r="AW128" i="1"/>
  <c r="AX128" i="1" s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128" i="1"/>
  <c r="EA127" i="1"/>
  <c r="DZ127" i="1"/>
  <c r="DY127" i="1"/>
  <c r="DX127" i="1"/>
  <c r="DW127" i="1"/>
  <c r="DV127" i="1"/>
  <c r="DU127" i="1"/>
  <c r="DT127" i="1"/>
  <c r="DS127" i="1"/>
  <c r="DR127" i="1"/>
  <c r="DQ127" i="1"/>
  <c r="DP127" i="1"/>
  <c r="DO127" i="1"/>
  <c r="DN127" i="1"/>
  <c r="DM127" i="1"/>
  <c r="DL127" i="1"/>
  <c r="DK127" i="1"/>
  <c r="DJ127" i="1"/>
  <c r="DI127" i="1"/>
  <c r="DH127" i="1"/>
  <c r="DG127" i="1"/>
  <c r="DF127" i="1"/>
  <c r="DE127" i="1"/>
  <c r="DD127" i="1"/>
  <c r="DC127" i="1"/>
  <c r="DB127" i="1"/>
  <c r="DA127" i="1"/>
  <c r="CZ127" i="1"/>
  <c r="CY127" i="1"/>
  <c r="CX127" i="1"/>
  <c r="CW127" i="1"/>
  <c r="CV127" i="1"/>
  <c r="CU127" i="1"/>
  <c r="CT127" i="1"/>
  <c r="CS127" i="1"/>
  <c r="CR127" i="1"/>
  <c r="CQ127" i="1"/>
  <c r="CP127" i="1"/>
  <c r="CO127" i="1"/>
  <c r="CN127" i="1"/>
  <c r="CM127" i="1"/>
  <c r="CL127" i="1"/>
  <c r="CK127" i="1"/>
  <c r="CJ127" i="1"/>
  <c r="CH127" i="1"/>
  <c r="CF127" i="1"/>
  <c r="CE127" i="1"/>
  <c r="CD127" i="1"/>
  <c r="CC127" i="1"/>
  <c r="CB127" i="1"/>
  <c r="CA127" i="1"/>
  <c r="BZ127" i="1"/>
  <c r="BY127" i="1"/>
  <c r="BX127" i="1"/>
  <c r="BW127" i="1"/>
  <c r="BV127" i="1"/>
  <c r="BU127" i="1"/>
  <c r="BT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Y127" i="1"/>
  <c r="AX127" i="1"/>
  <c r="AW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A127" i="1"/>
  <c r="EA126" i="1"/>
  <c r="DZ126" i="1"/>
  <c r="DY126" i="1"/>
  <c r="DX126" i="1"/>
  <c r="DW126" i="1"/>
  <c r="DV126" i="1"/>
  <c r="DU126" i="1"/>
  <c r="DT126" i="1"/>
  <c r="DS126" i="1"/>
  <c r="DR126" i="1"/>
  <c r="DQ126" i="1"/>
  <c r="DP126" i="1"/>
  <c r="DO126" i="1"/>
  <c r="DN126" i="1"/>
  <c r="DM126" i="1"/>
  <c r="DL126" i="1"/>
  <c r="DK126" i="1"/>
  <c r="DJ126" i="1"/>
  <c r="DI126" i="1"/>
  <c r="DH126" i="1"/>
  <c r="DG126" i="1"/>
  <c r="DF126" i="1"/>
  <c r="DE126" i="1"/>
  <c r="DD126" i="1"/>
  <c r="DC126" i="1"/>
  <c r="DB126" i="1"/>
  <c r="DA126" i="1"/>
  <c r="CZ126" i="1"/>
  <c r="CY126" i="1"/>
  <c r="CX126" i="1"/>
  <c r="CW126" i="1"/>
  <c r="CV126" i="1"/>
  <c r="CU126" i="1"/>
  <c r="CT126" i="1"/>
  <c r="CS126" i="1"/>
  <c r="CR126" i="1"/>
  <c r="CQ126" i="1"/>
  <c r="CP126" i="1"/>
  <c r="CO126" i="1"/>
  <c r="CN126" i="1"/>
  <c r="CM126" i="1"/>
  <c r="CL126" i="1"/>
  <c r="CK126" i="1"/>
  <c r="CJ126" i="1"/>
  <c r="CH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Y126" i="1"/>
  <c r="AW126" i="1"/>
  <c r="AX126" i="1" s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A126" i="1"/>
  <c r="EA125" i="1"/>
  <c r="DZ125" i="1"/>
  <c r="DY125" i="1"/>
  <c r="DX125" i="1"/>
  <c r="DW125" i="1"/>
  <c r="DV125" i="1"/>
  <c r="DU125" i="1"/>
  <c r="DT125" i="1"/>
  <c r="DS125" i="1"/>
  <c r="DR125" i="1"/>
  <c r="DQ125" i="1"/>
  <c r="DP125" i="1"/>
  <c r="DO125" i="1"/>
  <c r="DN125" i="1"/>
  <c r="DM125" i="1"/>
  <c r="DL125" i="1"/>
  <c r="DK125" i="1"/>
  <c r="DJ125" i="1"/>
  <c r="DI125" i="1"/>
  <c r="DH125" i="1"/>
  <c r="DG125" i="1"/>
  <c r="DF125" i="1"/>
  <c r="DE125" i="1"/>
  <c r="DD125" i="1"/>
  <c r="DC125" i="1"/>
  <c r="DB125" i="1"/>
  <c r="DA125" i="1"/>
  <c r="CZ125" i="1"/>
  <c r="CY125" i="1"/>
  <c r="CX125" i="1"/>
  <c r="CW125" i="1"/>
  <c r="CV125" i="1"/>
  <c r="CU125" i="1"/>
  <c r="CT125" i="1"/>
  <c r="CS125" i="1"/>
  <c r="CR125" i="1"/>
  <c r="CQ125" i="1"/>
  <c r="CP125" i="1"/>
  <c r="CO125" i="1"/>
  <c r="CN125" i="1"/>
  <c r="CM125" i="1"/>
  <c r="CL125" i="1"/>
  <c r="CK125" i="1"/>
  <c r="CJ125" i="1"/>
  <c r="CH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Y125" i="1"/>
  <c r="AW125" i="1"/>
  <c r="AX125" i="1" s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A125" i="1"/>
  <c r="EA124" i="1"/>
  <c r="DZ124" i="1"/>
  <c r="DY124" i="1"/>
  <c r="DX124" i="1"/>
  <c r="DW124" i="1"/>
  <c r="DV124" i="1"/>
  <c r="DU124" i="1"/>
  <c r="DT124" i="1"/>
  <c r="DS124" i="1"/>
  <c r="DR124" i="1"/>
  <c r="DQ124" i="1"/>
  <c r="DP124" i="1"/>
  <c r="DO124" i="1"/>
  <c r="DN124" i="1"/>
  <c r="DM124" i="1"/>
  <c r="DL124" i="1"/>
  <c r="DK124" i="1"/>
  <c r="DJ124" i="1"/>
  <c r="DI124" i="1"/>
  <c r="DH124" i="1"/>
  <c r="DG124" i="1"/>
  <c r="DF124" i="1"/>
  <c r="DE124" i="1"/>
  <c r="DD124" i="1"/>
  <c r="DC124" i="1"/>
  <c r="DB124" i="1"/>
  <c r="DA124" i="1"/>
  <c r="CZ124" i="1"/>
  <c r="CY124" i="1"/>
  <c r="CX124" i="1"/>
  <c r="CW124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CJ124" i="1"/>
  <c r="CH124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Y124" i="1"/>
  <c r="AW124" i="1"/>
  <c r="AX124" i="1" s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A124" i="1"/>
  <c r="EA123" i="1"/>
  <c r="DZ123" i="1"/>
  <c r="DY123" i="1"/>
  <c r="DX123" i="1"/>
  <c r="DW123" i="1"/>
  <c r="DV123" i="1"/>
  <c r="DU123" i="1"/>
  <c r="DT123" i="1"/>
  <c r="DS123" i="1"/>
  <c r="DR123" i="1"/>
  <c r="DQ123" i="1"/>
  <c r="DP123" i="1"/>
  <c r="DO123" i="1"/>
  <c r="DN123" i="1"/>
  <c r="DM123" i="1"/>
  <c r="DL123" i="1"/>
  <c r="DK123" i="1"/>
  <c r="DJ123" i="1"/>
  <c r="DI123" i="1"/>
  <c r="DH123" i="1"/>
  <c r="DG123" i="1"/>
  <c r="DF123" i="1"/>
  <c r="DE123" i="1"/>
  <c r="DD123" i="1"/>
  <c r="DC123" i="1"/>
  <c r="DB123" i="1"/>
  <c r="DA123" i="1"/>
  <c r="CZ123" i="1"/>
  <c r="CY123" i="1"/>
  <c r="CX123" i="1"/>
  <c r="CW123" i="1"/>
  <c r="CV123" i="1"/>
  <c r="CU123" i="1"/>
  <c r="CT123" i="1"/>
  <c r="CS123" i="1"/>
  <c r="CR123" i="1"/>
  <c r="CQ123" i="1"/>
  <c r="CP123" i="1"/>
  <c r="CO123" i="1"/>
  <c r="CN123" i="1"/>
  <c r="CM123" i="1"/>
  <c r="CL123" i="1"/>
  <c r="CK123" i="1"/>
  <c r="CJ123" i="1"/>
  <c r="CH123" i="1"/>
  <c r="CF123" i="1"/>
  <c r="CE123" i="1"/>
  <c r="CD123" i="1"/>
  <c r="CC123" i="1"/>
  <c r="CB123" i="1"/>
  <c r="CA123" i="1"/>
  <c r="BZ123" i="1"/>
  <c r="BY123" i="1"/>
  <c r="BX123" i="1"/>
  <c r="BW123" i="1"/>
  <c r="BV123" i="1"/>
  <c r="BU123" i="1"/>
  <c r="BT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Y123" i="1"/>
  <c r="AW123" i="1"/>
  <c r="AX123" i="1" s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A123" i="1"/>
  <c r="EA122" i="1"/>
  <c r="DZ122" i="1"/>
  <c r="DY122" i="1"/>
  <c r="DX122" i="1"/>
  <c r="DW122" i="1"/>
  <c r="DV122" i="1"/>
  <c r="DU122" i="1"/>
  <c r="DT122" i="1"/>
  <c r="DS122" i="1"/>
  <c r="DR122" i="1"/>
  <c r="DQ122" i="1"/>
  <c r="DP122" i="1"/>
  <c r="DO122" i="1"/>
  <c r="DN122" i="1"/>
  <c r="DM122" i="1"/>
  <c r="DL122" i="1"/>
  <c r="DK122" i="1"/>
  <c r="DJ122" i="1"/>
  <c r="DI122" i="1"/>
  <c r="DH122" i="1"/>
  <c r="DG122" i="1"/>
  <c r="DF122" i="1"/>
  <c r="DE122" i="1"/>
  <c r="DD122" i="1"/>
  <c r="DC122" i="1"/>
  <c r="DB122" i="1"/>
  <c r="DA122" i="1"/>
  <c r="CZ122" i="1"/>
  <c r="CY122" i="1"/>
  <c r="CX122" i="1"/>
  <c r="CW122" i="1"/>
  <c r="CV122" i="1"/>
  <c r="CU122" i="1"/>
  <c r="CT122" i="1"/>
  <c r="CS122" i="1"/>
  <c r="CR122" i="1"/>
  <c r="CQ122" i="1"/>
  <c r="CP122" i="1"/>
  <c r="CO122" i="1"/>
  <c r="CN122" i="1"/>
  <c r="CM122" i="1"/>
  <c r="CL122" i="1"/>
  <c r="CK122" i="1"/>
  <c r="CJ122" i="1"/>
  <c r="CH122" i="1"/>
  <c r="CF122" i="1"/>
  <c r="CE122" i="1"/>
  <c r="CD122" i="1"/>
  <c r="CC122" i="1"/>
  <c r="CB122" i="1"/>
  <c r="CA122" i="1"/>
  <c r="BZ122" i="1"/>
  <c r="BY122" i="1"/>
  <c r="BX122" i="1"/>
  <c r="BW122" i="1"/>
  <c r="BV122" i="1"/>
  <c r="BU122" i="1"/>
  <c r="BT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Y122" i="1"/>
  <c r="AW122" i="1"/>
  <c r="AX122" i="1" s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A122" i="1"/>
  <c r="EA121" i="1"/>
  <c r="DZ121" i="1"/>
  <c r="DY121" i="1"/>
  <c r="DX121" i="1"/>
  <c r="DW121" i="1"/>
  <c r="DV121" i="1"/>
  <c r="DU121" i="1"/>
  <c r="DT121" i="1"/>
  <c r="DS121" i="1"/>
  <c r="DR121" i="1"/>
  <c r="DQ121" i="1"/>
  <c r="DP121" i="1"/>
  <c r="DO121" i="1"/>
  <c r="DN121" i="1"/>
  <c r="DM121" i="1"/>
  <c r="DL121" i="1"/>
  <c r="DK121" i="1"/>
  <c r="DJ121" i="1"/>
  <c r="DI121" i="1"/>
  <c r="DH121" i="1"/>
  <c r="DG121" i="1"/>
  <c r="DF121" i="1"/>
  <c r="DE121" i="1"/>
  <c r="DD121" i="1"/>
  <c r="DC121" i="1"/>
  <c r="DB121" i="1"/>
  <c r="DA121" i="1"/>
  <c r="CZ121" i="1"/>
  <c r="CY121" i="1"/>
  <c r="CX121" i="1"/>
  <c r="CW121" i="1"/>
  <c r="CV121" i="1"/>
  <c r="CU121" i="1"/>
  <c r="CT121" i="1"/>
  <c r="CS121" i="1"/>
  <c r="CR121" i="1"/>
  <c r="CQ121" i="1"/>
  <c r="CP121" i="1"/>
  <c r="CO121" i="1"/>
  <c r="CN121" i="1"/>
  <c r="CM121" i="1"/>
  <c r="CL121" i="1"/>
  <c r="CK121" i="1"/>
  <c r="CJ121" i="1"/>
  <c r="CH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Y121" i="1"/>
  <c r="AW121" i="1"/>
  <c r="AX121" i="1" s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A121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H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Y120" i="1"/>
  <c r="AW120" i="1"/>
  <c r="AX120" i="1" s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A120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O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B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H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Y119" i="1"/>
  <c r="AW119" i="1"/>
  <c r="AX119" i="1" s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A119" i="1"/>
  <c r="EA118" i="1"/>
  <c r="DZ118" i="1"/>
  <c r="DY118" i="1"/>
  <c r="DX118" i="1"/>
  <c r="DW118" i="1"/>
  <c r="DV118" i="1"/>
  <c r="DU118" i="1"/>
  <c r="DT118" i="1"/>
  <c r="DS118" i="1"/>
  <c r="DR118" i="1"/>
  <c r="DQ118" i="1"/>
  <c r="DP118" i="1"/>
  <c r="DO118" i="1"/>
  <c r="DN118" i="1"/>
  <c r="DM118" i="1"/>
  <c r="DL118" i="1"/>
  <c r="DK118" i="1"/>
  <c r="DJ118" i="1"/>
  <c r="DI118" i="1"/>
  <c r="DH118" i="1"/>
  <c r="DG118" i="1"/>
  <c r="DF118" i="1"/>
  <c r="DE118" i="1"/>
  <c r="DD118" i="1"/>
  <c r="DC118" i="1"/>
  <c r="DB118" i="1"/>
  <c r="DA118" i="1"/>
  <c r="CZ118" i="1"/>
  <c r="CY118" i="1"/>
  <c r="CX118" i="1"/>
  <c r="CW118" i="1"/>
  <c r="CV118" i="1"/>
  <c r="CU118" i="1"/>
  <c r="CT118" i="1"/>
  <c r="CS118" i="1"/>
  <c r="CR118" i="1"/>
  <c r="CQ118" i="1"/>
  <c r="CP118" i="1"/>
  <c r="CO118" i="1"/>
  <c r="CN118" i="1"/>
  <c r="CM118" i="1"/>
  <c r="CL118" i="1"/>
  <c r="CK118" i="1"/>
  <c r="CJ118" i="1"/>
  <c r="CH118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Y118" i="1"/>
  <c r="AW118" i="1"/>
  <c r="AX118" i="1" s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118" i="1"/>
  <c r="EA117" i="1"/>
  <c r="DZ117" i="1"/>
  <c r="DY117" i="1"/>
  <c r="DX117" i="1"/>
  <c r="DW117" i="1"/>
  <c r="DV117" i="1"/>
  <c r="DU117" i="1"/>
  <c r="DT117" i="1"/>
  <c r="DS117" i="1"/>
  <c r="DR117" i="1"/>
  <c r="DQ117" i="1"/>
  <c r="DP117" i="1"/>
  <c r="DO117" i="1"/>
  <c r="DN117" i="1"/>
  <c r="DM117" i="1"/>
  <c r="DL117" i="1"/>
  <c r="DK117" i="1"/>
  <c r="DJ117" i="1"/>
  <c r="DI117" i="1"/>
  <c r="DH117" i="1"/>
  <c r="DG117" i="1"/>
  <c r="DF117" i="1"/>
  <c r="DE117" i="1"/>
  <c r="DD117" i="1"/>
  <c r="DC117" i="1"/>
  <c r="DB117" i="1"/>
  <c r="DA117" i="1"/>
  <c r="CZ117" i="1"/>
  <c r="CY117" i="1"/>
  <c r="CX117" i="1"/>
  <c r="CW117" i="1"/>
  <c r="CV117" i="1"/>
  <c r="CU117" i="1"/>
  <c r="CT117" i="1"/>
  <c r="CS117" i="1"/>
  <c r="CR117" i="1"/>
  <c r="CQ117" i="1"/>
  <c r="CP117" i="1"/>
  <c r="CO117" i="1"/>
  <c r="CN117" i="1"/>
  <c r="CM117" i="1"/>
  <c r="CL117" i="1"/>
  <c r="CK117" i="1"/>
  <c r="CJ117" i="1"/>
  <c r="CH117" i="1"/>
  <c r="CF117" i="1"/>
  <c r="CE117" i="1"/>
  <c r="CD117" i="1"/>
  <c r="CC117" i="1"/>
  <c r="CB117" i="1"/>
  <c r="CA117" i="1"/>
  <c r="BZ117" i="1"/>
  <c r="BY117" i="1"/>
  <c r="BX117" i="1"/>
  <c r="BW117" i="1"/>
  <c r="BV117" i="1"/>
  <c r="BU117" i="1"/>
  <c r="BT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Y117" i="1"/>
  <c r="AW117" i="1"/>
  <c r="AX117" i="1" s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A117" i="1"/>
  <c r="EA116" i="1"/>
  <c r="DZ116" i="1"/>
  <c r="DY116" i="1"/>
  <c r="DX116" i="1"/>
  <c r="DW116" i="1"/>
  <c r="DV116" i="1"/>
  <c r="DU116" i="1"/>
  <c r="DT116" i="1"/>
  <c r="DS116" i="1"/>
  <c r="DR116" i="1"/>
  <c r="DQ116" i="1"/>
  <c r="DP116" i="1"/>
  <c r="DO116" i="1"/>
  <c r="DN116" i="1"/>
  <c r="DM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H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Y116" i="1"/>
  <c r="AW116" i="1"/>
  <c r="AX116" i="1" s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A116" i="1"/>
  <c r="EA115" i="1"/>
  <c r="DZ115" i="1"/>
  <c r="DY115" i="1"/>
  <c r="DX115" i="1"/>
  <c r="DW115" i="1"/>
  <c r="DV115" i="1"/>
  <c r="DU115" i="1"/>
  <c r="DT115" i="1"/>
  <c r="DS115" i="1"/>
  <c r="DR115" i="1"/>
  <c r="DQ115" i="1"/>
  <c r="DP115" i="1"/>
  <c r="DO115" i="1"/>
  <c r="DN115" i="1"/>
  <c r="DM115" i="1"/>
  <c r="DL115" i="1"/>
  <c r="DK115" i="1"/>
  <c r="DJ115" i="1"/>
  <c r="DI115" i="1"/>
  <c r="DH115" i="1"/>
  <c r="DG115" i="1"/>
  <c r="DF115" i="1"/>
  <c r="DE115" i="1"/>
  <c r="DD115" i="1"/>
  <c r="DC115" i="1"/>
  <c r="DB115" i="1"/>
  <c r="DA115" i="1"/>
  <c r="CZ115" i="1"/>
  <c r="CY115" i="1"/>
  <c r="CX115" i="1"/>
  <c r="CW115" i="1"/>
  <c r="CV115" i="1"/>
  <c r="CU115" i="1"/>
  <c r="CT115" i="1"/>
  <c r="CS115" i="1"/>
  <c r="CR115" i="1"/>
  <c r="CQ115" i="1"/>
  <c r="CP115" i="1"/>
  <c r="CO115" i="1"/>
  <c r="CN115" i="1"/>
  <c r="CM115" i="1"/>
  <c r="CL115" i="1"/>
  <c r="CK115" i="1"/>
  <c r="CJ115" i="1"/>
  <c r="CH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Y115" i="1"/>
  <c r="AW115" i="1"/>
  <c r="AX115" i="1" s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A115" i="1"/>
  <c r="EA114" i="1"/>
  <c r="DZ114" i="1"/>
  <c r="DY114" i="1"/>
  <c r="DX114" i="1"/>
  <c r="DW114" i="1"/>
  <c r="DV114" i="1"/>
  <c r="DU114" i="1"/>
  <c r="DT114" i="1"/>
  <c r="DS114" i="1"/>
  <c r="DR114" i="1"/>
  <c r="DQ114" i="1"/>
  <c r="DP114" i="1"/>
  <c r="DO114" i="1"/>
  <c r="DN114" i="1"/>
  <c r="DM114" i="1"/>
  <c r="DL114" i="1"/>
  <c r="DK114" i="1"/>
  <c r="DJ114" i="1"/>
  <c r="DI114" i="1"/>
  <c r="DH114" i="1"/>
  <c r="DG114" i="1"/>
  <c r="DF114" i="1"/>
  <c r="DE114" i="1"/>
  <c r="DD114" i="1"/>
  <c r="DC114" i="1"/>
  <c r="DB114" i="1"/>
  <c r="DA114" i="1"/>
  <c r="CZ114" i="1"/>
  <c r="CY114" i="1"/>
  <c r="CX114" i="1"/>
  <c r="CW114" i="1"/>
  <c r="CV114" i="1"/>
  <c r="CU114" i="1"/>
  <c r="CT114" i="1"/>
  <c r="CS114" i="1"/>
  <c r="CR114" i="1"/>
  <c r="CQ114" i="1"/>
  <c r="CP114" i="1"/>
  <c r="CO114" i="1"/>
  <c r="CN114" i="1"/>
  <c r="CM114" i="1"/>
  <c r="CL114" i="1"/>
  <c r="CK114" i="1"/>
  <c r="CJ114" i="1"/>
  <c r="CH114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Y114" i="1"/>
  <c r="AW114" i="1"/>
  <c r="AX114" i="1" s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A114" i="1"/>
  <c r="EA113" i="1"/>
  <c r="DZ113" i="1"/>
  <c r="DY113" i="1"/>
  <c r="DX113" i="1"/>
  <c r="DW113" i="1"/>
  <c r="DV113" i="1"/>
  <c r="DU113" i="1"/>
  <c r="DT113" i="1"/>
  <c r="DS113" i="1"/>
  <c r="DR113" i="1"/>
  <c r="DQ113" i="1"/>
  <c r="DP113" i="1"/>
  <c r="DO113" i="1"/>
  <c r="DN113" i="1"/>
  <c r="DM113" i="1"/>
  <c r="DL113" i="1"/>
  <c r="DK113" i="1"/>
  <c r="DJ113" i="1"/>
  <c r="DI113" i="1"/>
  <c r="DH113" i="1"/>
  <c r="DG113" i="1"/>
  <c r="DF113" i="1"/>
  <c r="DE113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H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Y113" i="1"/>
  <c r="AW113" i="1"/>
  <c r="AX113" i="1" s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A113" i="1"/>
  <c r="EA112" i="1"/>
  <c r="DZ112" i="1"/>
  <c r="DY112" i="1"/>
  <c r="DX112" i="1"/>
  <c r="DW112" i="1"/>
  <c r="DV112" i="1"/>
  <c r="DU112" i="1"/>
  <c r="DT112" i="1"/>
  <c r="DS112" i="1"/>
  <c r="DR112" i="1"/>
  <c r="DQ112" i="1"/>
  <c r="DP112" i="1"/>
  <c r="DO112" i="1"/>
  <c r="DN112" i="1"/>
  <c r="DM112" i="1"/>
  <c r="DL112" i="1"/>
  <c r="DK112" i="1"/>
  <c r="DJ112" i="1"/>
  <c r="DI112" i="1"/>
  <c r="DH112" i="1"/>
  <c r="DG112" i="1"/>
  <c r="DF112" i="1"/>
  <c r="DE112" i="1"/>
  <c r="DD112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H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Y112" i="1"/>
  <c r="AW112" i="1"/>
  <c r="AX112" i="1" s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112" i="1"/>
  <c r="EA111" i="1"/>
  <c r="DZ111" i="1"/>
  <c r="DY111" i="1"/>
  <c r="DX111" i="1"/>
  <c r="DW111" i="1"/>
  <c r="DV111" i="1"/>
  <c r="DU111" i="1"/>
  <c r="DT111" i="1"/>
  <c r="DS111" i="1"/>
  <c r="DR111" i="1"/>
  <c r="DQ111" i="1"/>
  <c r="DP111" i="1"/>
  <c r="DO111" i="1"/>
  <c r="DN111" i="1"/>
  <c r="DM111" i="1"/>
  <c r="DL111" i="1"/>
  <c r="DK111" i="1"/>
  <c r="DJ111" i="1"/>
  <c r="DI111" i="1"/>
  <c r="DH111" i="1"/>
  <c r="DG111" i="1"/>
  <c r="DF111" i="1"/>
  <c r="DE111" i="1"/>
  <c r="DD111" i="1"/>
  <c r="DC111" i="1"/>
  <c r="DB111" i="1"/>
  <c r="DA111" i="1"/>
  <c r="CZ111" i="1"/>
  <c r="CY111" i="1"/>
  <c r="CX111" i="1"/>
  <c r="CW111" i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H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Y111" i="1"/>
  <c r="AX111" i="1"/>
  <c r="AW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111" i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H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Y110" i="1"/>
  <c r="AW110" i="1"/>
  <c r="AX110" i="1" s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110" i="1"/>
  <c r="EA109" i="1"/>
  <c r="DZ109" i="1"/>
  <c r="DY109" i="1"/>
  <c r="DX109" i="1"/>
  <c r="DW109" i="1"/>
  <c r="DV109" i="1"/>
  <c r="DU109" i="1"/>
  <c r="DT109" i="1"/>
  <c r="DS109" i="1"/>
  <c r="DR109" i="1"/>
  <c r="DQ109" i="1"/>
  <c r="DP109" i="1"/>
  <c r="DO109" i="1"/>
  <c r="DN109" i="1"/>
  <c r="DM109" i="1"/>
  <c r="DL109" i="1"/>
  <c r="DK109" i="1"/>
  <c r="DJ109" i="1"/>
  <c r="DI109" i="1"/>
  <c r="DH109" i="1"/>
  <c r="DG109" i="1"/>
  <c r="DF109" i="1"/>
  <c r="DE109" i="1"/>
  <c r="DD109" i="1"/>
  <c r="DC109" i="1"/>
  <c r="DB109" i="1"/>
  <c r="DA109" i="1"/>
  <c r="CZ109" i="1"/>
  <c r="CY109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H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Y109" i="1"/>
  <c r="AW109" i="1"/>
  <c r="AX109" i="1" s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109" i="1"/>
  <c r="EA108" i="1"/>
  <c r="DZ108" i="1"/>
  <c r="DY108" i="1"/>
  <c r="DX108" i="1"/>
  <c r="DW108" i="1"/>
  <c r="DV108" i="1"/>
  <c r="DU108" i="1"/>
  <c r="DT108" i="1"/>
  <c r="DS108" i="1"/>
  <c r="DR108" i="1"/>
  <c r="DQ108" i="1"/>
  <c r="DP108" i="1"/>
  <c r="DO108" i="1"/>
  <c r="DN108" i="1"/>
  <c r="DM108" i="1"/>
  <c r="DL108" i="1"/>
  <c r="DK108" i="1"/>
  <c r="DJ108" i="1"/>
  <c r="DI108" i="1"/>
  <c r="DH108" i="1"/>
  <c r="DG108" i="1"/>
  <c r="DF108" i="1"/>
  <c r="DE108" i="1"/>
  <c r="DD108" i="1"/>
  <c r="DC108" i="1"/>
  <c r="DB108" i="1"/>
  <c r="DA108" i="1"/>
  <c r="CZ108" i="1"/>
  <c r="CY108" i="1"/>
  <c r="CX108" i="1"/>
  <c r="CW108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H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Y108" i="1"/>
  <c r="AW108" i="1"/>
  <c r="AX108" i="1" s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108" i="1"/>
  <c r="EA107" i="1"/>
  <c r="DZ107" i="1"/>
  <c r="DY107" i="1"/>
  <c r="DX107" i="1"/>
  <c r="DW107" i="1"/>
  <c r="DV107" i="1"/>
  <c r="DU107" i="1"/>
  <c r="DT107" i="1"/>
  <c r="DS107" i="1"/>
  <c r="DR107" i="1"/>
  <c r="DQ107" i="1"/>
  <c r="DP107" i="1"/>
  <c r="DO107" i="1"/>
  <c r="DN107" i="1"/>
  <c r="DM107" i="1"/>
  <c r="DL107" i="1"/>
  <c r="DK107" i="1"/>
  <c r="DJ107" i="1"/>
  <c r="DI107" i="1"/>
  <c r="DH107" i="1"/>
  <c r="DG107" i="1"/>
  <c r="DF107" i="1"/>
  <c r="DE107" i="1"/>
  <c r="DD107" i="1"/>
  <c r="DC107" i="1"/>
  <c r="DB107" i="1"/>
  <c r="DA107" i="1"/>
  <c r="CZ107" i="1"/>
  <c r="CY107" i="1"/>
  <c r="CX107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H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Y107" i="1"/>
  <c r="AW107" i="1"/>
  <c r="AX107" i="1" s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107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H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Y106" i="1"/>
  <c r="AW106" i="1"/>
  <c r="AX106" i="1" s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106" i="1"/>
  <c r="EA105" i="1"/>
  <c r="DZ105" i="1"/>
  <c r="DY105" i="1"/>
  <c r="DX105" i="1"/>
  <c r="DW105" i="1"/>
  <c r="DV105" i="1"/>
  <c r="DU105" i="1"/>
  <c r="DT105" i="1"/>
  <c r="DS105" i="1"/>
  <c r="DR105" i="1"/>
  <c r="DQ105" i="1"/>
  <c r="DP105" i="1"/>
  <c r="DO105" i="1"/>
  <c r="DN105" i="1"/>
  <c r="DM105" i="1"/>
  <c r="DL105" i="1"/>
  <c r="DK105" i="1"/>
  <c r="DJ105" i="1"/>
  <c r="DI105" i="1"/>
  <c r="DH105" i="1"/>
  <c r="DG105" i="1"/>
  <c r="DF105" i="1"/>
  <c r="DE105" i="1"/>
  <c r="DD105" i="1"/>
  <c r="DC105" i="1"/>
  <c r="DB105" i="1"/>
  <c r="DA105" i="1"/>
  <c r="CZ105" i="1"/>
  <c r="CY105" i="1"/>
  <c r="CX105" i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H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Y105" i="1"/>
  <c r="AW105" i="1"/>
  <c r="AX105" i="1" s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105" i="1"/>
  <c r="EA104" i="1"/>
  <c r="DZ104" i="1"/>
  <c r="DY104" i="1"/>
  <c r="DX104" i="1"/>
  <c r="DW104" i="1"/>
  <c r="DV104" i="1"/>
  <c r="DU104" i="1"/>
  <c r="DT104" i="1"/>
  <c r="DS104" i="1"/>
  <c r="DR104" i="1"/>
  <c r="DQ104" i="1"/>
  <c r="DP104" i="1"/>
  <c r="DO104" i="1"/>
  <c r="DN104" i="1"/>
  <c r="DM104" i="1"/>
  <c r="DL104" i="1"/>
  <c r="DK104" i="1"/>
  <c r="DJ104" i="1"/>
  <c r="DI104" i="1"/>
  <c r="DH104" i="1"/>
  <c r="DG104" i="1"/>
  <c r="DF104" i="1"/>
  <c r="DE104" i="1"/>
  <c r="DD104" i="1"/>
  <c r="DC104" i="1"/>
  <c r="DB104" i="1"/>
  <c r="DA104" i="1"/>
  <c r="CZ104" i="1"/>
  <c r="CY104" i="1"/>
  <c r="CX104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H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Y104" i="1"/>
  <c r="AW104" i="1"/>
  <c r="AX104" i="1" s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104" i="1"/>
  <c r="EA103" i="1"/>
  <c r="DZ103" i="1"/>
  <c r="DY103" i="1"/>
  <c r="DX103" i="1"/>
  <c r="DW103" i="1"/>
  <c r="DV103" i="1"/>
  <c r="DU103" i="1"/>
  <c r="DT103" i="1"/>
  <c r="DS103" i="1"/>
  <c r="DR103" i="1"/>
  <c r="DQ103" i="1"/>
  <c r="DP103" i="1"/>
  <c r="DO103" i="1"/>
  <c r="DN103" i="1"/>
  <c r="DM103" i="1"/>
  <c r="DL103" i="1"/>
  <c r="DK103" i="1"/>
  <c r="DJ103" i="1"/>
  <c r="DI103" i="1"/>
  <c r="DH103" i="1"/>
  <c r="DG103" i="1"/>
  <c r="DF103" i="1"/>
  <c r="DE103" i="1"/>
  <c r="DD103" i="1"/>
  <c r="DC103" i="1"/>
  <c r="DB103" i="1"/>
  <c r="DA103" i="1"/>
  <c r="CZ103" i="1"/>
  <c r="CY103" i="1"/>
  <c r="CX103" i="1"/>
  <c r="CW103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H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Y103" i="1"/>
  <c r="AW103" i="1"/>
  <c r="AX103" i="1" s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103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H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Y102" i="1"/>
  <c r="AW102" i="1"/>
  <c r="AX102" i="1" s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102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H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Y101" i="1"/>
  <c r="AW101" i="1"/>
  <c r="AX101" i="1" s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A101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H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Y100" i="1"/>
  <c r="AW100" i="1"/>
  <c r="AX100" i="1" s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100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H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Y99" i="1"/>
  <c r="AW99" i="1"/>
  <c r="AX99" i="1" s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99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H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Y98" i="1"/>
  <c r="AW98" i="1"/>
  <c r="AX98" i="1" s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98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H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Y97" i="1"/>
  <c r="AW97" i="1"/>
  <c r="AX97" i="1" s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97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H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Y96" i="1"/>
  <c r="AW96" i="1"/>
  <c r="AX96" i="1" s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96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H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Y95" i="1"/>
  <c r="AX95" i="1"/>
  <c r="AW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95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H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Y94" i="1"/>
  <c r="AW94" i="1"/>
  <c r="AX94" i="1" s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94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H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Y93" i="1"/>
  <c r="AW93" i="1"/>
  <c r="AX93" i="1" s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93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H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Y92" i="1"/>
  <c r="AW92" i="1"/>
  <c r="AX92" i="1" s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92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H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Y91" i="1"/>
  <c r="AW91" i="1"/>
  <c r="AX91" i="1" s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91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H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Y90" i="1"/>
  <c r="AW90" i="1"/>
  <c r="AX90" i="1" s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90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H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Y89" i="1"/>
  <c r="AW89" i="1"/>
  <c r="AX89" i="1" s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89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H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Y88" i="1"/>
  <c r="AW88" i="1"/>
  <c r="AX88" i="1" s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88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H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Y87" i="1"/>
  <c r="AW87" i="1"/>
  <c r="AX87" i="1" s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87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H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Y86" i="1"/>
  <c r="AW86" i="1"/>
  <c r="AX86" i="1" s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86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H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Y85" i="1"/>
  <c r="AW85" i="1"/>
  <c r="AX85" i="1" s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85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H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Y84" i="1"/>
  <c r="AW84" i="1"/>
  <c r="AX84" i="1" s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84" i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H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Y83" i="1"/>
  <c r="AW83" i="1"/>
  <c r="AX83" i="1" s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83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H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Y82" i="1"/>
  <c r="AW82" i="1"/>
  <c r="AX82" i="1" s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82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H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Y81" i="1"/>
  <c r="AW81" i="1"/>
  <c r="AX81" i="1" s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81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H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Y80" i="1"/>
  <c r="AW80" i="1"/>
  <c r="AX80" i="1" s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80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H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Y79" i="1"/>
  <c r="AX79" i="1"/>
  <c r="AW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79" i="1"/>
  <c r="EA78" i="1"/>
  <c r="DZ78" i="1"/>
  <c r="DY78" i="1"/>
  <c r="DX78" i="1"/>
  <c r="DW78" i="1"/>
  <c r="DV78" i="1"/>
  <c r="DU78" i="1"/>
  <c r="DT78" i="1"/>
  <c r="DS78" i="1"/>
  <c r="DR78" i="1"/>
  <c r="DQ78" i="1"/>
  <c r="DP78" i="1"/>
  <c r="DO78" i="1"/>
  <c r="DN78" i="1"/>
  <c r="DM78" i="1"/>
  <c r="DL78" i="1"/>
  <c r="DK78" i="1"/>
  <c r="DJ78" i="1"/>
  <c r="DI78" i="1"/>
  <c r="DH78" i="1"/>
  <c r="DG78" i="1"/>
  <c r="DF78" i="1"/>
  <c r="DE78" i="1"/>
  <c r="DD78" i="1"/>
  <c r="DC78" i="1"/>
  <c r="DB78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H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Y78" i="1"/>
  <c r="AW78" i="1"/>
  <c r="AX78" i="1" s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78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H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Y77" i="1"/>
  <c r="AW77" i="1"/>
  <c r="AX77" i="1" s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77" i="1"/>
  <c r="EA76" i="1"/>
  <c r="DZ76" i="1"/>
  <c r="DY76" i="1"/>
  <c r="DX76" i="1"/>
  <c r="DW76" i="1"/>
  <c r="DV76" i="1"/>
  <c r="DU76" i="1"/>
  <c r="DT76" i="1"/>
  <c r="DS76" i="1"/>
  <c r="DR76" i="1"/>
  <c r="DQ76" i="1"/>
  <c r="DP76" i="1"/>
  <c r="DO76" i="1"/>
  <c r="DN76" i="1"/>
  <c r="DM76" i="1"/>
  <c r="DL76" i="1"/>
  <c r="DK76" i="1"/>
  <c r="DJ76" i="1"/>
  <c r="DI76" i="1"/>
  <c r="DH76" i="1"/>
  <c r="DG76" i="1"/>
  <c r="DF76" i="1"/>
  <c r="DE76" i="1"/>
  <c r="DD76" i="1"/>
  <c r="DC76" i="1"/>
  <c r="DB76" i="1"/>
  <c r="DA76" i="1"/>
  <c r="CZ76" i="1"/>
  <c r="CY76" i="1"/>
  <c r="CX76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H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Y76" i="1"/>
  <c r="AW76" i="1"/>
  <c r="AX76" i="1" s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76" i="1"/>
  <c r="EA75" i="1"/>
  <c r="DZ75" i="1"/>
  <c r="DY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H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Y75" i="1"/>
  <c r="AW75" i="1"/>
  <c r="AX75" i="1" s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75" i="1"/>
  <c r="EA74" i="1"/>
  <c r="DZ74" i="1"/>
  <c r="DY74" i="1"/>
  <c r="DX74" i="1"/>
  <c r="DW74" i="1"/>
  <c r="DV74" i="1"/>
  <c r="DU74" i="1"/>
  <c r="DT74" i="1"/>
  <c r="DS74" i="1"/>
  <c r="DR74" i="1"/>
  <c r="DQ74" i="1"/>
  <c r="DP74" i="1"/>
  <c r="DO74" i="1"/>
  <c r="DN74" i="1"/>
  <c r="DM74" i="1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H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Y74" i="1"/>
  <c r="AW74" i="1"/>
  <c r="AX74" i="1" s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74" i="1"/>
  <c r="EA73" i="1"/>
  <c r="DZ73" i="1"/>
  <c r="DY73" i="1"/>
  <c r="DX73" i="1"/>
  <c r="DW73" i="1"/>
  <c r="DV73" i="1"/>
  <c r="DU73" i="1"/>
  <c r="DT73" i="1"/>
  <c r="DS73" i="1"/>
  <c r="DR73" i="1"/>
  <c r="DQ73" i="1"/>
  <c r="DP73" i="1"/>
  <c r="DO73" i="1"/>
  <c r="DN73" i="1"/>
  <c r="DM73" i="1"/>
  <c r="DL73" i="1"/>
  <c r="DK73" i="1"/>
  <c r="DJ73" i="1"/>
  <c r="DI73" i="1"/>
  <c r="DH73" i="1"/>
  <c r="DG73" i="1"/>
  <c r="DF73" i="1"/>
  <c r="DE73" i="1"/>
  <c r="DD73" i="1"/>
  <c r="DC73" i="1"/>
  <c r="DB73" i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H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Y73" i="1"/>
  <c r="AW73" i="1"/>
  <c r="AX73" i="1" s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73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H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Y72" i="1"/>
  <c r="AW72" i="1"/>
  <c r="AX72" i="1" s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72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H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Y71" i="1"/>
  <c r="AX71" i="1"/>
  <c r="AW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71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H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Y70" i="1"/>
  <c r="AW70" i="1"/>
  <c r="AX70" i="1" s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70" i="1"/>
  <c r="EA69" i="1"/>
  <c r="DZ69" i="1"/>
  <c r="DY69" i="1"/>
  <c r="DX69" i="1"/>
  <c r="DW69" i="1"/>
  <c r="DV69" i="1"/>
  <c r="DU69" i="1"/>
  <c r="DT69" i="1"/>
  <c r="DS69" i="1"/>
  <c r="DR69" i="1"/>
  <c r="DQ69" i="1"/>
  <c r="DP69" i="1"/>
  <c r="DO69" i="1"/>
  <c r="DN69" i="1"/>
  <c r="DM69" i="1"/>
  <c r="DL69" i="1"/>
  <c r="DK69" i="1"/>
  <c r="DJ69" i="1"/>
  <c r="DI69" i="1"/>
  <c r="DH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H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Y69" i="1"/>
  <c r="AW69" i="1"/>
  <c r="AX69" i="1" s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69" i="1"/>
  <c r="EA68" i="1"/>
  <c r="DZ68" i="1"/>
  <c r="DY68" i="1"/>
  <c r="DX68" i="1"/>
  <c r="DW68" i="1"/>
  <c r="DV68" i="1"/>
  <c r="DU68" i="1"/>
  <c r="DT68" i="1"/>
  <c r="DS68" i="1"/>
  <c r="DR68" i="1"/>
  <c r="DQ68" i="1"/>
  <c r="DP68" i="1"/>
  <c r="DO68" i="1"/>
  <c r="DN68" i="1"/>
  <c r="DM68" i="1"/>
  <c r="DL68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H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Y68" i="1"/>
  <c r="AW68" i="1"/>
  <c r="AX68" i="1" s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68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H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Y67" i="1"/>
  <c r="AW67" i="1"/>
  <c r="AX67" i="1" s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67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H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Y66" i="1"/>
  <c r="AW66" i="1"/>
  <c r="AX66" i="1" s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66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H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Y65" i="1"/>
  <c r="AW65" i="1"/>
  <c r="AX65" i="1" s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65" i="1"/>
  <c r="EA64" i="1"/>
  <c r="DZ64" i="1"/>
  <c r="DY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H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Y64" i="1"/>
  <c r="AW64" i="1"/>
  <c r="AX64" i="1" s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64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H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Y63" i="1"/>
  <c r="AX63" i="1"/>
  <c r="AW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63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H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Y62" i="1"/>
  <c r="AW62" i="1"/>
  <c r="AX62" i="1" s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62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H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Y61" i="1"/>
  <c r="AW61" i="1"/>
  <c r="AX61" i="1" s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61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H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Y60" i="1"/>
  <c r="AW60" i="1"/>
  <c r="AX60" i="1" s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60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H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Y59" i="1"/>
  <c r="AW59" i="1"/>
  <c r="AX59" i="1" s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59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H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Y58" i="1"/>
  <c r="AW58" i="1"/>
  <c r="AX58" i="1" s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58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H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Y57" i="1"/>
  <c r="AW57" i="1"/>
  <c r="AX57" i="1" s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57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H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Y56" i="1"/>
  <c r="AW56" i="1"/>
  <c r="AX56" i="1" s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56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H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Y55" i="1"/>
  <c r="AW55" i="1"/>
  <c r="AX55" i="1" s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55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H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Y54" i="1"/>
  <c r="AW54" i="1"/>
  <c r="AX54" i="1" s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54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H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Y53" i="1"/>
  <c r="AW53" i="1"/>
  <c r="AX53" i="1" s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53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H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Y52" i="1"/>
  <c r="AW52" i="1"/>
  <c r="AX52" i="1" s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52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H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Y51" i="1"/>
  <c r="AW51" i="1"/>
  <c r="AX51" i="1" s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51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H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Y50" i="1"/>
  <c r="AW50" i="1"/>
  <c r="AX50" i="1" s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50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H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Y49" i="1"/>
  <c r="AW49" i="1"/>
  <c r="AX49" i="1" s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49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H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Y48" i="1"/>
  <c r="AW48" i="1"/>
  <c r="AX48" i="1" s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48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H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Y47" i="1"/>
  <c r="AX47" i="1"/>
  <c r="AW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47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H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Y46" i="1"/>
  <c r="AW46" i="1"/>
  <c r="AX46" i="1" s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46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H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Y45" i="1"/>
  <c r="AW45" i="1"/>
  <c r="AX45" i="1" s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45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H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Y44" i="1"/>
  <c r="AW44" i="1"/>
  <c r="AX44" i="1" s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44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H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Y43" i="1"/>
  <c r="AW43" i="1"/>
  <c r="AX43" i="1" s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43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H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Y42" i="1"/>
  <c r="AW42" i="1"/>
  <c r="AX42" i="1" s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42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H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Y41" i="1"/>
  <c r="AW41" i="1"/>
  <c r="AX41" i="1" s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41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H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Y40" i="1"/>
  <c r="AW40" i="1"/>
  <c r="AX40" i="1" s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40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H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Y39" i="1"/>
  <c r="AW39" i="1"/>
  <c r="AX39" i="1" s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39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H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Y38" i="1"/>
  <c r="AW38" i="1"/>
  <c r="AX38" i="1" s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38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H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Y37" i="1"/>
  <c r="AW37" i="1"/>
  <c r="AX37" i="1" s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37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H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Y36" i="1"/>
  <c r="AW36" i="1"/>
  <c r="AX36" i="1" s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36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H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Y35" i="1"/>
  <c r="AW35" i="1"/>
  <c r="AX35" i="1" s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35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H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Y34" i="1"/>
  <c r="AW34" i="1"/>
  <c r="AX34" i="1" s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34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H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Y33" i="1"/>
  <c r="AW33" i="1"/>
  <c r="AX33" i="1" s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33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H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Y32" i="1"/>
  <c r="AW32" i="1"/>
  <c r="AX32" i="1" s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32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H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Y31" i="1"/>
  <c r="AX31" i="1"/>
  <c r="AW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31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H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Y30" i="1"/>
  <c r="AW30" i="1"/>
  <c r="AX30" i="1" s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30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H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Y29" i="1"/>
  <c r="AW29" i="1"/>
  <c r="AX29" i="1" s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29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H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Y28" i="1"/>
  <c r="AW28" i="1"/>
  <c r="AX28" i="1" s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28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H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Y27" i="1"/>
  <c r="AW27" i="1"/>
  <c r="AX27" i="1" s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27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H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Y26" i="1"/>
  <c r="AW26" i="1"/>
  <c r="AX26" i="1" s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26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H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Y25" i="1"/>
  <c r="AW25" i="1"/>
  <c r="AX25" i="1" s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25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H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Y24" i="1"/>
  <c r="AW24" i="1"/>
  <c r="AX24" i="1" s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24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H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Y23" i="1"/>
  <c r="AW23" i="1"/>
  <c r="AX23" i="1" s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23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H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Y22" i="1"/>
  <c r="AW22" i="1"/>
  <c r="AX22" i="1" s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22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H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Y21" i="1"/>
  <c r="AW21" i="1"/>
  <c r="AX21" i="1" s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21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H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Y20" i="1"/>
  <c r="AW20" i="1"/>
  <c r="AX20" i="1" s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20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H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Y19" i="1"/>
  <c r="AW19" i="1"/>
  <c r="AX19" i="1" s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19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H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Y18" i="1"/>
  <c r="AW18" i="1"/>
  <c r="AX18" i="1" s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18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H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Y17" i="1"/>
  <c r="AW17" i="1"/>
  <c r="AX17" i="1" s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17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H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Y16" i="1"/>
  <c r="AW16" i="1"/>
  <c r="AX16" i="1" s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16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H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Y15" i="1"/>
  <c r="AW15" i="1"/>
  <c r="AX15" i="1" s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15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H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Y14" i="1"/>
  <c r="AW14" i="1"/>
  <c r="AX14" i="1" s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14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H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Y13" i="1"/>
  <c r="AW13" i="1"/>
  <c r="AX13" i="1" s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13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H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Y12" i="1"/>
  <c r="AW12" i="1"/>
  <c r="AX12" i="1" s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12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H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Y11" i="1"/>
  <c r="AW11" i="1"/>
  <c r="AX11" i="1" s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11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H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Y10" i="1"/>
  <c r="AW10" i="1"/>
  <c r="AX10" i="1" s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10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H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Y9" i="1"/>
  <c r="AW9" i="1"/>
  <c r="AX9" i="1" s="1"/>
  <c r="AS9" i="1"/>
  <c r="AR9" i="1"/>
  <c r="AQ9" i="1"/>
  <c r="AP9" i="1"/>
  <c r="AO9" i="1"/>
  <c r="AN9" i="1"/>
  <c r="AM9" i="1"/>
  <c r="AL9" i="1"/>
  <c r="AK9" i="1"/>
  <c r="AJ9" i="1"/>
  <c r="AI9" i="1"/>
  <c r="AH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9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H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Y8" i="1"/>
  <c r="AW8" i="1"/>
  <c r="AX8" i="1" s="1"/>
  <c r="AS8" i="1"/>
  <c r="AR8" i="1"/>
  <c r="AQ8" i="1"/>
  <c r="AP8" i="1"/>
  <c r="AO8" i="1"/>
  <c r="AN8" i="1"/>
  <c r="AM8" i="1"/>
  <c r="AL8" i="1"/>
  <c r="AK8" i="1"/>
  <c r="AJ8" i="1"/>
  <c r="AI8" i="1"/>
  <c r="AH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8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H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Y7" i="1"/>
  <c r="AW7" i="1"/>
  <c r="AX7" i="1" s="1"/>
  <c r="AS7" i="1"/>
  <c r="AR7" i="1"/>
  <c r="AQ7" i="1"/>
  <c r="AP7" i="1"/>
  <c r="AO7" i="1"/>
  <c r="AN7" i="1"/>
  <c r="AM7" i="1"/>
  <c r="AL7" i="1"/>
  <c r="AK7" i="1"/>
  <c r="AJ7" i="1"/>
  <c r="AI7" i="1"/>
  <c r="AH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7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H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Y6" i="1"/>
  <c r="AW6" i="1"/>
  <c r="AX6" i="1" s="1"/>
  <c r="AS6" i="1"/>
  <c r="AR6" i="1"/>
  <c r="AQ6" i="1"/>
  <c r="AP6" i="1"/>
  <c r="AO6" i="1"/>
  <c r="AN6" i="1"/>
  <c r="AM6" i="1"/>
  <c r="AL6" i="1"/>
  <c r="AK6" i="1"/>
  <c r="AJ6" i="1"/>
  <c r="AI6" i="1"/>
  <c r="AH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6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H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Y5" i="1"/>
  <c r="AW5" i="1"/>
  <c r="AX5" i="1" s="1"/>
  <c r="AS5" i="1"/>
  <c r="AR5" i="1"/>
  <c r="AQ5" i="1"/>
  <c r="AP5" i="1"/>
  <c r="AO5" i="1"/>
  <c r="AN5" i="1"/>
  <c r="AM5" i="1"/>
  <c r="AL5" i="1"/>
  <c r="AK5" i="1"/>
  <c r="AJ5" i="1"/>
  <c r="AI5" i="1"/>
  <c r="AH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A5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H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Y4" i="1"/>
  <c r="AW4" i="1"/>
  <c r="AX4" i="1" s="1"/>
  <c r="AS4" i="1"/>
  <c r="AR4" i="1"/>
  <c r="AQ4" i="1"/>
  <c r="AP4" i="1"/>
  <c r="AO4" i="1"/>
  <c r="AN4" i="1"/>
  <c r="AM4" i="1"/>
  <c r="AL4" i="1"/>
  <c r="AK4" i="1"/>
  <c r="AJ4" i="1"/>
  <c r="AI4" i="1"/>
  <c r="AH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4" i="1"/>
  <c r="EA3" i="1"/>
  <c r="DZ3" i="1"/>
  <c r="DY3" i="1"/>
  <c r="DX3" i="1"/>
  <c r="DW3" i="1"/>
  <c r="DV3" i="1"/>
  <c r="DU3" i="1"/>
  <c r="DT3" i="1"/>
  <c r="DS3" i="1"/>
  <c r="DR3" i="1"/>
  <c r="DQ3" i="1"/>
  <c r="DP3" i="1"/>
  <c r="DO3" i="1"/>
  <c r="DN3" i="1"/>
  <c r="DM3" i="1"/>
  <c r="DL3" i="1"/>
  <c r="DK3" i="1"/>
  <c r="DJ3" i="1"/>
  <c r="DI3" i="1"/>
  <c r="DH3" i="1"/>
  <c r="DG3" i="1"/>
  <c r="DF3" i="1"/>
  <c r="DE3" i="1"/>
  <c r="DD3" i="1"/>
  <c r="DC3" i="1"/>
  <c r="DB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H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Y3" i="1"/>
  <c r="AW3" i="1"/>
  <c r="AX3" i="1" s="1"/>
  <c r="AS3" i="1"/>
  <c r="AR3" i="1"/>
  <c r="AQ3" i="1"/>
  <c r="AP3" i="1"/>
  <c r="AO3" i="1"/>
  <c r="AN3" i="1"/>
  <c r="AM3" i="1"/>
  <c r="AL3" i="1"/>
  <c r="AK3" i="1"/>
  <c r="AJ3" i="1"/>
  <c r="AI3" i="1"/>
  <c r="AH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A3" i="1"/>
  <c r="EA2" i="1"/>
  <c r="DZ2" i="1"/>
  <c r="DY2" i="1"/>
  <c r="DX2" i="1"/>
  <c r="DW2" i="1"/>
  <c r="DV2" i="1"/>
  <c r="DU2" i="1"/>
  <c r="DT2" i="1"/>
  <c r="DS2" i="1"/>
  <c r="DR2" i="1"/>
  <c r="DQ2" i="1"/>
  <c r="DP2" i="1"/>
  <c r="DO2" i="1"/>
  <c r="DN2" i="1"/>
  <c r="DM2" i="1"/>
  <c r="DL2" i="1"/>
  <c r="DK2" i="1"/>
  <c r="DJ2" i="1"/>
  <c r="DI2" i="1"/>
  <c r="DH2" i="1"/>
  <c r="DG2" i="1"/>
  <c r="DF2" i="1"/>
  <c r="DE2" i="1"/>
  <c r="DD2" i="1"/>
  <c r="DC2" i="1"/>
  <c r="DB2" i="1"/>
  <c r="DA2" i="1"/>
  <c r="CZ2" i="1"/>
  <c r="CY2" i="1"/>
  <c r="CX2" i="1"/>
  <c r="CW2" i="1"/>
  <c r="CV2" i="1"/>
  <c r="CU2" i="1"/>
  <c r="CT2" i="1"/>
  <c r="CR2" i="1"/>
  <c r="CS2" i="1"/>
  <c r="CQ2" i="1"/>
  <c r="CP2" i="1"/>
  <c r="CO2" i="1"/>
  <c r="CN2" i="1"/>
  <c r="CM2" i="1"/>
  <c r="CL2" i="1"/>
  <c r="CK2" i="1"/>
  <c r="CJ2" i="1"/>
  <c r="CH2" i="1"/>
  <c r="CF2" i="1"/>
  <c r="CE2" i="1"/>
  <c r="CD2" i="1"/>
  <c r="CC2" i="1"/>
  <c r="CB2" i="1"/>
  <c r="CA2" i="1"/>
  <c r="BY2" i="1"/>
  <c r="BZ2" i="1"/>
  <c r="BW2" i="1"/>
  <c r="BU2" i="1"/>
  <c r="BX2" i="1"/>
  <c r="BV2" i="1"/>
  <c r="BT2" i="1"/>
  <c r="BQ2" i="1"/>
  <c r="BP2" i="1"/>
  <c r="BO2" i="1"/>
  <c r="BN2" i="1"/>
  <c r="BM2" i="1"/>
  <c r="BL2" i="1"/>
  <c r="BK2" i="1"/>
  <c r="BJ2" i="1"/>
  <c r="BI2" i="1"/>
  <c r="BH2" i="1"/>
  <c r="BG2" i="1"/>
  <c r="BF2" i="1"/>
  <c r="BD2" i="1"/>
  <c r="BE2" i="1"/>
  <c r="BC2" i="1"/>
  <c r="BB2" i="1"/>
  <c r="BA2" i="1"/>
  <c r="AY2" i="1"/>
  <c r="AW2" i="1"/>
  <c r="AX2" i="1" s="1"/>
  <c r="AR2" i="1"/>
  <c r="AQ2" i="1"/>
  <c r="AS2" i="1"/>
  <c r="AP2" i="1"/>
  <c r="AO2" i="1"/>
  <c r="AN2" i="1"/>
  <c r="AM2" i="1"/>
  <c r="AL2" i="1"/>
  <c r="AK2" i="1"/>
  <c r="AJ2" i="1"/>
  <c r="AI2" i="1"/>
  <c r="AH2" i="1"/>
  <c r="Z2" i="1"/>
  <c r="Y2" i="1"/>
  <c r="AE2" i="1"/>
  <c r="AD2" i="1"/>
  <c r="AC2" i="1"/>
  <c r="AB2" i="1"/>
  <c r="AA2" i="1"/>
  <c r="X2" i="1"/>
  <c r="W2" i="1"/>
  <c r="V2" i="1"/>
  <c r="U2" i="1"/>
  <c r="T2" i="1"/>
  <c r="S2" i="1"/>
  <c r="R2" i="1"/>
  <c r="Q2" i="1"/>
  <c r="P2" i="1"/>
  <c r="O2" i="1"/>
  <c r="AF2" i="1"/>
  <c r="N2" i="1"/>
  <c r="M2" i="1"/>
  <c r="L2" i="1"/>
  <c r="K2" i="1"/>
  <c r="J2" i="1"/>
  <c r="I2" i="1"/>
  <c r="H2" i="1"/>
  <c r="G2" i="1"/>
  <c r="F2" i="1"/>
  <c r="E2" i="1"/>
  <c r="D2" i="1"/>
  <c r="C2" i="1"/>
  <c r="A2" i="1"/>
</calcChain>
</file>

<file path=xl/sharedStrings.xml><?xml version="1.0" encoding="utf-8"?>
<sst xmlns="http://schemas.openxmlformats.org/spreadsheetml/2006/main" count="418" uniqueCount="417">
  <si>
    <t>kdptimsmh</t>
  </si>
  <si>
    <t>kdpstmsmh</t>
  </si>
  <si>
    <t>nimhsmsmh</t>
  </si>
  <si>
    <t>f416</t>
  </si>
  <si>
    <t>f906</t>
  </si>
  <si>
    <t>f1002</t>
  </si>
  <si>
    <t>f1102</t>
  </si>
  <si>
    <t>f1614</t>
  </si>
  <si>
    <t>nmmhsmsmh</t>
  </si>
  <si>
    <t>telpomsmh</t>
  </si>
  <si>
    <t>emailmsmh</t>
  </si>
  <si>
    <t>f301</t>
  </si>
  <si>
    <t xml:space="preserve">f302 </t>
  </si>
  <si>
    <t xml:space="preserve">f303 </t>
  </si>
  <si>
    <t>f401</t>
  </si>
  <si>
    <t>f402</t>
  </si>
  <si>
    <t>f403</t>
  </si>
  <si>
    <t>f404</t>
  </si>
  <si>
    <t>f405</t>
  </si>
  <si>
    <t>f406</t>
  </si>
  <si>
    <t>f407</t>
  </si>
  <si>
    <t>f408</t>
  </si>
  <si>
    <t>f409</t>
  </si>
  <si>
    <t>f410</t>
  </si>
  <si>
    <t>f411</t>
  </si>
  <si>
    <t>f412</t>
  </si>
  <si>
    <t>f413</t>
  </si>
  <si>
    <t>f414</t>
  </si>
  <si>
    <t>f415</t>
  </si>
  <si>
    <t xml:space="preserve">f6 </t>
  </si>
  <si>
    <t>f501</t>
  </si>
  <si>
    <t xml:space="preserve">f502 </t>
  </si>
  <si>
    <t xml:space="preserve">f503 </t>
  </si>
  <si>
    <t xml:space="preserve">f7 </t>
  </si>
  <si>
    <t>f901</t>
  </si>
  <si>
    <t>f902</t>
  </si>
  <si>
    <t>f903</t>
  </si>
  <si>
    <t>f904</t>
  </si>
  <si>
    <t>f905</t>
  </si>
  <si>
    <t>f1001</t>
  </si>
  <si>
    <t>f1101</t>
  </si>
  <si>
    <t xml:space="preserve">f1301 </t>
  </si>
  <si>
    <t xml:space="preserve">f1302 </t>
  </si>
  <si>
    <t xml:space="preserve">f1303 </t>
  </si>
  <si>
    <t>f14</t>
  </si>
  <si>
    <t>f15</t>
  </si>
  <si>
    <t>f1601</t>
  </si>
  <si>
    <t>f1602</t>
  </si>
  <si>
    <t>f1603</t>
  </si>
  <si>
    <t>f1604</t>
  </si>
  <si>
    <t>f1605</t>
  </si>
  <si>
    <t>f1606</t>
  </si>
  <si>
    <t>f1607</t>
  </si>
  <si>
    <t>f1608</t>
  </si>
  <si>
    <t>f1609</t>
  </si>
  <si>
    <t>f1610</t>
  </si>
  <si>
    <t>f1611</t>
  </si>
  <si>
    <t>f1612</t>
  </si>
  <si>
    <t>f1613</t>
  </si>
  <si>
    <t>f1701</t>
  </si>
  <si>
    <t>f1703</t>
  </si>
  <si>
    <t>f1705</t>
  </si>
  <si>
    <t>f1706</t>
  </si>
  <si>
    <t>f1707</t>
  </si>
  <si>
    <t>f1709</t>
  </si>
  <si>
    <t>f1711</t>
  </si>
  <si>
    <t>f1713</t>
  </si>
  <si>
    <t>f1715</t>
  </si>
  <si>
    <t>f1717</t>
  </si>
  <si>
    <t>f1719</t>
  </si>
  <si>
    <t>f1721</t>
  </si>
  <si>
    <t>f1723</t>
  </si>
  <si>
    <t>f1725</t>
  </si>
  <si>
    <t>f1727</t>
  </si>
  <si>
    <t>f1729</t>
  </si>
  <si>
    <t>f1731</t>
  </si>
  <si>
    <t>f1733</t>
  </si>
  <si>
    <t>f1735</t>
  </si>
  <si>
    <t>f1737</t>
  </si>
  <si>
    <t>f1738</t>
  </si>
  <si>
    <t>f1739</t>
  </si>
  <si>
    <t>f1741</t>
  </si>
  <si>
    <t>f1743</t>
  </si>
  <si>
    <t>f1745</t>
  </si>
  <si>
    <t>f1747</t>
  </si>
  <si>
    <t>f1749</t>
  </si>
  <si>
    <t>f1751</t>
  </si>
  <si>
    <t>f1753</t>
  </si>
  <si>
    <t>f7a</t>
  </si>
  <si>
    <t>f1737a</t>
  </si>
  <si>
    <t>f1711a</t>
  </si>
  <si>
    <t>f1712a</t>
  </si>
  <si>
    <t>f1705a</t>
  </si>
  <si>
    <t>f8</t>
  </si>
  <si>
    <t>tahun_lulus</t>
  </si>
  <si>
    <t>f21</t>
  </si>
  <si>
    <t>f22</t>
  </si>
  <si>
    <t>f23</t>
  </si>
  <si>
    <t>f24</t>
  </si>
  <si>
    <t>f25</t>
  </si>
  <si>
    <t>f26</t>
  </si>
  <si>
    <t>f27</t>
  </si>
  <si>
    <t>f1702b</t>
  </si>
  <si>
    <t>f1704b</t>
  </si>
  <si>
    <t>f1706ba</t>
  </si>
  <si>
    <t>f1708b</t>
  </si>
  <si>
    <t>f1710b</t>
  </si>
  <si>
    <t>f1712b</t>
  </si>
  <si>
    <t>f1714b</t>
  </si>
  <si>
    <t>f1716b</t>
  </si>
  <si>
    <t>f1718b</t>
  </si>
  <si>
    <t>f1720b</t>
  </si>
  <si>
    <t>f1722b</t>
  </si>
  <si>
    <t>f1724b</t>
  </si>
  <si>
    <t>f1726b</t>
  </si>
  <si>
    <t>f1728b</t>
  </si>
  <si>
    <t>f1730b</t>
  </si>
  <si>
    <t>f1732b</t>
  </si>
  <si>
    <t>f1734b</t>
  </si>
  <si>
    <t>f1736b</t>
  </si>
  <si>
    <t>f1738ba</t>
  </si>
  <si>
    <t>f1740b</t>
  </si>
  <si>
    <t>f1742b</t>
  </si>
  <si>
    <t>f1744b</t>
  </si>
  <si>
    <t>f1746b</t>
  </si>
  <si>
    <t>f1748b</t>
  </si>
  <si>
    <t>f1750b</t>
  </si>
  <si>
    <t>f1752b</t>
  </si>
  <si>
    <t>f1754b</t>
  </si>
  <si>
    <t>f1201</t>
  </si>
  <si>
    <t>f1202</t>
  </si>
  <si>
    <t>NIM</t>
  </si>
  <si>
    <t>Nama Lengkap</t>
  </si>
  <si>
    <t>Program Studi</t>
  </si>
  <si>
    <t>Fakultas</t>
  </si>
  <si>
    <t>Usia Kelulusan</t>
  </si>
  <si>
    <t>A.1.1 Alamat</t>
  </si>
  <si>
    <t>A.1.2 Kode Pos</t>
  </si>
  <si>
    <t>A.1.3 Provinsi</t>
  </si>
  <si>
    <t>A.1.3.1 Negara</t>
  </si>
  <si>
    <t>A.1.4 No Telpon / HP</t>
  </si>
  <si>
    <t>A.1.5 Email</t>
  </si>
  <si>
    <t>A.1.6 Nomor Anggota Profesi</t>
  </si>
  <si>
    <t>A.1.7 Bagaimana Anda menggambarkan situasi Anda saat ini?[1]</t>
  </si>
  <si>
    <t>A.1.7 Bagaimana Anda menggambarkan situasi Anda saat ini?[2]</t>
  </si>
  <si>
    <t>A.1.7 Bagaimana Anda menggambarkan situasi Anda saat ini?[3]</t>
  </si>
  <si>
    <t>A.1.7 Bagaimana Anda menggambarkan situasi Anda saat ini?[4]</t>
  </si>
  <si>
    <t>A.1.7 Bagaimana Anda menggambarkan situasi Anda saat ini?[5]</t>
  </si>
  <si>
    <t>A.1.7 Bagaimana Anda menggambarkan situasi Anda saat ini?[other]</t>
  </si>
  <si>
    <t>B.1.1. Status pekerjaan saat ini?</t>
  </si>
  <si>
    <t>B.1.2. Apakah Anda mempunyai pengalaman bekerja sebelumnya? (di luar pekerjaan saat ini)</t>
  </si>
  <si>
    <t>B.1.3. Apakah Anda pernah mencari pekerjaan? (di luar pekerjaan sambilan)</t>
  </si>
  <si>
    <t>B.2.1 Nama Kantor</t>
  </si>
  <si>
    <t>B.2.2 Bekerja Sejak</t>
  </si>
  <si>
    <t>B.2.3 Bidang Usaha</t>
  </si>
  <si>
    <t>B.2.4 Sub Bidang Usaha</t>
  </si>
  <si>
    <t>B.2.5 Posisi / Jabatan</t>
  </si>
  <si>
    <t>B.2.6 Alamat Instansi</t>
  </si>
  <si>
    <t>B.2.7 No.Telp &amp; Fax Instansi</t>
  </si>
  <si>
    <t>B.2.8 Email Instansi</t>
  </si>
  <si>
    <t>B.2.9 Kategori Instansi</t>
  </si>
  <si>
    <t>B.2.10 Apa jenis perusahaan / instansi / institusi tempat Anda bekerja sekarang?</t>
  </si>
  <si>
    <t>B.2.11 Jika Anda menjalankan perusahaan sendiri, apa jenis/usaha yang sedang Anda jalani saat ini? (Jawaban bisa lebih dari satu, jika tidak memiliki perusahaan sendiri maka tidak perlu diisi)[praktik mandiri]</t>
  </si>
  <si>
    <t>B.2.11 Jika Anda menjalankan perusahaan sendiri, apa jenis/usaha yang sedang Anda jalani saat ini? (Jawaban bisa lebih dari satu, jika tidak memiliki perusahaan sendiri maka tidak perlu diisi)[di rumah]</t>
  </si>
  <si>
    <t>B.2.11 Jika Anda menjalankan perusahaan sendiri, apa jenis/usaha yang sedang Anda jalani saat ini? (Jawaban bisa lebih dari satu, jika tidak memiliki perusahaan sendiri maka tidak perlu diisi)[usaha online]</t>
  </si>
  <si>
    <t>B.2.11 Jika Anda menjalankan perusahaan sendiri, apa jenis/usaha yang sedang Anda jalani saat ini? (Jawaban bisa lebih dari satu, jika tidak memiliki perusahaan sendiri maka tidak perlu diisi)[teman/saudara]</t>
  </si>
  <si>
    <t>B.2.11 Jika Anda menjalankan perusahaan sendiri, apa jenis/usaha yang sedang Anda jalani saat ini? (Jawaban bisa lebih dari satu, jika tidak memiliki perusahaan sendiri maka tidak perlu diisi)[other]</t>
  </si>
  <si>
    <t>B.2.12 Berapa rata-rata penghasilan per bulan saat ini (dalam Rupiah)?</t>
  </si>
  <si>
    <t>B.2.13 Berapa per tahun (jika ada) (dalam Rupiah)?</t>
  </si>
  <si>
    <t>B.2.15 Komentator NEGATIF Anda terhdapa pekerjaan Anda saat ini</t>
  </si>
  <si>
    <t>B.2.17 Gambaran pekerjaan ideal yang Anda inginkan</t>
  </si>
  <si>
    <t>B.2.18 Jelaskan tugas-tugas utama dalam pekerjaan Anda sekarang?</t>
  </si>
  <si>
    <t>B.2.19 Berapa jam rata-rata perminggu Anda bekerja untuk tugas-tugas utama tersebut?</t>
  </si>
  <si>
    <t>B.3.1 Nama Kantor</t>
  </si>
  <si>
    <t>B.3.2 Bekerja Sejak</t>
  </si>
  <si>
    <t>B.3.3 Bidang Usaha</t>
  </si>
  <si>
    <t>B.3.4 Sub Bidang Usaha</t>
  </si>
  <si>
    <t>B.3.5 Posisi/Jabatan</t>
  </si>
  <si>
    <t>B.3.6 Alamat Instansi</t>
  </si>
  <si>
    <t>B.3.7 No.Telp &amp; Fax Instansi</t>
  </si>
  <si>
    <t>B.3.8 Email Instansi</t>
  </si>
  <si>
    <t>B.3.9 Kategori Instansi</t>
  </si>
  <si>
    <t>B.3.10 Apa jenis perusahaan / instansi / institusi tempat Anda bekerja sekarang?</t>
  </si>
  <si>
    <t>B.3.11 Jika Anda menjalankan perusahaan sendiri, apa jenis/usaha yang sedang Anda jalani saat ini? (Jawaban bisa lebih dari satu, jika tidak memiliki perusahaan sendiri maka tidak perlu diisi)[prakti mandiri]</t>
  </si>
  <si>
    <t>B.3.11 Jika Anda menjalankan perusahaan sendiri, apa jenis/usaha yang sedang Anda jalani saat ini? (Jawaban bisa lebih dari satu, jika tidak memiliki perusahaan sendiri maka tidak perlu diisi)[di rumah]</t>
  </si>
  <si>
    <t>B.3.11 Jika Anda menjalankan perusahaan sendiri, apa jenis/usaha yang sedang Anda jalani saat ini? (Jawaban bisa lebih dari satu, jika tidak memiliki perusahaan sendiri maka tidak perlu diisi)[usaha online]</t>
  </si>
  <si>
    <t>B.3.11 Jika Anda menjalankan perusahaan sendiri, apa jenis/usaha yang sedang Anda jalani saat ini? (Jawaban bisa lebih dari satu, jika tidak memiliki perusahaan sendiri maka tidak perlu diisi)[teman/saudara]</t>
  </si>
  <si>
    <t>B.3.11 Jika Anda menjalankan perusahaan sendiri, apa jenis/usaha yang sedang Anda jalani saat ini? (Jawaban bisa lebih dari satu, jika tidak memiliki perusahaan sendiri maka tidak perlu diisi)[other]</t>
  </si>
  <si>
    <t>B.3.12 Berapa rata-rata penghasilan per bulan saat ini (dalam Rupiah)?</t>
  </si>
  <si>
    <t>B.3.13 Berapa per tahun (jika ada) (dalam Rupiah)?</t>
  </si>
  <si>
    <t>B.3.14 Komentator POSITIF Anda terhadap pekerjaan Anda saat ini</t>
  </si>
  <si>
    <t>B.3.15 Komentator NEGATIF Anda terhadap pekerjaan Anda saat ini</t>
  </si>
  <si>
    <t>B.3.16 Jelaskan tugas-tugas utama dalam pekerjaan Anda saat ini?</t>
  </si>
  <si>
    <t>B.3.17 Berapa jam rata-rata perminggu Anda bekerja untuk tugas-tugas tersebut?</t>
  </si>
  <si>
    <t>B.4.1 Nama Kantor</t>
  </si>
  <si>
    <t>B.4.2 Bekerja Sejak</t>
  </si>
  <si>
    <t>B.4.3 Berhenti kerja saat</t>
  </si>
  <si>
    <t>B.4.4 Bidang Usaha</t>
  </si>
  <si>
    <t>B.4.5 Sub Bidang Usaha</t>
  </si>
  <si>
    <t>B.4.6 Posisi/Jabatan</t>
  </si>
  <si>
    <t>B.4.7 Alamat Instansi</t>
  </si>
  <si>
    <t>B.4.8 No.Telp &amp; Fax Instansi</t>
  </si>
  <si>
    <t>B.4.9 Email Instansi</t>
  </si>
  <si>
    <t>B.4.10 Kategori Instansi</t>
  </si>
  <si>
    <t>B.4.11 Berapa rata-rata penghasilan per bulan saat ini (dalam Rupiah)?</t>
  </si>
  <si>
    <t>B.4.12 Berapa per tahun (jika ada) (dalam Rupiah)?</t>
  </si>
  <si>
    <t>B.4.13 Deskripsikan alasan pindah/berhenti kerja</t>
  </si>
  <si>
    <t>B.5.1 Seberapa besar peran kompetansi yang diperoleh di perguruan tinggi berikut ini dalam melaksanakan perkerjaan Anda?[Pengetahuan di bidang atau disiplin ilmu Anda]</t>
  </si>
  <si>
    <t>B.5.1 Seberapa besar peran kompetansi yang diperoleh di perguruan tinggi berikut ini dalam melaksanakan perkerjaan Anda?[Pengetahuan di luar bidang atau disiplin ilmu Anda]</t>
  </si>
  <si>
    <t>B.5.1 Seberapa besar peran kompetansi yang diperoleh di perguruan tinggi berikut ini dalam melaksanakan perkerjaan Anda?[Pengetahuan umum]</t>
  </si>
  <si>
    <t>B.5.1 Seberapa besar peran kompetansi yang diperoleh di perguruan tinggi berikut ini dalam melaksanakan perkerjaan Anda?[Keterampilan internet]</t>
  </si>
  <si>
    <t>B.5.1 Seberapa besar peran kompetansi yang diperoleh di perguruan tinggi berikut ini dalam melaksanakan perkerjaan Anda?[Keterampilan komputer]</t>
  </si>
  <si>
    <t>B.5.1 Seberapa besar peran kompetansi yang diperoleh di perguruan tinggi berikut ini dalam melaksanakan perkerjaan Anda?[Berpikir kritis]</t>
  </si>
  <si>
    <t>B.5.1 Seberapa besar peran kompetansi yang diperoleh di perguruan tinggi berikut ini dalam melaksanakan perkerjaan Anda?[Keterampilan riset]</t>
  </si>
  <si>
    <t>B.5.1 Seberapa besar peran kompetansi yang diperoleh di perguruan tinggi berikut ini dalam melaksanakan perkerjaan Anda?[Kemampuan belajar]</t>
  </si>
  <si>
    <t>B.5.1 Seberapa besar peran kompetansi yang diperoleh di perguruan tinggi berikut ini dalam melaksanakan perkerjaan Anda?[Kemampuan berkomunikasi]</t>
  </si>
  <si>
    <t>B.5.1 Seberapa besar peran kompetansi yang diperoleh di perguruan tinggi berikut ini dalam melaksanakan perkerjaan Anda?[Bekerja dibawah tekanan ]</t>
  </si>
  <si>
    <t>B.5.1 Seberapa besar peran kompetansi yang diperoleh di perguruan tinggi berikut ini dalam melaksanakan perkerjaan Anda?[Manajemen waktu]</t>
  </si>
  <si>
    <t>B.5.1 Seberapa besar peran kompetansi yang diperoleh di perguruan tinggi berikut ini dalam melaksanakan perkerjaan Anda?[Bekerja secara mandiri]</t>
  </si>
  <si>
    <t>B.5.1 Seberapa besar peran kompetansi yang diperoleh di perguruan tinggi berikut ini dalam melaksanakan perkerjaan Anda?[Bekerja dalam tim/bekerjasama dengan orang lain]</t>
  </si>
  <si>
    <t>B.5.1 Seberapa besar peran kompetansi yang diperoleh di perguruan tinggi berikut ini dalam melaksanakan perkerjaan Anda?[Kemampuan memecahkan masalah]</t>
  </si>
  <si>
    <t>B.5.1 Seberapa besar peran kompetansi yang diperoleh di perguruan tinggi berikut ini dalam melaksanakan perkerjaan Anda?[Negosiasi]</t>
  </si>
  <si>
    <t>B.5.1 Seberapa besar peran kompetansi yang diperoleh di perguruan tinggi berikut ini dalam melaksanakan perkerjaan Anda?[Kemampuan analisis]</t>
  </si>
  <si>
    <t>B.5.1 Seberapa besar peran kompetansi yang diperoleh di perguruan tinggi berikut ini dalam melaksanakan perkerjaan Anda?[Tolenransi]</t>
  </si>
  <si>
    <t>B.5.1 Seberapa besar peran kompetansi yang diperoleh di perguruan tinggi berikut ini dalam melaksanakan perkerjaan Anda?[Kemampuan adaptasi]</t>
  </si>
  <si>
    <t>B.5.1 Seberapa besar peran kompetansi yang diperoleh di perguruan tinggi berikut ini dalam melaksanakan perkerjaan Anda?[Loyalitas dan integritas]</t>
  </si>
  <si>
    <t>B.5.1 Seberapa besar peran kompetansi yang diperoleh di perguruan tinggi berikut ini dalam melaksanakan perkerjaan Anda?[Bekerja dengan orang yang berbdeda budaya maupun latar belakang]</t>
  </si>
  <si>
    <t>B.5.1 Seberapa besar peran kompetansi yang diperoleh di perguruan tinggi berikut ini dalam melaksanakan perkerjaan Anda?[Kepemimpinan]</t>
  </si>
  <si>
    <t>B.5.1 Seberapa besar peran kompetansi yang diperoleh di perguruan tinggi berikut ini dalam melaksanakan perkerjaan Anda?[Kemampuan dalam memegang tanggung jawab]</t>
  </si>
  <si>
    <t>B.5.1 Seberapa besar peran kompetansi yang diperoleh di perguruan tinggi berikut ini dalam melaksanakan perkerjaan Anda?[Inisiatif]</t>
  </si>
  <si>
    <t>B.5.1 Seberapa besar peran kompetansi yang diperoleh di perguruan tinggi berikut ini dalam melaksanakan perkerjaan Anda?[Manajemen proyek/program]</t>
  </si>
  <si>
    <t>B.5.1 Seberapa besar peran kompetansi yang diperoleh di perguruan tinggi berikut ini dalam melaksanakan perkerjaan Anda?[Kemampuan untuk mempresentasikan ide/produk/laporan]</t>
  </si>
  <si>
    <t>B.5.1 Seberapa besar peran kompetansi yang diperoleh di perguruan tinggi berikut ini dalam melaksanakan perkerjaan Anda?[Kamampuan dalam menuliskan lapioran, memo, dan dokumen]</t>
  </si>
  <si>
    <t>B.5.1 Seberapa besar peran kompetansi yang diperoleh di perguruan tinggi berikut ini dalam melaksanakan perkerjaan Anda?[Kemampuan untuk terus belajar sepanjang hayat]</t>
  </si>
  <si>
    <t>B.5.1 Seberapa besar peran kompetansi yang diperoleh di perguruan tinggi berikut ini dalam melaksanakan perkerjaan Anda?[Kemampuan Bahasa Asing]</t>
  </si>
  <si>
    <t>B.5.1 Seberapa besar peran kompetansi yang diperoleh di perguruan tinggi berikut ini dalam melaksanakan perkerjaan Anda?[Kemampuan mencipta (inovasi / penemuan)]</t>
  </si>
  <si>
    <t>B.5.2 Seberapa erat kaitan antara bidang studi Anda dengan pekerjaan Anda?</t>
  </si>
  <si>
    <t>B.5.3 Tingkat pendidikan apa yang paling tepat/sesuai untuk pekerjaan Anda saat ini?</t>
  </si>
  <si>
    <t>B.5.4 Jika menurut Anda pekerjaan saat ini tidak sesuai degan pendidikan Anda, mengapa mengambilnya? (Jawaban boleh lebih dari 1)[sesuai]</t>
  </si>
  <si>
    <t>B.5.4 Jika menurut Anda pekerjaan saat ini tidak sesuai degan pendidikan Anda, mengapa mengambilnya? (Jawaban boleh lebih dari 1)[belum sesuai]</t>
  </si>
  <si>
    <t>B.5.4 Jika menurut Anda pekerjaan saat ini tidak sesuai degan pendidikan Anda, mengapa mengambilnya? (Jawaban boleh lebih dari 1)[prospek karir baik]</t>
  </si>
  <si>
    <t>B.5.4 Jika menurut Anda pekerjaan saat ini tidak sesuai degan pendidikan Anda, mengapa mengambilnya? (Jawaban boleh lebih dari 1)[tidak berhubungan]</t>
  </si>
  <si>
    <t>B.5.4 Jika menurut Anda pekerjaan saat ini tidak sesuai degan pendidikan Anda, mengapa mengambilnya? (Jawaban boleh lebih dari 1)[kurang berhubungan]</t>
  </si>
  <si>
    <t>B.5.4 Jika menurut Anda pekerjaan saat ini tidak sesuai degan pendidikan Anda, mengapa mengambilnya? (Jawaban boleh lebih dari 1)[pendapatan lebih tinggi]</t>
  </si>
  <si>
    <t>B.5.4 Jika menurut Anda pekerjaan saat ini tidak sesuai degan pendidikan Anda, mengapa mengambilnya? (Jawaban boleh lebih dari 1)[aman/terjamin]</t>
  </si>
  <si>
    <t>B.5.4 Jika menurut Anda pekerjaan saat ini tidak sesuai degan pendidikan Anda, mengapa mengambilnya? (Jawaban boleh lebih dari 1)[lebih menarik]</t>
  </si>
  <si>
    <t>B.5.4 Jika menurut Anda pekerjaan saat ini tidak sesuai degan pendidikan Anda, mengapa mengambilnya? (Jawaban boleh lebih dari 1)[ambil kerja tambahan]</t>
  </si>
  <si>
    <t>B.5.4 Jika menurut Anda pekerjaan saat ini tidak sesuai degan pendidikan Anda, mengapa mengambilnya? (Jawaban boleh lebih dari 1)[dekat rumah]</t>
  </si>
  <si>
    <t>B.5.4 Jika menurut Anda pekerjaan saat ini tidak sesuai degan pendidikan Anda, mengapa mengambilnya? (Jawaban boleh lebih dari 1)[kebutuhan terjamin]</t>
  </si>
  <si>
    <t>B.5.4 Jika menurut Anda pekerjaan saat ini tidak sesuai degan pendidikan Anda, mengapa mengambilnya? (Jawaban boleh lebih dari 1)[perkerjaan tidak sesuai]</t>
  </si>
  <si>
    <t>B.5.4 Jika menurut Anda pekerjaan saat ini tidak sesuai degan pendidikan Anda, mengapa mengambilnya? (Jawaban boleh lebih dari 1)[other]</t>
  </si>
  <si>
    <t>B.6.1 Kapankah Anda mulai mencari pekerjaan? (di luar pekerjaan sambilan)</t>
  </si>
  <si>
    <t>B.6.2 Beberapa bulan sebelum lulus Anda mencari kerja? (di luar pekerjaan sambilan)</t>
  </si>
  <si>
    <t>B.6.3 Beberapa bulan setelah lulus Anda mencari kerja? (di luar pekerjaan sambilan)</t>
  </si>
  <si>
    <t>B.6.4 Apakah Anda mencari pekerjaan melalui Career Development Center (CDC) UNISA</t>
  </si>
  <si>
    <t>B.6.5 Apabila melalui Career Development Center (CDC) UNISA Yogyakarta, manakah cara yang Anda gunakan? (Jawaban bole lebih dari 1)[website cdc unisa]</t>
  </si>
  <si>
    <t>B.6.5 Apabila melalui Career Development Center (CDC) UNISA Yogyakarta, manakah cara yang Anda gunakan? (Jawaban bole lebih dari 1)[brosur/poster/pamflet]</t>
  </si>
  <si>
    <t>B.6.5 Apabila melalui Career Development Center (CDC) UNISA Yogyakarta, manakah cara yang Anda gunakan? (Jawaban bole lebih dari 1)[kampus rekrutmen]</t>
  </si>
  <si>
    <t>B.6.6 Jika Anda mencari pekerjaan selain melalui Career Development Center (CDC) UNISA Yogyakarta, manakah cara yang Anda gunakan? (Jawaban bole lebih dari 1)[iklan di koran/majalah/brosur]</t>
  </si>
  <si>
    <t>B.6.6 Jika Anda mencari pekerjaan selain melalui Career Development Center (CDC) UNISA Yogyakarta, manakah cara yang Anda gunakan? (Jawaban bole lebih dari 1)[melamar ke perusahaan]</t>
  </si>
  <si>
    <t>B.6.6 Jika Anda mencari pekerjaan selain melalui Career Development Center (CDC) UNISA Yogyakarta, manakah cara yang Anda gunakan? (Jawaban bole lebih dari 1)[bursa pameran kerja]</t>
  </si>
  <si>
    <t>B.6.6 Jika Anda mencari pekerjaan selain melalui Career Development Center (CDC) UNISA Yogyakarta, manakah cara yang Anda gunakan? (Jawaban bole lebih dari 1)[internet/iklan online]</t>
  </si>
  <si>
    <t>B.6.6 Jika Anda mencari pekerjaan selain melalui Career Development Center (CDC) UNISA Yogyakarta, manakah cara yang Anda gunakan? (Jawaban bole lebih dari 1)[dihubungi perusahaan]</t>
  </si>
  <si>
    <t>B.6.6 Jika Anda mencari pekerjaan selain melalui Career Development Center (CDC) UNISA Yogyakarta, manakah cara yang Anda gunakan? (Jawaban bole lebih dari 1)[menghubungi Kemenketrans]</t>
  </si>
  <si>
    <t>B.6.6 Jika Anda mencari pekerjaan selain melalui Career Development Center (CDC) UNISA Yogyakarta, manakah cara yang Anda gunakan? (Jawaban bole lebih dari 1)[menghubungi agen tenaga kerja]</t>
  </si>
  <si>
    <t>B.6.6 Jika Anda mencari pekerjaan selain melalui Career Development Center (CDC) UNISA Yogyakarta, manakah cara yang Anda gunakan? (Jawaban bole lebih dari 1)[menghubungi network kuliah]</t>
  </si>
  <si>
    <t>B.6.6 Jika Anda mencari pekerjaan selain melalui Career Development Center (CDC) UNISA Yogyakarta, manakah cara yang Anda gunakan? (Jawaban bole lebih dari 1)[relasi]</t>
  </si>
  <si>
    <t>B.6.6 Jika Anda mencari pekerjaan selain melalui Career Development Center (CDC) UNISA Yogyakarta, manakah cara yang Anda gunakan? (Jawaban bole lebih dari 1)[bisnis sendiri]</t>
  </si>
  <si>
    <t>B.6.6 Jika Anda mencari pekerjaan selain melalui Career Development Center (CDC) UNISA Yogyakarta, manakah cara yang Anda gunakan? (Jawaban bole lebih dari 1)[magang]</t>
  </si>
  <si>
    <t>B.6.6 Jika Anda mencari pekerjaan selain melalui Career Development Center (CDC) UNISA Yogyakarta, manakah cara yang Anda gunakan? (Jawaban bole lebih dari 1)[kerja ditempat kuliah]</t>
  </si>
  <si>
    <t>B.6.6 Jika Anda mencari pekerjaan selain melalui Career Development Center (CDC) UNISA Yogyakarta, manakah cara yang Anda gunakan? (Jawaban bole lebih dari 1)[other]</t>
  </si>
  <si>
    <t>B.6.7 Berdasarkan persepsi Anda, seberapa pentingkah aspek-aspek di bawah ini bagi perusahaa/instansi dalam melakukan penerimaan pegawai baru? (Jawaban bisa lebih dari 1)[diskusi]</t>
  </si>
  <si>
    <t>B.6.7 Berdasarkan persepsi Anda, seberapa pentingkah aspek-aspek di bawah ini bagi perusahaa/instansi dalam melakukan penerimaan pegawai baru? (Jawaban bisa lebih dari 1)[spesialisasi]</t>
  </si>
  <si>
    <t>B.6.7 Berdasarkan persepsi Anda, seberapa pentingkah aspek-aspek di bawah ini bagi perusahaa/instansi dalam melakukan penerimaan pegawai baru? (Jawaban bisa lebih dari 1)[ipk]</t>
  </si>
  <si>
    <t>B.6.7 Berdasarkan persepsi Anda, seberapa pentingkah aspek-aspek di bawah ini bagi perusahaa/instansi dalam melakukan penerimaan pegawai baru? (Jawaban bisa lebih dari 1)[pengalaman kerja]</t>
  </si>
  <si>
    <t>B.6.7 Berdasarkan persepsi Anda, seberapa pentingkah aspek-aspek di bawah ini bagi perusahaa/instansi dalam melakukan penerimaan pegawai baru? (Jawaban bisa lebih dari 1)[reputasi]</t>
  </si>
  <si>
    <t>B.6.7 Berdasarkan persepsi Anda, seberapa pentingkah aspek-aspek di bawah ini bagi perusahaa/instansi dalam melakukan penerimaan pegawai baru? (Jawaban bisa lebih dari 1)[pengalaman ke luar negeri]</t>
  </si>
  <si>
    <t>B.6.7 Berdasarkan persepsi Anda, seberapa pentingkah aspek-aspek di bawah ini bagi perusahaa/instansi dalam melakukan penerimaan pegawai baru? (Jawaban bisa lebih dari 1)[kemampuan bahasa inggris]</t>
  </si>
  <si>
    <t>B.6.7 Berdasarkan persepsi Anda, seberapa pentingkah aspek-aspek di bawah ini bagi perusahaa/instansi dalam melakukan penerimaan pegawai baru? (Jawaban bisa lebih dari 1)[kemamapuan bahasa asing lain]</t>
  </si>
  <si>
    <t>B.6.7 Berdasarkan persepsi Anda, seberapa pentingkah aspek-aspek di bawah ini bagi perusahaa/instansi dalam melakukan penerimaan pegawai baru? (Jawaban bisa lebih dari 1)[pengoperasion komputer]</t>
  </si>
  <si>
    <t>B.6.7 Berdasarkan persepsi Anda, seberapa pentingkah aspek-aspek di bawah ini bagi perusahaa/instansi dalam melakukan penerimaan pegawai baru? (Jawaban bisa lebih dari 1)[pengalaman berorganisasi]</t>
  </si>
  <si>
    <t>B.6.7 Berdasarkan persepsi Anda, seberapa pentingkah aspek-aspek di bawah ini bagi perusahaa/instansi dalam melakukan penerimaan pegawai baru? (Jawaban bisa lebih dari 1)[rekomendasi dari pihak ketiga]</t>
  </si>
  <si>
    <t>B.6.7 Berdasarkan persepsi Anda, seberapa pentingkah aspek-aspek di bawah ini bagi perusahaa/instansi dalam melakukan penerimaan pegawai baru? (Jawaban bisa lebih dari 1)[kepribadian dan keterampilan interpersonal]</t>
  </si>
  <si>
    <t>B.6.7 Berdasarkan persepsi Anda, seberapa pentingkah aspek-aspek di bawah ini bagi perusahaa/instansi dalam melakukan penerimaan pegawai baru? (Jawaban bisa lebih dari 1)[other]</t>
  </si>
  <si>
    <t>B.6.8 Berapa perusahaan/instansi/institusi yang sudah Anda lamar (Lewat surat/email) sebelum Anda memperoleh pekerjaan pertama?</t>
  </si>
  <si>
    <t>B.6.9 Berapa perusahaan/instansi/institusi yang merespons lamaran Anda?</t>
  </si>
  <si>
    <t>B.6.10 Berapa perusahaan/instansi/institusi yang mengundang Anda untuk wawancara?</t>
  </si>
  <si>
    <t>B.6.11 Berapa perusahaan/instansi/institusi yang telah Anda masuki untuk bekerja (termasuk perusahaan sendiri) sejak Anda lulus dari perguruan tinggi?</t>
  </si>
  <si>
    <t>B.7.1 Kapankah Anda memperoleh perkerjaan pertama?</t>
  </si>
  <si>
    <t>B.7.2 Berapa bulan sebelum lulus Anda memperoleh pekerjaan pertama? (di luar pekerjaan sambilan)</t>
  </si>
  <si>
    <t>B.7.3 Berapa bulan setelah lulus Anda memperoleh pekerjaan pertama? (di luar pekerjaan sambilan)</t>
  </si>
  <si>
    <t>B.7.4 Melalui apa Anda medapatkan pekerjaan pertama ? (jawaban dapat lebih dari 1)[website cdc unisa]</t>
  </si>
  <si>
    <t>B.7.4 Melalui apa Anda medapatkan pekerjaan pertama ? (jawaban dapat lebih dari 1)[brosur/poster/pamflet]</t>
  </si>
  <si>
    <t>B.7.4 Melalui apa Anda medapatkan pekerjaan pertama ? (jawaban dapat lebih dari 1)[kampus rekrutmen]</t>
  </si>
  <si>
    <t>B.7.4 Melalui apa Anda medapatkan pekerjaan pertama ? (jawaban dapat lebih dari 1)[iklan koran/majalah/brosur]</t>
  </si>
  <si>
    <t>B.7.4 Melalui apa Anda medapatkan pekerjaan pertama ? (jawaban dapat lebih dari 1)[melamar ke perusahaan]</t>
  </si>
  <si>
    <t>B.7.4 Melalui apa Anda medapatkan pekerjaan pertama ? (jawaban dapat lebih dari 1)[bursa pameran kerja]</t>
  </si>
  <si>
    <t>B.7.4 Melalui apa Anda medapatkan pekerjaan pertama ? (jawaban dapat lebih dari 1)[internet/iklan online]</t>
  </si>
  <si>
    <t>B.7.4 Melalui apa Anda medapatkan pekerjaan pertama ? (jawaban dapat lebih dari 1)[dihubungi perusahaan]</t>
  </si>
  <si>
    <t>B.7.4 Melalui apa Anda medapatkan pekerjaan pertama ? (jawaban dapat lebih dari 1)[menghubungi Kemenkertrans]</t>
  </si>
  <si>
    <t>B.7.4 Melalui apa Anda medapatkan pekerjaan pertama ? (jawaban dapat lebih dari 1)[menghubungi agen tenaga kerja]</t>
  </si>
  <si>
    <t>B.7.4 Melalui apa Anda medapatkan pekerjaan pertama ? (jawaban dapat lebih dari 1)[menghubungi network]</t>
  </si>
  <si>
    <t>B.7.4 Melalui apa Anda medapatkan pekerjaan pertama ? (jawaban dapat lebih dari 1)[relasi]</t>
  </si>
  <si>
    <t>B.7.4 Melalui apa Anda medapatkan pekerjaan pertama ? (jawaban dapat lebih dari 1)[1bisnis sendiri]</t>
  </si>
  <si>
    <t>B.7.4 Melalui apa Anda medapatkan pekerjaan pertama ? (jawaban dapat lebih dari 1)[magang]</t>
  </si>
  <si>
    <t>B.7.4 Melalui apa Anda medapatkan pekerjaan pertama ? (jawaban dapat lebih dari 1)[kerja ditempat kuliah]</t>
  </si>
  <si>
    <t>B.7.4 Melalui apa Anda medapatkan pekerjaan pertama ? (jawaban dapat lebih dari 1)[other]</t>
  </si>
  <si>
    <t>B.7.5 Aspek apa yang menjadi pertimbangan utama Anda dalam memilih pekerjaan pertama?</t>
  </si>
  <si>
    <t>B.8.1 Apa alasan Anda tidak bekerja saat ini? (jawaban bisa lebih dari 1)[studi lanjut]</t>
  </si>
  <si>
    <t>B.8.1 Apa alasan Anda tidak bekerja saat ini? (jawaban bisa lebih dari 1)[tidak sesaui minat]</t>
  </si>
  <si>
    <t>B.8.1 Apa alasan Anda tidak bekerja saat ini? (jawaban bisa lebih dari 1)[gaji kurang]</t>
  </si>
  <si>
    <t>B.8.1 Apa alasan Anda tidak bekerja saat ini? (jawaban bisa lebih dari 1)[lingkungan kondusif]</t>
  </si>
  <si>
    <t>B.8.1 Apa alasan Anda tidak bekerja saat ini? (jawaban bisa lebih dari 1)[pengembangan diri]</t>
  </si>
  <si>
    <t>B.8.1 Apa alasan Anda tidak bekerja saat ini? (jawaban bisa lebih dari 1)[kesepatan belajar sedikit]</t>
  </si>
  <si>
    <t>B.8.1 Apa alasan Anda tidak bekerja saat ini? (jawaban bisa lebih dari 1)[kontrak habis]</t>
  </si>
  <si>
    <t>B.8.1 Apa alasan Anda tidak bekerja saat ini? (jawaban bisa lebih dari 1)[pengalaman lain]</t>
  </si>
  <si>
    <t>B.8.1 Apa alasan Anda tidak bekerja saat ini? (jawaban bisa lebih dari 1)[kesehatan]</t>
  </si>
  <si>
    <t>B.8.1 Apa alasan Anda tidak bekerja saat ini? (jawaban bisa lebih dari 1)[other]</t>
  </si>
  <si>
    <t>C.1.1 Jenis kursus apa yang Anda ambil SETELAH Anda lulus dari Perguruan Tinggi?[komputer]</t>
  </si>
  <si>
    <t>C.1.1 Jenis kursus apa yang Anda ambil SETELAH Anda lulus dari Perguruan Tinggi?[bahasa inggris]</t>
  </si>
  <si>
    <t>C.1.1 Jenis kursus apa yang Anda ambil SETELAH Anda lulus dari Perguruan Tinggi?[bahasa arab]</t>
  </si>
  <si>
    <t>C.1.1 Jenis kursus apa yang Anda ambil SETELAH Anda lulus dari Perguruan Tinggi?[bahasa asing lain]</t>
  </si>
  <si>
    <t>C.1.1 Jenis kursus apa yang Anda ambil SETELAH Anda lulus dari Perguruan Tinggi?[kepemimpinan]</t>
  </si>
  <si>
    <t>C.1.1 Jenis kursus apa yang Anda ambil SETELAH Anda lulus dari Perguruan Tinggi?[kewirausahaan]</t>
  </si>
  <si>
    <t>C.1.1 Jenis kursus apa yang Anda ambil SETELAH Anda lulus dari Perguruan Tinggi?[tidak ada]</t>
  </si>
  <si>
    <t>C.1.1 Jenis kursus apa yang Anda ambil SETELAH Anda lulus dari Perguruan Tinggi?[other]</t>
  </si>
  <si>
    <t>C.1.2 Apakah Anda merasa perlu untuk meningkatkan kompetensi Anda dengan mengambil kursus lagi?</t>
  </si>
  <si>
    <t>C.1.3 Apakah Anda memanfaatkan pelatihan di Career Development Center (CDC) UNISA Yogyakarta?</t>
  </si>
  <si>
    <t>C.1.4 Apakah Anda memanfaatkan Konseling Karir di Career Development Center (CDC) UNISA Yogyakarta?</t>
  </si>
  <si>
    <t>C.2.1 Pada tingkat mana kompetensi di bawah ini Anda kuasai?[Pengetahuan di bidang atau disiplin ilmu Anda]</t>
  </si>
  <si>
    <t>C.2.1 Pada tingkat mana kompetensi di bawah ini Anda kuasai?[Pengetahuan di LUAR bidang atau disiplin ilmu]</t>
  </si>
  <si>
    <t>C.2.1 Pada tingkat mana kompetensi di bawah ini Anda kuasai?[Pengetahuan umum]</t>
  </si>
  <si>
    <t>C.2.1 Pada tingkat mana kompetensi di bawah ini Anda kuasai?[Keterampilan internet]</t>
  </si>
  <si>
    <t>C.2.1 Pada tingkat mana kompetensi di bawah ini Anda kuasai?[Keterampilan komputer]</t>
  </si>
  <si>
    <t>C.2.1 Pada tingkat mana kompetensi di bawah ini Anda kuasai?[Berfikir kritis]</t>
  </si>
  <si>
    <t>C.2.1 Pada tingkat mana kompetensi di bawah ini Anda kuasai?[Keterampilan riset]</t>
  </si>
  <si>
    <t>C.2.1 Pada tingkat mana kompetensi di bawah ini Anda kuasai?[Kemampuan belajar]</t>
  </si>
  <si>
    <t>C.2.1 Pada tingkat mana kompetensi di bawah ini Anda kuasai?[Kemampuan berkomunikasi]</t>
  </si>
  <si>
    <t>C.2.1 Pada tingkat mana kompetensi di bawah ini Anda kuasai?[Bekerja di bawah tekanan]</t>
  </si>
  <si>
    <t>C.2.1 Pada tingkat mana kompetensi di bawah ini Anda kuasai?[Manajemen waktu]</t>
  </si>
  <si>
    <t>C.2.1 Pada tingkat mana kompetensi di bawah ini Anda kuasai?[Bekerja secara mandiri]</t>
  </si>
  <si>
    <t>C.2.1 Pada tingkat mana kompetensi di bawah ini Anda kuasai?[Bekerja dalam tim / bekerja sama dengan orang lain]</t>
  </si>
  <si>
    <t>C.2.1 Pada tingkat mana kompetensi di bawah ini Anda kuasai?[Kemampuan memecahkan masalah]</t>
  </si>
  <si>
    <t>C.2.1 Pada tingkat mana kompetensi di bawah ini Anda kuasai?[Negosiasi]</t>
  </si>
  <si>
    <t>C.2.1 Pada tingkat mana kompetensi di bawah ini Anda kuasai?[Kemampuan analisis]</t>
  </si>
  <si>
    <t>C.2.1 Pada tingkat mana kompetensi di bawah ini Anda kuasai?[Toleransi]</t>
  </si>
  <si>
    <t>C.2.1 Pada tingkat mana kompetensi di bawah ini Anda kuasai?[Kemampuan adaptasi]</t>
  </si>
  <si>
    <t>C.2.1 Pada tingkat mana kompetensi di bawah ini Anda kuasai?[Loyalitas dan integritas]</t>
  </si>
  <si>
    <t>C.2.1 Pada tingkat mana kompetensi di bawah ini Anda kuasai?[Bekerja dengan orang yang berbeda budaya maupun latar belakang]</t>
  </si>
  <si>
    <t>C.2.1 Pada tingkat mana kompetensi di bawah ini Anda kuasai?[Kepemimpinan]</t>
  </si>
  <si>
    <t>C.2.1 Pada tingkat mana kompetensi di bawah ini Anda kuasai?[Kemampuan dalam memegang tanggung jawab]</t>
  </si>
  <si>
    <t>C.2.1 Pada tingkat mana kompetensi di bawah ini Anda kuasai?[Inisiatif]</t>
  </si>
  <si>
    <t>C.2.1 Pada tingkat mana kompetensi di bawah ini Anda kuasai?[Manajemen proyek / program]</t>
  </si>
  <si>
    <t>C.2.1 Pada tingkat mana kompetensi di bawah ini Anda kuasai?[Kemampuan untuk mempresentasikan ide / produk / laporan]</t>
  </si>
  <si>
    <t>C.2.1 Pada tingkat mana kompetensi di bawah ini Anda kuasai?[Kemampuan dalam menuliskan laporan, memo dan dokumen]</t>
  </si>
  <si>
    <t>C.2.1 Pada tingkat mana kompetensi di bawah ini Anda kuasai?[Kemampuan untuk terus belajar sepanjang hayat]</t>
  </si>
  <si>
    <t>C.2.1 Pada tingkat mana kompetensi di bawah ini Anda kuasai?[Kemampuan berbahasa asing]</t>
  </si>
  <si>
    <t>C.2.1 Pada tingkat mana kompetensi di bawah ini Anda kuasai?[Kemampuan mencipta (inovasi / penemuan)]</t>
  </si>
  <si>
    <t>C.2.2 Bagaimana kontribusi Perguruan Tinggi dalam hal kompetensi di bawah ini?[Pengetahuan di bidang atau disiplin ilmu Anda]</t>
  </si>
  <si>
    <t>C.2.2 Bagaimana kontribusi Perguruan Tinggi dalam hal kompetensi di bawah ini?[Pengetahuan di LUAR bidang atau disiplin ilmu]</t>
  </si>
  <si>
    <t>C.2.2 Bagaimana kontribusi Perguruan Tinggi dalam hal kompetensi di bawah ini?[Pengetahuan umum]</t>
  </si>
  <si>
    <t>C.2.2 Bagaimana kontribusi Perguruan Tinggi dalam hal kompetensi di bawah ini?[Keterampilan internet]</t>
  </si>
  <si>
    <t>C.2.2 Bagaimana kontribusi Perguruan Tinggi dalam hal kompetensi di bawah ini?[Keterampilan komputer]</t>
  </si>
  <si>
    <t>C.2.2 Bagaimana kontribusi Perguruan Tinggi dalam hal kompetensi di bawah ini?[Berfikir kritis]</t>
  </si>
  <si>
    <t>C.2.2 Bagaimana kontribusi Perguruan Tinggi dalam hal kompetensi di bawah ini?[Keterampilan riset]</t>
  </si>
  <si>
    <t>C.2.2 Bagaimana kontribusi Perguruan Tinggi dalam hal kompetensi di bawah ini?[Kemampuan belajar]</t>
  </si>
  <si>
    <t>C.2.2 Bagaimana kontribusi Perguruan Tinggi dalam hal kompetensi di bawah ini?[Kemampuan berkomunikasi]</t>
  </si>
  <si>
    <t>C.2.2 Bagaimana kontribusi Perguruan Tinggi dalam hal kompetensi di bawah ini?[Bekerja di bawah tekanan]</t>
  </si>
  <si>
    <t>C.2.2 Bagaimana kontribusi Perguruan Tinggi dalam hal kompetensi di bawah ini?[Manajemen waktu]</t>
  </si>
  <si>
    <t>C.2.2 Bagaimana kontribusi Perguruan Tinggi dalam hal kompetensi di bawah ini?[Bekerja secara mandiri]</t>
  </si>
  <si>
    <t>C.2.2 Bagaimana kontribusi Perguruan Tinggi dalam hal kompetensi di bawah ini?[Bekerja dalam tim/bekerja sama dengan orang lain]</t>
  </si>
  <si>
    <t>C.2.2 Bagaimana kontribusi Perguruan Tinggi dalam hal kompetensi di bawah ini?[Kemampuan memecahkan masalah]</t>
  </si>
  <si>
    <t>C.2.2 Bagaimana kontribusi Perguruan Tinggi dalam hal kompetensi di bawah ini?[Negosiasi]</t>
  </si>
  <si>
    <t>C.2.2 Bagaimana kontribusi Perguruan Tinggi dalam hal kompetensi di bawah ini?[Kemampuan analisis]</t>
  </si>
  <si>
    <t>C.2.2 Bagaimana kontribusi Perguruan Tinggi dalam hal kompetensi di bawah ini?[Toleransi]</t>
  </si>
  <si>
    <t>C.2.2 Bagaimana kontribusi Perguruan Tinggi dalam hal kompetensi di bawah ini?[Kemampuan adaptasi]</t>
  </si>
  <si>
    <t>C.2.2 Bagaimana kontribusi Perguruan Tinggi dalam hal kompetensi di bawah ini?[Loyalitas dan integritas]</t>
  </si>
  <si>
    <t>C.2.2 Bagaimana kontribusi Perguruan Tinggi dalam hal kompetensi di bawah ini?[Bekerja dengan yang yang berbeda budaya maupun latar belakang]</t>
  </si>
  <si>
    <t>C.2.2 Bagaimana kontribusi Perguruan Tinggi dalam hal kompetensi di bawah ini?[Kepemimpinan]</t>
  </si>
  <si>
    <t>C.2.2 Bagaimana kontribusi Perguruan Tinggi dalam hal kompetensi di bawah ini?[Kemampuan memegang tanggung jawab]</t>
  </si>
  <si>
    <t>C.2.2 Bagaimana kontribusi Perguruan Tinggi dalam hal kompetensi di bawah ini?[Inisiatif]</t>
  </si>
  <si>
    <t>C.2.2 Bagaimana kontribusi Perguruan Tinggi dalam hal kompetensi di bawah ini?[Manajemen proyek / program]</t>
  </si>
  <si>
    <t>C.2.2 Bagaimana kontribusi Perguruan Tinggi dalam hal kompetensi di bawah ini?[Kemampuan untuk mempresentasikan ide / produk / laporan]</t>
  </si>
  <si>
    <t>C.2.2 Bagaimana kontribusi Perguruan Tinggi dalam hal kompetensi di bawah ini?[Kemampuan dalam menuliskan laporan, memo dan dokumen]</t>
  </si>
  <si>
    <t>C.2.2 Bagaimana kontribusi Perguruan Tinggi dalam hal kompetensi di bawah ini?[Kemampuan untuk terus belajar sepanjang hayat]</t>
  </si>
  <si>
    <t>C.2.2 Bagaimana kontribusi Perguruan Tinggi dalam hal kompetensi di bawah ini?[Kemampuan berbahasa asing]</t>
  </si>
  <si>
    <t>C.2.2 Bagaimana kontribusi Perguruan Tinggi dalam hal kompetensi di bawah ini?[Kemampuan mencipta (inovasi / penemuan)]</t>
  </si>
  <si>
    <t>C.2.3 Sejauh mana program studi Anda bermanfaat untuk hal-hal di bawah ini?[Memulai pekerjaan]</t>
  </si>
  <si>
    <t>C.2.3 Sejauh mana program studi Anda bermanfaat untuk hal-hal di bawah ini?[Pembelajaran yang berkelanjutan dalam pekerjaan]</t>
  </si>
  <si>
    <t>C.2.3 Sejauh mana program studi Anda bermanfaat untuk hal-hal di bawah ini?[Kinerja dalam menjalankan tugas]</t>
  </si>
  <si>
    <t>C.2.3 Sejauh mana program studi Anda bermanfaat untuk hal-hal di bawah ini?[Karir di masa depan]</t>
  </si>
  <si>
    <t>C.2.3 Sejauh mana program studi Anda bermanfaat untuk hal-hal di bawah ini?[Pengembangan diri]</t>
  </si>
  <si>
    <t>C.2.3 Sejauh mana program studi Anda bermanfaat untuk hal-hal di bawah ini?[Meningkatkan keterampilan kewirausahaan]</t>
  </si>
  <si>
    <t>D.1.1 Apakah Anda berperan serta dalam kegiatan-kegiatan persyarikatan Muhammadiyah atau Aisyiyah di lingkungan Anda?</t>
  </si>
  <si>
    <t>D.1.2 Dalam bentuk apa peran serta Anda</t>
  </si>
  <si>
    <t>D.1.3 Jika tidak, apa alasan Anda?</t>
  </si>
  <si>
    <t>Program Profesi Ners - Pr</t>
  </si>
  <si>
    <t>Program Studi Ilmu Keperawatan - S1</t>
  </si>
  <si>
    <t>Program Studi Kebidanan - D3</t>
  </si>
  <si>
    <t>Program Studi Kebidanan - D4</t>
  </si>
  <si>
    <t>Program Studi Fisioterapi - S1</t>
  </si>
  <si>
    <t>Program Studi Ilmu Kebidanan - S2</t>
  </si>
  <si>
    <t>Program Profesi Fisioterapi - Pr</t>
  </si>
  <si>
    <t>Kebidanan-D3</t>
  </si>
  <si>
    <t>Program Studi Kebidanan - S1T</t>
  </si>
  <si>
    <t>Program Studi Radiologi - D3</t>
  </si>
  <si>
    <t>A.1.7 Bagaimana Anda menggambarkan situasi Anda saat ini?[6]</t>
  </si>
  <si>
    <t>Sebutkan sumber dana pembiayaan selama Anda kuliah</t>
  </si>
  <si>
    <t>B.2.14 Komentator POSTIF Anda terhadap pekerjaan Anda saat ini</t>
  </si>
  <si>
    <t>B.6.6 Jika Anda mencari pekerjaan selain melalui Career Development Center (CDC) UNISA Yogyakarta, manakah cara yang Anda gunakan? (Jawaban bole lebih dari 1)[via bagian alumni]</t>
  </si>
  <si>
    <t>C.2.4 Menurut Anda seberapa besar penekanan pada metode pembelajaran di bawah ini di laksanakan di program studi Anda?[Perkuliahan]</t>
  </si>
  <si>
    <t>C.2.4 Menurut Anda seberapa besar penekanan pada metode pembelajaran di bawah ini di laksanakan di program studi Anda?[Demonstrasi]</t>
  </si>
  <si>
    <t>C.2.4 Menurut Anda seberapa besar penekanan pada metode pembelajaran di bawah ini di laksanakan di program studi Anda?[Partisipasi dalam proyek riset]</t>
  </si>
  <si>
    <t>C.2.4 Menurut Anda seberapa besar penekanan pada metode pembelajaran di bawah ini di laksanakan di program studi Anda?[Magang]</t>
  </si>
  <si>
    <t>C.2.4 Menurut Anda seberapa besar penekanan pada metode pembelajaran di bawah ini di laksanakan di program studi Anda?[Praktikum]</t>
  </si>
  <si>
    <t>C.2.4 Menurut Anda seberapa besar penekanan pada metode pembelajaran di bawah ini di laksanakan di program studi Anda?[Kerja lapangan]</t>
  </si>
  <si>
    <t>C.2.4 Menurut Anda seberapa besar penekanan pada metode pembelajaran di bawah ini di laksanakan di program studi Anda?[Diskusi]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</si>
</sst>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">
    <xf numFmtId="0" fontId="0" fillId="0" borderId="0" xfId="0"/>
    <xf numFmtId="15" fontId="0" fillId="0" borderId="0" xfId="0" applyNumberFormat="1"/>
    <xf numFmtId="17" fontId="0" fillId="0" borderId="0" xfId="0" applyNumberFormat="1"/>
    <xf numFmtId="0" fontId="0" fillId="0" borderId="0" xfId="0" applyNumberFormat="1"/>
    <xf numFmtId="1" fontId="0" fillId="0" borderId="0" xfId="0" applyNumberForma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620"/>
  <sheetViews>
    <sheetView topLeftCell="I1" workbookViewId="0">
      <selection activeCell="I2" sqref="I2"/>
    </sheetView>
  </sheetViews>
  <sheetFormatPr defaultColWidth="8.77734375" defaultRowHeight="14.4" x14ac:dyDescent="0.3"/>
  <cols>
    <col min="1" max="1" width="9.88671875" style="3" bestFit="1" customWidth="1"/>
    <col min="2" max="2" width="10.21875" style="3" bestFit="1" customWidth="1"/>
    <col min="3" max="3" width="10.6640625" style="3" bestFit="1" customWidth="1"/>
    <col min="4" max="4" width="11.77734375" style="3" bestFit="1" customWidth="1"/>
    <col min="5" max="5" width="13.109375" style="3" bestFit="1" customWidth="1"/>
    <col min="6" max="6" width="21.44140625" style="3" bestFit="1" customWidth="1"/>
    <col min="7" max="7" width="10.33203125" style="3" bestFit="1" customWidth="1"/>
    <col min="8" max="49" width="8.77734375" style="3"/>
    <col min="50" max="50" width="13.21875" style="3" bestFit="1" customWidth="1"/>
    <col min="51" max="16384" width="8.77734375" style="3"/>
  </cols>
  <sheetData>
    <row r="1" spans="1:131" x14ac:dyDescent="0.3">
      <c r="A1" s="3" t="s">
        <v>0</v>
      </c>
      <c r="B1" s="3" t="s">
        <v>1</v>
      </c>
      <c r="C1" s="3" t="s">
        <v>2</v>
      </c>
      <c r="D1" s="3" t="s">
        <v>8</v>
      </c>
      <c r="E1" s="3" t="s">
        <v>9</v>
      </c>
      <c r="F1" s="3" t="s">
        <v>10</v>
      </c>
      <c r="G1" s="3" t="s">
        <v>94</v>
      </c>
      <c r="H1" s="3" t="s">
        <v>95</v>
      </c>
      <c r="I1" s="3" t="s">
        <v>96</v>
      </c>
      <c r="J1" s="3" t="s">
        <v>97</v>
      </c>
      <c r="K1" s="3" t="s">
        <v>98</v>
      </c>
      <c r="L1" s="3" t="s">
        <v>99</v>
      </c>
      <c r="M1" s="3" t="s">
        <v>100</v>
      </c>
      <c r="N1" s="3" t="s">
        <v>101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3</v>
      </c>
      <c r="AH1" s="3" t="s">
        <v>29</v>
      </c>
      <c r="AI1" s="3" t="s">
        <v>30</v>
      </c>
      <c r="AJ1" s="3" t="s">
        <v>31</v>
      </c>
      <c r="AK1" s="3" t="s">
        <v>32</v>
      </c>
      <c r="AL1" s="3" t="s">
        <v>33</v>
      </c>
      <c r="AM1" s="3" t="s">
        <v>88</v>
      </c>
      <c r="AN1" s="3" t="s">
        <v>93</v>
      </c>
      <c r="AO1" s="3" t="s">
        <v>34</v>
      </c>
      <c r="AP1" s="3" t="s">
        <v>35</v>
      </c>
      <c r="AQ1" s="3" t="s">
        <v>36</v>
      </c>
      <c r="AR1" s="3" t="s">
        <v>37</v>
      </c>
      <c r="AS1" s="3" t="s">
        <v>38</v>
      </c>
      <c r="AT1" s="3" t="s">
        <v>4</v>
      </c>
      <c r="AU1" s="3" t="s">
        <v>39</v>
      </c>
      <c r="AV1" s="3" t="s">
        <v>5</v>
      </c>
      <c r="AW1" s="3" t="s">
        <v>40</v>
      </c>
      <c r="AX1" s="3" t="s">
        <v>6</v>
      </c>
      <c r="AY1" s="3" t="s">
        <v>129</v>
      </c>
      <c r="AZ1" s="3" t="s">
        <v>130</v>
      </c>
      <c r="BA1" s="3" t="s">
        <v>41</v>
      </c>
      <c r="BB1" s="3" t="s">
        <v>42</v>
      </c>
      <c r="BC1" s="3" t="s">
        <v>43</v>
      </c>
      <c r="BD1" s="3" t="s">
        <v>44</v>
      </c>
      <c r="BE1" s="3" t="s">
        <v>45</v>
      </c>
      <c r="BF1" s="3" t="s">
        <v>46</v>
      </c>
      <c r="BG1" s="3" t="s">
        <v>47</v>
      </c>
      <c r="BH1" s="3" t="s">
        <v>48</v>
      </c>
      <c r="BI1" s="3" t="s">
        <v>49</v>
      </c>
      <c r="BJ1" s="3" t="s">
        <v>50</v>
      </c>
      <c r="BK1" s="3" t="s">
        <v>51</v>
      </c>
      <c r="BL1" s="3" t="s">
        <v>52</v>
      </c>
      <c r="BM1" s="3" t="s">
        <v>53</v>
      </c>
      <c r="BN1" s="3" t="s">
        <v>54</v>
      </c>
      <c r="BO1" s="3" t="s">
        <v>55</v>
      </c>
      <c r="BP1" s="3" t="s">
        <v>56</v>
      </c>
      <c r="BQ1" s="3" t="s">
        <v>57</v>
      </c>
      <c r="BR1" s="3" t="s">
        <v>58</v>
      </c>
      <c r="BS1" s="3" t="s">
        <v>7</v>
      </c>
      <c r="BT1" s="3" t="s">
        <v>59</v>
      </c>
      <c r="BU1" s="3" t="s">
        <v>102</v>
      </c>
      <c r="BV1" s="3" t="s">
        <v>60</v>
      </c>
      <c r="BW1" s="3" t="s">
        <v>103</v>
      </c>
      <c r="BX1" s="3" t="s">
        <v>61</v>
      </c>
      <c r="BY1" s="3" t="s">
        <v>92</v>
      </c>
      <c r="BZ1" s="3" t="s">
        <v>62</v>
      </c>
      <c r="CA1" s="3" t="s">
        <v>104</v>
      </c>
      <c r="CB1" s="3" t="s">
        <v>63</v>
      </c>
      <c r="CC1" s="3" t="s">
        <v>105</v>
      </c>
      <c r="CD1" s="3" t="s">
        <v>64</v>
      </c>
      <c r="CE1" s="3" t="s">
        <v>106</v>
      </c>
      <c r="CF1" s="3" t="s">
        <v>65</v>
      </c>
      <c r="CG1" s="3" t="s">
        <v>90</v>
      </c>
      <c r="CH1" s="3" t="s">
        <v>107</v>
      </c>
      <c r="CI1" s="3" t="s">
        <v>91</v>
      </c>
      <c r="CJ1" s="3" t="s">
        <v>66</v>
      </c>
      <c r="CK1" s="3" t="s">
        <v>108</v>
      </c>
      <c r="CL1" s="3" t="s">
        <v>67</v>
      </c>
      <c r="CM1" s="3" t="s">
        <v>109</v>
      </c>
      <c r="CN1" s="3" t="s">
        <v>68</v>
      </c>
      <c r="CO1" s="3" t="s">
        <v>110</v>
      </c>
      <c r="CP1" s="3" t="s">
        <v>69</v>
      </c>
      <c r="CQ1" s="3" t="s">
        <v>111</v>
      </c>
      <c r="CR1" s="3" t="s">
        <v>70</v>
      </c>
      <c r="CS1" s="3" t="s">
        <v>112</v>
      </c>
      <c r="CT1" s="3" t="s">
        <v>71</v>
      </c>
      <c r="CU1" s="3" t="s">
        <v>113</v>
      </c>
      <c r="CV1" s="3" t="s">
        <v>72</v>
      </c>
      <c r="CW1" s="3" t="s">
        <v>114</v>
      </c>
      <c r="CX1" s="3" t="s">
        <v>73</v>
      </c>
      <c r="CY1" s="3" t="s">
        <v>115</v>
      </c>
      <c r="CZ1" s="3" t="s">
        <v>74</v>
      </c>
      <c r="DA1" s="3" t="s">
        <v>116</v>
      </c>
      <c r="DB1" s="3" t="s">
        <v>75</v>
      </c>
      <c r="DC1" s="3" t="s">
        <v>117</v>
      </c>
      <c r="DD1" s="3" t="s">
        <v>76</v>
      </c>
      <c r="DE1" s="3" t="s">
        <v>118</v>
      </c>
      <c r="DF1" s="3" t="s">
        <v>77</v>
      </c>
      <c r="DG1" s="3" t="s">
        <v>119</v>
      </c>
      <c r="DH1" s="3" t="s">
        <v>78</v>
      </c>
      <c r="DI1" s="3" t="s">
        <v>89</v>
      </c>
      <c r="DJ1" s="3" t="s">
        <v>79</v>
      </c>
      <c r="DK1" s="3" t="s">
        <v>120</v>
      </c>
      <c r="DL1" s="3" t="s">
        <v>80</v>
      </c>
      <c r="DM1" s="3" t="s">
        <v>121</v>
      </c>
      <c r="DN1" s="3" t="s">
        <v>81</v>
      </c>
      <c r="DO1" s="3" t="s">
        <v>122</v>
      </c>
      <c r="DP1" s="3" t="s">
        <v>82</v>
      </c>
      <c r="DQ1" s="3" t="s">
        <v>123</v>
      </c>
      <c r="DR1" s="3" t="s">
        <v>83</v>
      </c>
      <c r="DS1" s="3" t="s">
        <v>124</v>
      </c>
      <c r="DT1" s="3" t="s">
        <v>84</v>
      </c>
      <c r="DU1" s="3" t="s">
        <v>125</v>
      </c>
      <c r="DV1" s="3" t="s">
        <v>85</v>
      </c>
      <c r="DW1" s="3" t="s">
        <v>126</v>
      </c>
      <c r="DX1" s="3" t="s">
        <v>86</v>
      </c>
      <c r="DY1" s="3" t="s">
        <v>127</v>
      </c>
      <c r="DZ1" s="3" t="s">
        <v>87</v>
      </c>
      <c r="EA1" s="3" t="s">
        <v>128</v>
      </c>
    </row>
    <row r="2" spans="1:131" x14ac:dyDescent="0.3">
      <c r="A2" s="3" t="str">
        <f>"051022"</f>
        <v>051022</v>
      </c>
      <c r="B2" s="3" t="e">
        <f>VLOOKUP('data sistem'!C2,kodeprodi!$A$2:$B$11,2,FALSE)</f>
        <v>#N/A</v>
      </c>
      <c r="C2" s="3">
        <f>'data sistem'!A2</f>
        <v>0</v>
      </c>
      <c r="D2" s="3">
        <f>'data sistem'!B2</f>
        <v>0</v>
      </c>
      <c r="E2" s="3">
        <f>'data sistem'!J2</f>
        <v>0</v>
      </c>
      <c r="F2" s="3">
        <f>'data sistem'!K2</f>
        <v>0</v>
      </c>
      <c r="G2" s="3">
        <f>2020-'data sistem'!E2</f>
        <v>2020</v>
      </c>
      <c r="H2" s="3">
        <f>1</f>
        <v>1</v>
      </c>
      <c r="I2" s="3">
        <f>2</f>
        <v>2</v>
      </c>
      <c r="J2" s="3">
        <f>3</f>
        <v>3</v>
      </c>
      <c r="K2" s="3">
        <f>3</f>
        <v>3</v>
      </c>
      <c r="L2" s="3">
        <f>1</f>
        <v>1</v>
      </c>
      <c r="M2" s="3">
        <f>2</f>
        <v>2</v>
      </c>
      <c r="N2" s="3">
        <f>1</f>
        <v>1</v>
      </c>
      <c r="O2" s="3" t="str">
        <f>IF('data sistem'!W2="tidak",3,IF('data sistem'!W2="ya",IF('data sistem'!DT2="sebelum lulus",1,IF('data sistem'!DT2="setelah lulus",2,"")),""))</f>
        <v/>
      </c>
      <c r="P2" s="3" t="str">
        <f>IF('data sistem'!DU2="0-3 bulan",1,IF('data sistem'!DU2="3-6 bulan",3,IF('data sistem'!DU2="6-12 bulan",6,IF('data sistem'!DU2="lebih dari 12 bulan",12,""))))</f>
        <v/>
      </c>
      <c r="Q2" s="3" t="str">
        <f>IF('data sistem'!DV2="0-3 bulan",1,IF('data sistem'!DV2="3-6 bulan",3,IF('data sistem'!DV2="6-12 bulan",6,IF('data sistem'!DV2="lebih dari 12 bulan",12,""))))</f>
        <v/>
      </c>
      <c r="R2" s="3">
        <f>'data sistem'!EA2</f>
        <v>0</v>
      </c>
      <c r="S2" s="3">
        <f>'data sistem'!EB2</f>
        <v>0</v>
      </c>
      <c r="T2" s="3">
        <f>'data sistem'!EC2</f>
        <v>0</v>
      </c>
      <c r="U2" s="3">
        <f>'data sistem'!ED2</f>
        <v>0</v>
      </c>
      <c r="V2" s="3">
        <f>'data sistem'!EE2</f>
        <v>0</v>
      </c>
      <c r="W2" s="3">
        <f>'data sistem'!EF2</f>
        <v>0</v>
      </c>
      <c r="X2" s="3">
        <f>'data sistem'!EG2</f>
        <v>0</v>
      </c>
      <c r="Y2" s="3" t="str">
        <f>IF('data sistem'!DW2="ya",1,IF('data sistem'!DW2="tidak",0,""))</f>
        <v/>
      </c>
      <c r="Z2" s="3">
        <f>'data sistem'!EM2</f>
        <v>0</v>
      </c>
      <c r="AA2" s="3">
        <f>'data sistem'!EH2</f>
        <v>0</v>
      </c>
      <c r="AB2" s="3">
        <f>'data sistem'!EI2</f>
        <v>0</v>
      </c>
      <c r="AC2" s="3">
        <f>'data sistem'!EJ2</f>
        <v>0</v>
      </c>
      <c r="AD2" s="3">
        <f>'data sistem'!EK2</f>
        <v>0</v>
      </c>
      <c r="AE2" s="3">
        <f>'data sistem'!EL2</f>
        <v>0</v>
      </c>
      <c r="AF2" s="3">
        <f>0</f>
        <v>0</v>
      </c>
      <c r="AH2" s="3">
        <f>IF('data sistem'!FB2="lebih dari 3",4,'data sistem'!FB2)</f>
        <v>0</v>
      </c>
      <c r="AI2" s="3" t="str">
        <f>IF('data sistem'!FF2="sebelum lulus",1,IF('data sistem'!FF2="setelah lulus",2,""))</f>
        <v/>
      </c>
      <c r="AJ2" s="3" t="str">
        <f>IF('data sistem'!FG2="0-3 bulan",1,IF('data sistem'!FG2="3-6 bulan",3,IF('data sistem'!FG2="6-12 bulan",6,IF('data sistem'!FG2="lebih dari 12 bulan",12,""))))</f>
        <v/>
      </c>
      <c r="AK2" s="3" t="str">
        <f>IF('data sistem'!FH2="0-3 bulan",1,IF('data sistem'!FH2="3-6 bulan",3,IF('data sistem'!FH2="6-12 bulan",6,IF('data sistem'!FH2="lebih dari 12 bulan",12,""))))</f>
        <v/>
      </c>
      <c r="AL2" s="3">
        <f>IF('data sistem'!FC2="lebih dari 3",4,'data sistem'!FC2)</f>
        <v>0</v>
      </c>
      <c r="AM2" s="3">
        <f>IF('data sistem'!FD2="lebih dari 3",4,'data sistem'!FD2)</f>
        <v>0</v>
      </c>
      <c r="AN2" s="3" t="str">
        <f>IF(LEFT('data sistem'!U2,7)="bekerja",1,IF(LEFT('data sistem'!U2,5)="tidak",2,""))</f>
        <v/>
      </c>
      <c r="AO2" s="3">
        <f>'data sistem'!M2*1</f>
        <v>0</v>
      </c>
      <c r="AP2" s="3">
        <f>'data sistem'!R2*2</f>
        <v>0</v>
      </c>
      <c r="AQ2" s="3">
        <f>'data sistem'!P2*3</f>
        <v>0</v>
      </c>
      <c r="AR2" s="3">
        <f>'data sistem'!Q2*4</f>
        <v>0</v>
      </c>
      <c r="AS2" s="3">
        <f>0</f>
        <v>0</v>
      </c>
      <c r="AU2" s="3">
        <f>IF('data sistem'!Q2="1",4,1)</f>
        <v>1</v>
      </c>
      <c r="AW2" s="3">
        <f>IF('data sistem'!AG2="bumn",1,IF('data sistem'!AG2="non-profit",2,IF('data sistem'!AG2="swasta",3,IF('data sistem'!AG2="wiraswasta",4,5))))</f>
        <v>5</v>
      </c>
      <c r="AX2" s="3">
        <f>IF(AW2=5,'data sistem'!AG2,"")</f>
        <v>0</v>
      </c>
      <c r="AY2" s="3">
        <f>IF('data sistem'!T2=0,1,'data sistem'!T2=0)</f>
        <v>1</v>
      </c>
      <c r="BA2" s="3">
        <f>IF('data sistem'!AM2="kurang dari 1 juta",1000000,IF('data sistem'!AM2="antara 1 dan 2 juta",2000000,IF('data sistem'!AM2="lebih dari 2 juta",3000000,IF('data sistem'!AM2="lebih dari 3 juta",4000000,0))))</f>
        <v>0</v>
      </c>
      <c r="BB2" s="3">
        <f>0</f>
        <v>0</v>
      </c>
      <c r="BC2" s="3">
        <f>IF('data sistem'!BI2="kurang dari 1 juta",1000000,IF('data sistem'!BI2="antara 1 dan 2 juta",2000000,IF('data sistem'!BI2="lebih dari 2 juta",3000000,IF('data sistem'!BI2="lebih dari 3 juta",4000000,0))))</f>
        <v>0</v>
      </c>
      <c r="BD2" s="3" t="str">
        <f>IF('data sistem'!DE2&gt;0,'data sistem'!DE2,"")</f>
        <v/>
      </c>
      <c r="BE2" s="3" t="str">
        <f>IF('data sistem'!DF2="lebih tinggi",1,IF('data sistem'!DF2="sama",2,IF('data sistem'!DF2="lebih rendah",3,IF('data sistem'!DF2="tidak perlu",4,""))))</f>
        <v/>
      </c>
      <c r="BF2" s="3">
        <f>'data sistem'!DG2*1</f>
        <v>0</v>
      </c>
      <c r="BG2" s="3">
        <f>'data sistem'!DH2*2</f>
        <v>0</v>
      </c>
      <c r="BH2" s="3">
        <f>'data sistem'!DI2*3</f>
        <v>0</v>
      </c>
      <c r="BI2" s="3">
        <f>'data sistem'!DJ2*4</f>
        <v>0</v>
      </c>
      <c r="BJ2" s="3">
        <f>'data sistem'!DK2*5</f>
        <v>0</v>
      </c>
      <c r="BK2" s="3">
        <f>'data sistem'!DL2*6</f>
        <v>0</v>
      </c>
      <c r="BL2" s="3">
        <f>'data sistem'!DM2*7</f>
        <v>0</v>
      </c>
      <c r="BM2" s="3">
        <f>'data sistem'!DN2*8</f>
        <v>0</v>
      </c>
      <c r="BN2" s="3">
        <f>'data sistem'!DO2*9</f>
        <v>0</v>
      </c>
      <c r="BO2" s="3">
        <f>'data sistem'!DP2*10</f>
        <v>0</v>
      </c>
      <c r="BP2" s="3">
        <f>'data sistem'!DQ2*11</f>
        <v>0</v>
      </c>
      <c r="BQ2" s="3">
        <f>'data sistem'!DR2*12</f>
        <v>0</v>
      </c>
      <c r="BR2" s="3">
        <v>0</v>
      </c>
      <c r="BT2" s="3">
        <f>'data sistem'!GU2</f>
        <v>0</v>
      </c>
      <c r="BU2" s="3">
        <f>'data sistem'!HX2</f>
        <v>0</v>
      </c>
      <c r="BV2" s="3">
        <f>'data sistem'!GV2</f>
        <v>0</v>
      </c>
      <c r="BW2" s="3">
        <f>'data sistem'!HY2</f>
        <v>0</v>
      </c>
      <c r="BX2" s="3">
        <f>'data sistem'!GW2</f>
        <v>0</v>
      </c>
      <c r="BY2" s="3">
        <f>'data sistem'!HV2</f>
        <v>0</v>
      </c>
      <c r="BZ2" s="3">
        <f>'data sistem'!HZ2</f>
        <v>0</v>
      </c>
      <c r="CA2" s="3">
        <f>'data sistem'!IY2</f>
        <v>0</v>
      </c>
      <c r="CB2" s="3">
        <f>'data sistem'!GX2</f>
        <v>0</v>
      </c>
      <c r="CC2" s="3">
        <f>'data sistem'!IA2</f>
        <v>0</v>
      </c>
      <c r="CD2" s="3">
        <f>'data sistem'!GY2</f>
        <v>0</v>
      </c>
      <c r="CE2" s="3">
        <f>'data sistem'!IB2</f>
        <v>0</v>
      </c>
      <c r="CF2" s="3">
        <f>'data sistem'!GZ2</f>
        <v>0</v>
      </c>
      <c r="CH2" s="3">
        <f>'data sistem'!IC2</f>
        <v>0</v>
      </c>
      <c r="CJ2" s="3">
        <f>'data sistem'!HA2</f>
        <v>0</v>
      </c>
      <c r="CK2" s="3">
        <f>'data sistem'!ID2</f>
        <v>0</v>
      </c>
      <c r="CL2" s="3">
        <f>'data sistem'!HB2</f>
        <v>0</v>
      </c>
      <c r="CM2" s="3">
        <f>'data sistem'!IE2</f>
        <v>0</v>
      </c>
      <c r="CN2" s="3">
        <f>'data sistem'!HC2</f>
        <v>0</v>
      </c>
      <c r="CO2" s="3">
        <f>'data sistem'!IF2</f>
        <v>0</v>
      </c>
      <c r="CP2" s="3">
        <f>'data sistem'!HD2</f>
        <v>0</v>
      </c>
      <c r="CQ2" s="3">
        <f>'data sistem'!IG2</f>
        <v>0</v>
      </c>
      <c r="CR2" s="3">
        <f>'data sistem'!HE2</f>
        <v>0</v>
      </c>
      <c r="CS2" s="3">
        <f>'data sistem'!IH2</f>
        <v>0</v>
      </c>
      <c r="CT2" s="3">
        <f>'data sistem'!HF2</f>
        <v>0</v>
      </c>
      <c r="CU2" s="3">
        <f>'data sistem'!II2</f>
        <v>0</v>
      </c>
      <c r="CV2" s="3">
        <f>'data sistem'!HG2</f>
        <v>0</v>
      </c>
      <c r="CW2" s="3">
        <f>'data sistem'!IJ2</f>
        <v>0</v>
      </c>
      <c r="CX2" s="3">
        <f>'data sistem'!HH2</f>
        <v>0</v>
      </c>
      <c r="CY2" s="3">
        <f>'data sistem'!IK2</f>
        <v>0</v>
      </c>
      <c r="CZ2" s="3">
        <f>'data sistem'!HI2</f>
        <v>0</v>
      </c>
      <c r="DA2" s="3">
        <f>'data sistem'!IL2</f>
        <v>0</v>
      </c>
      <c r="DB2" s="3">
        <f>'data sistem'!HJ2</f>
        <v>0</v>
      </c>
      <c r="DC2" s="3">
        <f>'data sistem'!IM2</f>
        <v>0</v>
      </c>
      <c r="DD2" s="3">
        <f>'data sistem'!HK2</f>
        <v>0</v>
      </c>
      <c r="DE2" s="3">
        <f>'data sistem'!IN2</f>
        <v>0</v>
      </c>
      <c r="DF2" s="3">
        <f>'data sistem'!HL2</f>
        <v>0</v>
      </c>
      <c r="DG2" s="3">
        <f>'data sistem'!IO2</f>
        <v>0</v>
      </c>
      <c r="DH2" s="3">
        <f>'data sistem'!HM2</f>
        <v>0</v>
      </c>
      <c r="DI2" s="3">
        <f>'data sistem'!HM2</f>
        <v>0</v>
      </c>
      <c r="DJ2" s="3">
        <f>'data sistem'!IP2</f>
        <v>0</v>
      </c>
      <c r="DK2" s="3">
        <f>'data sistem'!IP2</f>
        <v>0</v>
      </c>
      <c r="DL2" s="3">
        <f>'data sistem'!HN2</f>
        <v>0</v>
      </c>
      <c r="DM2" s="3">
        <f>'data sistem'!IQ2</f>
        <v>0</v>
      </c>
      <c r="DN2" s="3">
        <f>'data sistem'!HO2</f>
        <v>0</v>
      </c>
      <c r="DO2" s="3">
        <f>'data sistem'!IR2</f>
        <v>0</v>
      </c>
      <c r="DP2" s="3">
        <f>'data sistem'!HP2</f>
        <v>0</v>
      </c>
      <c r="DQ2" s="3">
        <f>'data sistem'!IS2</f>
        <v>0</v>
      </c>
      <c r="DR2" s="3">
        <f>'data sistem'!HQ2</f>
        <v>0</v>
      </c>
      <c r="DS2" s="3">
        <f>'data sistem'!IT2</f>
        <v>0</v>
      </c>
      <c r="DT2" s="3">
        <f>'data sistem'!HR2</f>
        <v>0</v>
      </c>
      <c r="DU2" s="3">
        <f>'data sistem'!IU2</f>
        <v>0</v>
      </c>
      <c r="DV2" s="3">
        <f>'data sistem'!HS2</f>
        <v>0</v>
      </c>
      <c r="DW2" s="3">
        <f>'data sistem'!IV2</f>
        <v>0</v>
      </c>
      <c r="DX2" s="3">
        <f>'data sistem'!HT2</f>
        <v>0</v>
      </c>
      <c r="DY2" s="3">
        <f>'data sistem'!IW2</f>
        <v>0</v>
      </c>
      <c r="DZ2" s="3">
        <f>'data sistem'!HU2</f>
        <v>0</v>
      </c>
      <c r="EA2" s="3">
        <f>'data sistem'!IX2</f>
        <v>0</v>
      </c>
    </row>
    <row r="3" spans="1:131" x14ac:dyDescent="0.3">
      <c r="A3" s="3" t="str">
        <f t="shared" ref="A3:A66" si="0">"051022"</f>
        <v>051022</v>
      </c>
      <c r="B3" s="3" t="e">
        <f>VLOOKUP('data sistem'!C3,kodeprodi!$A$2:$B$11,2,FALSE)</f>
        <v>#N/A</v>
      </c>
      <c r="C3" s="3">
        <f>'data sistem'!A3</f>
        <v>0</v>
      </c>
      <c r="D3" s="3">
        <f>'data sistem'!B3</f>
        <v>0</v>
      </c>
      <c r="E3" s="3">
        <f>'data sistem'!J3</f>
        <v>0</v>
      </c>
      <c r="F3" s="3">
        <f>'data sistem'!K3</f>
        <v>0</v>
      </c>
      <c r="G3" s="3">
        <f>2020-'data sistem'!E3</f>
        <v>2020</v>
      </c>
      <c r="H3" s="3">
        <f>1</f>
        <v>1</v>
      </c>
      <c r="I3" s="3">
        <f>2</f>
        <v>2</v>
      </c>
      <c r="J3" s="3">
        <f>3</f>
        <v>3</v>
      </c>
      <c r="K3" s="3">
        <f>3</f>
        <v>3</v>
      </c>
      <c r="L3" s="3">
        <f>1</f>
        <v>1</v>
      </c>
      <c r="M3" s="3">
        <f>2</f>
        <v>2</v>
      </c>
      <c r="N3" s="3">
        <f>1</f>
        <v>1</v>
      </c>
      <c r="O3" s="3" t="str">
        <f>IF('data sistem'!W3="tidak",3,IF('data sistem'!W3="ya",IF('data sistem'!DT3="sebelum lulus",1,IF('data sistem'!DT3="setelah lulus",2,"")),""))</f>
        <v/>
      </c>
      <c r="P3" s="3" t="str">
        <f>IF('data sistem'!DU3="0-3 bulan",1,IF('data sistem'!DU3="3-6 bulan",3,IF('data sistem'!DU3="6-12 bulan",6,IF('data sistem'!DU3="lebih dari 12 bulan",12,""))))</f>
        <v/>
      </c>
      <c r="Q3" s="3" t="str">
        <f>IF('data sistem'!DV3="0-3 bulan",1,IF('data sistem'!DV3="3-6 bulan",3,IF('data sistem'!DV3="6-12 bulan",6,IF('data sistem'!DV3="lebih dari 12 bulan",12,""))))</f>
        <v/>
      </c>
      <c r="R3" s="3">
        <f>'data sistem'!EA3</f>
        <v>0</v>
      </c>
      <c r="S3" s="3">
        <f>'data sistem'!EB3</f>
        <v>0</v>
      </c>
      <c r="T3" s="3">
        <f>'data sistem'!EC3</f>
        <v>0</v>
      </c>
      <c r="U3" s="3">
        <f>'data sistem'!ED3</f>
        <v>0</v>
      </c>
      <c r="V3" s="3">
        <f>'data sistem'!EE3</f>
        <v>0</v>
      </c>
      <c r="W3" s="3">
        <f>'data sistem'!EF3</f>
        <v>0</v>
      </c>
      <c r="X3" s="3">
        <f>'data sistem'!EG3</f>
        <v>0</v>
      </c>
      <c r="Y3" s="3" t="str">
        <f>IF('data sistem'!DW3="ya",1,IF('data sistem'!DW3="tidak",0,""))</f>
        <v/>
      </c>
      <c r="Z3" s="3">
        <f>'data sistem'!EM3</f>
        <v>0</v>
      </c>
      <c r="AA3" s="3">
        <f>'data sistem'!EH3</f>
        <v>0</v>
      </c>
      <c r="AB3" s="3">
        <f>'data sistem'!EI3</f>
        <v>0</v>
      </c>
      <c r="AC3" s="3">
        <f>'data sistem'!EJ3</f>
        <v>0</v>
      </c>
      <c r="AD3" s="3">
        <f>'data sistem'!EK3</f>
        <v>0</v>
      </c>
      <c r="AE3" s="3">
        <f>'data sistem'!EL3</f>
        <v>0</v>
      </c>
      <c r="AF3" s="3">
        <f>0</f>
        <v>0</v>
      </c>
      <c r="AH3" s="3">
        <f>IF('data sistem'!FB3="lebih dari 3",4,'data sistem'!FB3)</f>
        <v>0</v>
      </c>
      <c r="AI3" s="3" t="str">
        <f>IF('data sistem'!FF3="sebelum lulus",1,IF('data sistem'!FF3="setelah lulus",2,""))</f>
        <v/>
      </c>
      <c r="AJ3" s="3" t="str">
        <f>IF('data sistem'!FG3="0-3 bulan",1,IF('data sistem'!FG3="3-6 bulan",3,IF('data sistem'!FG3="6-12 bulan",6,IF('data sistem'!FG3="lebih dari 12 bulan",12,""))))</f>
        <v/>
      </c>
      <c r="AK3" s="3" t="str">
        <f>IF('data sistem'!FH3="0-3 bulan",1,IF('data sistem'!FH3="3-6 bulan",3,IF('data sistem'!FH3="6-12 bulan",6,IF('data sistem'!FH3="lebih dari 12 bulan",12,""))))</f>
        <v/>
      </c>
      <c r="AL3" s="3">
        <f>IF('data sistem'!FC3="lebih dari 3",4,'data sistem'!FC3)</f>
        <v>0</v>
      </c>
      <c r="AM3" s="3">
        <f>IF('data sistem'!FD3="lebih dari 3",4,'data sistem'!FD3)</f>
        <v>0</v>
      </c>
      <c r="AN3" s="3" t="str">
        <f>IF(LEFT('data sistem'!U3,7)="bekerja",1,IF(LEFT('data sistem'!U3,5)="tidak",2,""))</f>
        <v/>
      </c>
      <c r="AO3" s="3">
        <f>'data sistem'!M3*1</f>
        <v>0</v>
      </c>
      <c r="AP3" s="3">
        <f>'data sistem'!R3*2</f>
        <v>0</v>
      </c>
      <c r="AQ3" s="3">
        <f>'data sistem'!P3*3</f>
        <v>0</v>
      </c>
      <c r="AR3" s="3">
        <f>'data sistem'!Q3*4</f>
        <v>0</v>
      </c>
      <c r="AS3" s="3">
        <f>0</f>
        <v>0</v>
      </c>
      <c r="AU3" s="3">
        <f>IF('data sistem'!Q3="1",4,1)</f>
        <v>1</v>
      </c>
      <c r="AW3" s="3">
        <f>IF('data sistem'!AG3="bumn",1,IF('data sistem'!AG3="non-profit",2,IF('data sistem'!AG3="swasta",3,IF('data sistem'!AG3="wiraswasta",4,5))))</f>
        <v>5</v>
      </c>
      <c r="AX3" s="3">
        <f>IF(AW3=5,'data sistem'!AG3,"")</f>
        <v>0</v>
      </c>
      <c r="AY3" s="3">
        <f>IF('data sistem'!T3=0,1,'data sistem'!T3=0)</f>
        <v>1</v>
      </c>
      <c r="BA3" s="3">
        <f>IF('data sistem'!AM3="kurang dari 1 juta",1000000,IF('data sistem'!AM3="antara 1 dan 2 juta",2000000,IF('data sistem'!AM3="lebih dari 2 juta",3000000,IF('data sistem'!AM3="lebih dari 3 juta",4000000,0))))</f>
        <v>0</v>
      </c>
      <c r="BB3" s="3">
        <f>0</f>
        <v>0</v>
      </c>
      <c r="BC3" s="3">
        <f>IF('data sistem'!BI3="kurang dari 1 juta",1000000,IF('data sistem'!BI3="antara 1 dan 2 juta",2000000,IF('data sistem'!BI3="lebih dari 2 juta",3000000,IF('data sistem'!BI3="lebih dari 3 juta",4000000,0))))</f>
        <v>0</v>
      </c>
      <c r="BD3" s="3" t="str">
        <f>IF('data sistem'!DE3&gt;0,'data sistem'!DE3,"")</f>
        <v/>
      </c>
      <c r="BE3" s="3" t="str">
        <f>IF('data sistem'!DF3="lebih tinggi",1,IF('data sistem'!DF3="sama",2,IF('data sistem'!DF3="lebih rendah",3,IF('data sistem'!DF3="tidak perlu",4,""))))</f>
        <v/>
      </c>
      <c r="BF3" s="3">
        <f>'data sistem'!DG3*1</f>
        <v>0</v>
      </c>
      <c r="BG3" s="3">
        <f>'data sistem'!DH3*2</f>
        <v>0</v>
      </c>
      <c r="BH3" s="3">
        <f>'data sistem'!DI3*3</f>
        <v>0</v>
      </c>
      <c r="BI3" s="3">
        <f>'data sistem'!DJ3*4</f>
        <v>0</v>
      </c>
      <c r="BJ3" s="3">
        <f>'data sistem'!DK3*5</f>
        <v>0</v>
      </c>
      <c r="BK3" s="3">
        <f>'data sistem'!DL3*6</f>
        <v>0</v>
      </c>
      <c r="BL3" s="3">
        <f>'data sistem'!DM3*7</f>
        <v>0</v>
      </c>
      <c r="BM3" s="3">
        <f>'data sistem'!DN3*8</f>
        <v>0</v>
      </c>
      <c r="BN3" s="3">
        <f>'data sistem'!DO3*9</f>
        <v>0</v>
      </c>
      <c r="BO3" s="3">
        <f>'data sistem'!DP3*10</f>
        <v>0</v>
      </c>
      <c r="BP3" s="3">
        <f>'data sistem'!DQ3*11</f>
        <v>0</v>
      </c>
      <c r="BQ3" s="3">
        <f>'data sistem'!DR3*12</f>
        <v>0</v>
      </c>
      <c r="BR3" s="3">
        <v>0</v>
      </c>
      <c r="BT3" s="3">
        <f>'data sistem'!GU3</f>
        <v>0</v>
      </c>
      <c r="BU3" s="3">
        <f>'data sistem'!HX3</f>
        <v>0</v>
      </c>
      <c r="BV3" s="3">
        <f>'data sistem'!GV3</f>
        <v>0</v>
      </c>
      <c r="BW3" s="3">
        <f>'data sistem'!HY3</f>
        <v>0</v>
      </c>
      <c r="BX3" s="3">
        <f>'data sistem'!GW3</f>
        <v>0</v>
      </c>
      <c r="BY3" s="3">
        <f>'data sistem'!HV3</f>
        <v>0</v>
      </c>
      <c r="BZ3" s="3">
        <f>'data sistem'!HZ3</f>
        <v>0</v>
      </c>
      <c r="CA3" s="3">
        <f>'data sistem'!IY3</f>
        <v>0</v>
      </c>
      <c r="CB3" s="3">
        <f>'data sistem'!GX3</f>
        <v>0</v>
      </c>
      <c r="CC3" s="3">
        <f>'data sistem'!IA3</f>
        <v>0</v>
      </c>
      <c r="CD3" s="3">
        <f>'data sistem'!GY3</f>
        <v>0</v>
      </c>
      <c r="CE3" s="3">
        <f>'data sistem'!IB3</f>
        <v>0</v>
      </c>
      <c r="CF3" s="3">
        <f>'data sistem'!GZ3</f>
        <v>0</v>
      </c>
      <c r="CH3" s="3">
        <f>'data sistem'!IC3</f>
        <v>0</v>
      </c>
      <c r="CJ3" s="3">
        <f>'data sistem'!HA3</f>
        <v>0</v>
      </c>
      <c r="CK3" s="3">
        <f>'data sistem'!ID3</f>
        <v>0</v>
      </c>
      <c r="CL3" s="3">
        <f>'data sistem'!HB3</f>
        <v>0</v>
      </c>
      <c r="CM3" s="3">
        <f>'data sistem'!IE3</f>
        <v>0</v>
      </c>
      <c r="CN3" s="3">
        <f>'data sistem'!HC3</f>
        <v>0</v>
      </c>
      <c r="CO3" s="3">
        <f>'data sistem'!IF3</f>
        <v>0</v>
      </c>
      <c r="CP3" s="3">
        <f>'data sistem'!HD3</f>
        <v>0</v>
      </c>
      <c r="CQ3" s="3">
        <f>'data sistem'!IG3</f>
        <v>0</v>
      </c>
      <c r="CR3" s="3">
        <f>'data sistem'!HE3</f>
        <v>0</v>
      </c>
      <c r="CS3" s="3">
        <f>'data sistem'!IH3</f>
        <v>0</v>
      </c>
      <c r="CT3" s="3">
        <f>'data sistem'!HF3</f>
        <v>0</v>
      </c>
      <c r="CU3" s="3">
        <f>'data sistem'!II3</f>
        <v>0</v>
      </c>
      <c r="CV3" s="3">
        <f>'data sistem'!HG3</f>
        <v>0</v>
      </c>
      <c r="CW3" s="3">
        <f>'data sistem'!IJ3</f>
        <v>0</v>
      </c>
      <c r="CX3" s="3">
        <f>'data sistem'!HH3</f>
        <v>0</v>
      </c>
      <c r="CY3" s="3">
        <f>'data sistem'!IK3</f>
        <v>0</v>
      </c>
      <c r="CZ3" s="3">
        <f>'data sistem'!HI3</f>
        <v>0</v>
      </c>
      <c r="DA3" s="3">
        <f>'data sistem'!IL3</f>
        <v>0</v>
      </c>
      <c r="DB3" s="3">
        <f>'data sistem'!HJ3</f>
        <v>0</v>
      </c>
      <c r="DC3" s="3">
        <f>'data sistem'!IM3</f>
        <v>0</v>
      </c>
      <c r="DD3" s="3">
        <f>'data sistem'!HK3</f>
        <v>0</v>
      </c>
      <c r="DE3" s="3">
        <f>'data sistem'!IN3</f>
        <v>0</v>
      </c>
      <c r="DF3" s="3">
        <f>'data sistem'!HL3</f>
        <v>0</v>
      </c>
      <c r="DG3" s="3">
        <f>'data sistem'!IO3</f>
        <v>0</v>
      </c>
      <c r="DH3" s="3">
        <f>'data sistem'!HM3</f>
        <v>0</v>
      </c>
      <c r="DI3" s="3">
        <f>'data sistem'!HM3</f>
        <v>0</v>
      </c>
      <c r="DJ3" s="3">
        <f>'data sistem'!IP3</f>
        <v>0</v>
      </c>
      <c r="DK3" s="3">
        <f>'data sistem'!IP3</f>
        <v>0</v>
      </c>
      <c r="DL3" s="3">
        <f>'data sistem'!HN3</f>
        <v>0</v>
      </c>
      <c r="DM3" s="3">
        <f>'data sistem'!IQ3</f>
        <v>0</v>
      </c>
      <c r="DN3" s="3">
        <f>'data sistem'!HO3</f>
        <v>0</v>
      </c>
      <c r="DO3" s="3">
        <f>'data sistem'!IR3</f>
        <v>0</v>
      </c>
      <c r="DP3" s="3">
        <f>'data sistem'!HP3</f>
        <v>0</v>
      </c>
      <c r="DQ3" s="3">
        <f>'data sistem'!IS3</f>
        <v>0</v>
      </c>
      <c r="DR3" s="3">
        <f>'data sistem'!HQ3</f>
        <v>0</v>
      </c>
      <c r="DS3" s="3">
        <f>'data sistem'!IT3</f>
        <v>0</v>
      </c>
      <c r="DT3" s="3">
        <f>'data sistem'!HR3</f>
        <v>0</v>
      </c>
      <c r="DU3" s="3">
        <f>'data sistem'!IU3</f>
        <v>0</v>
      </c>
      <c r="DV3" s="3">
        <f>'data sistem'!HS3</f>
        <v>0</v>
      </c>
      <c r="DW3" s="3">
        <f>'data sistem'!IV3</f>
        <v>0</v>
      </c>
      <c r="DX3" s="3">
        <f>'data sistem'!HT3</f>
        <v>0</v>
      </c>
      <c r="DY3" s="3">
        <f>'data sistem'!IW3</f>
        <v>0</v>
      </c>
      <c r="DZ3" s="3">
        <f>'data sistem'!HU3</f>
        <v>0</v>
      </c>
      <c r="EA3" s="3">
        <f>'data sistem'!IX3</f>
        <v>0</v>
      </c>
    </row>
    <row r="4" spans="1:131" x14ac:dyDescent="0.3">
      <c r="A4" s="3" t="str">
        <f t="shared" si="0"/>
        <v>051022</v>
      </c>
      <c r="B4" s="3" t="e">
        <f>VLOOKUP('data sistem'!C4,kodeprodi!$A$2:$B$11,2,FALSE)</f>
        <v>#N/A</v>
      </c>
      <c r="C4" s="3">
        <f>'data sistem'!A4</f>
        <v>0</v>
      </c>
      <c r="D4" s="3">
        <f>'data sistem'!B4</f>
        <v>0</v>
      </c>
      <c r="E4" s="3">
        <f>'data sistem'!J4</f>
        <v>0</v>
      </c>
      <c r="F4" s="3">
        <f>'data sistem'!K4</f>
        <v>0</v>
      </c>
      <c r="G4" s="3">
        <f>2020-'data sistem'!E4</f>
        <v>2020</v>
      </c>
      <c r="H4" s="3">
        <f>1</f>
        <v>1</v>
      </c>
      <c r="I4" s="3">
        <f>2</f>
        <v>2</v>
      </c>
      <c r="J4" s="3">
        <f>3</f>
        <v>3</v>
      </c>
      <c r="K4" s="3">
        <f>3</f>
        <v>3</v>
      </c>
      <c r="L4" s="3">
        <f>1</f>
        <v>1</v>
      </c>
      <c r="M4" s="3">
        <f>2</f>
        <v>2</v>
      </c>
      <c r="N4" s="3">
        <f>1</f>
        <v>1</v>
      </c>
      <c r="O4" s="3" t="str">
        <f>IF('data sistem'!W4="tidak",3,IF('data sistem'!W4="ya",IF('data sistem'!DT4="sebelum lulus",1,IF('data sistem'!DT4="setelah lulus",2,"")),""))</f>
        <v/>
      </c>
      <c r="P4" s="3" t="str">
        <f>IF('data sistem'!DU4="0-3 bulan",1,IF('data sistem'!DU4="3-6 bulan",3,IF('data sistem'!DU4="6-12 bulan",6,IF('data sistem'!DU4="lebih dari 12 bulan",12,""))))</f>
        <v/>
      </c>
      <c r="Q4" s="3" t="str">
        <f>IF('data sistem'!DV4="0-3 bulan",1,IF('data sistem'!DV4="3-6 bulan",3,IF('data sistem'!DV4="6-12 bulan",6,IF('data sistem'!DV4="lebih dari 12 bulan",12,""))))</f>
        <v/>
      </c>
      <c r="R4" s="3">
        <f>'data sistem'!EA4</f>
        <v>0</v>
      </c>
      <c r="S4" s="3">
        <f>'data sistem'!EB4</f>
        <v>0</v>
      </c>
      <c r="T4" s="3">
        <f>'data sistem'!EC4</f>
        <v>0</v>
      </c>
      <c r="U4" s="3">
        <f>'data sistem'!ED4</f>
        <v>0</v>
      </c>
      <c r="V4" s="3">
        <f>'data sistem'!EE4</f>
        <v>0</v>
      </c>
      <c r="W4" s="3">
        <f>'data sistem'!EF4</f>
        <v>0</v>
      </c>
      <c r="X4" s="3">
        <f>'data sistem'!EG4</f>
        <v>0</v>
      </c>
      <c r="Y4" s="3" t="str">
        <f>IF('data sistem'!DW4="ya",1,IF('data sistem'!DW4="tidak",0,""))</f>
        <v/>
      </c>
      <c r="Z4" s="3">
        <f>'data sistem'!EM4</f>
        <v>0</v>
      </c>
      <c r="AA4" s="3">
        <f>'data sistem'!EH4</f>
        <v>0</v>
      </c>
      <c r="AB4" s="3">
        <f>'data sistem'!EI4</f>
        <v>0</v>
      </c>
      <c r="AC4" s="3">
        <f>'data sistem'!EJ4</f>
        <v>0</v>
      </c>
      <c r="AD4" s="3">
        <f>'data sistem'!EK4</f>
        <v>0</v>
      </c>
      <c r="AE4" s="3">
        <f>'data sistem'!EL4</f>
        <v>0</v>
      </c>
      <c r="AF4" s="3">
        <f>0</f>
        <v>0</v>
      </c>
      <c r="AH4" s="3">
        <f>IF('data sistem'!FB4="lebih dari 3",4,'data sistem'!FB4)</f>
        <v>0</v>
      </c>
      <c r="AI4" s="3" t="str">
        <f>IF('data sistem'!FF4="sebelum lulus",1,IF('data sistem'!FF4="setelah lulus",2,""))</f>
        <v/>
      </c>
      <c r="AJ4" s="3" t="str">
        <f>IF('data sistem'!FG4="0-3 bulan",1,IF('data sistem'!FG4="3-6 bulan",3,IF('data sistem'!FG4="6-12 bulan",6,IF('data sistem'!FG4="lebih dari 12 bulan",12,""))))</f>
        <v/>
      </c>
      <c r="AK4" s="3" t="str">
        <f>IF('data sistem'!FH4="0-3 bulan",1,IF('data sistem'!FH4="3-6 bulan",3,IF('data sistem'!FH4="6-12 bulan",6,IF('data sistem'!FH4="lebih dari 12 bulan",12,""))))</f>
        <v/>
      </c>
      <c r="AL4" s="3">
        <f>IF('data sistem'!FC4="lebih dari 3",4,'data sistem'!FC4)</f>
        <v>0</v>
      </c>
      <c r="AM4" s="3">
        <f>IF('data sistem'!FD4="lebih dari 3",4,'data sistem'!FD4)</f>
        <v>0</v>
      </c>
      <c r="AN4" s="3" t="str">
        <f>IF(LEFT('data sistem'!U4,7)="bekerja",1,IF(LEFT('data sistem'!U4,5)="tidak",2,""))</f>
        <v/>
      </c>
      <c r="AO4" s="3">
        <f>'data sistem'!M4*1</f>
        <v>0</v>
      </c>
      <c r="AP4" s="3">
        <f>'data sistem'!R4*2</f>
        <v>0</v>
      </c>
      <c r="AQ4" s="3">
        <f>'data sistem'!P4*3</f>
        <v>0</v>
      </c>
      <c r="AR4" s="3">
        <f>'data sistem'!Q4*4</f>
        <v>0</v>
      </c>
      <c r="AS4" s="3">
        <f>0</f>
        <v>0</v>
      </c>
      <c r="AU4" s="3">
        <f>IF('data sistem'!Q4="1",4,1)</f>
        <v>1</v>
      </c>
      <c r="AW4" s="3">
        <f>IF('data sistem'!AG4="bumn",1,IF('data sistem'!AG4="non-profit",2,IF('data sistem'!AG4="swasta",3,IF('data sistem'!AG4="wiraswasta",4,5))))</f>
        <v>5</v>
      </c>
      <c r="AX4" s="3">
        <f>IF(AW4=5,'data sistem'!AG4,"")</f>
        <v>0</v>
      </c>
      <c r="AY4" s="3">
        <f>IF('data sistem'!T4=0,1,'data sistem'!T4=0)</f>
        <v>1</v>
      </c>
      <c r="BA4" s="3">
        <f>IF('data sistem'!AM4="kurang dari 1 juta",1000000,IF('data sistem'!AM4="antara 1 dan 2 juta",2000000,IF('data sistem'!AM4="lebih dari 2 juta",3000000,IF('data sistem'!AM4="lebih dari 3 juta",4000000,0))))</f>
        <v>0</v>
      </c>
      <c r="BB4" s="3">
        <f>0</f>
        <v>0</v>
      </c>
      <c r="BC4" s="3">
        <f>IF('data sistem'!BI4="kurang dari 1 juta",1000000,IF('data sistem'!BI4="antara 1 dan 2 juta",2000000,IF('data sistem'!BI4="lebih dari 2 juta",3000000,IF('data sistem'!BI4="lebih dari 3 juta",4000000,0))))</f>
        <v>0</v>
      </c>
      <c r="BD4" s="3" t="str">
        <f>IF('data sistem'!DE4&gt;0,'data sistem'!DE4,"")</f>
        <v/>
      </c>
      <c r="BE4" s="3" t="str">
        <f>IF('data sistem'!DF4="lebih tinggi",1,IF('data sistem'!DF4="sama",2,IF('data sistem'!DF4="lebih rendah",3,IF('data sistem'!DF4="tidak perlu",4,""))))</f>
        <v/>
      </c>
      <c r="BF4" s="3">
        <f>'data sistem'!DG4*1</f>
        <v>0</v>
      </c>
      <c r="BG4" s="3">
        <f>'data sistem'!DH4*2</f>
        <v>0</v>
      </c>
      <c r="BH4" s="3">
        <f>'data sistem'!DI4*3</f>
        <v>0</v>
      </c>
      <c r="BI4" s="3">
        <f>'data sistem'!DJ4*4</f>
        <v>0</v>
      </c>
      <c r="BJ4" s="3">
        <f>'data sistem'!DK4*5</f>
        <v>0</v>
      </c>
      <c r="BK4" s="3">
        <f>'data sistem'!DL4*6</f>
        <v>0</v>
      </c>
      <c r="BL4" s="3">
        <f>'data sistem'!DM4*7</f>
        <v>0</v>
      </c>
      <c r="BM4" s="3">
        <f>'data sistem'!DN4*8</f>
        <v>0</v>
      </c>
      <c r="BN4" s="3">
        <f>'data sistem'!DO4*9</f>
        <v>0</v>
      </c>
      <c r="BO4" s="3">
        <f>'data sistem'!DP4*10</f>
        <v>0</v>
      </c>
      <c r="BP4" s="3">
        <f>'data sistem'!DQ4*11</f>
        <v>0</v>
      </c>
      <c r="BQ4" s="3">
        <f>'data sistem'!DR4*12</f>
        <v>0</v>
      </c>
      <c r="BR4" s="3">
        <v>0</v>
      </c>
      <c r="BT4" s="3">
        <f>'data sistem'!GU4</f>
        <v>0</v>
      </c>
      <c r="BU4" s="3">
        <f>'data sistem'!HX4</f>
        <v>0</v>
      </c>
      <c r="BV4" s="3">
        <f>'data sistem'!GV4</f>
        <v>0</v>
      </c>
      <c r="BW4" s="3">
        <f>'data sistem'!HY4</f>
        <v>0</v>
      </c>
      <c r="BX4" s="3">
        <f>'data sistem'!GW4</f>
        <v>0</v>
      </c>
      <c r="BY4" s="3">
        <f>'data sistem'!HV4</f>
        <v>0</v>
      </c>
      <c r="BZ4" s="3">
        <f>'data sistem'!HZ4</f>
        <v>0</v>
      </c>
      <c r="CA4" s="3">
        <f>'data sistem'!IY4</f>
        <v>0</v>
      </c>
      <c r="CB4" s="3">
        <f>'data sistem'!GX4</f>
        <v>0</v>
      </c>
      <c r="CC4" s="3">
        <f>'data sistem'!IA4</f>
        <v>0</v>
      </c>
      <c r="CD4" s="3">
        <f>'data sistem'!GY4</f>
        <v>0</v>
      </c>
      <c r="CE4" s="3">
        <f>'data sistem'!IB4</f>
        <v>0</v>
      </c>
      <c r="CF4" s="3">
        <f>'data sistem'!GZ4</f>
        <v>0</v>
      </c>
      <c r="CH4" s="3">
        <f>'data sistem'!IC4</f>
        <v>0</v>
      </c>
      <c r="CJ4" s="3">
        <f>'data sistem'!HA4</f>
        <v>0</v>
      </c>
      <c r="CK4" s="3">
        <f>'data sistem'!ID4</f>
        <v>0</v>
      </c>
      <c r="CL4" s="3">
        <f>'data sistem'!HB4</f>
        <v>0</v>
      </c>
      <c r="CM4" s="3">
        <f>'data sistem'!IE4</f>
        <v>0</v>
      </c>
      <c r="CN4" s="3">
        <f>'data sistem'!HC4</f>
        <v>0</v>
      </c>
      <c r="CO4" s="3">
        <f>'data sistem'!IF4</f>
        <v>0</v>
      </c>
      <c r="CP4" s="3">
        <f>'data sistem'!HD4</f>
        <v>0</v>
      </c>
      <c r="CQ4" s="3">
        <f>'data sistem'!IG4</f>
        <v>0</v>
      </c>
      <c r="CR4" s="3">
        <f>'data sistem'!HE4</f>
        <v>0</v>
      </c>
      <c r="CS4" s="3">
        <f>'data sistem'!IH4</f>
        <v>0</v>
      </c>
      <c r="CT4" s="3">
        <f>'data sistem'!HF4</f>
        <v>0</v>
      </c>
      <c r="CU4" s="3">
        <f>'data sistem'!II4</f>
        <v>0</v>
      </c>
      <c r="CV4" s="3">
        <f>'data sistem'!HG4</f>
        <v>0</v>
      </c>
      <c r="CW4" s="3">
        <f>'data sistem'!IJ4</f>
        <v>0</v>
      </c>
      <c r="CX4" s="3">
        <f>'data sistem'!HH4</f>
        <v>0</v>
      </c>
      <c r="CY4" s="3">
        <f>'data sistem'!IK4</f>
        <v>0</v>
      </c>
      <c r="CZ4" s="3">
        <f>'data sistem'!HI4</f>
        <v>0</v>
      </c>
      <c r="DA4" s="3">
        <f>'data sistem'!IL4</f>
        <v>0</v>
      </c>
      <c r="DB4" s="3">
        <f>'data sistem'!HJ4</f>
        <v>0</v>
      </c>
      <c r="DC4" s="3">
        <f>'data sistem'!IM4</f>
        <v>0</v>
      </c>
      <c r="DD4" s="3">
        <f>'data sistem'!HK4</f>
        <v>0</v>
      </c>
      <c r="DE4" s="3">
        <f>'data sistem'!IN4</f>
        <v>0</v>
      </c>
      <c r="DF4" s="3">
        <f>'data sistem'!HL4</f>
        <v>0</v>
      </c>
      <c r="DG4" s="3">
        <f>'data sistem'!IO4</f>
        <v>0</v>
      </c>
      <c r="DH4" s="3">
        <f>'data sistem'!HM4</f>
        <v>0</v>
      </c>
      <c r="DI4" s="3">
        <f>'data sistem'!HM4</f>
        <v>0</v>
      </c>
      <c r="DJ4" s="3">
        <f>'data sistem'!IP4</f>
        <v>0</v>
      </c>
      <c r="DK4" s="3">
        <f>'data sistem'!IP4</f>
        <v>0</v>
      </c>
      <c r="DL4" s="3">
        <f>'data sistem'!HN4</f>
        <v>0</v>
      </c>
      <c r="DM4" s="3">
        <f>'data sistem'!IQ4</f>
        <v>0</v>
      </c>
      <c r="DN4" s="3">
        <f>'data sistem'!HO4</f>
        <v>0</v>
      </c>
      <c r="DO4" s="3">
        <f>'data sistem'!IR4</f>
        <v>0</v>
      </c>
      <c r="DP4" s="3">
        <f>'data sistem'!HP4</f>
        <v>0</v>
      </c>
      <c r="DQ4" s="3">
        <f>'data sistem'!IS4</f>
        <v>0</v>
      </c>
      <c r="DR4" s="3">
        <f>'data sistem'!HQ4</f>
        <v>0</v>
      </c>
      <c r="DS4" s="3">
        <f>'data sistem'!IT4</f>
        <v>0</v>
      </c>
      <c r="DT4" s="3">
        <f>'data sistem'!HR4</f>
        <v>0</v>
      </c>
      <c r="DU4" s="3">
        <f>'data sistem'!IU4</f>
        <v>0</v>
      </c>
      <c r="DV4" s="3">
        <f>'data sistem'!HS4</f>
        <v>0</v>
      </c>
      <c r="DW4" s="3">
        <f>'data sistem'!IV4</f>
        <v>0</v>
      </c>
      <c r="DX4" s="3">
        <f>'data sistem'!HT4</f>
        <v>0</v>
      </c>
      <c r="DY4" s="3">
        <f>'data sistem'!IW4</f>
        <v>0</v>
      </c>
      <c r="DZ4" s="3">
        <f>'data sistem'!HU4</f>
        <v>0</v>
      </c>
      <c r="EA4" s="3">
        <f>'data sistem'!IX4</f>
        <v>0</v>
      </c>
    </row>
    <row r="5" spans="1:131" x14ac:dyDescent="0.3">
      <c r="A5" s="3" t="str">
        <f t="shared" si="0"/>
        <v>051022</v>
      </c>
      <c r="B5" s="3" t="e">
        <f>VLOOKUP('data sistem'!C5,kodeprodi!$A$2:$B$11,2,FALSE)</f>
        <v>#N/A</v>
      </c>
      <c r="C5" s="3">
        <f>'data sistem'!A5</f>
        <v>0</v>
      </c>
      <c r="D5" s="3">
        <f>'data sistem'!B5</f>
        <v>0</v>
      </c>
      <c r="E5" s="3">
        <f>'data sistem'!J5</f>
        <v>0</v>
      </c>
      <c r="F5" s="3">
        <f>'data sistem'!K5</f>
        <v>0</v>
      </c>
      <c r="G5" s="3">
        <f>2020-'data sistem'!E5</f>
        <v>2020</v>
      </c>
      <c r="H5" s="3">
        <f>1</f>
        <v>1</v>
      </c>
      <c r="I5" s="3">
        <f>2</f>
        <v>2</v>
      </c>
      <c r="J5" s="3">
        <f>3</f>
        <v>3</v>
      </c>
      <c r="K5" s="3">
        <f>3</f>
        <v>3</v>
      </c>
      <c r="L5" s="3">
        <f>1</f>
        <v>1</v>
      </c>
      <c r="M5" s="3">
        <f>2</f>
        <v>2</v>
      </c>
      <c r="N5" s="3">
        <f>1</f>
        <v>1</v>
      </c>
      <c r="O5" s="3" t="str">
        <f>IF('data sistem'!W5="tidak",3,IF('data sistem'!W5="ya",IF('data sistem'!DT5="sebelum lulus",1,IF('data sistem'!DT5="setelah lulus",2,"")),""))</f>
        <v/>
      </c>
      <c r="P5" s="3" t="str">
        <f>IF('data sistem'!DU5="0-3 bulan",1,IF('data sistem'!DU5="3-6 bulan",3,IF('data sistem'!DU5="6-12 bulan",6,IF('data sistem'!DU5="lebih dari 12 bulan",12,""))))</f>
        <v/>
      </c>
      <c r="Q5" s="3" t="str">
        <f>IF('data sistem'!DV5="0-3 bulan",1,IF('data sistem'!DV5="3-6 bulan",3,IF('data sistem'!DV5="6-12 bulan",6,IF('data sistem'!DV5="lebih dari 12 bulan",12,""))))</f>
        <v/>
      </c>
      <c r="R5" s="3">
        <f>'data sistem'!EA5</f>
        <v>0</v>
      </c>
      <c r="S5" s="3">
        <f>'data sistem'!EB5</f>
        <v>0</v>
      </c>
      <c r="T5" s="3">
        <f>'data sistem'!EC5</f>
        <v>0</v>
      </c>
      <c r="U5" s="3">
        <f>'data sistem'!ED5</f>
        <v>0</v>
      </c>
      <c r="V5" s="3">
        <f>'data sistem'!EE5</f>
        <v>0</v>
      </c>
      <c r="W5" s="3">
        <f>'data sistem'!EF5</f>
        <v>0</v>
      </c>
      <c r="X5" s="3">
        <f>'data sistem'!EG5</f>
        <v>0</v>
      </c>
      <c r="Y5" s="3" t="str">
        <f>IF('data sistem'!DW5="ya",1,IF('data sistem'!DW5="tidak",0,""))</f>
        <v/>
      </c>
      <c r="Z5" s="3">
        <f>'data sistem'!EM5</f>
        <v>0</v>
      </c>
      <c r="AA5" s="3">
        <f>'data sistem'!EH5</f>
        <v>0</v>
      </c>
      <c r="AB5" s="3">
        <f>'data sistem'!EI5</f>
        <v>0</v>
      </c>
      <c r="AC5" s="3">
        <f>'data sistem'!EJ5</f>
        <v>0</v>
      </c>
      <c r="AD5" s="3">
        <f>'data sistem'!EK5</f>
        <v>0</v>
      </c>
      <c r="AE5" s="3">
        <f>'data sistem'!EL5</f>
        <v>0</v>
      </c>
      <c r="AF5" s="3">
        <f>0</f>
        <v>0</v>
      </c>
      <c r="AH5" s="3">
        <f>IF('data sistem'!FB5="lebih dari 3",4,'data sistem'!FB5)</f>
        <v>0</v>
      </c>
      <c r="AI5" s="3" t="str">
        <f>IF('data sistem'!FF5="sebelum lulus",1,IF('data sistem'!FF5="setelah lulus",2,""))</f>
        <v/>
      </c>
      <c r="AJ5" s="3" t="str">
        <f>IF('data sistem'!FG5="0-3 bulan",1,IF('data sistem'!FG5="3-6 bulan",3,IF('data sistem'!FG5="6-12 bulan",6,IF('data sistem'!FG5="lebih dari 12 bulan",12,""))))</f>
        <v/>
      </c>
      <c r="AK5" s="3" t="str">
        <f>IF('data sistem'!FH5="0-3 bulan",1,IF('data sistem'!FH5="3-6 bulan",3,IF('data sistem'!FH5="6-12 bulan",6,IF('data sistem'!FH5="lebih dari 12 bulan",12,""))))</f>
        <v/>
      </c>
      <c r="AL5" s="3">
        <f>IF('data sistem'!FC5="lebih dari 3",4,'data sistem'!FC5)</f>
        <v>0</v>
      </c>
      <c r="AM5" s="3">
        <f>IF('data sistem'!FD5="lebih dari 3",4,'data sistem'!FD5)</f>
        <v>0</v>
      </c>
      <c r="AN5" s="3" t="str">
        <f>IF(LEFT('data sistem'!U5,7)="bekerja",1,IF(LEFT('data sistem'!U5,5)="tidak",2,""))</f>
        <v/>
      </c>
      <c r="AO5" s="3">
        <f>'data sistem'!M5*1</f>
        <v>0</v>
      </c>
      <c r="AP5" s="3">
        <f>'data sistem'!R5*2</f>
        <v>0</v>
      </c>
      <c r="AQ5" s="3">
        <f>'data sistem'!P5*3</f>
        <v>0</v>
      </c>
      <c r="AR5" s="3">
        <f>'data sistem'!Q5*4</f>
        <v>0</v>
      </c>
      <c r="AS5" s="3">
        <f>0</f>
        <v>0</v>
      </c>
      <c r="AU5" s="3">
        <f>IF('data sistem'!Q5="1",4,1)</f>
        <v>1</v>
      </c>
      <c r="AW5" s="3">
        <f>IF('data sistem'!AG5="bumn",1,IF('data sistem'!AG5="non-profit",2,IF('data sistem'!AG5="swasta",3,IF('data sistem'!AG5="wiraswasta",4,5))))</f>
        <v>5</v>
      </c>
      <c r="AX5" s="3">
        <f>IF(AW5=5,'data sistem'!AG5,"")</f>
        <v>0</v>
      </c>
      <c r="AY5" s="3">
        <f>IF('data sistem'!T5=0,1,'data sistem'!T5=0)</f>
        <v>1</v>
      </c>
      <c r="BA5" s="3">
        <f>IF('data sistem'!AM5="kurang dari 1 juta",1000000,IF('data sistem'!AM5="antara 1 dan 2 juta",2000000,IF('data sistem'!AM5="lebih dari 2 juta",3000000,IF('data sistem'!AM5="lebih dari 3 juta",4000000,0))))</f>
        <v>0</v>
      </c>
      <c r="BB5" s="3">
        <f>0</f>
        <v>0</v>
      </c>
      <c r="BC5" s="3">
        <f>IF('data sistem'!BI5="kurang dari 1 juta",1000000,IF('data sistem'!BI5="antara 1 dan 2 juta",2000000,IF('data sistem'!BI5="lebih dari 2 juta",3000000,IF('data sistem'!BI5="lebih dari 3 juta",4000000,0))))</f>
        <v>0</v>
      </c>
      <c r="BD5" s="3" t="str">
        <f>IF('data sistem'!DE5&gt;0,'data sistem'!DE5,"")</f>
        <v/>
      </c>
      <c r="BE5" s="3" t="str">
        <f>IF('data sistem'!DF5="lebih tinggi",1,IF('data sistem'!DF5="sama",2,IF('data sistem'!DF5="lebih rendah",3,IF('data sistem'!DF5="tidak perlu",4,""))))</f>
        <v/>
      </c>
      <c r="BF5" s="3">
        <f>'data sistem'!DG5*1</f>
        <v>0</v>
      </c>
      <c r="BG5" s="3">
        <f>'data sistem'!DH5*2</f>
        <v>0</v>
      </c>
      <c r="BH5" s="3">
        <f>'data sistem'!DI5*3</f>
        <v>0</v>
      </c>
      <c r="BI5" s="3">
        <f>'data sistem'!DJ5*4</f>
        <v>0</v>
      </c>
      <c r="BJ5" s="3">
        <f>'data sistem'!DK5*5</f>
        <v>0</v>
      </c>
      <c r="BK5" s="3">
        <f>'data sistem'!DL5*6</f>
        <v>0</v>
      </c>
      <c r="BL5" s="3">
        <f>'data sistem'!DM5*7</f>
        <v>0</v>
      </c>
      <c r="BM5" s="3">
        <f>'data sistem'!DN5*8</f>
        <v>0</v>
      </c>
      <c r="BN5" s="3">
        <f>'data sistem'!DO5*9</f>
        <v>0</v>
      </c>
      <c r="BO5" s="3">
        <f>'data sistem'!DP5*10</f>
        <v>0</v>
      </c>
      <c r="BP5" s="3">
        <f>'data sistem'!DQ5*11</f>
        <v>0</v>
      </c>
      <c r="BQ5" s="3">
        <f>'data sistem'!DR5*12</f>
        <v>0</v>
      </c>
      <c r="BR5" s="3">
        <v>0</v>
      </c>
      <c r="BT5" s="3">
        <f>'data sistem'!GU5</f>
        <v>0</v>
      </c>
      <c r="BU5" s="3">
        <f>'data sistem'!HX5</f>
        <v>0</v>
      </c>
      <c r="BV5" s="3">
        <f>'data sistem'!GV5</f>
        <v>0</v>
      </c>
      <c r="BW5" s="3">
        <f>'data sistem'!HY5</f>
        <v>0</v>
      </c>
      <c r="BX5" s="3">
        <f>'data sistem'!GW5</f>
        <v>0</v>
      </c>
      <c r="BY5" s="3">
        <f>'data sistem'!HV5</f>
        <v>0</v>
      </c>
      <c r="BZ5" s="3">
        <f>'data sistem'!HZ5</f>
        <v>0</v>
      </c>
      <c r="CA5" s="3">
        <f>'data sistem'!IY5</f>
        <v>0</v>
      </c>
      <c r="CB5" s="3">
        <f>'data sistem'!GX5</f>
        <v>0</v>
      </c>
      <c r="CC5" s="3">
        <f>'data sistem'!IA5</f>
        <v>0</v>
      </c>
      <c r="CD5" s="3">
        <f>'data sistem'!GY5</f>
        <v>0</v>
      </c>
      <c r="CE5" s="3">
        <f>'data sistem'!IB5</f>
        <v>0</v>
      </c>
      <c r="CF5" s="3">
        <f>'data sistem'!GZ5</f>
        <v>0</v>
      </c>
      <c r="CH5" s="3">
        <f>'data sistem'!IC5</f>
        <v>0</v>
      </c>
      <c r="CJ5" s="3">
        <f>'data sistem'!HA5</f>
        <v>0</v>
      </c>
      <c r="CK5" s="3">
        <f>'data sistem'!ID5</f>
        <v>0</v>
      </c>
      <c r="CL5" s="3">
        <f>'data sistem'!HB5</f>
        <v>0</v>
      </c>
      <c r="CM5" s="3">
        <f>'data sistem'!IE5</f>
        <v>0</v>
      </c>
      <c r="CN5" s="3">
        <f>'data sistem'!HC5</f>
        <v>0</v>
      </c>
      <c r="CO5" s="3">
        <f>'data sistem'!IF5</f>
        <v>0</v>
      </c>
      <c r="CP5" s="3">
        <f>'data sistem'!HD5</f>
        <v>0</v>
      </c>
      <c r="CQ5" s="3">
        <f>'data sistem'!IG5</f>
        <v>0</v>
      </c>
      <c r="CR5" s="3">
        <f>'data sistem'!HE5</f>
        <v>0</v>
      </c>
      <c r="CS5" s="3">
        <f>'data sistem'!IH5</f>
        <v>0</v>
      </c>
      <c r="CT5" s="3">
        <f>'data sistem'!HF5</f>
        <v>0</v>
      </c>
      <c r="CU5" s="3">
        <f>'data sistem'!II5</f>
        <v>0</v>
      </c>
      <c r="CV5" s="3">
        <f>'data sistem'!HG5</f>
        <v>0</v>
      </c>
      <c r="CW5" s="3">
        <f>'data sistem'!IJ5</f>
        <v>0</v>
      </c>
      <c r="CX5" s="3">
        <f>'data sistem'!HH5</f>
        <v>0</v>
      </c>
      <c r="CY5" s="3">
        <f>'data sistem'!IK5</f>
        <v>0</v>
      </c>
      <c r="CZ5" s="3">
        <f>'data sistem'!HI5</f>
        <v>0</v>
      </c>
      <c r="DA5" s="3">
        <f>'data sistem'!IL5</f>
        <v>0</v>
      </c>
      <c r="DB5" s="3">
        <f>'data sistem'!HJ5</f>
        <v>0</v>
      </c>
      <c r="DC5" s="3">
        <f>'data sistem'!IM5</f>
        <v>0</v>
      </c>
      <c r="DD5" s="3">
        <f>'data sistem'!HK5</f>
        <v>0</v>
      </c>
      <c r="DE5" s="3">
        <f>'data sistem'!IN5</f>
        <v>0</v>
      </c>
      <c r="DF5" s="3">
        <f>'data sistem'!HL5</f>
        <v>0</v>
      </c>
      <c r="DG5" s="3">
        <f>'data sistem'!IO5</f>
        <v>0</v>
      </c>
      <c r="DH5" s="3">
        <f>'data sistem'!HM5</f>
        <v>0</v>
      </c>
      <c r="DI5" s="3">
        <f>'data sistem'!HM5</f>
        <v>0</v>
      </c>
      <c r="DJ5" s="3">
        <f>'data sistem'!IP5</f>
        <v>0</v>
      </c>
      <c r="DK5" s="3">
        <f>'data sistem'!IP5</f>
        <v>0</v>
      </c>
      <c r="DL5" s="3">
        <f>'data sistem'!HN5</f>
        <v>0</v>
      </c>
      <c r="DM5" s="3">
        <f>'data sistem'!IQ5</f>
        <v>0</v>
      </c>
      <c r="DN5" s="3">
        <f>'data sistem'!HO5</f>
        <v>0</v>
      </c>
      <c r="DO5" s="3">
        <f>'data sistem'!IR5</f>
        <v>0</v>
      </c>
      <c r="DP5" s="3">
        <f>'data sistem'!HP5</f>
        <v>0</v>
      </c>
      <c r="DQ5" s="3">
        <f>'data sistem'!IS5</f>
        <v>0</v>
      </c>
      <c r="DR5" s="3">
        <f>'data sistem'!HQ5</f>
        <v>0</v>
      </c>
      <c r="DS5" s="3">
        <f>'data sistem'!IT5</f>
        <v>0</v>
      </c>
      <c r="DT5" s="3">
        <f>'data sistem'!HR5</f>
        <v>0</v>
      </c>
      <c r="DU5" s="3">
        <f>'data sistem'!IU5</f>
        <v>0</v>
      </c>
      <c r="DV5" s="3">
        <f>'data sistem'!HS5</f>
        <v>0</v>
      </c>
      <c r="DW5" s="3">
        <f>'data sistem'!IV5</f>
        <v>0</v>
      </c>
      <c r="DX5" s="3">
        <f>'data sistem'!HT5</f>
        <v>0</v>
      </c>
      <c r="DY5" s="3">
        <f>'data sistem'!IW5</f>
        <v>0</v>
      </c>
      <c r="DZ5" s="3">
        <f>'data sistem'!HU5</f>
        <v>0</v>
      </c>
      <c r="EA5" s="3">
        <f>'data sistem'!IX5</f>
        <v>0</v>
      </c>
    </row>
    <row r="6" spans="1:131" x14ac:dyDescent="0.3">
      <c r="A6" s="3" t="str">
        <f t="shared" si="0"/>
        <v>051022</v>
      </c>
      <c r="B6" s="3" t="e">
        <f>VLOOKUP('data sistem'!C6,kodeprodi!$A$2:$B$11,2,FALSE)</f>
        <v>#N/A</v>
      </c>
      <c r="C6" s="3">
        <f>'data sistem'!A6</f>
        <v>0</v>
      </c>
      <c r="D6" s="3">
        <f>'data sistem'!B6</f>
        <v>0</v>
      </c>
      <c r="E6" s="3">
        <f>'data sistem'!J6</f>
        <v>0</v>
      </c>
      <c r="F6" s="3">
        <f>'data sistem'!K6</f>
        <v>0</v>
      </c>
      <c r="G6" s="3">
        <f>2020-'data sistem'!E6</f>
        <v>2020</v>
      </c>
      <c r="H6" s="3">
        <f>1</f>
        <v>1</v>
      </c>
      <c r="I6" s="3">
        <f>2</f>
        <v>2</v>
      </c>
      <c r="J6" s="3">
        <f>3</f>
        <v>3</v>
      </c>
      <c r="K6" s="3">
        <f>3</f>
        <v>3</v>
      </c>
      <c r="L6" s="3">
        <f>1</f>
        <v>1</v>
      </c>
      <c r="M6" s="3">
        <f>2</f>
        <v>2</v>
      </c>
      <c r="N6" s="3">
        <f>1</f>
        <v>1</v>
      </c>
      <c r="O6" s="3" t="str">
        <f>IF('data sistem'!W6="tidak",3,IF('data sistem'!W6="ya",IF('data sistem'!DT6="sebelum lulus",1,IF('data sistem'!DT6="setelah lulus",2,"")),""))</f>
        <v/>
      </c>
      <c r="P6" s="3" t="str">
        <f>IF('data sistem'!DU6="0-3 bulan",1,IF('data sistem'!DU6="3-6 bulan",3,IF('data sistem'!DU6="6-12 bulan",6,IF('data sistem'!DU6="lebih dari 12 bulan",12,""))))</f>
        <v/>
      </c>
      <c r="Q6" s="3" t="str">
        <f>IF('data sistem'!DV6="0-3 bulan",1,IF('data sistem'!DV6="3-6 bulan",3,IF('data sistem'!DV6="6-12 bulan",6,IF('data sistem'!DV6="lebih dari 12 bulan",12,""))))</f>
        <v/>
      </c>
      <c r="R6" s="3">
        <f>'data sistem'!EA6</f>
        <v>0</v>
      </c>
      <c r="S6" s="3">
        <f>'data sistem'!EB6</f>
        <v>0</v>
      </c>
      <c r="T6" s="3">
        <f>'data sistem'!EC6</f>
        <v>0</v>
      </c>
      <c r="U6" s="3">
        <f>'data sistem'!ED6</f>
        <v>0</v>
      </c>
      <c r="V6" s="3">
        <f>'data sistem'!EE6</f>
        <v>0</v>
      </c>
      <c r="W6" s="3">
        <f>'data sistem'!EF6</f>
        <v>0</v>
      </c>
      <c r="X6" s="3">
        <f>'data sistem'!EG6</f>
        <v>0</v>
      </c>
      <c r="Y6" s="3" t="str">
        <f>IF('data sistem'!DW6="ya",1,IF('data sistem'!DW6="tidak",0,""))</f>
        <v/>
      </c>
      <c r="Z6" s="3">
        <f>'data sistem'!EM6</f>
        <v>0</v>
      </c>
      <c r="AA6" s="3">
        <f>'data sistem'!EH6</f>
        <v>0</v>
      </c>
      <c r="AB6" s="3">
        <f>'data sistem'!EI6</f>
        <v>0</v>
      </c>
      <c r="AC6" s="3">
        <f>'data sistem'!EJ6</f>
        <v>0</v>
      </c>
      <c r="AD6" s="3">
        <f>'data sistem'!EK6</f>
        <v>0</v>
      </c>
      <c r="AE6" s="3">
        <f>'data sistem'!EL6</f>
        <v>0</v>
      </c>
      <c r="AF6" s="3">
        <f>0</f>
        <v>0</v>
      </c>
      <c r="AH6" s="3">
        <f>IF('data sistem'!FB6="lebih dari 3",4,'data sistem'!FB6)</f>
        <v>0</v>
      </c>
      <c r="AI6" s="3" t="str">
        <f>IF('data sistem'!FF6="sebelum lulus",1,IF('data sistem'!FF6="setelah lulus",2,""))</f>
        <v/>
      </c>
      <c r="AJ6" s="3" t="str">
        <f>IF('data sistem'!FG6="0-3 bulan",1,IF('data sistem'!FG6="3-6 bulan",3,IF('data sistem'!FG6="6-12 bulan",6,IF('data sistem'!FG6="lebih dari 12 bulan",12,""))))</f>
        <v/>
      </c>
      <c r="AK6" s="3" t="str">
        <f>IF('data sistem'!FH6="0-3 bulan",1,IF('data sistem'!FH6="3-6 bulan",3,IF('data sistem'!FH6="6-12 bulan",6,IF('data sistem'!FH6="lebih dari 12 bulan",12,""))))</f>
        <v/>
      </c>
      <c r="AL6" s="3">
        <f>IF('data sistem'!FC6="lebih dari 3",4,'data sistem'!FC6)</f>
        <v>0</v>
      </c>
      <c r="AM6" s="3">
        <f>IF('data sistem'!FD6="lebih dari 3",4,'data sistem'!FD6)</f>
        <v>0</v>
      </c>
      <c r="AN6" s="3" t="str">
        <f>IF(LEFT('data sistem'!U6,7)="bekerja",1,IF(LEFT('data sistem'!U6,5)="tidak",2,""))</f>
        <v/>
      </c>
      <c r="AO6" s="3">
        <f>'data sistem'!M6*1</f>
        <v>0</v>
      </c>
      <c r="AP6" s="3">
        <f>'data sistem'!R6*2</f>
        <v>0</v>
      </c>
      <c r="AQ6" s="3">
        <f>'data sistem'!P6*3</f>
        <v>0</v>
      </c>
      <c r="AR6" s="3">
        <f>'data sistem'!Q6*4</f>
        <v>0</v>
      </c>
      <c r="AS6" s="3">
        <f>0</f>
        <v>0</v>
      </c>
      <c r="AU6" s="3">
        <f>IF('data sistem'!Q6="1",4,1)</f>
        <v>1</v>
      </c>
      <c r="AW6" s="3">
        <f>IF('data sistem'!AG6="bumn",1,IF('data sistem'!AG6="non-profit",2,IF('data sistem'!AG6="swasta",3,IF('data sistem'!AG6="wiraswasta",4,5))))</f>
        <v>5</v>
      </c>
      <c r="AX6" s="3">
        <f>IF(AW6=5,'data sistem'!AG6,"")</f>
        <v>0</v>
      </c>
      <c r="AY6" s="3">
        <f>IF('data sistem'!T6=0,1,'data sistem'!T6=0)</f>
        <v>1</v>
      </c>
      <c r="BA6" s="3">
        <f>IF('data sistem'!AM6="kurang dari 1 juta",1000000,IF('data sistem'!AM6="antara 1 dan 2 juta",2000000,IF('data sistem'!AM6="lebih dari 2 juta",3000000,IF('data sistem'!AM6="lebih dari 3 juta",4000000,0))))</f>
        <v>0</v>
      </c>
      <c r="BB6" s="3">
        <f>0</f>
        <v>0</v>
      </c>
      <c r="BC6" s="3">
        <f>IF('data sistem'!BI6="kurang dari 1 juta",1000000,IF('data sistem'!BI6="antara 1 dan 2 juta",2000000,IF('data sistem'!BI6="lebih dari 2 juta",3000000,IF('data sistem'!BI6="lebih dari 3 juta",4000000,0))))</f>
        <v>0</v>
      </c>
      <c r="BD6" s="3" t="str">
        <f>IF('data sistem'!DE6&gt;0,'data sistem'!DE6,"")</f>
        <v/>
      </c>
      <c r="BE6" s="3" t="str">
        <f>IF('data sistem'!DF6="lebih tinggi",1,IF('data sistem'!DF6="sama",2,IF('data sistem'!DF6="lebih rendah",3,IF('data sistem'!DF6="tidak perlu",4,""))))</f>
        <v/>
      </c>
      <c r="BF6" s="3">
        <f>'data sistem'!DG6*1</f>
        <v>0</v>
      </c>
      <c r="BG6" s="3">
        <f>'data sistem'!DH6*2</f>
        <v>0</v>
      </c>
      <c r="BH6" s="3">
        <f>'data sistem'!DI6*3</f>
        <v>0</v>
      </c>
      <c r="BI6" s="3">
        <f>'data sistem'!DJ6*4</f>
        <v>0</v>
      </c>
      <c r="BJ6" s="3">
        <f>'data sistem'!DK6*5</f>
        <v>0</v>
      </c>
      <c r="BK6" s="3">
        <f>'data sistem'!DL6*6</f>
        <v>0</v>
      </c>
      <c r="BL6" s="3">
        <f>'data sistem'!DM6*7</f>
        <v>0</v>
      </c>
      <c r="BM6" s="3">
        <f>'data sistem'!DN6*8</f>
        <v>0</v>
      </c>
      <c r="BN6" s="3">
        <f>'data sistem'!DO6*9</f>
        <v>0</v>
      </c>
      <c r="BO6" s="3">
        <f>'data sistem'!DP6*10</f>
        <v>0</v>
      </c>
      <c r="BP6" s="3">
        <f>'data sistem'!DQ6*11</f>
        <v>0</v>
      </c>
      <c r="BQ6" s="3">
        <f>'data sistem'!DR6*12</f>
        <v>0</v>
      </c>
      <c r="BR6" s="3">
        <v>0</v>
      </c>
      <c r="BT6" s="3">
        <f>'data sistem'!GU6</f>
        <v>0</v>
      </c>
      <c r="BU6" s="3">
        <f>'data sistem'!HX6</f>
        <v>0</v>
      </c>
      <c r="BV6" s="3">
        <f>'data sistem'!GV6</f>
        <v>0</v>
      </c>
      <c r="BW6" s="3">
        <f>'data sistem'!HY6</f>
        <v>0</v>
      </c>
      <c r="BX6" s="3">
        <f>'data sistem'!GW6</f>
        <v>0</v>
      </c>
      <c r="BY6" s="3">
        <f>'data sistem'!HV6</f>
        <v>0</v>
      </c>
      <c r="BZ6" s="3">
        <f>'data sistem'!HZ6</f>
        <v>0</v>
      </c>
      <c r="CA6" s="3">
        <f>'data sistem'!IY6</f>
        <v>0</v>
      </c>
      <c r="CB6" s="3">
        <f>'data sistem'!GX6</f>
        <v>0</v>
      </c>
      <c r="CC6" s="3">
        <f>'data sistem'!IA6</f>
        <v>0</v>
      </c>
      <c r="CD6" s="3">
        <f>'data sistem'!GY6</f>
        <v>0</v>
      </c>
      <c r="CE6" s="3">
        <f>'data sistem'!IB6</f>
        <v>0</v>
      </c>
      <c r="CF6" s="3">
        <f>'data sistem'!GZ6</f>
        <v>0</v>
      </c>
      <c r="CH6" s="3">
        <f>'data sistem'!IC6</f>
        <v>0</v>
      </c>
      <c r="CJ6" s="3">
        <f>'data sistem'!HA6</f>
        <v>0</v>
      </c>
      <c r="CK6" s="3">
        <f>'data sistem'!ID6</f>
        <v>0</v>
      </c>
      <c r="CL6" s="3">
        <f>'data sistem'!HB6</f>
        <v>0</v>
      </c>
      <c r="CM6" s="3">
        <f>'data sistem'!IE6</f>
        <v>0</v>
      </c>
      <c r="CN6" s="3">
        <f>'data sistem'!HC6</f>
        <v>0</v>
      </c>
      <c r="CO6" s="3">
        <f>'data sistem'!IF6</f>
        <v>0</v>
      </c>
      <c r="CP6" s="3">
        <f>'data sistem'!HD6</f>
        <v>0</v>
      </c>
      <c r="CQ6" s="3">
        <f>'data sistem'!IG6</f>
        <v>0</v>
      </c>
      <c r="CR6" s="3">
        <f>'data sistem'!HE6</f>
        <v>0</v>
      </c>
      <c r="CS6" s="3">
        <f>'data sistem'!IH6</f>
        <v>0</v>
      </c>
      <c r="CT6" s="3">
        <f>'data sistem'!HF6</f>
        <v>0</v>
      </c>
      <c r="CU6" s="3">
        <f>'data sistem'!II6</f>
        <v>0</v>
      </c>
      <c r="CV6" s="3">
        <f>'data sistem'!HG6</f>
        <v>0</v>
      </c>
      <c r="CW6" s="3">
        <f>'data sistem'!IJ6</f>
        <v>0</v>
      </c>
      <c r="CX6" s="3">
        <f>'data sistem'!HH6</f>
        <v>0</v>
      </c>
      <c r="CY6" s="3">
        <f>'data sistem'!IK6</f>
        <v>0</v>
      </c>
      <c r="CZ6" s="3">
        <f>'data sistem'!HI6</f>
        <v>0</v>
      </c>
      <c r="DA6" s="3">
        <f>'data sistem'!IL6</f>
        <v>0</v>
      </c>
      <c r="DB6" s="3">
        <f>'data sistem'!HJ6</f>
        <v>0</v>
      </c>
      <c r="DC6" s="3">
        <f>'data sistem'!IM6</f>
        <v>0</v>
      </c>
      <c r="DD6" s="3">
        <f>'data sistem'!HK6</f>
        <v>0</v>
      </c>
      <c r="DE6" s="3">
        <f>'data sistem'!IN6</f>
        <v>0</v>
      </c>
      <c r="DF6" s="3">
        <f>'data sistem'!HL6</f>
        <v>0</v>
      </c>
      <c r="DG6" s="3">
        <f>'data sistem'!IO6</f>
        <v>0</v>
      </c>
      <c r="DH6" s="3">
        <f>'data sistem'!HM6</f>
        <v>0</v>
      </c>
      <c r="DI6" s="3">
        <f>'data sistem'!HM6</f>
        <v>0</v>
      </c>
      <c r="DJ6" s="3">
        <f>'data sistem'!IP6</f>
        <v>0</v>
      </c>
      <c r="DK6" s="3">
        <f>'data sistem'!IP6</f>
        <v>0</v>
      </c>
      <c r="DL6" s="3">
        <f>'data sistem'!HN6</f>
        <v>0</v>
      </c>
      <c r="DM6" s="3">
        <f>'data sistem'!IQ6</f>
        <v>0</v>
      </c>
      <c r="DN6" s="3">
        <f>'data sistem'!HO6</f>
        <v>0</v>
      </c>
      <c r="DO6" s="3">
        <f>'data sistem'!IR6</f>
        <v>0</v>
      </c>
      <c r="DP6" s="3">
        <f>'data sistem'!HP6</f>
        <v>0</v>
      </c>
      <c r="DQ6" s="3">
        <f>'data sistem'!IS6</f>
        <v>0</v>
      </c>
      <c r="DR6" s="3">
        <f>'data sistem'!HQ6</f>
        <v>0</v>
      </c>
      <c r="DS6" s="3">
        <f>'data sistem'!IT6</f>
        <v>0</v>
      </c>
      <c r="DT6" s="3">
        <f>'data sistem'!HR6</f>
        <v>0</v>
      </c>
      <c r="DU6" s="3">
        <f>'data sistem'!IU6</f>
        <v>0</v>
      </c>
      <c r="DV6" s="3">
        <f>'data sistem'!HS6</f>
        <v>0</v>
      </c>
      <c r="DW6" s="3">
        <f>'data sistem'!IV6</f>
        <v>0</v>
      </c>
      <c r="DX6" s="3">
        <f>'data sistem'!HT6</f>
        <v>0</v>
      </c>
      <c r="DY6" s="3">
        <f>'data sistem'!IW6</f>
        <v>0</v>
      </c>
      <c r="DZ6" s="3">
        <f>'data sistem'!HU6</f>
        <v>0</v>
      </c>
      <c r="EA6" s="3">
        <f>'data sistem'!IX6</f>
        <v>0</v>
      </c>
    </row>
    <row r="7" spans="1:131" x14ac:dyDescent="0.3">
      <c r="A7" s="3" t="str">
        <f t="shared" si="0"/>
        <v>051022</v>
      </c>
      <c r="B7" s="3" t="e">
        <f>VLOOKUP('data sistem'!C7,kodeprodi!$A$2:$B$11,2,FALSE)</f>
        <v>#N/A</v>
      </c>
      <c r="C7" s="3">
        <f>'data sistem'!A7</f>
        <v>0</v>
      </c>
      <c r="D7" s="3">
        <f>'data sistem'!B7</f>
        <v>0</v>
      </c>
      <c r="E7" s="3">
        <f>'data sistem'!J7</f>
        <v>0</v>
      </c>
      <c r="F7" s="3">
        <f>'data sistem'!K7</f>
        <v>0</v>
      </c>
      <c r="G7" s="3">
        <f>2020-'data sistem'!E7</f>
        <v>2020</v>
      </c>
      <c r="H7" s="3">
        <f>1</f>
        <v>1</v>
      </c>
      <c r="I7" s="3">
        <f>2</f>
        <v>2</v>
      </c>
      <c r="J7" s="3">
        <f>3</f>
        <v>3</v>
      </c>
      <c r="K7" s="3">
        <f>3</f>
        <v>3</v>
      </c>
      <c r="L7" s="3">
        <f>1</f>
        <v>1</v>
      </c>
      <c r="M7" s="3">
        <f>2</f>
        <v>2</v>
      </c>
      <c r="N7" s="3">
        <f>1</f>
        <v>1</v>
      </c>
      <c r="O7" s="3" t="str">
        <f>IF('data sistem'!W7="tidak",3,IF('data sistem'!W7="ya",IF('data sistem'!DT7="sebelum lulus",1,IF('data sistem'!DT7="setelah lulus",2,"")),""))</f>
        <v/>
      </c>
      <c r="P7" s="3" t="str">
        <f>IF('data sistem'!DU7="0-3 bulan",1,IF('data sistem'!DU7="3-6 bulan",3,IF('data sistem'!DU7="6-12 bulan",6,IF('data sistem'!DU7="lebih dari 12 bulan",12,""))))</f>
        <v/>
      </c>
      <c r="Q7" s="3" t="str">
        <f>IF('data sistem'!DV7="0-3 bulan",1,IF('data sistem'!DV7="3-6 bulan",3,IF('data sistem'!DV7="6-12 bulan",6,IF('data sistem'!DV7="lebih dari 12 bulan",12,""))))</f>
        <v/>
      </c>
      <c r="R7" s="3">
        <f>'data sistem'!EA7</f>
        <v>0</v>
      </c>
      <c r="S7" s="3">
        <f>'data sistem'!EB7</f>
        <v>0</v>
      </c>
      <c r="T7" s="3">
        <f>'data sistem'!EC7</f>
        <v>0</v>
      </c>
      <c r="U7" s="3">
        <f>'data sistem'!ED7</f>
        <v>0</v>
      </c>
      <c r="V7" s="3">
        <f>'data sistem'!EE7</f>
        <v>0</v>
      </c>
      <c r="W7" s="3">
        <f>'data sistem'!EF7</f>
        <v>0</v>
      </c>
      <c r="X7" s="3">
        <f>'data sistem'!EG7</f>
        <v>0</v>
      </c>
      <c r="Y7" s="3" t="str">
        <f>IF('data sistem'!DW7="ya",1,IF('data sistem'!DW7="tidak",0,""))</f>
        <v/>
      </c>
      <c r="Z7" s="3">
        <f>'data sistem'!EM7</f>
        <v>0</v>
      </c>
      <c r="AA7" s="3">
        <f>'data sistem'!EH7</f>
        <v>0</v>
      </c>
      <c r="AB7" s="3">
        <f>'data sistem'!EI7</f>
        <v>0</v>
      </c>
      <c r="AC7" s="3">
        <f>'data sistem'!EJ7</f>
        <v>0</v>
      </c>
      <c r="AD7" s="3">
        <f>'data sistem'!EK7</f>
        <v>0</v>
      </c>
      <c r="AE7" s="3">
        <f>'data sistem'!EL7</f>
        <v>0</v>
      </c>
      <c r="AF7" s="3">
        <f>0</f>
        <v>0</v>
      </c>
      <c r="AH7" s="3">
        <f>IF('data sistem'!FB7="lebih dari 3",4,'data sistem'!FB7)</f>
        <v>0</v>
      </c>
      <c r="AI7" s="3" t="str">
        <f>IF('data sistem'!FF7="sebelum lulus",1,IF('data sistem'!FF7="setelah lulus",2,""))</f>
        <v/>
      </c>
      <c r="AJ7" s="3" t="str">
        <f>IF('data sistem'!FG7="0-3 bulan",1,IF('data sistem'!FG7="3-6 bulan",3,IF('data sistem'!FG7="6-12 bulan",6,IF('data sistem'!FG7="lebih dari 12 bulan",12,""))))</f>
        <v/>
      </c>
      <c r="AK7" s="3" t="str">
        <f>IF('data sistem'!FH7="0-3 bulan",1,IF('data sistem'!FH7="3-6 bulan",3,IF('data sistem'!FH7="6-12 bulan",6,IF('data sistem'!FH7="lebih dari 12 bulan",12,""))))</f>
        <v/>
      </c>
      <c r="AL7" s="3">
        <f>IF('data sistem'!FC7="lebih dari 3",4,'data sistem'!FC7)</f>
        <v>0</v>
      </c>
      <c r="AM7" s="3">
        <f>IF('data sistem'!FD7="lebih dari 3",4,'data sistem'!FD7)</f>
        <v>0</v>
      </c>
      <c r="AN7" s="3" t="str">
        <f>IF(LEFT('data sistem'!U7,7)="bekerja",1,IF(LEFT('data sistem'!U7,5)="tidak",2,""))</f>
        <v/>
      </c>
      <c r="AO7" s="3">
        <f>'data sistem'!M7*1</f>
        <v>0</v>
      </c>
      <c r="AP7" s="3">
        <f>'data sistem'!R7*2</f>
        <v>0</v>
      </c>
      <c r="AQ7" s="3">
        <f>'data sistem'!P7*3</f>
        <v>0</v>
      </c>
      <c r="AR7" s="3">
        <f>'data sistem'!Q7*4</f>
        <v>0</v>
      </c>
      <c r="AS7" s="3">
        <f>0</f>
        <v>0</v>
      </c>
      <c r="AU7" s="3">
        <f>IF('data sistem'!Q7="1",4,1)</f>
        <v>1</v>
      </c>
      <c r="AW7" s="3">
        <f>IF('data sistem'!AG7="bumn",1,IF('data sistem'!AG7="non-profit",2,IF('data sistem'!AG7="swasta",3,IF('data sistem'!AG7="wiraswasta",4,5))))</f>
        <v>5</v>
      </c>
      <c r="AX7" s="3">
        <f>IF(AW7=5,'data sistem'!AG7,"")</f>
        <v>0</v>
      </c>
      <c r="AY7" s="3">
        <f>IF('data sistem'!T7=0,1,'data sistem'!T7=0)</f>
        <v>1</v>
      </c>
      <c r="BA7" s="3">
        <f>IF('data sistem'!AM7="kurang dari 1 juta",1000000,IF('data sistem'!AM7="antara 1 dan 2 juta",2000000,IF('data sistem'!AM7="lebih dari 2 juta",3000000,IF('data sistem'!AM7="lebih dari 3 juta",4000000,0))))</f>
        <v>0</v>
      </c>
      <c r="BB7" s="3">
        <f>0</f>
        <v>0</v>
      </c>
      <c r="BC7" s="3">
        <f>IF('data sistem'!BI7="kurang dari 1 juta",1000000,IF('data sistem'!BI7="antara 1 dan 2 juta",2000000,IF('data sistem'!BI7="lebih dari 2 juta",3000000,IF('data sistem'!BI7="lebih dari 3 juta",4000000,0))))</f>
        <v>0</v>
      </c>
      <c r="BD7" s="3" t="str">
        <f>IF('data sistem'!DE7&gt;0,'data sistem'!DE7,"")</f>
        <v/>
      </c>
      <c r="BE7" s="3" t="str">
        <f>IF('data sistem'!DF7="lebih tinggi",1,IF('data sistem'!DF7="sama",2,IF('data sistem'!DF7="lebih rendah",3,IF('data sistem'!DF7="tidak perlu",4,""))))</f>
        <v/>
      </c>
      <c r="BF7" s="3">
        <f>'data sistem'!DG7*1</f>
        <v>0</v>
      </c>
      <c r="BG7" s="3">
        <f>'data sistem'!DH7*2</f>
        <v>0</v>
      </c>
      <c r="BH7" s="3">
        <f>'data sistem'!DI7*3</f>
        <v>0</v>
      </c>
      <c r="BI7" s="3">
        <f>'data sistem'!DJ7*4</f>
        <v>0</v>
      </c>
      <c r="BJ7" s="3">
        <f>'data sistem'!DK7*5</f>
        <v>0</v>
      </c>
      <c r="BK7" s="3">
        <f>'data sistem'!DL7*6</f>
        <v>0</v>
      </c>
      <c r="BL7" s="3">
        <f>'data sistem'!DM7*7</f>
        <v>0</v>
      </c>
      <c r="BM7" s="3">
        <f>'data sistem'!DN7*8</f>
        <v>0</v>
      </c>
      <c r="BN7" s="3">
        <f>'data sistem'!DO7*9</f>
        <v>0</v>
      </c>
      <c r="BO7" s="3">
        <f>'data sistem'!DP7*10</f>
        <v>0</v>
      </c>
      <c r="BP7" s="3">
        <f>'data sistem'!DQ7*11</f>
        <v>0</v>
      </c>
      <c r="BQ7" s="3">
        <f>'data sistem'!DR7*12</f>
        <v>0</v>
      </c>
      <c r="BR7" s="3">
        <v>0</v>
      </c>
      <c r="BT7" s="3">
        <f>'data sistem'!GU7</f>
        <v>0</v>
      </c>
      <c r="BU7" s="3">
        <f>'data sistem'!HX7</f>
        <v>0</v>
      </c>
      <c r="BV7" s="3">
        <f>'data sistem'!GV7</f>
        <v>0</v>
      </c>
      <c r="BW7" s="3">
        <f>'data sistem'!HY7</f>
        <v>0</v>
      </c>
      <c r="BX7" s="3">
        <f>'data sistem'!GW7</f>
        <v>0</v>
      </c>
      <c r="BY7" s="3">
        <f>'data sistem'!HV7</f>
        <v>0</v>
      </c>
      <c r="BZ7" s="3">
        <f>'data sistem'!HZ7</f>
        <v>0</v>
      </c>
      <c r="CA7" s="3">
        <f>'data sistem'!IY7</f>
        <v>0</v>
      </c>
      <c r="CB7" s="3">
        <f>'data sistem'!GX7</f>
        <v>0</v>
      </c>
      <c r="CC7" s="3">
        <f>'data sistem'!IA7</f>
        <v>0</v>
      </c>
      <c r="CD7" s="3">
        <f>'data sistem'!GY7</f>
        <v>0</v>
      </c>
      <c r="CE7" s="3">
        <f>'data sistem'!IB7</f>
        <v>0</v>
      </c>
      <c r="CF7" s="3">
        <f>'data sistem'!GZ7</f>
        <v>0</v>
      </c>
      <c r="CH7" s="3">
        <f>'data sistem'!IC7</f>
        <v>0</v>
      </c>
      <c r="CJ7" s="3">
        <f>'data sistem'!HA7</f>
        <v>0</v>
      </c>
      <c r="CK7" s="3">
        <f>'data sistem'!ID7</f>
        <v>0</v>
      </c>
      <c r="CL7" s="3">
        <f>'data sistem'!HB7</f>
        <v>0</v>
      </c>
      <c r="CM7" s="3">
        <f>'data sistem'!IE7</f>
        <v>0</v>
      </c>
      <c r="CN7" s="3">
        <f>'data sistem'!HC7</f>
        <v>0</v>
      </c>
      <c r="CO7" s="3">
        <f>'data sistem'!IF7</f>
        <v>0</v>
      </c>
      <c r="CP7" s="3">
        <f>'data sistem'!HD7</f>
        <v>0</v>
      </c>
      <c r="CQ7" s="3">
        <f>'data sistem'!IG7</f>
        <v>0</v>
      </c>
      <c r="CR7" s="3">
        <f>'data sistem'!HE7</f>
        <v>0</v>
      </c>
      <c r="CS7" s="3">
        <f>'data sistem'!IH7</f>
        <v>0</v>
      </c>
      <c r="CT7" s="3">
        <f>'data sistem'!HF7</f>
        <v>0</v>
      </c>
      <c r="CU7" s="3">
        <f>'data sistem'!II7</f>
        <v>0</v>
      </c>
      <c r="CV7" s="3">
        <f>'data sistem'!HG7</f>
        <v>0</v>
      </c>
      <c r="CW7" s="3">
        <f>'data sistem'!IJ7</f>
        <v>0</v>
      </c>
      <c r="CX7" s="3">
        <f>'data sistem'!HH7</f>
        <v>0</v>
      </c>
      <c r="CY7" s="3">
        <f>'data sistem'!IK7</f>
        <v>0</v>
      </c>
      <c r="CZ7" s="3">
        <f>'data sistem'!HI7</f>
        <v>0</v>
      </c>
      <c r="DA7" s="3">
        <f>'data sistem'!IL7</f>
        <v>0</v>
      </c>
      <c r="DB7" s="3">
        <f>'data sistem'!HJ7</f>
        <v>0</v>
      </c>
      <c r="DC7" s="3">
        <f>'data sistem'!IM7</f>
        <v>0</v>
      </c>
      <c r="DD7" s="3">
        <f>'data sistem'!HK7</f>
        <v>0</v>
      </c>
      <c r="DE7" s="3">
        <f>'data sistem'!IN7</f>
        <v>0</v>
      </c>
      <c r="DF7" s="3">
        <f>'data sistem'!HL7</f>
        <v>0</v>
      </c>
      <c r="DG7" s="3">
        <f>'data sistem'!IO7</f>
        <v>0</v>
      </c>
      <c r="DH7" s="3">
        <f>'data sistem'!HM7</f>
        <v>0</v>
      </c>
      <c r="DI7" s="3">
        <f>'data sistem'!HM7</f>
        <v>0</v>
      </c>
      <c r="DJ7" s="3">
        <f>'data sistem'!IP7</f>
        <v>0</v>
      </c>
      <c r="DK7" s="3">
        <f>'data sistem'!IP7</f>
        <v>0</v>
      </c>
      <c r="DL7" s="3">
        <f>'data sistem'!HN7</f>
        <v>0</v>
      </c>
      <c r="DM7" s="3">
        <f>'data sistem'!IQ7</f>
        <v>0</v>
      </c>
      <c r="DN7" s="3">
        <f>'data sistem'!HO7</f>
        <v>0</v>
      </c>
      <c r="DO7" s="3">
        <f>'data sistem'!IR7</f>
        <v>0</v>
      </c>
      <c r="DP7" s="3">
        <f>'data sistem'!HP7</f>
        <v>0</v>
      </c>
      <c r="DQ7" s="3">
        <f>'data sistem'!IS7</f>
        <v>0</v>
      </c>
      <c r="DR7" s="3">
        <f>'data sistem'!HQ7</f>
        <v>0</v>
      </c>
      <c r="DS7" s="3">
        <f>'data sistem'!IT7</f>
        <v>0</v>
      </c>
      <c r="DT7" s="3">
        <f>'data sistem'!HR7</f>
        <v>0</v>
      </c>
      <c r="DU7" s="3">
        <f>'data sistem'!IU7</f>
        <v>0</v>
      </c>
      <c r="DV7" s="3">
        <f>'data sistem'!HS7</f>
        <v>0</v>
      </c>
      <c r="DW7" s="3">
        <f>'data sistem'!IV7</f>
        <v>0</v>
      </c>
      <c r="DX7" s="3">
        <f>'data sistem'!HT7</f>
        <v>0</v>
      </c>
      <c r="DY7" s="3">
        <f>'data sistem'!IW7</f>
        <v>0</v>
      </c>
      <c r="DZ7" s="3">
        <f>'data sistem'!HU7</f>
        <v>0</v>
      </c>
      <c r="EA7" s="3">
        <f>'data sistem'!IX7</f>
        <v>0</v>
      </c>
    </row>
    <row r="8" spans="1:131" x14ac:dyDescent="0.3">
      <c r="A8" s="3" t="str">
        <f t="shared" si="0"/>
        <v>051022</v>
      </c>
      <c r="B8" s="3" t="e">
        <f>VLOOKUP('data sistem'!C8,kodeprodi!$A$2:$B$11,2,FALSE)</f>
        <v>#N/A</v>
      </c>
      <c r="C8" s="3">
        <f>'data sistem'!A8</f>
        <v>0</v>
      </c>
      <c r="D8" s="3">
        <f>'data sistem'!B8</f>
        <v>0</v>
      </c>
      <c r="E8" s="3">
        <f>'data sistem'!J8</f>
        <v>0</v>
      </c>
      <c r="F8" s="3">
        <f>'data sistem'!K8</f>
        <v>0</v>
      </c>
      <c r="G8" s="3">
        <f>2020-'data sistem'!E8</f>
        <v>2020</v>
      </c>
      <c r="H8" s="3">
        <f>1</f>
        <v>1</v>
      </c>
      <c r="I8" s="3">
        <f>2</f>
        <v>2</v>
      </c>
      <c r="J8" s="3">
        <f>3</f>
        <v>3</v>
      </c>
      <c r="K8" s="3">
        <f>3</f>
        <v>3</v>
      </c>
      <c r="L8" s="3">
        <f>1</f>
        <v>1</v>
      </c>
      <c r="M8" s="3">
        <f>2</f>
        <v>2</v>
      </c>
      <c r="N8" s="3">
        <f>1</f>
        <v>1</v>
      </c>
      <c r="O8" s="3" t="str">
        <f>IF('data sistem'!W8="tidak",3,IF('data sistem'!W8="ya",IF('data sistem'!DT8="sebelum lulus",1,IF('data sistem'!DT8="setelah lulus",2,"")),""))</f>
        <v/>
      </c>
      <c r="P8" s="3" t="str">
        <f>IF('data sistem'!DU8="0-3 bulan",1,IF('data sistem'!DU8="3-6 bulan",3,IF('data sistem'!DU8="6-12 bulan",6,IF('data sistem'!DU8="lebih dari 12 bulan",12,""))))</f>
        <v/>
      </c>
      <c r="Q8" s="3" t="str">
        <f>IF('data sistem'!DV8="0-3 bulan",1,IF('data sistem'!DV8="3-6 bulan",3,IF('data sistem'!DV8="6-12 bulan",6,IF('data sistem'!DV8="lebih dari 12 bulan",12,""))))</f>
        <v/>
      </c>
      <c r="R8" s="3">
        <f>'data sistem'!EA8</f>
        <v>0</v>
      </c>
      <c r="S8" s="3">
        <f>'data sistem'!EB8</f>
        <v>0</v>
      </c>
      <c r="T8" s="3">
        <f>'data sistem'!EC8</f>
        <v>0</v>
      </c>
      <c r="U8" s="3">
        <f>'data sistem'!ED8</f>
        <v>0</v>
      </c>
      <c r="V8" s="3">
        <f>'data sistem'!EE8</f>
        <v>0</v>
      </c>
      <c r="W8" s="3">
        <f>'data sistem'!EF8</f>
        <v>0</v>
      </c>
      <c r="X8" s="3">
        <f>'data sistem'!EG8</f>
        <v>0</v>
      </c>
      <c r="Y8" s="3" t="str">
        <f>IF('data sistem'!DW8="ya",1,IF('data sistem'!DW8="tidak",0,""))</f>
        <v/>
      </c>
      <c r="Z8" s="3">
        <f>'data sistem'!EM8</f>
        <v>0</v>
      </c>
      <c r="AA8" s="3">
        <f>'data sistem'!EH8</f>
        <v>0</v>
      </c>
      <c r="AB8" s="3">
        <f>'data sistem'!EI8</f>
        <v>0</v>
      </c>
      <c r="AC8" s="3">
        <f>'data sistem'!EJ8</f>
        <v>0</v>
      </c>
      <c r="AD8" s="3">
        <f>'data sistem'!EK8</f>
        <v>0</v>
      </c>
      <c r="AE8" s="3">
        <f>'data sistem'!EL8</f>
        <v>0</v>
      </c>
      <c r="AF8" s="3">
        <f>0</f>
        <v>0</v>
      </c>
      <c r="AH8" s="3">
        <f>IF('data sistem'!FB8="lebih dari 3",4,'data sistem'!FB8)</f>
        <v>0</v>
      </c>
      <c r="AI8" s="3" t="str">
        <f>IF('data sistem'!FF8="sebelum lulus",1,IF('data sistem'!FF8="setelah lulus",2,""))</f>
        <v/>
      </c>
      <c r="AJ8" s="3" t="str">
        <f>IF('data sistem'!FG8="0-3 bulan",1,IF('data sistem'!FG8="3-6 bulan",3,IF('data sistem'!FG8="6-12 bulan",6,IF('data sistem'!FG8="lebih dari 12 bulan",12,""))))</f>
        <v/>
      </c>
      <c r="AK8" s="3" t="str">
        <f>IF('data sistem'!FH8="0-3 bulan",1,IF('data sistem'!FH8="3-6 bulan",3,IF('data sistem'!FH8="6-12 bulan",6,IF('data sistem'!FH8="lebih dari 12 bulan",12,""))))</f>
        <v/>
      </c>
      <c r="AL8" s="3">
        <f>IF('data sistem'!FC8="lebih dari 3",4,'data sistem'!FC8)</f>
        <v>0</v>
      </c>
      <c r="AM8" s="3">
        <f>IF('data sistem'!FD8="lebih dari 3",4,'data sistem'!FD8)</f>
        <v>0</v>
      </c>
      <c r="AN8" s="3" t="str">
        <f>IF(LEFT('data sistem'!U8,7)="bekerja",1,IF(LEFT('data sistem'!U8,5)="tidak",2,""))</f>
        <v/>
      </c>
      <c r="AO8" s="3">
        <f>'data sistem'!M8*1</f>
        <v>0</v>
      </c>
      <c r="AP8" s="3">
        <f>'data sistem'!R8*2</f>
        <v>0</v>
      </c>
      <c r="AQ8" s="3">
        <f>'data sistem'!P8*3</f>
        <v>0</v>
      </c>
      <c r="AR8" s="3">
        <f>'data sistem'!Q8*4</f>
        <v>0</v>
      </c>
      <c r="AS8" s="3">
        <f>0</f>
        <v>0</v>
      </c>
      <c r="AU8" s="3">
        <f>IF('data sistem'!Q8="1",4,1)</f>
        <v>1</v>
      </c>
      <c r="AW8" s="3">
        <f>IF('data sistem'!AG8="bumn",1,IF('data sistem'!AG8="non-profit",2,IF('data sistem'!AG8="swasta",3,IF('data sistem'!AG8="wiraswasta",4,5))))</f>
        <v>5</v>
      </c>
      <c r="AX8" s="3">
        <f>IF(AW8=5,'data sistem'!AG8,"")</f>
        <v>0</v>
      </c>
      <c r="AY8" s="3">
        <f>IF('data sistem'!T8=0,1,'data sistem'!T8=0)</f>
        <v>1</v>
      </c>
      <c r="BA8" s="3">
        <f>IF('data sistem'!AM8="kurang dari 1 juta",1000000,IF('data sistem'!AM8="antara 1 dan 2 juta",2000000,IF('data sistem'!AM8="lebih dari 2 juta",3000000,IF('data sistem'!AM8="lebih dari 3 juta",4000000,0))))</f>
        <v>0</v>
      </c>
      <c r="BB8" s="3">
        <f>0</f>
        <v>0</v>
      </c>
      <c r="BC8" s="3">
        <f>IF('data sistem'!BI8="kurang dari 1 juta",1000000,IF('data sistem'!BI8="antara 1 dan 2 juta",2000000,IF('data sistem'!BI8="lebih dari 2 juta",3000000,IF('data sistem'!BI8="lebih dari 3 juta",4000000,0))))</f>
        <v>0</v>
      </c>
      <c r="BD8" s="3" t="str">
        <f>IF('data sistem'!DE8&gt;0,'data sistem'!DE8,"")</f>
        <v/>
      </c>
      <c r="BE8" s="3" t="str">
        <f>IF('data sistem'!DF8="lebih tinggi",1,IF('data sistem'!DF8="sama",2,IF('data sistem'!DF8="lebih rendah",3,IF('data sistem'!DF8="tidak perlu",4,""))))</f>
        <v/>
      </c>
      <c r="BF8" s="3">
        <f>'data sistem'!DG8*1</f>
        <v>0</v>
      </c>
      <c r="BG8" s="3">
        <f>'data sistem'!DH8*2</f>
        <v>0</v>
      </c>
      <c r="BH8" s="3">
        <f>'data sistem'!DI8*3</f>
        <v>0</v>
      </c>
      <c r="BI8" s="3">
        <f>'data sistem'!DJ8*4</f>
        <v>0</v>
      </c>
      <c r="BJ8" s="3">
        <f>'data sistem'!DK8*5</f>
        <v>0</v>
      </c>
      <c r="BK8" s="3">
        <f>'data sistem'!DL8*6</f>
        <v>0</v>
      </c>
      <c r="BL8" s="3">
        <f>'data sistem'!DM8*7</f>
        <v>0</v>
      </c>
      <c r="BM8" s="3">
        <f>'data sistem'!DN8*8</f>
        <v>0</v>
      </c>
      <c r="BN8" s="3">
        <f>'data sistem'!DO8*9</f>
        <v>0</v>
      </c>
      <c r="BO8" s="3">
        <f>'data sistem'!DP8*10</f>
        <v>0</v>
      </c>
      <c r="BP8" s="3">
        <f>'data sistem'!DQ8*11</f>
        <v>0</v>
      </c>
      <c r="BQ8" s="3">
        <f>'data sistem'!DR8*12</f>
        <v>0</v>
      </c>
      <c r="BR8" s="3">
        <v>0</v>
      </c>
      <c r="BT8" s="3">
        <f>'data sistem'!GU8</f>
        <v>0</v>
      </c>
      <c r="BU8" s="3">
        <f>'data sistem'!HX8</f>
        <v>0</v>
      </c>
      <c r="BV8" s="3">
        <f>'data sistem'!GV8</f>
        <v>0</v>
      </c>
      <c r="BW8" s="3">
        <f>'data sistem'!HY8</f>
        <v>0</v>
      </c>
      <c r="BX8" s="3">
        <f>'data sistem'!GW8</f>
        <v>0</v>
      </c>
      <c r="BY8" s="3">
        <f>'data sistem'!HV8</f>
        <v>0</v>
      </c>
      <c r="BZ8" s="3">
        <f>'data sistem'!HZ8</f>
        <v>0</v>
      </c>
      <c r="CA8" s="3">
        <f>'data sistem'!IY8</f>
        <v>0</v>
      </c>
      <c r="CB8" s="3">
        <f>'data sistem'!GX8</f>
        <v>0</v>
      </c>
      <c r="CC8" s="3">
        <f>'data sistem'!IA8</f>
        <v>0</v>
      </c>
      <c r="CD8" s="3">
        <f>'data sistem'!GY8</f>
        <v>0</v>
      </c>
      <c r="CE8" s="3">
        <f>'data sistem'!IB8</f>
        <v>0</v>
      </c>
      <c r="CF8" s="3">
        <f>'data sistem'!GZ8</f>
        <v>0</v>
      </c>
      <c r="CH8" s="3">
        <f>'data sistem'!IC8</f>
        <v>0</v>
      </c>
      <c r="CJ8" s="3">
        <f>'data sistem'!HA8</f>
        <v>0</v>
      </c>
      <c r="CK8" s="3">
        <f>'data sistem'!ID8</f>
        <v>0</v>
      </c>
      <c r="CL8" s="3">
        <f>'data sistem'!HB8</f>
        <v>0</v>
      </c>
      <c r="CM8" s="3">
        <f>'data sistem'!IE8</f>
        <v>0</v>
      </c>
      <c r="CN8" s="3">
        <f>'data sistem'!HC8</f>
        <v>0</v>
      </c>
      <c r="CO8" s="3">
        <f>'data sistem'!IF8</f>
        <v>0</v>
      </c>
      <c r="CP8" s="3">
        <f>'data sistem'!HD8</f>
        <v>0</v>
      </c>
      <c r="CQ8" s="3">
        <f>'data sistem'!IG8</f>
        <v>0</v>
      </c>
      <c r="CR8" s="3">
        <f>'data sistem'!HE8</f>
        <v>0</v>
      </c>
      <c r="CS8" s="3">
        <f>'data sistem'!IH8</f>
        <v>0</v>
      </c>
      <c r="CT8" s="3">
        <f>'data sistem'!HF8</f>
        <v>0</v>
      </c>
      <c r="CU8" s="3">
        <f>'data sistem'!II8</f>
        <v>0</v>
      </c>
      <c r="CV8" s="3">
        <f>'data sistem'!HG8</f>
        <v>0</v>
      </c>
      <c r="CW8" s="3">
        <f>'data sistem'!IJ8</f>
        <v>0</v>
      </c>
      <c r="CX8" s="3">
        <f>'data sistem'!HH8</f>
        <v>0</v>
      </c>
      <c r="CY8" s="3">
        <f>'data sistem'!IK8</f>
        <v>0</v>
      </c>
      <c r="CZ8" s="3">
        <f>'data sistem'!HI8</f>
        <v>0</v>
      </c>
      <c r="DA8" s="3">
        <f>'data sistem'!IL8</f>
        <v>0</v>
      </c>
      <c r="DB8" s="3">
        <f>'data sistem'!HJ8</f>
        <v>0</v>
      </c>
      <c r="DC8" s="3">
        <f>'data sistem'!IM8</f>
        <v>0</v>
      </c>
      <c r="DD8" s="3">
        <f>'data sistem'!HK8</f>
        <v>0</v>
      </c>
      <c r="DE8" s="3">
        <f>'data sistem'!IN8</f>
        <v>0</v>
      </c>
      <c r="DF8" s="3">
        <f>'data sistem'!HL8</f>
        <v>0</v>
      </c>
      <c r="DG8" s="3">
        <f>'data sistem'!IO8</f>
        <v>0</v>
      </c>
      <c r="DH8" s="3">
        <f>'data sistem'!HM8</f>
        <v>0</v>
      </c>
      <c r="DI8" s="3">
        <f>'data sistem'!HM8</f>
        <v>0</v>
      </c>
      <c r="DJ8" s="3">
        <f>'data sistem'!IP8</f>
        <v>0</v>
      </c>
      <c r="DK8" s="3">
        <f>'data sistem'!IP8</f>
        <v>0</v>
      </c>
      <c r="DL8" s="3">
        <f>'data sistem'!HN8</f>
        <v>0</v>
      </c>
      <c r="DM8" s="3">
        <f>'data sistem'!IQ8</f>
        <v>0</v>
      </c>
      <c r="DN8" s="3">
        <f>'data sistem'!HO8</f>
        <v>0</v>
      </c>
      <c r="DO8" s="3">
        <f>'data sistem'!IR8</f>
        <v>0</v>
      </c>
      <c r="DP8" s="3">
        <f>'data sistem'!HP8</f>
        <v>0</v>
      </c>
      <c r="DQ8" s="3">
        <f>'data sistem'!IS8</f>
        <v>0</v>
      </c>
      <c r="DR8" s="3">
        <f>'data sistem'!HQ8</f>
        <v>0</v>
      </c>
      <c r="DS8" s="3">
        <f>'data sistem'!IT8</f>
        <v>0</v>
      </c>
      <c r="DT8" s="3">
        <f>'data sistem'!HR8</f>
        <v>0</v>
      </c>
      <c r="DU8" s="3">
        <f>'data sistem'!IU8</f>
        <v>0</v>
      </c>
      <c r="DV8" s="3">
        <f>'data sistem'!HS8</f>
        <v>0</v>
      </c>
      <c r="DW8" s="3">
        <f>'data sistem'!IV8</f>
        <v>0</v>
      </c>
      <c r="DX8" s="3">
        <f>'data sistem'!HT8</f>
        <v>0</v>
      </c>
      <c r="DY8" s="3">
        <f>'data sistem'!IW8</f>
        <v>0</v>
      </c>
      <c r="DZ8" s="3">
        <f>'data sistem'!HU8</f>
        <v>0</v>
      </c>
      <c r="EA8" s="3">
        <f>'data sistem'!IX8</f>
        <v>0</v>
      </c>
    </row>
    <row r="9" spans="1:131" x14ac:dyDescent="0.3">
      <c r="A9" s="3" t="str">
        <f t="shared" si="0"/>
        <v>051022</v>
      </c>
      <c r="B9" s="3" t="e">
        <f>VLOOKUP('data sistem'!C9,kodeprodi!$A$2:$B$11,2,FALSE)</f>
        <v>#N/A</v>
      </c>
      <c r="C9" s="3">
        <f>'data sistem'!A9</f>
        <v>0</v>
      </c>
      <c r="D9" s="3">
        <f>'data sistem'!B9</f>
        <v>0</v>
      </c>
      <c r="E9" s="3">
        <f>'data sistem'!J9</f>
        <v>0</v>
      </c>
      <c r="F9" s="3">
        <f>'data sistem'!K9</f>
        <v>0</v>
      </c>
      <c r="G9" s="3">
        <f>2020-'data sistem'!E9</f>
        <v>2020</v>
      </c>
      <c r="H9" s="3">
        <f>1</f>
        <v>1</v>
      </c>
      <c r="I9" s="3">
        <f>2</f>
        <v>2</v>
      </c>
      <c r="J9" s="3">
        <f>3</f>
        <v>3</v>
      </c>
      <c r="K9" s="3">
        <f>3</f>
        <v>3</v>
      </c>
      <c r="L9" s="3">
        <f>1</f>
        <v>1</v>
      </c>
      <c r="M9" s="3">
        <f>2</f>
        <v>2</v>
      </c>
      <c r="N9" s="3">
        <f>1</f>
        <v>1</v>
      </c>
      <c r="O9" s="3" t="str">
        <f>IF('data sistem'!W9="tidak",3,IF('data sistem'!W9="ya",IF('data sistem'!DT9="sebelum lulus",1,IF('data sistem'!DT9="setelah lulus",2,"")),""))</f>
        <v/>
      </c>
      <c r="P9" s="3" t="str">
        <f>IF('data sistem'!DU9="0-3 bulan",1,IF('data sistem'!DU9="3-6 bulan",3,IF('data sistem'!DU9="6-12 bulan",6,IF('data sistem'!DU9="lebih dari 12 bulan",12,""))))</f>
        <v/>
      </c>
      <c r="Q9" s="3" t="str">
        <f>IF('data sistem'!DV9="0-3 bulan",1,IF('data sistem'!DV9="3-6 bulan",3,IF('data sistem'!DV9="6-12 bulan",6,IF('data sistem'!DV9="lebih dari 12 bulan",12,""))))</f>
        <v/>
      </c>
      <c r="R9" s="3">
        <f>'data sistem'!EA9</f>
        <v>0</v>
      </c>
      <c r="S9" s="3">
        <f>'data sistem'!EB9</f>
        <v>0</v>
      </c>
      <c r="T9" s="3">
        <f>'data sistem'!EC9</f>
        <v>0</v>
      </c>
      <c r="U9" s="3">
        <f>'data sistem'!ED9</f>
        <v>0</v>
      </c>
      <c r="V9" s="3">
        <f>'data sistem'!EE9</f>
        <v>0</v>
      </c>
      <c r="W9" s="3">
        <f>'data sistem'!EF9</f>
        <v>0</v>
      </c>
      <c r="X9" s="3">
        <f>'data sistem'!EG9</f>
        <v>0</v>
      </c>
      <c r="Y9" s="3" t="str">
        <f>IF('data sistem'!DW9="ya",1,IF('data sistem'!DW9="tidak",0,""))</f>
        <v/>
      </c>
      <c r="Z9" s="3">
        <f>'data sistem'!EM9</f>
        <v>0</v>
      </c>
      <c r="AA9" s="3">
        <f>'data sistem'!EH9</f>
        <v>0</v>
      </c>
      <c r="AB9" s="3">
        <f>'data sistem'!EI9</f>
        <v>0</v>
      </c>
      <c r="AC9" s="3">
        <f>'data sistem'!EJ9</f>
        <v>0</v>
      </c>
      <c r="AD9" s="3">
        <f>'data sistem'!EK9</f>
        <v>0</v>
      </c>
      <c r="AE9" s="3">
        <f>'data sistem'!EL9</f>
        <v>0</v>
      </c>
      <c r="AF9" s="3">
        <f>0</f>
        <v>0</v>
      </c>
      <c r="AH9" s="3">
        <f>IF('data sistem'!FB9="lebih dari 3",4,'data sistem'!FB9)</f>
        <v>0</v>
      </c>
      <c r="AI9" s="3" t="str">
        <f>IF('data sistem'!FF9="sebelum lulus",1,IF('data sistem'!FF9="setelah lulus",2,""))</f>
        <v/>
      </c>
      <c r="AJ9" s="3" t="str">
        <f>IF('data sistem'!FG9="0-3 bulan",1,IF('data sistem'!FG9="3-6 bulan",3,IF('data sistem'!FG9="6-12 bulan",6,IF('data sistem'!FG9="lebih dari 12 bulan",12,""))))</f>
        <v/>
      </c>
      <c r="AK9" s="3" t="str">
        <f>IF('data sistem'!FH9="0-3 bulan",1,IF('data sistem'!FH9="3-6 bulan",3,IF('data sistem'!FH9="6-12 bulan",6,IF('data sistem'!FH9="lebih dari 12 bulan",12,""))))</f>
        <v/>
      </c>
      <c r="AL9" s="3">
        <f>IF('data sistem'!FC9="lebih dari 3",4,'data sistem'!FC9)</f>
        <v>0</v>
      </c>
      <c r="AM9" s="3">
        <f>IF('data sistem'!FD9="lebih dari 3",4,'data sistem'!FD9)</f>
        <v>0</v>
      </c>
      <c r="AN9" s="3" t="str">
        <f>IF(LEFT('data sistem'!U9,7)="bekerja",1,IF(LEFT('data sistem'!U9,5)="tidak",2,""))</f>
        <v/>
      </c>
      <c r="AO9" s="3">
        <f>'data sistem'!M9*1</f>
        <v>0</v>
      </c>
      <c r="AP9" s="3">
        <f>'data sistem'!R9*2</f>
        <v>0</v>
      </c>
      <c r="AQ9" s="3">
        <f>'data sistem'!P9*3</f>
        <v>0</v>
      </c>
      <c r="AR9" s="3">
        <f>'data sistem'!Q9*4</f>
        <v>0</v>
      </c>
      <c r="AS9" s="3">
        <f>0</f>
        <v>0</v>
      </c>
      <c r="AU9" s="3">
        <f>IF('data sistem'!Q9="1",4,1)</f>
        <v>1</v>
      </c>
      <c r="AW9" s="3">
        <f>IF('data sistem'!AG9="bumn",1,IF('data sistem'!AG9="non-profit",2,IF('data sistem'!AG9="swasta",3,IF('data sistem'!AG9="wiraswasta",4,5))))</f>
        <v>5</v>
      </c>
      <c r="AX9" s="3">
        <f>IF(AW9=5,'data sistem'!AG9,"")</f>
        <v>0</v>
      </c>
      <c r="AY9" s="3">
        <f>IF('data sistem'!T9=0,1,'data sistem'!T9=0)</f>
        <v>1</v>
      </c>
      <c r="BA9" s="3">
        <f>IF('data sistem'!AM9="kurang dari 1 juta",1000000,IF('data sistem'!AM9="antara 1 dan 2 juta",2000000,IF('data sistem'!AM9="lebih dari 2 juta",3000000,IF('data sistem'!AM9="lebih dari 3 juta",4000000,0))))</f>
        <v>0</v>
      </c>
      <c r="BB9" s="3">
        <f>0</f>
        <v>0</v>
      </c>
      <c r="BC9" s="3">
        <f>IF('data sistem'!BI9="kurang dari 1 juta",1000000,IF('data sistem'!BI9="antara 1 dan 2 juta",2000000,IF('data sistem'!BI9="lebih dari 2 juta",3000000,IF('data sistem'!BI9="lebih dari 3 juta",4000000,0))))</f>
        <v>0</v>
      </c>
      <c r="BD9" s="3" t="str">
        <f>IF('data sistem'!DE9&gt;0,'data sistem'!DE9,"")</f>
        <v/>
      </c>
      <c r="BE9" s="3" t="str">
        <f>IF('data sistem'!DF9="lebih tinggi",1,IF('data sistem'!DF9="sama",2,IF('data sistem'!DF9="lebih rendah",3,IF('data sistem'!DF9="tidak perlu",4,""))))</f>
        <v/>
      </c>
      <c r="BF9" s="3">
        <f>'data sistem'!DG9*1</f>
        <v>0</v>
      </c>
      <c r="BG9" s="3">
        <f>'data sistem'!DH9*2</f>
        <v>0</v>
      </c>
      <c r="BH9" s="3">
        <f>'data sistem'!DI9*3</f>
        <v>0</v>
      </c>
      <c r="BI9" s="3">
        <f>'data sistem'!DJ9*4</f>
        <v>0</v>
      </c>
      <c r="BJ9" s="3">
        <f>'data sistem'!DK9*5</f>
        <v>0</v>
      </c>
      <c r="BK9" s="3">
        <f>'data sistem'!DL9*6</f>
        <v>0</v>
      </c>
      <c r="BL9" s="3">
        <f>'data sistem'!DM9*7</f>
        <v>0</v>
      </c>
      <c r="BM9" s="3">
        <f>'data sistem'!DN9*8</f>
        <v>0</v>
      </c>
      <c r="BN9" s="3">
        <f>'data sistem'!DO9*9</f>
        <v>0</v>
      </c>
      <c r="BO9" s="3">
        <f>'data sistem'!DP9*10</f>
        <v>0</v>
      </c>
      <c r="BP9" s="3">
        <f>'data sistem'!DQ9*11</f>
        <v>0</v>
      </c>
      <c r="BQ9" s="3">
        <f>'data sistem'!DR9*12</f>
        <v>0</v>
      </c>
      <c r="BR9" s="3">
        <v>0</v>
      </c>
      <c r="BT9" s="3">
        <f>'data sistem'!GU9</f>
        <v>0</v>
      </c>
      <c r="BU9" s="3">
        <f>'data sistem'!HX9</f>
        <v>0</v>
      </c>
      <c r="BV9" s="3">
        <f>'data sistem'!GV9</f>
        <v>0</v>
      </c>
      <c r="BW9" s="3">
        <f>'data sistem'!HY9</f>
        <v>0</v>
      </c>
      <c r="BX9" s="3">
        <f>'data sistem'!GW9</f>
        <v>0</v>
      </c>
      <c r="BY9" s="3">
        <f>'data sistem'!HV9</f>
        <v>0</v>
      </c>
      <c r="BZ9" s="3">
        <f>'data sistem'!HZ9</f>
        <v>0</v>
      </c>
      <c r="CA9" s="3">
        <f>'data sistem'!IY9</f>
        <v>0</v>
      </c>
      <c r="CB9" s="3">
        <f>'data sistem'!GX9</f>
        <v>0</v>
      </c>
      <c r="CC9" s="3">
        <f>'data sistem'!IA9</f>
        <v>0</v>
      </c>
      <c r="CD9" s="3">
        <f>'data sistem'!GY9</f>
        <v>0</v>
      </c>
      <c r="CE9" s="3">
        <f>'data sistem'!IB9</f>
        <v>0</v>
      </c>
      <c r="CF9" s="3">
        <f>'data sistem'!GZ9</f>
        <v>0</v>
      </c>
      <c r="CH9" s="3">
        <f>'data sistem'!IC9</f>
        <v>0</v>
      </c>
      <c r="CJ9" s="3">
        <f>'data sistem'!HA9</f>
        <v>0</v>
      </c>
      <c r="CK9" s="3">
        <f>'data sistem'!ID9</f>
        <v>0</v>
      </c>
      <c r="CL9" s="3">
        <f>'data sistem'!HB9</f>
        <v>0</v>
      </c>
      <c r="CM9" s="3">
        <f>'data sistem'!IE9</f>
        <v>0</v>
      </c>
      <c r="CN9" s="3">
        <f>'data sistem'!HC9</f>
        <v>0</v>
      </c>
      <c r="CO9" s="3">
        <f>'data sistem'!IF9</f>
        <v>0</v>
      </c>
      <c r="CP9" s="3">
        <f>'data sistem'!HD9</f>
        <v>0</v>
      </c>
      <c r="CQ9" s="3">
        <f>'data sistem'!IG9</f>
        <v>0</v>
      </c>
      <c r="CR9" s="3">
        <f>'data sistem'!HE9</f>
        <v>0</v>
      </c>
      <c r="CS9" s="3">
        <f>'data sistem'!IH9</f>
        <v>0</v>
      </c>
      <c r="CT9" s="3">
        <f>'data sistem'!HF9</f>
        <v>0</v>
      </c>
      <c r="CU9" s="3">
        <f>'data sistem'!II9</f>
        <v>0</v>
      </c>
      <c r="CV9" s="3">
        <f>'data sistem'!HG9</f>
        <v>0</v>
      </c>
      <c r="CW9" s="3">
        <f>'data sistem'!IJ9</f>
        <v>0</v>
      </c>
      <c r="CX9" s="3">
        <f>'data sistem'!HH9</f>
        <v>0</v>
      </c>
      <c r="CY9" s="3">
        <f>'data sistem'!IK9</f>
        <v>0</v>
      </c>
      <c r="CZ9" s="3">
        <f>'data sistem'!HI9</f>
        <v>0</v>
      </c>
      <c r="DA9" s="3">
        <f>'data sistem'!IL9</f>
        <v>0</v>
      </c>
      <c r="DB9" s="3">
        <f>'data sistem'!HJ9</f>
        <v>0</v>
      </c>
      <c r="DC9" s="3">
        <f>'data sistem'!IM9</f>
        <v>0</v>
      </c>
      <c r="DD9" s="3">
        <f>'data sistem'!HK9</f>
        <v>0</v>
      </c>
      <c r="DE9" s="3">
        <f>'data sistem'!IN9</f>
        <v>0</v>
      </c>
      <c r="DF9" s="3">
        <f>'data sistem'!HL9</f>
        <v>0</v>
      </c>
      <c r="DG9" s="3">
        <f>'data sistem'!IO9</f>
        <v>0</v>
      </c>
      <c r="DH9" s="3">
        <f>'data sistem'!HM9</f>
        <v>0</v>
      </c>
      <c r="DI9" s="3">
        <f>'data sistem'!HM9</f>
        <v>0</v>
      </c>
      <c r="DJ9" s="3">
        <f>'data sistem'!IP9</f>
        <v>0</v>
      </c>
      <c r="DK9" s="3">
        <f>'data sistem'!IP9</f>
        <v>0</v>
      </c>
      <c r="DL9" s="3">
        <f>'data sistem'!HN9</f>
        <v>0</v>
      </c>
      <c r="DM9" s="3">
        <f>'data sistem'!IQ9</f>
        <v>0</v>
      </c>
      <c r="DN9" s="3">
        <f>'data sistem'!HO9</f>
        <v>0</v>
      </c>
      <c r="DO9" s="3">
        <f>'data sistem'!IR9</f>
        <v>0</v>
      </c>
      <c r="DP9" s="3">
        <f>'data sistem'!HP9</f>
        <v>0</v>
      </c>
      <c r="DQ9" s="3">
        <f>'data sistem'!IS9</f>
        <v>0</v>
      </c>
      <c r="DR9" s="3">
        <f>'data sistem'!HQ9</f>
        <v>0</v>
      </c>
      <c r="DS9" s="3">
        <f>'data sistem'!IT9</f>
        <v>0</v>
      </c>
      <c r="DT9" s="3">
        <f>'data sistem'!HR9</f>
        <v>0</v>
      </c>
      <c r="DU9" s="3">
        <f>'data sistem'!IU9</f>
        <v>0</v>
      </c>
      <c r="DV9" s="3">
        <f>'data sistem'!HS9</f>
        <v>0</v>
      </c>
      <c r="DW9" s="3">
        <f>'data sistem'!IV9</f>
        <v>0</v>
      </c>
      <c r="DX9" s="3">
        <f>'data sistem'!HT9</f>
        <v>0</v>
      </c>
      <c r="DY9" s="3">
        <f>'data sistem'!IW9</f>
        <v>0</v>
      </c>
      <c r="DZ9" s="3">
        <f>'data sistem'!HU9</f>
        <v>0</v>
      </c>
      <c r="EA9" s="3">
        <f>'data sistem'!IX9</f>
        <v>0</v>
      </c>
    </row>
    <row r="10" spans="1:131" x14ac:dyDescent="0.3">
      <c r="A10" s="3" t="str">
        <f t="shared" si="0"/>
        <v>051022</v>
      </c>
      <c r="B10" s="3" t="e">
        <f>VLOOKUP('data sistem'!C10,kodeprodi!$A$2:$B$11,2,FALSE)</f>
        <v>#N/A</v>
      </c>
      <c r="C10" s="3">
        <f>'data sistem'!A10</f>
        <v>0</v>
      </c>
      <c r="D10" s="3">
        <f>'data sistem'!B10</f>
        <v>0</v>
      </c>
      <c r="E10" s="3">
        <f>'data sistem'!J10</f>
        <v>0</v>
      </c>
      <c r="F10" s="3">
        <f>'data sistem'!K10</f>
        <v>0</v>
      </c>
      <c r="G10" s="3">
        <f>2020-'data sistem'!E10</f>
        <v>2020</v>
      </c>
      <c r="H10" s="3">
        <f>1</f>
        <v>1</v>
      </c>
      <c r="I10" s="3">
        <f>2</f>
        <v>2</v>
      </c>
      <c r="J10" s="3">
        <f>3</f>
        <v>3</v>
      </c>
      <c r="K10" s="3">
        <f>3</f>
        <v>3</v>
      </c>
      <c r="L10" s="3">
        <f>1</f>
        <v>1</v>
      </c>
      <c r="M10" s="3">
        <f>2</f>
        <v>2</v>
      </c>
      <c r="N10" s="3">
        <f>1</f>
        <v>1</v>
      </c>
      <c r="O10" s="3" t="str">
        <f>IF('data sistem'!W10="tidak",3,IF('data sistem'!W10="ya",IF('data sistem'!DT10="sebelum lulus",1,IF('data sistem'!DT10="setelah lulus",2,"")),""))</f>
        <v/>
      </c>
      <c r="P10" s="3" t="str">
        <f>IF('data sistem'!DU10="0-3 bulan",1,IF('data sistem'!DU10="3-6 bulan",3,IF('data sistem'!DU10="6-12 bulan",6,IF('data sistem'!DU10="lebih dari 12 bulan",12,""))))</f>
        <v/>
      </c>
      <c r="Q10" s="3" t="str">
        <f>IF('data sistem'!DV10="0-3 bulan",1,IF('data sistem'!DV10="3-6 bulan",3,IF('data sistem'!DV10="6-12 bulan",6,IF('data sistem'!DV10="lebih dari 12 bulan",12,""))))</f>
        <v/>
      </c>
      <c r="R10" s="3">
        <f>'data sistem'!EA10</f>
        <v>0</v>
      </c>
      <c r="S10" s="3">
        <f>'data sistem'!EB10</f>
        <v>0</v>
      </c>
      <c r="T10" s="3">
        <f>'data sistem'!EC10</f>
        <v>0</v>
      </c>
      <c r="U10" s="3">
        <f>'data sistem'!ED10</f>
        <v>0</v>
      </c>
      <c r="V10" s="3">
        <f>'data sistem'!EE10</f>
        <v>0</v>
      </c>
      <c r="W10" s="3">
        <f>'data sistem'!EF10</f>
        <v>0</v>
      </c>
      <c r="X10" s="3">
        <f>'data sistem'!EG10</f>
        <v>0</v>
      </c>
      <c r="Y10" s="3" t="str">
        <f>IF('data sistem'!DW10="ya",1,IF('data sistem'!DW10="tidak",0,""))</f>
        <v/>
      </c>
      <c r="Z10" s="3">
        <f>'data sistem'!EM10</f>
        <v>0</v>
      </c>
      <c r="AA10" s="3">
        <f>'data sistem'!EH10</f>
        <v>0</v>
      </c>
      <c r="AB10" s="3">
        <f>'data sistem'!EI10</f>
        <v>0</v>
      </c>
      <c r="AC10" s="3">
        <f>'data sistem'!EJ10</f>
        <v>0</v>
      </c>
      <c r="AD10" s="3">
        <f>'data sistem'!EK10</f>
        <v>0</v>
      </c>
      <c r="AE10" s="3">
        <f>'data sistem'!EL10</f>
        <v>0</v>
      </c>
      <c r="AF10" s="3">
        <f>0</f>
        <v>0</v>
      </c>
      <c r="AH10" s="3">
        <f>IF('data sistem'!FB10="lebih dari 3",4,'data sistem'!FB10)</f>
        <v>0</v>
      </c>
      <c r="AI10" s="3" t="str">
        <f>IF('data sistem'!FF10="sebelum lulus",1,IF('data sistem'!FF10="setelah lulus",2,""))</f>
        <v/>
      </c>
      <c r="AJ10" s="3" t="str">
        <f>IF('data sistem'!FG10="0-3 bulan",1,IF('data sistem'!FG10="3-6 bulan",3,IF('data sistem'!FG10="6-12 bulan",6,IF('data sistem'!FG10="lebih dari 12 bulan",12,""))))</f>
        <v/>
      </c>
      <c r="AK10" s="3" t="str">
        <f>IF('data sistem'!FH10="0-3 bulan",1,IF('data sistem'!FH10="3-6 bulan",3,IF('data sistem'!FH10="6-12 bulan",6,IF('data sistem'!FH10="lebih dari 12 bulan",12,""))))</f>
        <v/>
      </c>
      <c r="AL10" s="3">
        <f>IF('data sistem'!FC10="lebih dari 3",4,'data sistem'!FC10)</f>
        <v>0</v>
      </c>
      <c r="AM10" s="3">
        <f>IF('data sistem'!FD10="lebih dari 3",4,'data sistem'!FD10)</f>
        <v>0</v>
      </c>
      <c r="AN10" s="3" t="str">
        <f>IF(LEFT('data sistem'!U10,7)="bekerja",1,IF(LEFT('data sistem'!U10,5)="tidak",2,""))</f>
        <v/>
      </c>
      <c r="AO10" s="3">
        <f>'data sistem'!M10*1</f>
        <v>0</v>
      </c>
      <c r="AP10" s="3">
        <f>'data sistem'!R10*2</f>
        <v>0</v>
      </c>
      <c r="AQ10" s="3">
        <f>'data sistem'!P10*3</f>
        <v>0</v>
      </c>
      <c r="AR10" s="3">
        <f>'data sistem'!Q10*4</f>
        <v>0</v>
      </c>
      <c r="AS10" s="3">
        <f>0</f>
        <v>0</v>
      </c>
      <c r="AU10" s="3">
        <f>IF('data sistem'!Q10="1",4,1)</f>
        <v>1</v>
      </c>
      <c r="AW10" s="3">
        <f>IF('data sistem'!AG10="bumn",1,IF('data sistem'!AG10="non-profit",2,IF('data sistem'!AG10="swasta",3,IF('data sistem'!AG10="wiraswasta",4,5))))</f>
        <v>5</v>
      </c>
      <c r="AX10" s="3">
        <f>IF(AW10=5,'data sistem'!AG10,"")</f>
        <v>0</v>
      </c>
      <c r="AY10" s="3">
        <f>IF('data sistem'!T10=0,1,'data sistem'!T10=0)</f>
        <v>1</v>
      </c>
      <c r="BA10" s="3">
        <f>IF('data sistem'!AM10="kurang dari 1 juta",1000000,IF('data sistem'!AM10="antara 1 dan 2 juta",2000000,IF('data sistem'!AM10="lebih dari 2 juta",3000000,IF('data sistem'!AM10="lebih dari 3 juta",4000000,0))))</f>
        <v>0</v>
      </c>
      <c r="BB10" s="3">
        <f>0</f>
        <v>0</v>
      </c>
      <c r="BC10" s="3">
        <f>IF('data sistem'!BI10="kurang dari 1 juta",1000000,IF('data sistem'!BI10="antara 1 dan 2 juta",2000000,IF('data sistem'!BI10="lebih dari 2 juta",3000000,IF('data sistem'!BI10="lebih dari 3 juta",4000000,0))))</f>
        <v>0</v>
      </c>
      <c r="BD10" s="3" t="str">
        <f>IF('data sistem'!DE10&gt;0,'data sistem'!DE10,"")</f>
        <v/>
      </c>
      <c r="BE10" s="3" t="str">
        <f>IF('data sistem'!DF10="lebih tinggi",1,IF('data sistem'!DF10="sama",2,IF('data sistem'!DF10="lebih rendah",3,IF('data sistem'!DF10="tidak perlu",4,""))))</f>
        <v/>
      </c>
      <c r="BF10" s="3">
        <f>'data sistem'!DG10*1</f>
        <v>0</v>
      </c>
      <c r="BG10" s="3">
        <f>'data sistem'!DH10*2</f>
        <v>0</v>
      </c>
      <c r="BH10" s="3">
        <f>'data sistem'!DI10*3</f>
        <v>0</v>
      </c>
      <c r="BI10" s="3">
        <f>'data sistem'!DJ10*4</f>
        <v>0</v>
      </c>
      <c r="BJ10" s="3">
        <f>'data sistem'!DK10*5</f>
        <v>0</v>
      </c>
      <c r="BK10" s="3">
        <f>'data sistem'!DL10*6</f>
        <v>0</v>
      </c>
      <c r="BL10" s="3">
        <f>'data sistem'!DM10*7</f>
        <v>0</v>
      </c>
      <c r="BM10" s="3">
        <f>'data sistem'!DN10*8</f>
        <v>0</v>
      </c>
      <c r="BN10" s="3">
        <f>'data sistem'!DO10*9</f>
        <v>0</v>
      </c>
      <c r="BO10" s="3">
        <f>'data sistem'!DP10*10</f>
        <v>0</v>
      </c>
      <c r="BP10" s="3">
        <f>'data sistem'!DQ10*11</f>
        <v>0</v>
      </c>
      <c r="BQ10" s="3">
        <f>'data sistem'!DR10*12</f>
        <v>0</v>
      </c>
      <c r="BR10" s="3">
        <v>0</v>
      </c>
      <c r="BT10" s="3">
        <f>'data sistem'!GU10</f>
        <v>0</v>
      </c>
      <c r="BU10" s="3">
        <f>'data sistem'!HX10</f>
        <v>0</v>
      </c>
      <c r="BV10" s="3">
        <f>'data sistem'!GV10</f>
        <v>0</v>
      </c>
      <c r="BW10" s="3">
        <f>'data sistem'!HY10</f>
        <v>0</v>
      </c>
      <c r="BX10" s="3">
        <f>'data sistem'!GW10</f>
        <v>0</v>
      </c>
      <c r="BY10" s="3">
        <f>'data sistem'!HV10</f>
        <v>0</v>
      </c>
      <c r="BZ10" s="3">
        <f>'data sistem'!HZ10</f>
        <v>0</v>
      </c>
      <c r="CA10" s="3">
        <f>'data sistem'!IY10</f>
        <v>0</v>
      </c>
      <c r="CB10" s="3">
        <f>'data sistem'!GX10</f>
        <v>0</v>
      </c>
      <c r="CC10" s="3">
        <f>'data sistem'!IA10</f>
        <v>0</v>
      </c>
      <c r="CD10" s="3">
        <f>'data sistem'!GY10</f>
        <v>0</v>
      </c>
      <c r="CE10" s="3">
        <f>'data sistem'!IB10</f>
        <v>0</v>
      </c>
      <c r="CF10" s="3">
        <f>'data sistem'!GZ10</f>
        <v>0</v>
      </c>
      <c r="CH10" s="3">
        <f>'data sistem'!IC10</f>
        <v>0</v>
      </c>
      <c r="CJ10" s="3">
        <f>'data sistem'!HA10</f>
        <v>0</v>
      </c>
      <c r="CK10" s="3">
        <f>'data sistem'!ID10</f>
        <v>0</v>
      </c>
      <c r="CL10" s="3">
        <f>'data sistem'!HB10</f>
        <v>0</v>
      </c>
      <c r="CM10" s="3">
        <f>'data sistem'!IE10</f>
        <v>0</v>
      </c>
      <c r="CN10" s="3">
        <f>'data sistem'!HC10</f>
        <v>0</v>
      </c>
      <c r="CO10" s="3">
        <f>'data sistem'!IF10</f>
        <v>0</v>
      </c>
      <c r="CP10" s="3">
        <f>'data sistem'!HD10</f>
        <v>0</v>
      </c>
      <c r="CQ10" s="3">
        <f>'data sistem'!IG10</f>
        <v>0</v>
      </c>
      <c r="CR10" s="3">
        <f>'data sistem'!HE10</f>
        <v>0</v>
      </c>
      <c r="CS10" s="3">
        <f>'data sistem'!IH10</f>
        <v>0</v>
      </c>
      <c r="CT10" s="3">
        <f>'data sistem'!HF10</f>
        <v>0</v>
      </c>
      <c r="CU10" s="3">
        <f>'data sistem'!II10</f>
        <v>0</v>
      </c>
      <c r="CV10" s="3">
        <f>'data sistem'!HG10</f>
        <v>0</v>
      </c>
      <c r="CW10" s="3">
        <f>'data sistem'!IJ10</f>
        <v>0</v>
      </c>
      <c r="CX10" s="3">
        <f>'data sistem'!HH10</f>
        <v>0</v>
      </c>
      <c r="CY10" s="3">
        <f>'data sistem'!IK10</f>
        <v>0</v>
      </c>
      <c r="CZ10" s="3">
        <f>'data sistem'!HI10</f>
        <v>0</v>
      </c>
      <c r="DA10" s="3">
        <f>'data sistem'!IL10</f>
        <v>0</v>
      </c>
      <c r="DB10" s="3">
        <f>'data sistem'!HJ10</f>
        <v>0</v>
      </c>
      <c r="DC10" s="3">
        <f>'data sistem'!IM10</f>
        <v>0</v>
      </c>
      <c r="DD10" s="3">
        <f>'data sistem'!HK10</f>
        <v>0</v>
      </c>
      <c r="DE10" s="3">
        <f>'data sistem'!IN10</f>
        <v>0</v>
      </c>
      <c r="DF10" s="3">
        <f>'data sistem'!HL10</f>
        <v>0</v>
      </c>
      <c r="DG10" s="3">
        <f>'data sistem'!IO10</f>
        <v>0</v>
      </c>
      <c r="DH10" s="3">
        <f>'data sistem'!HM10</f>
        <v>0</v>
      </c>
      <c r="DI10" s="3">
        <f>'data sistem'!HM10</f>
        <v>0</v>
      </c>
      <c r="DJ10" s="3">
        <f>'data sistem'!IP10</f>
        <v>0</v>
      </c>
      <c r="DK10" s="3">
        <f>'data sistem'!IP10</f>
        <v>0</v>
      </c>
      <c r="DL10" s="3">
        <f>'data sistem'!HN10</f>
        <v>0</v>
      </c>
      <c r="DM10" s="3">
        <f>'data sistem'!IQ10</f>
        <v>0</v>
      </c>
      <c r="DN10" s="3">
        <f>'data sistem'!HO10</f>
        <v>0</v>
      </c>
      <c r="DO10" s="3">
        <f>'data sistem'!IR10</f>
        <v>0</v>
      </c>
      <c r="DP10" s="3">
        <f>'data sistem'!HP10</f>
        <v>0</v>
      </c>
      <c r="DQ10" s="3">
        <f>'data sistem'!IS10</f>
        <v>0</v>
      </c>
      <c r="DR10" s="3">
        <f>'data sistem'!HQ10</f>
        <v>0</v>
      </c>
      <c r="DS10" s="3">
        <f>'data sistem'!IT10</f>
        <v>0</v>
      </c>
      <c r="DT10" s="3">
        <f>'data sistem'!HR10</f>
        <v>0</v>
      </c>
      <c r="DU10" s="3">
        <f>'data sistem'!IU10</f>
        <v>0</v>
      </c>
      <c r="DV10" s="3">
        <f>'data sistem'!HS10</f>
        <v>0</v>
      </c>
      <c r="DW10" s="3">
        <f>'data sistem'!IV10</f>
        <v>0</v>
      </c>
      <c r="DX10" s="3">
        <f>'data sistem'!HT10</f>
        <v>0</v>
      </c>
      <c r="DY10" s="3">
        <f>'data sistem'!IW10</f>
        <v>0</v>
      </c>
      <c r="DZ10" s="3">
        <f>'data sistem'!HU10</f>
        <v>0</v>
      </c>
      <c r="EA10" s="3">
        <f>'data sistem'!IX10</f>
        <v>0</v>
      </c>
    </row>
    <row r="11" spans="1:131" x14ac:dyDescent="0.3">
      <c r="A11" s="3" t="str">
        <f t="shared" si="0"/>
        <v>051022</v>
      </c>
      <c r="B11" s="3" t="e">
        <f>VLOOKUP('data sistem'!C11,kodeprodi!$A$2:$B$11,2,FALSE)</f>
        <v>#N/A</v>
      </c>
      <c r="C11" s="3">
        <f>'data sistem'!A11</f>
        <v>0</v>
      </c>
      <c r="D11" s="3">
        <f>'data sistem'!B11</f>
        <v>0</v>
      </c>
      <c r="E11" s="3">
        <f>'data sistem'!J11</f>
        <v>0</v>
      </c>
      <c r="F11" s="3">
        <f>'data sistem'!K11</f>
        <v>0</v>
      </c>
      <c r="G11" s="3">
        <f>2020-'data sistem'!E11</f>
        <v>2020</v>
      </c>
      <c r="H11" s="3">
        <f>1</f>
        <v>1</v>
      </c>
      <c r="I11" s="3">
        <f>2</f>
        <v>2</v>
      </c>
      <c r="J11" s="3">
        <f>3</f>
        <v>3</v>
      </c>
      <c r="K11" s="3">
        <f>3</f>
        <v>3</v>
      </c>
      <c r="L11" s="3">
        <f>1</f>
        <v>1</v>
      </c>
      <c r="M11" s="3">
        <f>2</f>
        <v>2</v>
      </c>
      <c r="N11" s="3">
        <f>1</f>
        <v>1</v>
      </c>
      <c r="O11" s="3" t="str">
        <f>IF('data sistem'!W11="tidak",3,IF('data sistem'!W11="ya",IF('data sistem'!DT11="sebelum lulus",1,IF('data sistem'!DT11="setelah lulus",2,"")),""))</f>
        <v/>
      </c>
      <c r="P11" s="3" t="str">
        <f>IF('data sistem'!DU11="0-3 bulan",1,IF('data sistem'!DU11="3-6 bulan",3,IF('data sistem'!DU11="6-12 bulan",6,IF('data sistem'!DU11="lebih dari 12 bulan",12,""))))</f>
        <v/>
      </c>
      <c r="Q11" s="3" t="str">
        <f>IF('data sistem'!DV11="0-3 bulan",1,IF('data sistem'!DV11="3-6 bulan",3,IF('data sistem'!DV11="6-12 bulan",6,IF('data sistem'!DV11="lebih dari 12 bulan",12,""))))</f>
        <v/>
      </c>
      <c r="R11" s="3">
        <f>'data sistem'!EA11</f>
        <v>0</v>
      </c>
      <c r="S11" s="3">
        <f>'data sistem'!EB11</f>
        <v>0</v>
      </c>
      <c r="T11" s="3">
        <f>'data sistem'!EC11</f>
        <v>0</v>
      </c>
      <c r="U11" s="3">
        <f>'data sistem'!ED11</f>
        <v>0</v>
      </c>
      <c r="V11" s="3">
        <f>'data sistem'!EE11</f>
        <v>0</v>
      </c>
      <c r="W11" s="3">
        <f>'data sistem'!EF11</f>
        <v>0</v>
      </c>
      <c r="X11" s="3">
        <f>'data sistem'!EG11</f>
        <v>0</v>
      </c>
      <c r="Y11" s="3" t="str">
        <f>IF('data sistem'!DW11="ya",1,IF('data sistem'!DW11="tidak",0,""))</f>
        <v/>
      </c>
      <c r="Z11" s="3">
        <f>'data sistem'!EM11</f>
        <v>0</v>
      </c>
      <c r="AA11" s="3">
        <f>'data sistem'!EH11</f>
        <v>0</v>
      </c>
      <c r="AB11" s="3">
        <f>'data sistem'!EI11</f>
        <v>0</v>
      </c>
      <c r="AC11" s="3">
        <f>'data sistem'!EJ11</f>
        <v>0</v>
      </c>
      <c r="AD11" s="3">
        <f>'data sistem'!EK11</f>
        <v>0</v>
      </c>
      <c r="AE11" s="3">
        <f>'data sistem'!EL11</f>
        <v>0</v>
      </c>
      <c r="AF11" s="3">
        <f>0</f>
        <v>0</v>
      </c>
      <c r="AH11" s="3">
        <f>IF('data sistem'!FB11="lebih dari 3",4,'data sistem'!FB11)</f>
        <v>0</v>
      </c>
      <c r="AI11" s="3" t="str">
        <f>IF('data sistem'!FF11="sebelum lulus",1,IF('data sistem'!FF11="setelah lulus",2,""))</f>
        <v/>
      </c>
      <c r="AJ11" s="3" t="str">
        <f>IF('data sistem'!FG11="0-3 bulan",1,IF('data sistem'!FG11="3-6 bulan",3,IF('data sistem'!FG11="6-12 bulan",6,IF('data sistem'!FG11="lebih dari 12 bulan",12,""))))</f>
        <v/>
      </c>
      <c r="AK11" s="3" t="str">
        <f>IF('data sistem'!FH11="0-3 bulan",1,IF('data sistem'!FH11="3-6 bulan",3,IF('data sistem'!FH11="6-12 bulan",6,IF('data sistem'!FH11="lebih dari 12 bulan",12,""))))</f>
        <v/>
      </c>
      <c r="AL11" s="3">
        <f>IF('data sistem'!FC11="lebih dari 3",4,'data sistem'!FC11)</f>
        <v>0</v>
      </c>
      <c r="AM11" s="3">
        <f>IF('data sistem'!FD11="lebih dari 3",4,'data sistem'!FD11)</f>
        <v>0</v>
      </c>
      <c r="AN11" s="3" t="str">
        <f>IF(LEFT('data sistem'!U11,7)="bekerja",1,IF(LEFT('data sistem'!U11,5)="tidak",2,""))</f>
        <v/>
      </c>
      <c r="AO11" s="3">
        <f>'data sistem'!M11*1</f>
        <v>0</v>
      </c>
      <c r="AP11" s="3">
        <f>'data sistem'!R11*2</f>
        <v>0</v>
      </c>
      <c r="AQ11" s="3">
        <f>'data sistem'!P11*3</f>
        <v>0</v>
      </c>
      <c r="AR11" s="3">
        <f>'data sistem'!Q11*4</f>
        <v>0</v>
      </c>
      <c r="AS11" s="3">
        <f>0</f>
        <v>0</v>
      </c>
      <c r="AU11" s="3">
        <f>IF('data sistem'!Q11="1",4,1)</f>
        <v>1</v>
      </c>
      <c r="AW11" s="3">
        <f>IF('data sistem'!AG11="bumn",1,IF('data sistem'!AG11="non-profit",2,IF('data sistem'!AG11="swasta",3,IF('data sistem'!AG11="wiraswasta",4,5))))</f>
        <v>5</v>
      </c>
      <c r="AX11" s="3">
        <f>IF(AW11=5,'data sistem'!AG11,"")</f>
        <v>0</v>
      </c>
      <c r="AY11" s="3">
        <f>IF('data sistem'!T11=0,1,'data sistem'!T11=0)</f>
        <v>1</v>
      </c>
      <c r="BA11" s="3">
        <f>IF('data sistem'!AM11="kurang dari 1 juta",1000000,IF('data sistem'!AM11="antara 1 dan 2 juta",2000000,IF('data sistem'!AM11="lebih dari 2 juta",3000000,IF('data sistem'!AM11="lebih dari 3 juta",4000000,0))))</f>
        <v>0</v>
      </c>
      <c r="BB11" s="3">
        <f>0</f>
        <v>0</v>
      </c>
      <c r="BC11" s="3">
        <f>IF('data sistem'!BI11="kurang dari 1 juta",1000000,IF('data sistem'!BI11="antara 1 dan 2 juta",2000000,IF('data sistem'!BI11="lebih dari 2 juta",3000000,IF('data sistem'!BI11="lebih dari 3 juta",4000000,0))))</f>
        <v>0</v>
      </c>
      <c r="BD11" s="3" t="str">
        <f>IF('data sistem'!DE11&gt;0,'data sistem'!DE11,"")</f>
        <v/>
      </c>
      <c r="BE11" s="3" t="str">
        <f>IF('data sistem'!DF11="lebih tinggi",1,IF('data sistem'!DF11="sama",2,IF('data sistem'!DF11="lebih rendah",3,IF('data sistem'!DF11="tidak perlu",4,""))))</f>
        <v/>
      </c>
      <c r="BF11" s="3">
        <f>'data sistem'!DG11*1</f>
        <v>0</v>
      </c>
      <c r="BG11" s="3">
        <f>'data sistem'!DH11*2</f>
        <v>0</v>
      </c>
      <c r="BH11" s="3">
        <f>'data sistem'!DI11*3</f>
        <v>0</v>
      </c>
      <c r="BI11" s="3">
        <f>'data sistem'!DJ11*4</f>
        <v>0</v>
      </c>
      <c r="BJ11" s="3">
        <f>'data sistem'!DK11*5</f>
        <v>0</v>
      </c>
      <c r="BK11" s="3">
        <f>'data sistem'!DL11*6</f>
        <v>0</v>
      </c>
      <c r="BL11" s="3">
        <f>'data sistem'!DM11*7</f>
        <v>0</v>
      </c>
      <c r="BM11" s="3">
        <f>'data sistem'!DN11*8</f>
        <v>0</v>
      </c>
      <c r="BN11" s="3">
        <f>'data sistem'!DO11*9</f>
        <v>0</v>
      </c>
      <c r="BO11" s="3">
        <f>'data sistem'!DP11*10</f>
        <v>0</v>
      </c>
      <c r="BP11" s="3">
        <f>'data sistem'!DQ11*11</f>
        <v>0</v>
      </c>
      <c r="BQ11" s="3">
        <f>'data sistem'!DR11*12</f>
        <v>0</v>
      </c>
      <c r="BR11" s="3">
        <v>0</v>
      </c>
      <c r="BT11" s="3">
        <f>'data sistem'!GU11</f>
        <v>0</v>
      </c>
      <c r="BU11" s="3">
        <f>'data sistem'!HX11</f>
        <v>0</v>
      </c>
      <c r="BV11" s="3">
        <f>'data sistem'!GV11</f>
        <v>0</v>
      </c>
      <c r="BW11" s="3">
        <f>'data sistem'!HY11</f>
        <v>0</v>
      </c>
      <c r="BX11" s="3">
        <f>'data sistem'!GW11</f>
        <v>0</v>
      </c>
      <c r="BY11" s="3">
        <f>'data sistem'!HV11</f>
        <v>0</v>
      </c>
      <c r="BZ11" s="3">
        <f>'data sistem'!HZ11</f>
        <v>0</v>
      </c>
      <c r="CA11" s="3">
        <f>'data sistem'!IY11</f>
        <v>0</v>
      </c>
      <c r="CB11" s="3">
        <f>'data sistem'!GX11</f>
        <v>0</v>
      </c>
      <c r="CC11" s="3">
        <f>'data sistem'!IA11</f>
        <v>0</v>
      </c>
      <c r="CD11" s="3">
        <f>'data sistem'!GY11</f>
        <v>0</v>
      </c>
      <c r="CE11" s="3">
        <f>'data sistem'!IB11</f>
        <v>0</v>
      </c>
      <c r="CF11" s="3">
        <f>'data sistem'!GZ11</f>
        <v>0</v>
      </c>
      <c r="CH11" s="3">
        <f>'data sistem'!IC11</f>
        <v>0</v>
      </c>
      <c r="CJ11" s="3">
        <f>'data sistem'!HA11</f>
        <v>0</v>
      </c>
      <c r="CK11" s="3">
        <f>'data sistem'!ID11</f>
        <v>0</v>
      </c>
      <c r="CL11" s="3">
        <f>'data sistem'!HB11</f>
        <v>0</v>
      </c>
      <c r="CM11" s="3">
        <f>'data sistem'!IE11</f>
        <v>0</v>
      </c>
      <c r="CN11" s="3">
        <f>'data sistem'!HC11</f>
        <v>0</v>
      </c>
      <c r="CO11" s="3">
        <f>'data sistem'!IF11</f>
        <v>0</v>
      </c>
      <c r="CP11" s="3">
        <f>'data sistem'!HD11</f>
        <v>0</v>
      </c>
      <c r="CQ11" s="3">
        <f>'data sistem'!IG11</f>
        <v>0</v>
      </c>
      <c r="CR11" s="3">
        <f>'data sistem'!HE11</f>
        <v>0</v>
      </c>
      <c r="CS11" s="3">
        <f>'data sistem'!IH11</f>
        <v>0</v>
      </c>
      <c r="CT11" s="3">
        <f>'data sistem'!HF11</f>
        <v>0</v>
      </c>
      <c r="CU11" s="3">
        <f>'data sistem'!II11</f>
        <v>0</v>
      </c>
      <c r="CV11" s="3">
        <f>'data sistem'!HG11</f>
        <v>0</v>
      </c>
      <c r="CW11" s="3">
        <f>'data sistem'!IJ11</f>
        <v>0</v>
      </c>
      <c r="CX11" s="3">
        <f>'data sistem'!HH11</f>
        <v>0</v>
      </c>
      <c r="CY11" s="3">
        <f>'data sistem'!IK11</f>
        <v>0</v>
      </c>
      <c r="CZ11" s="3">
        <f>'data sistem'!HI11</f>
        <v>0</v>
      </c>
      <c r="DA11" s="3">
        <f>'data sistem'!IL11</f>
        <v>0</v>
      </c>
      <c r="DB11" s="3">
        <f>'data sistem'!HJ11</f>
        <v>0</v>
      </c>
      <c r="DC11" s="3">
        <f>'data sistem'!IM11</f>
        <v>0</v>
      </c>
      <c r="DD11" s="3">
        <f>'data sistem'!HK11</f>
        <v>0</v>
      </c>
      <c r="DE11" s="3">
        <f>'data sistem'!IN11</f>
        <v>0</v>
      </c>
      <c r="DF11" s="3">
        <f>'data sistem'!HL11</f>
        <v>0</v>
      </c>
      <c r="DG11" s="3">
        <f>'data sistem'!IO11</f>
        <v>0</v>
      </c>
      <c r="DH11" s="3">
        <f>'data sistem'!HM11</f>
        <v>0</v>
      </c>
      <c r="DI11" s="3">
        <f>'data sistem'!HM11</f>
        <v>0</v>
      </c>
      <c r="DJ11" s="3">
        <f>'data sistem'!IP11</f>
        <v>0</v>
      </c>
      <c r="DK11" s="3">
        <f>'data sistem'!IP11</f>
        <v>0</v>
      </c>
      <c r="DL11" s="3">
        <f>'data sistem'!HN11</f>
        <v>0</v>
      </c>
      <c r="DM11" s="3">
        <f>'data sistem'!IQ11</f>
        <v>0</v>
      </c>
      <c r="DN11" s="3">
        <f>'data sistem'!HO11</f>
        <v>0</v>
      </c>
      <c r="DO11" s="3">
        <f>'data sistem'!IR11</f>
        <v>0</v>
      </c>
      <c r="DP11" s="3">
        <f>'data sistem'!HP11</f>
        <v>0</v>
      </c>
      <c r="DQ11" s="3">
        <f>'data sistem'!IS11</f>
        <v>0</v>
      </c>
      <c r="DR11" s="3">
        <f>'data sistem'!HQ11</f>
        <v>0</v>
      </c>
      <c r="DS11" s="3">
        <f>'data sistem'!IT11</f>
        <v>0</v>
      </c>
      <c r="DT11" s="3">
        <f>'data sistem'!HR11</f>
        <v>0</v>
      </c>
      <c r="DU11" s="3">
        <f>'data sistem'!IU11</f>
        <v>0</v>
      </c>
      <c r="DV11" s="3">
        <f>'data sistem'!HS11</f>
        <v>0</v>
      </c>
      <c r="DW11" s="3">
        <f>'data sistem'!IV11</f>
        <v>0</v>
      </c>
      <c r="DX11" s="3">
        <f>'data sistem'!HT11</f>
        <v>0</v>
      </c>
      <c r="DY11" s="3">
        <f>'data sistem'!IW11</f>
        <v>0</v>
      </c>
      <c r="DZ11" s="3">
        <f>'data sistem'!HU11</f>
        <v>0</v>
      </c>
      <c r="EA11" s="3">
        <f>'data sistem'!IX11</f>
        <v>0</v>
      </c>
    </row>
    <row r="12" spans="1:131" x14ac:dyDescent="0.3">
      <c r="A12" s="3" t="str">
        <f t="shared" si="0"/>
        <v>051022</v>
      </c>
      <c r="B12" s="3" t="e">
        <f>VLOOKUP('data sistem'!C12,kodeprodi!$A$2:$B$11,2,FALSE)</f>
        <v>#N/A</v>
      </c>
      <c r="C12" s="3">
        <f>'data sistem'!A12</f>
        <v>0</v>
      </c>
      <c r="D12" s="3">
        <f>'data sistem'!B12</f>
        <v>0</v>
      </c>
      <c r="E12" s="3">
        <f>'data sistem'!J12</f>
        <v>0</v>
      </c>
      <c r="F12" s="3">
        <f>'data sistem'!K12</f>
        <v>0</v>
      </c>
      <c r="G12" s="3">
        <f>2020-'data sistem'!E12</f>
        <v>2020</v>
      </c>
      <c r="H12" s="3">
        <f>1</f>
        <v>1</v>
      </c>
      <c r="I12" s="3">
        <f>2</f>
        <v>2</v>
      </c>
      <c r="J12" s="3">
        <f>3</f>
        <v>3</v>
      </c>
      <c r="K12" s="3">
        <f>3</f>
        <v>3</v>
      </c>
      <c r="L12" s="3">
        <f>1</f>
        <v>1</v>
      </c>
      <c r="M12" s="3">
        <f>2</f>
        <v>2</v>
      </c>
      <c r="N12" s="3">
        <f>1</f>
        <v>1</v>
      </c>
      <c r="O12" s="3" t="str">
        <f>IF('data sistem'!W12="tidak",3,IF('data sistem'!W12="ya",IF('data sistem'!DT12="sebelum lulus",1,IF('data sistem'!DT12="setelah lulus",2,"")),""))</f>
        <v/>
      </c>
      <c r="P12" s="3" t="str">
        <f>IF('data sistem'!DU12="0-3 bulan",1,IF('data sistem'!DU12="3-6 bulan",3,IF('data sistem'!DU12="6-12 bulan",6,IF('data sistem'!DU12="lebih dari 12 bulan",12,""))))</f>
        <v/>
      </c>
      <c r="Q12" s="3" t="str">
        <f>IF('data sistem'!DV12="0-3 bulan",1,IF('data sistem'!DV12="3-6 bulan",3,IF('data sistem'!DV12="6-12 bulan",6,IF('data sistem'!DV12="lebih dari 12 bulan",12,""))))</f>
        <v/>
      </c>
      <c r="R12" s="3">
        <f>'data sistem'!EA12</f>
        <v>0</v>
      </c>
      <c r="S12" s="3">
        <f>'data sistem'!EB12</f>
        <v>0</v>
      </c>
      <c r="T12" s="3">
        <f>'data sistem'!EC12</f>
        <v>0</v>
      </c>
      <c r="U12" s="3">
        <f>'data sistem'!ED12</f>
        <v>0</v>
      </c>
      <c r="V12" s="3">
        <f>'data sistem'!EE12</f>
        <v>0</v>
      </c>
      <c r="W12" s="3">
        <f>'data sistem'!EF12</f>
        <v>0</v>
      </c>
      <c r="X12" s="3">
        <f>'data sistem'!EG12</f>
        <v>0</v>
      </c>
      <c r="Y12" s="3" t="str">
        <f>IF('data sistem'!DW12="ya",1,IF('data sistem'!DW12="tidak",0,""))</f>
        <v/>
      </c>
      <c r="Z12" s="3">
        <f>'data sistem'!EM12</f>
        <v>0</v>
      </c>
      <c r="AA12" s="3">
        <f>'data sistem'!EH12</f>
        <v>0</v>
      </c>
      <c r="AB12" s="3">
        <f>'data sistem'!EI12</f>
        <v>0</v>
      </c>
      <c r="AC12" s="3">
        <f>'data sistem'!EJ12</f>
        <v>0</v>
      </c>
      <c r="AD12" s="3">
        <f>'data sistem'!EK12</f>
        <v>0</v>
      </c>
      <c r="AE12" s="3">
        <f>'data sistem'!EL12</f>
        <v>0</v>
      </c>
      <c r="AF12" s="3">
        <f>0</f>
        <v>0</v>
      </c>
      <c r="AH12" s="3">
        <f>IF('data sistem'!FB12="lebih dari 3",4,'data sistem'!FB12)</f>
        <v>0</v>
      </c>
      <c r="AI12" s="3" t="str">
        <f>IF('data sistem'!FF12="sebelum lulus",1,IF('data sistem'!FF12="setelah lulus",2,""))</f>
        <v/>
      </c>
      <c r="AJ12" s="3" t="str">
        <f>IF('data sistem'!FG12="0-3 bulan",1,IF('data sistem'!FG12="3-6 bulan",3,IF('data sistem'!FG12="6-12 bulan",6,IF('data sistem'!FG12="lebih dari 12 bulan",12,""))))</f>
        <v/>
      </c>
      <c r="AK12" s="3" t="str">
        <f>IF('data sistem'!FH12="0-3 bulan",1,IF('data sistem'!FH12="3-6 bulan",3,IF('data sistem'!FH12="6-12 bulan",6,IF('data sistem'!FH12="lebih dari 12 bulan",12,""))))</f>
        <v/>
      </c>
      <c r="AL12" s="3">
        <f>IF('data sistem'!FC12="lebih dari 3",4,'data sistem'!FC12)</f>
        <v>0</v>
      </c>
      <c r="AM12" s="3">
        <f>IF('data sistem'!FD12="lebih dari 3",4,'data sistem'!FD12)</f>
        <v>0</v>
      </c>
      <c r="AN12" s="3" t="str">
        <f>IF(LEFT('data sistem'!U12,7)="bekerja",1,IF(LEFT('data sistem'!U12,5)="tidak",2,""))</f>
        <v/>
      </c>
      <c r="AO12" s="3">
        <f>'data sistem'!M12*1</f>
        <v>0</v>
      </c>
      <c r="AP12" s="3">
        <f>'data sistem'!R12*2</f>
        <v>0</v>
      </c>
      <c r="AQ12" s="3">
        <f>'data sistem'!P12*3</f>
        <v>0</v>
      </c>
      <c r="AR12" s="3">
        <f>'data sistem'!Q12*4</f>
        <v>0</v>
      </c>
      <c r="AS12" s="3">
        <f>0</f>
        <v>0</v>
      </c>
      <c r="AU12" s="3">
        <f>IF('data sistem'!Q12="1",4,1)</f>
        <v>1</v>
      </c>
      <c r="AW12" s="3">
        <f>IF('data sistem'!AG12="bumn",1,IF('data sistem'!AG12="non-profit",2,IF('data sistem'!AG12="swasta",3,IF('data sistem'!AG12="wiraswasta",4,5))))</f>
        <v>5</v>
      </c>
      <c r="AX12" s="3">
        <f>IF(AW12=5,'data sistem'!AG12,"")</f>
        <v>0</v>
      </c>
      <c r="AY12" s="3">
        <f>IF('data sistem'!T12=0,1,'data sistem'!T12=0)</f>
        <v>1</v>
      </c>
      <c r="BA12" s="3">
        <f>IF('data sistem'!AM12="kurang dari 1 juta",1000000,IF('data sistem'!AM12="antara 1 dan 2 juta",2000000,IF('data sistem'!AM12="lebih dari 2 juta",3000000,IF('data sistem'!AM12="lebih dari 3 juta",4000000,0))))</f>
        <v>0</v>
      </c>
      <c r="BB12" s="3">
        <f>0</f>
        <v>0</v>
      </c>
      <c r="BC12" s="3">
        <f>IF('data sistem'!BI12="kurang dari 1 juta",1000000,IF('data sistem'!BI12="antara 1 dan 2 juta",2000000,IF('data sistem'!BI12="lebih dari 2 juta",3000000,IF('data sistem'!BI12="lebih dari 3 juta",4000000,0))))</f>
        <v>0</v>
      </c>
      <c r="BD12" s="3" t="str">
        <f>IF('data sistem'!DE12&gt;0,'data sistem'!DE12,"")</f>
        <v/>
      </c>
      <c r="BE12" s="3" t="str">
        <f>IF('data sistem'!DF12="lebih tinggi",1,IF('data sistem'!DF12="sama",2,IF('data sistem'!DF12="lebih rendah",3,IF('data sistem'!DF12="tidak perlu",4,""))))</f>
        <v/>
      </c>
      <c r="BF12" s="3">
        <f>'data sistem'!DG12*1</f>
        <v>0</v>
      </c>
      <c r="BG12" s="3">
        <f>'data sistem'!DH12*2</f>
        <v>0</v>
      </c>
      <c r="BH12" s="3">
        <f>'data sistem'!DI12*3</f>
        <v>0</v>
      </c>
      <c r="BI12" s="3">
        <f>'data sistem'!DJ12*4</f>
        <v>0</v>
      </c>
      <c r="BJ12" s="3">
        <f>'data sistem'!DK12*5</f>
        <v>0</v>
      </c>
      <c r="BK12" s="3">
        <f>'data sistem'!DL12*6</f>
        <v>0</v>
      </c>
      <c r="BL12" s="3">
        <f>'data sistem'!DM12*7</f>
        <v>0</v>
      </c>
      <c r="BM12" s="3">
        <f>'data sistem'!DN12*8</f>
        <v>0</v>
      </c>
      <c r="BN12" s="3">
        <f>'data sistem'!DO12*9</f>
        <v>0</v>
      </c>
      <c r="BO12" s="3">
        <f>'data sistem'!DP12*10</f>
        <v>0</v>
      </c>
      <c r="BP12" s="3">
        <f>'data sistem'!DQ12*11</f>
        <v>0</v>
      </c>
      <c r="BQ12" s="3">
        <f>'data sistem'!DR12*12</f>
        <v>0</v>
      </c>
      <c r="BR12" s="3">
        <v>0</v>
      </c>
      <c r="BT12" s="3">
        <f>'data sistem'!GU12</f>
        <v>0</v>
      </c>
      <c r="BU12" s="3">
        <f>'data sistem'!HX12</f>
        <v>0</v>
      </c>
      <c r="BV12" s="3">
        <f>'data sistem'!GV12</f>
        <v>0</v>
      </c>
      <c r="BW12" s="3">
        <f>'data sistem'!HY12</f>
        <v>0</v>
      </c>
      <c r="BX12" s="3">
        <f>'data sistem'!GW12</f>
        <v>0</v>
      </c>
      <c r="BY12" s="3">
        <f>'data sistem'!HV12</f>
        <v>0</v>
      </c>
      <c r="BZ12" s="3">
        <f>'data sistem'!HZ12</f>
        <v>0</v>
      </c>
      <c r="CA12" s="3">
        <f>'data sistem'!IY12</f>
        <v>0</v>
      </c>
      <c r="CB12" s="3">
        <f>'data sistem'!GX12</f>
        <v>0</v>
      </c>
      <c r="CC12" s="3">
        <f>'data sistem'!IA12</f>
        <v>0</v>
      </c>
      <c r="CD12" s="3">
        <f>'data sistem'!GY12</f>
        <v>0</v>
      </c>
      <c r="CE12" s="3">
        <f>'data sistem'!IB12</f>
        <v>0</v>
      </c>
      <c r="CF12" s="3">
        <f>'data sistem'!GZ12</f>
        <v>0</v>
      </c>
      <c r="CH12" s="3">
        <f>'data sistem'!IC12</f>
        <v>0</v>
      </c>
      <c r="CJ12" s="3">
        <f>'data sistem'!HA12</f>
        <v>0</v>
      </c>
      <c r="CK12" s="3">
        <f>'data sistem'!ID12</f>
        <v>0</v>
      </c>
      <c r="CL12" s="3">
        <f>'data sistem'!HB12</f>
        <v>0</v>
      </c>
      <c r="CM12" s="3">
        <f>'data sistem'!IE12</f>
        <v>0</v>
      </c>
      <c r="CN12" s="3">
        <f>'data sistem'!HC12</f>
        <v>0</v>
      </c>
      <c r="CO12" s="3">
        <f>'data sistem'!IF12</f>
        <v>0</v>
      </c>
      <c r="CP12" s="3">
        <f>'data sistem'!HD12</f>
        <v>0</v>
      </c>
      <c r="CQ12" s="3">
        <f>'data sistem'!IG12</f>
        <v>0</v>
      </c>
      <c r="CR12" s="3">
        <f>'data sistem'!HE12</f>
        <v>0</v>
      </c>
      <c r="CS12" s="3">
        <f>'data sistem'!IH12</f>
        <v>0</v>
      </c>
      <c r="CT12" s="3">
        <f>'data sistem'!HF12</f>
        <v>0</v>
      </c>
      <c r="CU12" s="3">
        <f>'data sistem'!II12</f>
        <v>0</v>
      </c>
      <c r="CV12" s="3">
        <f>'data sistem'!HG12</f>
        <v>0</v>
      </c>
      <c r="CW12" s="3">
        <f>'data sistem'!IJ12</f>
        <v>0</v>
      </c>
      <c r="CX12" s="3">
        <f>'data sistem'!HH12</f>
        <v>0</v>
      </c>
      <c r="CY12" s="3">
        <f>'data sistem'!IK12</f>
        <v>0</v>
      </c>
      <c r="CZ12" s="3">
        <f>'data sistem'!HI12</f>
        <v>0</v>
      </c>
      <c r="DA12" s="3">
        <f>'data sistem'!IL12</f>
        <v>0</v>
      </c>
      <c r="DB12" s="3">
        <f>'data sistem'!HJ12</f>
        <v>0</v>
      </c>
      <c r="DC12" s="3">
        <f>'data sistem'!IM12</f>
        <v>0</v>
      </c>
      <c r="DD12" s="3">
        <f>'data sistem'!HK12</f>
        <v>0</v>
      </c>
      <c r="DE12" s="3">
        <f>'data sistem'!IN12</f>
        <v>0</v>
      </c>
      <c r="DF12" s="3">
        <f>'data sistem'!HL12</f>
        <v>0</v>
      </c>
      <c r="DG12" s="3">
        <f>'data sistem'!IO12</f>
        <v>0</v>
      </c>
      <c r="DH12" s="3">
        <f>'data sistem'!HM12</f>
        <v>0</v>
      </c>
      <c r="DI12" s="3">
        <f>'data sistem'!HM12</f>
        <v>0</v>
      </c>
      <c r="DJ12" s="3">
        <f>'data sistem'!IP12</f>
        <v>0</v>
      </c>
      <c r="DK12" s="3">
        <f>'data sistem'!IP12</f>
        <v>0</v>
      </c>
      <c r="DL12" s="3">
        <f>'data sistem'!HN12</f>
        <v>0</v>
      </c>
      <c r="DM12" s="3">
        <f>'data sistem'!IQ12</f>
        <v>0</v>
      </c>
      <c r="DN12" s="3">
        <f>'data sistem'!HO12</f>
        <v>0</v>
      </c>
      <c r="DO12" s="3">
        <f>'data sistem'!IR12</f>
        <v>0</v>
      </c>
      <c r="DP12" s="3">
        <f>'data sistem'!HP12</f>
        <v>0</v>
      </c>
      <c r="DQ12" s="3">
        <f>'data sistem'!IS12</f>
        <v>0</v>
      </c>
      <c r="DR12" s="3">
        <f>'data sistem'!HQ12</f>
        <v>0</v>
      </c>
      <c r="DS12" s="3">
        <f>'data sistem'!IT12</f>
        <v>0</v>
      </c>
      <c r="DT12" s="3">
        <f>'data sistem'!HR12</f>
        <v>0</v>
      </c>
      <c r="DU12" s="3">
        <f>'data sistem'!IU12</f>
        <v>0</v>
      </c>
      <c r="DV12" s="3">
        <f>'data sistem'!HS12</f>
        <v>0</v>
      </c>
      <c r="DW12" s="3">
        <f>'data sistem'!IV12</f>
        <v>0</v>
      </c>
      <c r="DX12" s="3">
        <f>'data sistem'!HT12</f>
        <v>0</v>
      </c>
      <c r="DY12" s="3">
        <f>'data sistem'!IW12</f>
        <v>0</v>
      </c>
      <c r="DZ12" s="3">
        <f>'data sistem'!HU12</f>
        <v>0</v>
      </c>
      <c r="EA12" s="3">
        <f>'data sistem'!IX12</f>
        <v>0</v>
      </c>
    </row>
    <row r="13" spans="1:131" x14ac:dyDescent="0.3">
      <c r="A13" s="3" t="str">
        <f t="shared" si="0"/>
        <v>051022</v>
      </c>
      <c r="B13" s="3" t="e">
        <f>VLOOKUP('data sistem'!C13,kodeprodi!$A$2:$B$11,2,FALSE)</f>
        <v>#N/A</v>
      </c>
      <c r="C13" s="3">
        <f>'data sistem'!A13</f>
        <v>0</v>
      </c>
      <c r="D13" s="3">
        <f>'data sistem'!B13</f>
        <v>0</v>
      </c>
      <c r="E13" s="3">
        <f>'data sistem'!J13</f>
        <v>0</v>
      </c>
      <c r="F13" s="3">
        <f>'data sistem'!K13</f>
        <v>0</v>
      </c>
      <c r="G13" s="3">
        <f>2020-'data sistem'!E13</f>
        <v>2020</v>
      </c>
      <c r="H13" s="3">
        <f>1</f>
        <v>1</v>
      </c>
      <c r="I13" s="3">
        <f>2</f>
        <v>2</v>
      </c>
      <c r="J13" s="3">
        <f>3</f>
        <v>3</v>
      </c>
      <c r="K13" s="3">
        <f>3</f>
        <v>3</v>
      </c>
      <c r="L13" s="3">
        <f>1</f>
        <v>1</v>
      </c>
      <c r="M13" s="3">
        <f>2</f>
        <v>2</v>
      </c>
      <c r="N13" s="3">
        <f>1</f>
        <v>1</v>
      </c>
      <c r="O13" s="3" t="str">
        <f>IF('data sistem'!W13="tidak",3,IF('data sistem'!W13="ya",IF('data sistem'!DT13="sebelum lulus",1,IF('data sistem'!DT13="setelah lulus",2,"")),""))</f>
        <v/>
      </c>
      <c r="P13" s="3" t="str">
        <f>IF('data sistem'!DU13="0-3 bulan",1,IF('data sistem'!DU13="3-6 bulan",3,IF('data sistem'!DU13="6-12 bulan",6,IF('data sistem'!DU13="lebih dari 12 bulan",12,""))))</f>
        <v/>
      </c>
      <c r="Q13" s="3" t="str">
        <f>IF('data sistem'!DV13="0-3 bulan",1,IF('data sistem'!DV13="3-6 bulan",3,IF('data sistem'!DV13="6-12 bulan",6,IF('data sistem'!DV13="lebih dari 12 bulan",12,""))))</f>
        <v/>
      </c>
      <c r="R13" s="3">
        <f>'data sistem'!EA13</f>
        <v>0</v>
      </c>
      <c r="S13" s="3">
        <f>'data sistem'!EB13</f>
        <v>0</v>
      </c>
      <c r="T13" s="3">
        <f>'data sistem'!EC13</f>
        <v>0</v>
      </c>
      <c r="U13" s="3">
        <f>'data sistem'!ED13</f>
        <v>0</v>
      </c>
      <c r="V13" s="3">
        <f>'data sistem'!EE13</f>
        <v>0</v>
      </c>
      <c r="W13" s="3">
        <f>'data sistem'!EF13</f>
        <v>0</v>
      </c>
      <c r="X13" s="3">
        <f>'data sistem'!EG13</f>
        <v>0</v>
      </c>
      <c r="Y13" s="3" t="str">
        <f>IF('data sistem'!DW13="ya",1,IF('data sistem'!DW13="tidak",0,""))</f>
        <v/>
      </c>
      <c r="Z13" s="3">
        <f>'data sistem'!EM13</f>
        <v>0</v>
      </c>
      <c r="AA13" s="3">
        <f>'data sistem'!EH13</f>
        <v>0</v>
      </c>
      <c r="AB13" s="3">
        <f>'data sistem'!EI13</f>
        <v>0</v>
      </c>
      <c r="AC13" s="3">
        <f>'data sistem'!EJ13</f>
        <v>0</v>
      </c>
      <c r="AD13" s="3">
        <f>'data sistem'!EK13</f>
        <v>0</v>
      </c>
      <c r="AE13" s="3">
        <f>'data sistem'!EL13</f>
        <v>0</v>
      </c>
      <c r="AF13" s="3">
        <f>0</f>
        <v>0</v>
      </c>
      <c r="AH13" s="3">
        <f>IF('data sistem'!FB13="lebih dari 3",4,'data sistem'!FB13)</f>
        <v>0</v>
      </c>
      <c r="AI13" s="3" t="str">
        <f>IF('data sistem'!FF13="sebelum lulus",1,IF('data sistem'!FF13="setelah lulus",2,""))</f>
        <v/>
      </c>
      <c r="AJ13" s="3" t="str">
        <f>IF('data sistem'!FG13="0-3 bulan",1,IF('data sistem'!FG13="3-6 bulan",3,IF('data sistem'!FG13="6-12 bulan",6,IF('data sistem'!FG13="lebih dari 12 bulan",12,""))))</f>
        <v/>
      </c>
      <c r="AK13" s="3" t="str">
        <f>IF('data sistem'!FH13="0-3 bulan",1,IF('data sistem'!FH13="3-6 bulan",3,IF('data sistem'!FH13="6-12 bulan",6,IF('data sistem'!FH13="lebih dari 12 bulan",12,""))))</f>
        <v/>
      </c>
      <c r="AL13" s="3">
        <f>IF('data sistem'!FC13="lebih dari 3",4,'data sistem'!FC13)</f>
        <v>0</v>
      </c>
      <c r="AM13" s="3">
        <f>IF('data sistem'!FD13="lebih dari 3",4,'data sistem'!FD13)</f>
        <v>0</v>
      </c>
      <c r="AN13" s="3" t="str">
        <f>IF(LEFT('data sistem'!U13,7)="bekerja",1,IF(LEFT('data sistem'!U13,5)="tidak",2,""))</f>
        <v/>
      </c>
      <c r="AO13" s="3">
        <f>'data sistem'!M13*1</f>
        <v>0</v>
      </c>
      <c r="AP13" s="3">
        <f>'data sistem'!R13*2</f>
        <v>0</v>
      </c>
      <c r="AQ13" s="3">
        <f>'data sistem'!P13*3</f>
        <v>0</v>
      </c>
      <c r="AR13" s="3">
        <f>'data sistem'!Q13*4</f>
        <v>0</v>
      </c>
      <c r="AS13" s="3">
        <f>0</f>
        <v>0</v>
      </c>
      <c r="AU13" s="3">
        <f>IF('data sistem'!Q13="1",4,1)</f>
        <v>1</v>
      </c>
      <c r="AW13" s="3">
        <f>IF('data sistem'!AG13="bumn",1,IF('data sistem'!AG13="non-profit",2,IF('data sistem'!AG13="swasta",3,IF('data sistem'!AG13="wiraswasta",4,5))))</f>
        <v>5</v>
      </c>
      <c r="AX13" s="3">
        <f>IF(AW13=5,'data sistem'!AG13,"")</f>
        <v>0</v>
      </c>
      <c r="AY13" s="3">
        <f>IF('data sistem'!T13=0,1,'data sistem'!T13=0)</f>
        <v>1</v>
      </c>
      <c r="BA13" s="3">
        <f>IF('data sistem'!AM13="kurang dari 1 juta",1000000,IF('data sistem'!AM13="antara 1 dan 2 juta",2000000,IF('data sistem'!AM13="lebih dari 2 juta",3000000,IF('data sistem'!AM13="lebih dari 3 juta",4000000,0))))</f>
        <v>0</v>
      </c>
      <c r="BB13" s="3">
        <f>0</f>
        <v>0</v>
      </c>
      <c r="BC13" s="3">
        <f>IF('data sistem'!BI13="kurang dari 1 juta",1000000,IF('data sistem'!BI13="antara 1 dan 2 juta",2000000,IF('data sistem'!BI13="lebih dari 2 juta",3000000,IF('data sistem'!BI13="lebih dari 3 juta",4000000,0))))</f>
        <v>0</v>
      </c>
      <c r="BD13" s="3" t="str">
        <f>IF('data sistem'!DE13&gt;0,'data sistem'!DE13,"")</f>
        <v/>
      </c>
      <c r="BE13" s="3" t="str">
        <f>IF('data sistem'!DF13="lebih tinggi",1,IF('data sistem'!DF13="sama",2,IF('data sistem'!DF13="lebih rendah",3,IF('data sistem'!DF13="tidak perlu",4,""))))</f>
        <v/>
      </c>
      <c r="BF13" s="3">
        <f>'data sistem'!DG13*1</f>
        <v>0</v>
      </c>
      <c r="BG13" s="3">
        <f>'data sistem'!DH13*2</f>
        <v>0</v>
      </c>
      <c r="BH13" s="3">
        <f>'data sistem'!DI13*3</f>
        <v>0</v>
      </c>
      <c r="BI13" s="3">
        <f>'data sistem'!DJ13*4</f>
        <v>0</v>
      </c>
      <c r="BJ13" s="3">
        <f>'data sistem'!DK13*5</f>
        <v>0</v>
      </c>
      <c r="BK13" s="3">
        <f>'data sistem'!DL13*6</f>
        <v>0</v>
      </c>
      <c r="BL13" s="3">
        <f>'data sistem'!DM13*7</f>
        <v>0</v>
      </c>
      <c r="BM13" s="3">
        <f>'data sistem'!DN13*8</f>
        <v>0</v>
      </c>
      <c r="BN13" s="3">
        <f>'data sistem'!DO13*9</f>
        <v>0</v>
      </c>
      <c r="BO13" s="3">
        <f>'data sistem'!DP13*10</f>
        <v>0</v>
      </c>
      <c r="BP13" s="3">
        <f>'data sistem'!DQ13*11</f>
        <v>0</v>
      </c>
      <c r="BQ13" s="3">
        <f>'data sistem'!DR13*12</f>
        <v>0</v>
      </c>
      <c r="BR13" s="3">
        <v>0</v>
      </c>
      <c r="BT13" s="3">
        <f>'data sistem'!GU13</f>
        <v>0</v>
      </c>
      <c r="BU13" s="3">
        <f>'data sistem'!HX13</f>
        <v>0</v>
      </c>
      <c r="BV13" s="3">
        <f>'data sistem'!GV13</f>
        <v>0</v>
      </c>
      <c r="BW13" s="3">
        <f>'data sistem'!HY13</f>
        <v>0</v>
      </c>
      <c r="BX13" s="3">
        <f>'data sistem'!GW13</f>
        <v>0</v>
      </c>
      <c r="BY13" s="3">
        <f>'data sistem'!HV13</f>
        <v>0</v>
      </c>
      <c r="BZ13" s="3">
        <f>'data sistem'!HZ13</f>
        <v>0</v>
      </c>
      <c r="CA13" s="3">
        <f>'data sistem'!IY13</f>
        <v>0</v>
      </c>
      <c r="CB13" s="3">
        <f>'data sistem'!GX13</f>
        <v>0</v>
      </c>
      <c r="CC13" s="3">
        <f>'data sistem'!IA13</f>
        <v>0</v>
      </c>
      <c r="CD13" s="3">
        <f>'data sistem'!GY13</f>
        <v>0</v>
      </c>
      <c r="CE13" s="3">
        <f>'data sistem'!IB13</f>
        <v>0</v>
      </c>
      <c r="CF13" s="3">
        <f>'data sistem'!GZ13</f>
        <v>0</v>
      </c>
      <c r="CH13" s="3">
        <f>'data sistem'!IC13</f>
        <v>0</v>
      </c>
      <c r="CJ13" s="3">
        <f>'data sistem'!HA13</f>
        <v>0</v>
      </c>
      <c r="CK13" s="3">
        <f>'data sistem'!ID13</f>
        <v>0</v>
      </c>
      <c r="CL13" s="3">
        <f>'data sistem'!HB13</f>
        <v>0</v>
      </c>
      <c r="CM13" s="3">
        <f>'data sistem'!IE13</f>
        <v>0</v>
      </c>
      <c r="CN13" s="3">
        <f>'data sistem'!HC13</f>
        <v>0</v>
      </c>
      <c r="CO13" s="3">
        <f>'data sistem'!IF13</f>
        <v>0</v>
      </c>
      <c r="CP13" s="3">
        <f>'data sistem'!HD13</f>
        <v>0</v>
      </c>
      <c r="CQ13" s="3">
        <f>'data sistem'!IG13</f>
        <v>0</v>
      </c>
      <c r="CR13" s="3">
        <f>'data sistem'!HE13</f>
        <v>0</v>
      </c>
      <c r="CS13" s="3">
        <f>'data sistem'!IH13</f>
        <v>0</v>
      </c>
      <c r="CT13" s="3">
        <f>'data sistem'!HF13</f>
        <v>0</v>
      </c>
      <c r="CU13" s="3">
        <f>'data sistem'!II13</f>
        <v>0</v>
      </c>
      <c r="CV13" s="3">
        <f>'data sistem'!HG13</f>
        <v>0</v>
      </c>
      <c r="CW13" s="3">
        <f>'data sistem'!IJ13</f>
        <v>0</v>
      </c>
      <c r="CX13" s="3">
        <f>'data sistem'!HH13</f>
        <v>0</v>
      </c>
      <c r="CY13" s="3">
        <f>'data sistem'!IK13</f>
        <v>0</v>
      </c>
      <c r="CZ13" s="3">
        <f>'data sistem'!HI13</f>
        <v>0</v>
      </c>
      <c r="DA13" s="3">
        <f>'data sistem'!IL13</f>
        <v>0</v>
      </c>
      <c r="DB13" s="3">
        <f>'data sistem'!HJ13</f>
        <v>0</v>
      </c>
      <c r="DC13" s="3">
        <f>'data sistem'!IM13</f>
        <v>0</v>
      </c>
      <c r="DD13" s="3">
        <f>'data sistem'!HK13</f>
        <v>0</v>
      </c>
      <c r="DE13" s="3">
        <f>'data sistem'!IN13</f>
        <v>0</v>
      </c>
      <c r="DF13" s="3">
        <f>'data sistem'!HL13</f>
        <v>0</v>
      </c>
      <c r="DG13" s="3">
        <f>'data sistem'!IO13</f>
        <v>0</v>
      </c>
      <c r="DH13" s="3">
        <f>'data sistem'!HM13</f>
        <v>0</v>
      </c>
      <c r="DI13" s="3">
        <f>'data sistem'!HM13</f>
        <v>0</v>
      </c>
      <c r="DJ13" s="3">
        <f>'data sistem'!IP13</f>
        <v>0</v>
      </c>
      <c r="DK13" s="3">
        <f>'data sistem'!IP13</f>
        <v>0</v>
      </c>
      <c r="DL13" s="3">
        <f>'data sistem'!HN13</f>
        <v>0</v>
      </c>
      <c r="DM13" s="3">
        <f>'data sistem'!IQ13</f>
        <v>0</v>
      </c>
      <c r="DN13" s="3">
        <f>'data sistem'!HO13</f>
        <v>0</v>
      </c>
      <c r="DO13" s="3">
        <f>'data sistem'!IR13</f>
        <v>0</v>
      </c>
      <c r="DP13" s="3">
        <f>'data sistem'!HP13</f>
        <v>0</v>
      </c>
      <c r="DQ13" s="3">
        <f>'data sistem'!IS13</f>
        <v>0</v>
      </c>
      <c r="DR13" s="3">
        <f>'data sistem'!HQ13</f>
        <v>0</v>
      </c>
      <c r="DS13" s="3">
        <f>'data sistem'!IT13</f>
        <v>0</v>
      </c>
      <c r="DT13" s="3">
        <f>'data sistem'!HR13</f>
        <v>0</v>
      </c>
      <c r="DU13" s="3">
        <f>'data sistem'!IU13</f>
        <v>0</v>
      </c>
      <c r="DV13" s="3">
        <f>'data sistem'!HS13</f>
        <v>0</v>
      </c>
      <c r="DW13" s="3">
        <f>'data sistem'!IV13</f>
        <v>0</v>
      </c>
      <c r="DX13" s="3">
        <f>'data sistem'!HT13</f>
        <v>0</v>
      </c>
      <c r="DY13" s="3">
        <f>'data sistem'!IW13</f>
        <v>0</v>
      </c>
      <c r="DZ13" s="3">
        <f>'data sistem'!HU13</f>
        <v>0</v>
      </c>
      <c r="EA13" s="3">
        <f>'data sistem'!IX13</f>
        <v>0</v>
      </c>
    </row>
    <row r="14" spans="1:131" x14ac:dyDescent="0.3">
      <c r="A14" s="3" t="str">
        <f t="shared" si="0"/>
        <v>051022</v>
      </c>
      <c r="B14" s="3" t="e">
        <f>VLOOKUP('data sistem'!C14,kodeprodi!$A$2:$B$11,2,FALSE)</f>
        <v>#N/A</v>
      </c>
      <c r="C14" s="3">
        <f>'data sistem'!A14</f>
        <v>0</v>
      </c>
      <c r="D14" s="3">
        <f>'data sistem'!B14</f>
        <v>0</v>
      </c>
      <c r="E14" s="3">
        <f>'data sistem'!J14</f>
        <v>0</v>
      </c>
      <c r="F14" s="3">
        <f>'data sistem'!K14</f>
        <v>0</v>
      </c>
      <c r="G14" s="3">
        <f>2020-'data sistem'!E14</f>
        <v>2020</v>
      </c>
      <c r="H14" s="3">
        <f>1</f>
        <v>1</v>
      </c>
      <c r="I14" s="3">
        <f>2</f>
        <v>2</v>
      </c>
      <c r="J14" s="3">
        <f>3</f>
        <v>3</v>
      </c>
      <c r="K14" s="3">
        <f>3</f>
        <v>3</v>
      </c>
      <c r="L14" s="3">
        <f>1</f>
        <v>1</v>
      </c>
      <c r="M14" s="3">
        <f>2</f>
        <v>2</v>
      </c>
      <c r="N14" s="3">
        <f>1</f>
        <v>1</v>
      </c>
      <c r="O14" s="3" t="str">
        <f>IF('data sistem'!W14="tidak",3,IF('data sistem'!W14="ya",IF('data sistem'!DT14="sebelum lulus",1,IF('data sistem'!DT14="setelah lulus",2,"")),""))</f>
        <v/>
      </c>
      <c r="P14" s="3" t="str">
        <f>IF('data sistem'!DU14="0-3 bulan",1,IF('data sistem'!DU14="3-6 bulan",3,IF('data sistem'!DU14="6-12 bulan",6,IF('data sistem'!DU14="lebih dari 12 bulan",12,""))))</f>
        <v/>
      </c>
      <c r="Q14" s="3" t="str">
        <f>IF('data sistem'!DV14="0-3 bulan",1,IF('data sistem'!DV14="3-6 bulan",3,IF('data sistem'!DV14="6-12 bulan",6,IF('data sistem'!DV14="lebih dari 12 bulan",12,""))))</f>
        <v/>
      </c>
      <c r="R14" s="3">
        <f>'data sistem'!EA14</f>
        <v>0</v>
      </c>
      <c r="S14" s="3">
        <f>'data sistem'!EB14</f>
        <v>0</v>
      </c>
      <c r="T14" s="3">
        <f>'data sistem'!EC14</f>
        <v>0</v>
      </c>
      <c r="U14" s="3">
        <f>'data sistem'!ED14</f>
        <v>0</v>
      </c>
      <c r="V14" s="3">
        <f>'data sistem'!EE14</f>
        <v>0</v>
      </c>
      <c r="W14" s="3">
        <f>'data sistem'!EF14</f>
        <v>0</v>
      </c>
      <c r="X14" s="3">
        <f>'data sistem'!EG14</f>
        <v>0</v>
      </c>
      <c r="Y14" s="3" t="str">
        <f>IF('data sistem'!DW14="ya",1,IF('data sistem'!DW14="tidak",0,""))</f>
        <v/>
      </c>
      <c r="Z14" s="3">
        <f>'data sistem'!EM14</f>
        <v>0</v>
      </c>
      <c r="AA14" s="3">
        <f>'data sistem'!EH14</f>
        <v>0</v>
      </c>
      <c r="AB14" s="3">
        <f>'data sistem'!EI14</f>
        <v>0</v>
      </c>
      <c r="AC14" s="3">
        <f>'data sistem'!EJ14</f>
        <v>0</v>
      </c>
      <c r="AD14" s="3">
        <f>'data sistem'!EK14</f>
        <v>0</v>
      </c>
      <c r="AE14" s="3">
        <f>'data sistem'!EL14</f>
        <v>0</v>
      </c>
      <c r="AF14" s="3">
        <f>0</f>
        <v>0</v>
      </c>
      <c r="AH14" s="3">
        <f>IF('data sistem'!FB14="lebih dari 3",4,'data sistem'!FB14)</f>
        <v>0</v>
      </c>
      <c r="AI14" s="3" t="str">
        <f>IF('data sistem'!FF14="sebelum lulus",1,IF('data sistem'!FF14="setelah lulus",2,""))</f>
        <v/>
      </c>
      <c r="AJ14" s="3" t="str">
        <f>IF('data sistem'!FG14="0-3 bulan",1,IF('data sistem'!FG14="3-6 bulan",3,IF('data sistem'!FG14="6-12 bulan",6,IF('data sistem'!FG14="lebih dari 12 bulan",12,""))))</f>
        <v/>
      </c>
      <c r="AK14" s="3" t="str">
        <f>IF('data sistem'!FH14="0-3 bulan",1,IF('data sistem'!FH14="3-6 bulan",3,IF('data sistem'!FH14="6-12 bulan",6,IF('data sistem'!FH14="lebih dari 12 bulan",12,""))))</f>
        <v/>
      </c>
      <c r="AL14" s="3">
        <f>IF('data sistem'!FC14="lebih dari 3",4,'data sistem'!FC14)</f>
        <v>0</v>
      </c>
      <c r="AM14" s="3">
        <f>IF('data sistem'!FD14="lebih dari 3",4,'data sistem'!FD14)</f>
        <v>0</v>
      </c>
      <c r="AN14" s="3" t="str">
        <f>IF(LEFT('data sistem'!U14,7)="bekerja",1,IF(LEFT('data sistem'!U14,5)="tidak",2,""))</f>
        <v/>
      </c>
      <c r="AO14" s="3">
        <f>'data sistem'!M14*1</f>
        <v>0</v>
      </c>
      <c r="AP14" s="3">
        <f>'data sistem'!R14*2</f>
        <v>0</v>
      </c>
      <c r="AQ14" s="3">
        <f>'data sistem'!P14*3</f>
        <v>0</v>
      </c>
      <c r="AR14" s="3">
        <f>'data sistem'!Q14*4</f>
        <v>0</v>
      </c>
      <c r="AS14" s="3">
        <f>0</f>
        <v>0</v>
      </c>
      <c r="AU14" s="3">
        <f>IF('data sistem'!Q14="1",4,1)</f>
        <v>1</v>
      </c>
      <c r="AW14" s="3">
        <f>IF('data sistem'!AG14="bumn",1,IF('data sistem'!AG14="non-profit",2,IF('data sistem'!AG14="swasta",3,IF('data sistem'!AG14="wiraswasta",4,5))))</f>
        <v>5</v>
      </c>
      <c r="AX14" s="3">
        <f>IF(AW14=5,'data sistem'!AG14,"")</f>
        <v>0</v>
      </c>
      <c r="AY14" s="3">
        <f>IF('data sistem'!T14=0,1,'data sistem'!T14=0)</f>
        <v>1</v>
      </c>
      <c r="BA14" s="3">
        <f>IF('data sistem'!AM14="kurang dari 1 juta",1000000,IF('data sistem'!AM14="antara 1 dan 2 juta",2000000,IF('data sistem'!AM14="lebih dari 2 juta",3000000,IF('data sistem'!AM14="lebih dari 3 juta",4000000,0))))</f>
        <v>0</v>
      </c>
      <c r="BB14" s="3">
        <f>0</f>
        <v>0</v>
      </c>
      <c r="BC14" s="3">
        <f>IF('data sistem'!BI14="kurang dari 1 juta",1000000,IF('data sistem'!BI14="antara 1 dan 2 juta",2000000,IF('data sistem'!BI14="lebih dari 2 juta",3000000,IF('data sistem'!BI14="lebih dari 3 juta",4000000,0))))</f>
        <v>0</v>
      </c>
      <c r="BD14" s="3" t="str">
        <f>IF('data sistem'!DE14&gt;0,'data sistem'!DE14,"")</f>
        <v/>
      </c>
      <c r="BE14" s="3" t="str">
        <f>IF('data sistem'!DF14="lebih tinggi",1,IF('data sistem'!DF14="sama",2,IF('data sistem'!DF14="lebih rendah",3,IF('data sistem'!DF14="tidak perlu",4,""))))</f>
        <v/>
      </c>
      <c r="BF14" s="3">
        <f>'data sistem'!DG14*1</f>
        <v>0</v>
      </c>
      <c r="BG14" s="3">
        <f>'data sistem'!DH14*2</f>
        <v>0</v>
      </c>
      <c r="BH14" s="3">
        <f>'data sistem'!DI14*3</f>
        <v>0</v>
      </c>
      <c r="BI14" s="3">
        <f>'data sistem'!DJ14*4</f>
        <v>0</v>
      </c>
      <c r="BJ14" s="3">
        <f>'data sistem'!DK14*5</f>
        <v>0</v>
      </c>
      <c r="BK14" s="3">
        <f>'data sistem'!DL14*6</f>
        <v>0</v>
      </c>
      <c r="BL14" s="3">
        <f>'data sistem'!DM14*7</f>
        <v>0</v>
      </c>
      <c r="BM14" s="3">
        <f>'data sistem'!DN14*8</f>
        <v>0</v>
      </c>
      <c r="BN14" s="3">
        <f>'data sistem'!DO14*9</f>
        <v>0</v>
      </c>
      <c r="BO14" s="3">
        <f>'data sistem'!DP14*10</f>
        <v>0</v>
      </c>
      <c r="BP14" s="3">
        <f>'data sistem'!DQ14*11</f>
        <v>0</v>
      </c>
      <c r="BQ14" s="3">
        <f>'data sistem'!DR14*12</f>
        <v>0</v>
      </c>
      <c r="BR14" s="3">
        <v>0</v>
      </c>
      <c r="BT14" s="3">
        <f>'data sistem'!GU14</f>
        <v>0</v>
      </c>
      <c r="BU14" s="3">
        <f>'data sistem'!HX14</f>
        <v>0</v>
      </c>
      <c r="BV14" s="3">
        <f>'data sistem'!GV14</f>
        <v>0</v>
      </c>
      <c r="BW14" s="3">
        <f>'data sistem'!HY14</f>
        <v>0</v>
      </c>
      <c r="BX14" s="3">
        <f>'data sistem'!GW14</f>
        <v>0</v>
      </c>
      <c r="BY14" s="3">
        <f>'data sistem'!HV14</f>
        <v>0</v>
      </c>
      <c r="BZ14" s="3">
        <f>'data sistem'!HZ14</f>
        <v>0</v>
      </c>
      <c r="CA14" s="3">
        <f>'data sistem'!IY14</f>
        <v>0</v>
      </c>
      <c r="CB14" s="3">
        <f>'data sistem'!GX14</f>
        <v>0</v>
      </c>
      <c r="CC14" s="3">
        <f>'data sistem'!IA14</f>
        <v>0</v>
      </c>
      <c r="CD14" s="3">
        <f>'data sistem'!GY14</f>
        <v>0</v>
      </c>
      <c r="CE14" s="3">
        <f>'data sistem'!IB14</f>
        <v>0</v>
      </c>
      <c r="CF14" s="3">
        <f>'data sistem'!GZ14</f>
        <v>0</v>
      </c>
      <c r="CH14" s="3">
        <f>'data sistem'!IC14</f>
        <v>0</v>
      </c>
      <c r="CJ14" s="3">
        <f>'data sistem'!HA14</f>
        <v>0</v>
      </c>
      <c r="CK14" s="3">
        <f>'data sistem'!ID14</f>
        <v>0</v>
      </c>
      <c r="CL14" s="3">
        <f>'data sistem'!HB14</f>
        <v>0</v>
      </c>
      <c r="CM14" s="3">
        <f>'data sistem'!IE14</f>
        <v>0</v>
      </c>
      <c r="CN14" s="3">
        <f>'data sistem'!HC14</f>
        <v>0</v>
      </c>
      <c r="CO14" s="3">
        <f>'data sistem'!IF14</f>
        <v>0</v>
      </c>
      <c r="CP14" s="3">
        <f>'data sistem'!HD14</f>
        <v>0</v>
      </c>
      <c r="CQ14" s="3">
        <f>'data sistem'!IG14</f>
        <v>0</v>
      </c>
      <c r="CR14" s="3">
        <f>'data sistem'!HE14</f>
        <v>0</v>
      </c>
      <c r="CS14" s="3">
        <f>'data sistem'!IH14</f>
        <v>0</v>
      </c>
      <c r="CT14" s="3">
        <f>'data sistem'!HF14</f>
        <v>0</v>
      </c>
      <c r="CU14" s="3">
        <f>'data sistem'!II14</f>
        <v>0</v>
      </c>
      <c r="CV14" s="3">
        <f>'data sistem'!HG14</f>
        <v>0</v>
      </c>
      <c r="CW14" s="3">
        <f>'data sistem'!IJ14</f>
        <v>0</v>
      </c>
      <c r="CX14" s="3">
        <f>'data sistem'!HH14</f>
        <v>0</v>
      </c>
      <c r="CY14" s="3">
        <f>'data sistem'!IK14</f>
        <v>0</v>
      </c>
      <c r="CZ14" s="3">
        <f>'data sistem'!HI14</f>
        <v>0</v>
      </c>
      <c r="DA14" s="3">
        <f>'data sistem'!IL14</f>
        <v>0</v>
      </c>
      <c r="DB14" s="3">
        <f>'data sistem'!HJ14</f>
        <v>0</v>
      </c>
      <c r="DC14" s="3">
        <f>'data sistem'!IM14</f>
        <v>0</v>
      </c>
      <c r="DD14" s="3">
        <f>'data sistem'!HK14</f>
        <v>0</v>
      </c>
      <c r="DE14" s="3">
        <f>'data sistem'!IN14</f>
        <v>0</v>
      </c>
      <c r="DF14" s="3">
        <f>'data sistem'!HL14</f>
        <v>0</v>
      </c>
      <c r="DG14" s="3">
        <f>'data sistem'!IO14</f>
        <v>0</v>
      </c>
      <c r="DH14" s="3">
        <f>'data sistem'!HM14</f>
        <v>0</v>
      </c>
      <c r="DI14" s="3">
        <f>'data sistem'!HM14</f>
        <v>0</v>
      </c>
      <c r="DJ14" s="3">
        <f>'data sistem'!IP14</f>
        <v>0</v>
      </c>
      <c r="DK14" s="3">
        <f>'data sistem'!IP14</f>
        <v>0</v>
      </c>
      <c r="DL14" s="3">
        <f>'data sistem'!HN14</f>
        <v>0</v>
      </c>
      <c r="DM14" s="3">
        <f>'data sistem'!IQ14</f>
        <v>0</v>
      </c>
      <c r="DN14" s="3">
        <f>'data sistem'!HO14</f>
        <v>0</v>
      </c>
      <c r="DO14" s="3">
        <f>'data sistem'!IR14</f>
        <v>0</v>
      </c>
      <c r="DP14" s="3">
        <f>'data sistem'!HP14</f>
        <v>0</v>
      </c>
      <c r="DQ14" s="3">
        <f>'data sistem'!IS14</f>
        <v>0</v>
      </c>
      <c r="DR14" s="3">
        <f>'data sistem'!HQ14</f>
        <v>0</v>
      </c>
      <c r="DS14" s="3">
        <f>'data sistem'!IT14</f>
        <v>0</v>
      </c>
      <c r="DT14" s="3">
        <f>'data sistem'!HR14</f>
        <v>0</v>
      </c>
      <c r="DU14" s="3">
        <f>'data sistem'!IU14</f>
        <v>0</v>
      </c>
      <c r="DV14" s="3">
        <f>'data sistem'!HS14</f>
        <v>0</v>
      </c>
      <c r="DW14" s="3">
        <f>'data sistem'!IV14</f>
        <v>0</v>
      </c>
      <c r="DX14" s="3">
        <f>'data sistem'!HT14</f>
        <v>0</v>
      </c>
      <c r="DY14" s="3">
        <f>'data sistem'!IW14</f>
        <v>0</v>
      </c>
      <c r="DZ14" s="3">
        <f>'data sistem'!HU14</f>
        <v>0</v>
      </c>
      <c r="EA14" s="3">
        <f>'data sistem'!IX14</f>
        <v>0</v>
      </c>
    </row>
    <row r="15" spans="1:131" x14ac:dyDescent="0.3">
      <c r="A15" s="3" t="str">
        <f t="shared" si="0"/>
        <v>051022</v>
      </c>
      <c r="B15" s="3" t="e">
        <f>VLOOKUP('data sistem'!C15,kodeprodi!$A$2:$B$11,2,FALSE)</f>
        <v>#N/A</v>
      </c>
      <c r="C15" s="3">
        <f>'data sistem'!A15</f>
        <v>0</v>
      </c>
      <c r="D15" s="3">
        <f>'data sistem'!B15</f>
        <v>0</v>
      </c>
      <c r="E15" s="3">
        <f>'data sistem'!J15</f>
        <v>0</v>
      </c>
      <c r="F15" s="3">
        <f>'data sistem'!K15</f>
        <v>0</v>
      </c>
      <c r="G15" s="3">
        <f>2020-'data sistem'!E15</f>
        <v>2020</v>
      </c>
      <c r="H15" s="3">
        <f>1</f>
        <v>1</v>
      </c>
      <c r="I15" s="3">
        <f>2</f>
        <v>2</v>
      </c>
      <c r="J15" s="3">
        <f>3</f>
        <v>3</v>
      </c>
      <c r="K15" s="3">
        <f>3</f>
        <v>3</v>
      </c>
      <c r="L15" s="3">
        <f>1</f>
        <v>1</v>
      </c>
      <c r="M15" s="3">
        <f>2</f>
        <v>2</v>
      </c>
      <c r="N15" s="3">
        <f>1</f>
        <v>1</v>
      </c>
      <c r="O15" s="3" t="str">
        <f>IF('data sistem'!W15="tidak",3,IF('data sistem'!W15="ya",IF('data sistem'!DT15="sebelum lulus",1,IF('data sistem'!DT15="setelah lulus",2,"")),""))</f>
        <v/>
      </c>
      <c r="P15" s="3" t="str">
        <f>IF('data sistem'!DU15="0-3 bulan",1,IF('data sistem'!DU15="3-6 bulan",3,IF('data sistem'!DU15="6-12 bulan",6,IF('data sistem'!DU15="lebih dari 12 bulan",12,""))))</f>
        <v/>
      </c>
      <c r="Q15" s="3" t="str">
        <f>IF('data sistem'!DV15="0-3 bulan",1,IF('data sistem'!DV15="3-6 bulan",3,IF('data sistem'!DV15="6-12 bulan",6,IF('data sistem'!DV15="lebih dari 12 bulan",12,""))))</f>
        <v/>
      </c>
      <c r="R15" s="3">
        <f>'data sistem'!EA15</f>
        <v>0</v>
      </c>
      <c r="S15" s="3">
        <f>'data sistem'!EB15</f>
        <v>0</v>
      </c>
      <c r="T15" s="3">
        <f>'data sistem'!EC15</f>
        <v>0</v>
      </c>
      <c r="U15" s="3">
        <f>'data sistem'!ED15</f>
        <v>0</v>
      </c>
      <c r="V15" s="3">
        <f>'data sistem'!EE15</f>
        <v>0</v>
      </c>
      <c r="W15" s="3">
        <f>'data sistem'!EF15</f>
        <v>0</v>
      </c>
      <c r="X15" s="3">
        <f>'data sistem'!EG15</f>
        <v>0</v>
      </c>
      <c r="Y15" s="3" t="str">
        <f>IF('data sistem'!DW15="ya",1,IF('data sistem'!DW15="tidak",0,""))</f>
        <v/>
      </c>
      <c r="Z15" s="3">
        <f>'data sistem'!EM15</f>
        <v>0</v>
      </c>
      <c r="AA15" s="3">
        <f>'data sistem'!EH15</f>
        <v>0</v>
      </c>
      <c r="AB15" s="3">
        <f>'data sistem'!EI15</f>
        <v>0</v>
      </c>
      <c r="AC15" s="3">
        <f>'data sistem'!EJ15</f>
        <v>0</v>
      </c>
      <c r="AD15" s="3">
        <f>'data sistem'!EK15</f>
        <v>0</v>
      </c>
      <c r="AE15" s="3">
        <f>'data sistem'!EL15</f>
        <v>0</v>
      </c>
      <c r="AF15" s="3">
        <f>0</f>
        <v>0</v>
      </c>
      <c r="AH15" s="3">
        <f>IF('data sistem'!FB15="lebih dari 3",4,'data sistem'!FB15)</f>
        <v>0</v>
      </c>
      <c r="AI15" s="3" t="str">
        <f>IF('data sistem'!FF15="sebelum lulus",1,IF('data sistem'!FF15="setelah lulus",2,""))</f>
        <v/>
      </c>
      <c r="AJ15" s="3" t="str">
        <f>IF('data sistem'!FG15="0-3 bulan",1,IF('data sistem'!FG15="3-6 bulan",3,IF('data sistem'!FG15="6-12 bulan",6,IF('data sistem'!FG15="lebih dari 12 bulan",12,""))))</f>
        <v/>
      </c>
      <c r="AK15" s="3" t="str">
        <f>IF('data sistem'!FH15="0-3 bulan",1,IF('data sistem'!FH15="3-6 bulan",3,IF('data sistem'!FH15="6-12 bulan",6,IF('data sistem'!FH15="lebih dari 12 bulan",12,""))))</f>
        <v/>
      </c>
      <c r="AL15" s="3">
        <f>IF('data sistem'!FC15="lebih dari 3",4,'data sistem'!FC15)</f>
        <v>0</v>
      </c>
      <c r="AM15" s="3">
        <f>IF('data sistem'!FD15="lebih dari 3",4,'data sistem'!FD15)</f>
        <v>0</v>
      </c>
      <c r="AN15" s="3" t="str">
        <f>IF(LEFT('data sistem'!U15,7)="bekerja",1,IF(LEFT('data sistem'!U15,5)="tidak",2,""))</f>
        <v/>
      </c>
      <c r="AO15" s="3">
        <f>'data sistem'!M15*1</f>
        <v>0</v>
      </c>
      <c r="AP15" s="3">
        <f>'data sistem'!R15*2</f>
        <v>0</v>
      </c>
      <c r="AQ15" s="3">
        <f>'data sistem'!P15*3</f>
        <v>0</v>
      </c>
      <c r="AR15" s="3">
        <f>'data sistem'!Q15*4</f>
        <v>0</v>
      </c>
      <c r="AS15" s="3">
        <f>0</f>
        <v>0</v>
      </c>
      <c r="AU15" s="3">
        <f>IF('data sistem'!Q15="1",4,1)</f>
        <v>1</v>
      </c>
      <c r="AW15" s="3">
        <f>IF('data sistem'!AG15="bumn",1,IF('data sistem'!AG15="non-profit",2,IF('data sistem'!AG15="swasta",3,IF('data sistem'!AG15="wiraswasta",4,5))))</f>
        <v>5</v>
      </c>
      <c r="AX15" s="3">
        <f>IF(AW15=5,'data sistem'!AG15,"")</f>
        <v>0</v>
      </c>
      <c r="AY15" s="3">
        <f>IF('data sistem'!T15=0,1,'data sistem'!T15=0)</f>
        <v>1</v>
      </c>
      <c r="BA15" s="3">
        <f>IF('data sistem'!AM15="kurang dari 1 juta",1000000,IF('data sistem'!AM15="antara 1 dan 2 juta",2000000,IF('data sistem'!AM15="lebih dari 2 juta",3000000,IF('data sistem'!AM15="lebih dari 3 juta",4000000,0))))</f>
        <v>0</v>
      </c>
      <c r="BB15" s="3">
        <f>0</f>
        <v>0</v>
      </c>
      <c r="BC15" s="3">
        <f>IF('data sistem'!BI15="kurang dari 1 juta",1000000,IF('data sistem'!BI15="antara 1 dan 2 juta",2000000,IF('data sistem'!BI15="lebih dari 2 juta",3000000,IF('data sistem'!BI15="lebih dari 3 juta",4000000,0))))</f>
        <v>0</v>
      </c>
      <c r="BD15" s="3" t="str">
        <f>IF('data sistem'!DE15&gt;0,'data sistem'!DE15,"")</f>
        <v/>
      </c>
      <c r="BE15" s="3" t="str">
        <f>IF('data sistem'!DF15="lebih tinggi",1,IF('data sistem'!DF15="sama",2,IF('data sistem'!DF15="lebih rendah",3,IF('data sistem'!DF15="tidak perlu",4,""))))</f>
        <v/>
      </c>
      <c r="BF15" s="3">
        <f>'data sistem'!DG15*1</f>
        <v>0</v>
      </c>
      <c r="BG15" s="3">
        <f>'data sistem'!DH15*2</f>
        <v>0</v>
      </c>
      <c r="BH15" s="3">
        <f>'data sistem'!DI15*3</f>
        <v>0</v>
      </c>
      <c r="BI15" s="3">
        <f>'data sistem'!DJ15*4</f>
        <v>0</v>
      </c>
      <c r="BJ15" s="3">
        <f>'data sistem'!DK15*5</f>
        <v>0</v>
      </c>
      <c r="BK15" s="3">
        <f>'data sistem'!DL15*6</f>
        <v>0</v>
      </c>
      <c r="BL15" s="3">
        <f>'data sistem'!DM15*7</f>
        <v>0</v>
      </c>
      <c r="BM15" s="3">
        <f>'data sistem'!DN15*8</f>
        <v>0</v>
      </c>
      <c r="BN15" s="3">
        <f>'data sistem'!DO15*9</f>
        <v>0</v>
      </c>
      <c r="BO15" s="3">
        <f>'data sistem'!DP15*10</f>
        <v>0</v>
      </c>
      <c r="BP15" s="3">
        <f>'data sistem'!DQ15*11</f>
        <v>0</v>
      </c>
      <c r="BQ15" s="3">
        <f>'data sistem'!DR15*12</f>
        <v>0</v>
      </c>
      <c r="BR15" s="3">
        <v>0</v>
      </c>
      <c r="BT15" s="3">
        <f>'data sistem'!GU15</f>
        <v>0</v>
      </c>
      <c r="BU15" s="3">
        <f>'data sistem'!HX15</f>
        <v>0</v>
      </c>
      <c r="BV15" s="3">
        <f>'data sistem'!GV15</f>
        <v>0</v>
      </c>
      <c r="BW15" s="3">
        <f>'data sistem'!HY15</f>
        <v>0</v>
      </c>
      <c r="BX15" s="3">
        <f>'data sistem'!GW15</f>
        <v>0</v>
      </c>
      <c r="BY15" s="3">
        <f>'data sistem'!HV15</f>
        <v>0</v>
      </c>
      <c r="BZ15" s="3">
        <f>'data sistem'!HZ15</f>
        <v>0</v>
      </c>
      <c r="CA15" s="3">
        <f>'data sistem'!IY15</f>
        <v>0</v>
      </c>
      <c r="CB15" s="3">
        <f>'data sistem'!GX15</f>
        <v>0</v>
      </c>
      <c r="CC15" s="3">
        <f>'data sistem'!IA15</f>
        <v>0</v>
      </c>
      <c r="CD15" s="3">
        <f>'data sistem'!GY15</f>
        <v>0</v>
      </c>
      <c r="CE15" s="3">
        <f>'data sistem'!IB15</f>
        <v>0</v>
      </c>
      <c r="CF15" s="3">
        <f>'data sistem'!GZ15</f>
        <v>0</v>
      </c>
      <c r="CH15" s="3">
        <f>'data sistem'!IC15</f>
        <v>0</v>
      </c>
      <c r="CJ15" s="3">
        <f>'data sistem'!HA15</f>
        <v>0</v>
      </c>
      <c r="CK15" s="3">
        <f>'data sistem'!ID15</f>
        <v>0</v>
      </c>
      <c r="CL15" s="3">
        <f>'data sistem'!HB15</f>
        <v>0</v>
      </c>
      <c r="CM15" s="3">
        <f>'data sistem'!IE15</f>
        <v>0</v>
      </c>
      <c r="CN15" s="3">
        <f>'data sistem'!HC15</f>
        <v>0</v>
      </c>
      <c r="CO15" s="3">
        <f>'data sistem'!IF15</f>
        <v>0</v>
      </c>
      <c r="CP15" s="3">
        <f>'data sistem'!HD15</f>
        <v>0</v>
      </c>
      <c r="CQ15" s="3">
        <f>'data sistem'!IG15</f>
        <v>0</v>
      </c>
      <c r="CR15" s="3">
        <f>'data sistem'!HE15</f>
        <v>0</v>
      </c>
      <c r="CS15" s="3">
        <f>'data sistem'!IH15</f>
        <v>0</v>
      </c>
      <c r="CT15" s="3">
        <f>'data sistem'!HF15</f>
        <v>0</v>
      </c>
      <c r="CU15" s="3">
        <f>'data sistem'!II15</f>
        <v>0</v>
      </c>
      <c r="CV15" s="3">
        <f>'data sistem'!HG15</f>
        <v>0</v>
      </c>
      <c r="CW15" s="3">
        <f>'data sistem'!IJ15</f>
        <v>0</v>
      </c>
      <c r="CX15" s="3">
        <f>'data sistem'!HH15</f>
        <v>0</v>
      </c>
      <c r="CY15" s="3">
        <f>'data sistem'!IK15</f>
        <v>0</v>
      </c>
      <c r="CZ15" s="3">
        <f>'data sistem'!HI15</f>
        <v>0</v>
      </c>
      <c r="DA15" s="3">
        <f>'data sistem'!IL15</f>
        <v>0</v>
      </c>
      <c r="DB15" s="3">
        <f>'data sistem'!HJ15</f>
        <v>0</v>
      </c>
      <c r="DC15" s="3">
        <f>'data sistem'!IM15</f>
        <v>0</v>
      </c>
      <c r="DD15" s="3">
        <f>'data sistem'!HK15</f>
        <v>0</v>
      </c>
      <c r="DE15" s="3">
        <f>'data sistem'!IN15</f>
        <v>0</v>
      </c>
      <c r="DF15" s="3">
        <f>'data sistem'!HL15</f>
        <v>0</v>
      </c>
      <c r="DG15" s="3">
        <f>'data sistem'!IO15</f>
        <v>0</v>
      </c>
      <c r="DH15" s="3">
        <f>'data sistem'!HM15</f>
        <v>0</v>
      </c>
      <c r="DI15" s="3">
        <f>'data sistem'!HM15</f>
        <v>0</v>
      </c>
      <c r="DJ15" s="3">
        <f>'data sistem'!IP15</f>
        <v>0</v>
      </c>
      <c r="DK15" s="3">
        <f>'data sistem'!IP15</f>
        <v>0</v>
      </c>
      <c r="DL15" s="3">
        <f>'data sistem'!HN15</f>
        <v>0</v>
      </c>
      <c r="DM15" s="3">
        <f>'data sistem'!IQ15</f>
        <v>0</v>
      </c>
      <c r="DN15" s="3">
        <f>'data sistem'!HO15</f>
        <v>0</v>
      </c>
      <c r="DO15" s="3">
        <f>'data sistem'!IR15</f>
        <v>0</v>
      </c>
      <c r="DP15" s="3">
        <f>'data sistem'!HP15</f>
        <v>0</v>
      </c>
      <c r="DQ15" s="3">
        <f>'data sistem'!IS15</f>
        <v>0</v>
      </c>
      <c r="DR15" s="3">
        <f>'data sistem'!HQ15</f>
        <v>0</v>
      </c>
      <c r="DS15" s="3">
        <f>'data sistem'!IT15</f>
        <v>0</v>
      </c>
      <c r="DT15" s="3">
        <f>'data sistem'!HR15</f>
        <v>0</v>
      </c>
      <c r="DU15" s="3">
        <f>'data sistem'!IU15</f>
        <v>0</v>
      </c>
      <c r="DV15" s="3">
        <f>'data sistem'!HS15</f>
        <v>0</v>
      </c>
      <c r="DW15" s="3">
        <f>'data sistem'!IV15</f>
        <v>0</v>
      </c>
      <c r="DX15" s="3">
        <f>'data sistem'!HT15</f>
        <v>0</v>
      </c>
      <c r="DY15" s="3">
        <f>'data sistem'!IW15</f>
        <v>0</v>
      </c>
      <c r="DZ15" s="3">
        <f>'data sistem'!HU15</f>
        <v>0</v>
      </c>
      <c r="EA15" s="3">
        <f>'data sistem'!IX15</f>
        <v>0</v>
      </c>
    </row>
    <row r="16" spans="1:131" x14ac:dyDescent="0.3">
      <c r="A16" s="3" t="str">
        <f t="shared" si="0"/>
        <v>051022</v>
      </c>
      <c r="B16" s="3" t="e">
        <f>VLOOKUP('data sistem'!C16,kodeprodi!$A$2:$B$11,2,FALSE)</f>
        <v>#N/A</v>
      </c>
      <c r="C16" s="3">
        <f>'data sistem'!A16</f>
        <v>0</v>
      </c>
      <c r="D16" s="3">
        <f>'data sistem'!B16</f>
        <v>0</v>
      </c>
      <c r="E16" s="3">
        <f>'data sistem'!J16</f>
        <v>0</v>
      </c>
      <c r="F16" s="3">
        <f>'data sistem'!K16</f>
        <v>0</v>
      </c>
      <c r="G16" s="3">
        <f>2020-'data sistem'!E16</f>
        <v>2020</v>
      </c>
      <c r="H16" s="3">
        <f>1</f>
        <v>1</v>
      </c>
      <c r="I16" s="3">
        <f>2</f>
        <v>2</v>
      </c>
      <c r="J16" s="3">
        <f>3</f>
        <v>3</v>
      </c>
      <c r="K16" s="3">
        <f>3</f>
        <v>3</v>
      </c>
      <c r="L16" s="3">
        <f>1</f>
        <v>1</v>
      </c>
      <c r="M16" s="3">
        <f>2</f>
        <v>2</v>
      </c>
      <c r="N16" s="3">
        <f>1</f>
        <v>1</v>
      </c>
      <c r="O16" s="3" t="str">
        <f>IF('data sistem'!W16="tidak",3,IF('data sistem'!W16="ya",IF('data sistem'!DT16="sebelum lulus",1,IF('data sistem'!DT16="setelah lulus",2,"")),""))</f>
        <v/>
      </c>
      <c r="P16" s="3" t="str">
        <f>IF('data sistem'!DU16="0-3 bulan",1,IF('data sistem'!DU16="3-6 bulan",3,IF('data sistem'!DU16="6-12 bulan",6,IF('data sistem'!DU16="lebih dari 12 bulan",12,""))))</f>
        <v/>
      </c>
      <c r="Q16" s="3" t="str">
        <f>IF('data sistem'!DV16="0-3 bulan",1,IF('data sistem'!DV16="3-6 bulan",3,IF('data sistem'!DV16="6-12 bulan",6,IF('data sistem'!DV16="lebih dari 12 bulan",12,""))))</f>
        <v/>
      </c>
      <c r="R16" s="3">
        <f>'data sistem'!EA16</f>
        <v>0</v>
      </c>
      <c r="S16" s="3">
        <f>'data sistem'!EB16</f>
        <v>0</v>
      </c>
      <c r="T16" s="3">
        <f>'data sistem'!EC16</f>
        <v>0</v>
      </c>
      <c r="U16" s="3">
        <f>'data sistem'!ED16</f>
        <v>0</v>
      </c>
      <c r="V16" s="3">
        <f>'data sistem'!EE16</f>
        <v>0</v>
      </c>
      <c r="W16" s="3">
        <f>'data sistem'!EF16</f>
        <v>0</v>
      </c>
      <c r="X16" s="3">
        <f>'data sistem'!EG16</f>
        <v>0</v>
      </c>
      <c r="Y16" s="3" t="str">
        <f>IF('data sistem'!DW16="ya",1,IF('data sistem'!DW16="tidak",0,""))</f>
        <v/>
      </c>
      <c r="Z16" s="3">
        <f>'data sistem'!EM16</f>
        <v>0</v>
      </c>
      <c r="AA16" s="3">
        <f>'data sistem'!EH16</f>
        <v>0</v>
      </c>
      <c r="AB16" s="3">
        <f>'data sistem'!EI16</f>
        <v>0</v>
      </c>
      <c r="AC16" s="3">
        <f>'data sistem'!EJ16</f>
        <v>0</v>
      </c>
      <c r="AD16" s="3">
        <f>'data sistem'!EK16</f>
        <v>0</v>
      </c>
      <c r="AE16" s="3">
        <f>'data sistem'!EL16</f>
        <v>0</v>
      </c>
      <c r="AF16" s="3">
        <f>0</f>
        <v>0</v>
      </c>
      <c r="AH16" s="3">
        <f>IF('data sistem'!FB16="lebih dari 3",4,'data sistem'!FB16)</f>
        <v>0</v>
      </c>
      <c r="AI16" s="3" t="str">
        <f>IF('data sistem'!FF16="sebelum lulus",1,IF('data sistem'!FF16="setelah lulus",2,""))</f>
        <v/>
      </c>
      <c r="AJ16" s="3" t="str">
        <f>IF('data sistem'!FG16="0-3 bulan",1,IF('data sistem'!FG16="3-6 bulan",3,IF('data sistem'!FG16="6-12 bulan",6,IF('data sistem'!FG16="lebih dari 12 bulan",12,""))))</f>
        <v/>
      </c>
      <c r="AK16" s="3" t="str">
        <f>IF('data sistem'!FH16="0-3 bulan",1,IF('data sistem'!FH16="3-6 bulan",3,IF('data sistem'!FH16="6-12 bulan",6,IF('data sistem'!FH16="lebih dari 12 bulan",12,""))))</f>
        <v/>
      </c>
      <c r="AL16" s="3">
        <f>IF('data sistem'!FC16="lebih dari 3",4,'data sistem'!FC16)</f>
        <v>0</v>
      </c>
      <c r="AM16" s="3">
        <f>IF('data sistem'!FD16="lebih dari 3",4,'data sistem'!FD16)</f>
        <v>0</v>
      </c>
      <c r="AN16" s="3" t="str">
        <f>IF(LEFT('data sistem'!U16,7)="bekerja",1,IF(LEFT('data sistem'!U16,5)="tidak",2,""))</f>
        <v/>
      </c>
      <c r="AO16" s="3">
        <f>'data sistem'!M16*1</f>
        <v>0</v>
      </c>
      <c r="AP16" s="3">
        <f>'data sistem'!R16*2</f>
        <v>0</v>
      </c>
      <c r="AQ16" s="3">
        <f>'data sistem'!P16*3</f>
        <v>0</v>
      </c>
      <c r="AR16" s="3">
        <f>'data sistem'!Q16*4</f>
        <v>0</v>
      </c>
      <c r="AS16" s="3">
        <f>0</f>
        <v>0</v>
      </c>
      <c r="AU16" s="3">
        <f>IF('data sistem'!Q16="1",4,1)</f>
        <v>1</v>
      </c>
      <c r="AW16" s="3">
        <f>IF('data sistem'!AG16="bumn",1,IF('data sistem'!AG16="non-profit",2,IF('data sistem'!AG16="swasta",3,IF('data sistem'!AG16="wiraswasta",4,5))))</f>
        <v>5</v>
      </c>
      <c r="AX16" s="3">
        <f>IF(AW16=5,'data sistem'!AG16,"")</f>
        <v>0</v>
      </c>
      <c r="AY16" s="3">
        <f>IF('data sistem'!T16=0,1,'data sistem'!T16=0)</f>
        <v>1</v>
      </c>
      <c r="BA16" s="3">
        <f>IF('data sistem'!AM16="kurang dari 1 juta",1000000,IF('data sistem'!AM16="antara 1 dan 2 juta",2000000,IF('data sistem'!AM16="lebih dari 2 juta",3000000,IF('data sistem'!AM16="lebih dari 3 juta",4000000,0))))</f>
        <v>0</v>
      </c>
      <c r="BB16" s="3">
        <f>0</f>
        <v>0</v>
      </c>
      <c r="BC16" s="3">
        <f>IF('data sistem'!BI16="kurang dari 1 juta",1000000,IF('data sistem'!BI16="antara 1 dan 2 juta",2000000,IF('data sistem'!BI16="lebih dari 2 juta",3000000,IF('data sistem'!BI16="lebih dari 3 juta",4000000,0))))</f>
        <v>0</v>
      </c>
      <c r="BD16" s="3" t="str">
        <f>IF('data sistem'!DE16&gt;0,'data sistem'!DE16,"")</f>
        <v/>
      </c>
      <c r="BE16" s="3" t="str">
        <f>IF('data sistem'!DF16="lebih tinggi",1,IF('data sistem'!DF16="sama",2,IF('data sistem'!DF16="lebih rendah",3,IF('data sistem'!DF16="tidak perlu",4,""))))</f>
        <v/>
      </c>
      <c r="BF16" s="3">
        <f>'data sistem'!DG16*1</f>
        <v>0</v>
      </c>
      <c r="BG16" s="3">
        <f>'data sistem'!DH16*2</f>
        <v>0</v>
      </c>
      <c r="BH16" s="3">
        <f>'data sistem'!DI16*3</f>
        <v>0</v>
      </c>
      <c r="BI16" s="3">
        <f>'data sistem'!DJ16*4</f>
        <v>0</v>
      </c>
      <c r="BJ16" s="3">
        <f>'data sistem'!DK16*5</f>
        <v>0</v>
      </c>
      <c r="BK16" s="3">
        <f>'data sistem'!DL16*6</f>
        <v>0</v>
      </c>
      <c r="BL16" s="3">
        <f>'data sistem'!DM16*7</f>
        <v>0</v>
      </c>
      <c r="BM16" s="3">
        <f>'data sistem'!DN16*8</f>
        <v>0</v>
      </c>
      <c r="BN16" s="3">
        <f>'data sistem'!DO16*9</f>
        <v>0</v>
      </c>
      <c r="BO16" s="3">
        <f>'data sistem'!DP16*10</f>
        <v>0</v>
      </c>
      <c r="BP16" s="3">
        <f>'data sistem'!DQ16*11</f>
        <v>0</v>
      </c>
      <c r="BQ16" s="3">
        <f>'data sistem'!DR16*12</f>
        <v>0</v>
      </c>
      <c r="BR16" s="3">
        <v>0</v>
      </c>
      <c r="BT16" s="3">
        <f>'data sistem'!GU16</f>
        <v>0</v>
      </c>
      <c r="BU16" s="3">
        <f>'data sistem'!HX16</f>
        <v>0</v>
      </c>
      <c r="BV16" s="3">
        <f>'data sistem'!GV16</f>
        <v>0</v>
      </c>
      <c r="BW16" s="3">
        <f>'data sistem'!HY16</f>
        <v>0</v>
      </c>
      <c r="BX16" s="3">
        <f>'data sistem'!GW16</f>
        <v>0</v>
      </c>
      <c r="BY16" s="3">
        <f>'data sistem'!HV16</f>
        <v>0</v>
      </c>
      <c r="BZ16" s="3">
        <f>'data sistem'!HZ16</f>
        <v>0</v>
      </c>
      <c r="CA16" s="3">
        <f>'data sistem'!IY16</f>
        <v>0</v>
      </c>
      <c r="CB16" s="3">
        <f>'data sistem'!GX16</f>
        <v>0</v>
      </c>
      <c r="CC16" s="3">
        <f>'data sistem'!IA16</f>
        <v>0</v>
      </c>
      <c r="CD16" s="3">
        <f>'data sistem'!GY16</f>
        <v>0</v>
      </c>
      <c r="CE16" s="3">
        <f>'data sistem'!IB16</f>
        <v>0</v>
      </c>
      <c r="CF16" s="3">
        <f>'data sistem'!GZ16</f>
        <v>0</v>
      </c>
      <c r="CH16" s="3">
        <f>'data sistem'!IC16</f>
        <v>0</v>
      </c>
      <c r="CJ16" s="3">
        <f>'data sistem'!HA16</f>
        <v>0</v>
      </c>
      <c r="CK16" s="3">
        <f>'data sistem'!ID16</f>
        <v>0</v>
      </c>
      <c r="CL16" s="3">
        <f>'data sistem'!HB16</f>
        <v>0</v>
      </c>
      <c r="CM16" s="3">
        <f>'data sistem'!IE16</f>
        <v>0</v>
      </c>
      <c r="CN16" s="3">
        <f>'data sistem'!HC16</f>
        <v>0</v>
      </c>
      <c r="CO16" s="3">
        <f>'data sistem'!IF16</f>
        <v>0</v>
      </c>
      <c r="CP16" s="3">
        <f>'data sistem'!HD16</f>
        <v>0</v>
      </c>
      <c r="CQ16" s="3">
        <f>'data sistem'!IG16</f>
        <v>0</v>
      </c>
      <c r="CR16" s="3">
        <f>'data sistem'!HE16</f>
        <v>0</v>
      </c>
      <c r="CS16" s="3">
        <f>'data sistem'!IH16</f>
        <v>0</v>
      </c>
      <c r="CT16" s="3">
        <f>'data sistem'!HF16</f>
        <v>0</v>
      </c>
      <c r="CU16" s="3">
        <f>'data sistem'!II16</f>
        <v>0</v>
      </c>
      <c r="CV16" s="3">
        <f>'data sistem'!HG16</f>
        <v>0</v>
      </c>
      <c r="CW16" s="3">
        <f>'data sistem'!IJ16</f>
        <v>0</v>
      </c>
      <c r="CX16" s="3">
        <f>'data sistem'!HH16</f>
        <v>0</v>
      </c>
      <c r="CY16" s="3">
        <f>'data sistem'!IK16</f>
        <v>0</v>
      </c>
      <c r="CZ16" s="3">
        <f>'data sistem'!HI16</f>
        <v>0</v>
      </c>
      <c r="DA16" s="3">
        <f>'data sistem'!IL16</f>
        <v>0</v>
      </c>
      <c r="DB16" s="3">
        <f>'data sistem'!HJ16</f>
        <v>0</v>
      </c>
      <c r="DC16" s="3">
        <f>'data sistem'!IM16</f>
        <v>0</v>
      </c>
      <c r="DD16" s="3">
        <f>'data sistem'!HK16</f>
        <v>0</v>
      </c>
      <c r="DE16" s="3">
        <f>'data sistem'!IN16</f>
        <v>0</v>
      </c>
      <c r="DF16" s="3">
        <f>'data sistem'!HL16</f>
        <v>0</v>
      </c>
      <c r="DG16" s="3">
        <f>'data sistem'!IO16</f>
        <v>0</v>
      </c>
      <c r="DH16" s="3">
        <f>'data sistem'!HM16</f>
        <v>0</v>
      </c>
      <c r="DI16" s="3">
        <f>'data sistem'!HM16</f>
        <v>0</v>
      </c>
      <c r="DJ16" s="3">
        <f>'data sistem'!IP16</f>
        <v>0</v>
      </c>
      <c r="DK16" s="3">
        <f>'data sistem'!IP16</f>
        <v>0</v>
      </c>
      <c r="DL16" s="3">
        <f>'data sistem'!HN16</f>
        <v>0</v>
      </c>
      <c r="DM16" s="3">
        <f>'data sistem'!IQ16</f>
        <v>0</v>
      </c>
      <c r="DN16" s="3">
        <f>'data sistem'!HO16</f>
        <v>0</v>
      </c>
      <c r="DO16" s="3">
        <f>'data sistem'!IR16</f>
        <v>0</v>
      </c>
      <c r="DP16" s="3">
        <f>'data sistem'!HP16</f>
        <v>0</v>
      </c>
      <c r="DQ16" s="3">
        <f>'data sistem'!IS16</f>
        <v>0</v>
      </c>
      <c r="DR16" s="3">
        <f>'data sistem'!HQ16</f>
        <v>0</v>
      </c>
      <c r="DS16" s="3">
        <f>'data sistem'!IT16</f>
        <v>0</v>
      </c>
      <c r="DT16" s="3">
        <f>'data sistem'!HR16</f>
        <v>0</v>
      </c>
      <c r="DU16" s="3">
        <f>'data sistem'!IU16</f>
        <v>0</v>
      </c>
      <c r="DV16" s="3">
        <f>'data sistem'!HS16</f>
        <v>0</v>
      </c>
      <c r="DW16" s="3">
        <f>'data sistem'!IV16</f>
        <v>0</v>
      </c>
      <c r="DX16" s="3">
        <f>'data sistem'!HT16</f>
        <v>0</v>
      </c>
      <c r="DY16" s="3">
        <f>'data sistem'!IW16</f>
        <v>0</v>
      </c>
      <c r="DZ16" s="3">
        <f>'data sistem'!HU16</f>
        <v>0</v>
      </c>
      <c r="EA16" s="3">
        <f>'data sistem'!IX16</f>
        <v>0</v>
      </c>
    </row>
    <row r="17" spans="1:131" x14ac:dyDescent="0.3">
      <c r="A17" s="3" t="str">
        <f t="shared" si="0"/>
        <v>051022</v>
      </c>
      <c r="B17" s="3" t="e">
        <f>VLOOKUP('data sistem'!C17,kodeprodi!$A$2:$B$11,2,FALSE)</f>
        <v>#N/A</v>
      </c>
      <c r="C17" s="3">
        <f>'data sistem'!A17</f>
        <v>0</v>
      </c>
      <c r="D17" s="3">
        <f>'data sistem'!B17</f>
        <v>0</v>
      </c>
      <c r="E17" s="3">
        <f>'data sistem'!J17</f>
        <v>0</v>
      </c>
      <c r="F17" s="3">
        <f>'data sistem'!K17</f>
        <v>0</v>
      </c>
      <c r="G17" s="3">
        <f>2020-'data sistem'!E17</f>
        <v>2020</v>
      </c>
      <c r="H17" s="3">
        <f>1</f>
        <v>1</v>
      </c>
      <c r="I17" s="3">
        <f>2</f>
        <v>2</v>
      </c>
      <c r="J17" s="3">
        <f>3</f>
        <v>3</v>
      </c>
      <c r="K17" s="3">
        <f>3</f>
        <v>3</v>
      </c>
      <c r="L17" s="3">
        <f>1</f>
        <v>1</v>
      </c>
      <c r="M17" s="3">
        <f>2</f>
        <v>2</v>
      </c>
      <c r="N17" s="3">
        <f>1</f>
        <v>1</v>
      </c>
      <c r="O17" s="3" t="str">
        <f>IF('data sistem'!W17="tidak",3,IF('data sistem'!W17="ya",IF('data sistem'!DT17="sebelum lulus",1,IF('data sistem'!DT17="setelah lulus",2,"")),""))</f>
        <v/>
      </c>
      <c r="P17" s="3" t="str">
        <f>IF('data sistem'!DU17="0-3 bulan",1,IF('data sistem'!DU17="3-6 bulan",3,IF('data sistem'!DU17="6-12 bulan",6,IF('data sistem'!DU17="lebih dari 12 bulan",12,""))))</f>
        <v/>
      </c>
      <c r="Q17" s="3" t="str">
        <f>IF('data sistem'!DV17="0-3 bulan",1,IF('data sistem'!DV17="3-6 bulan",3,IF('data sistem'!DV17="6-12 bulan",6,IF('data sistem'!DV17="lebih dari 12 bulan",12,""))))</f>
        <v/>
      </c>
      <c r="R17" s="3">
        <f>'data sistem'!EA17</f>
        <v>0</v>
      </c>
      <c r="S17" s="3">
        <f>'data sistem'!EB17</f>
        <v>0</v>
      </c>
      <c r="T17" s="3">
        <f>'data sistem'!EC17</f>
        <v>0</v>
      </c>
      <c r="U17" s="3">
        <f>'data sistem'!ED17</f>
        <v>0</v>
      </c>
      <c r="V17" s="3">
        <f>'data sistem'!EE17</f>
        <v>0</v>
      </c>
      <c r="W17" s="3">
        <f>'data sistem'!EF17</f>
        <v>0</v>
      </c>
      <c r="X17" s="3">
        <f>'data sistem'!EG17</f>
        <v>0</v>
      </c>
      <c r="Y17" s="3" t="str">
        <f>IF('data sistem'!DW17="ya",1,IF('data sistem'!DW17="tidak",0,""))</f>
        <v/>
      </c>
      <c r="Z17" s="3">
        <f>'data sistem'!EM17</f>
        <v>0</v>
      </c>
      <c r="AA17" s="3">
        <f>'data sistem'!EH17</f>
        <v>0</v>
      </c>
      <c r="AB17" s="3">
        <f>'data sistem'!EI17</f>
        <v>0</v>
      </c>
      <c r="AC17" s="3">
        <f>'data sistem'!EJ17</f>
        <v>0</v>
      </c>
      <c r="AD17" s="3">
        <f>'data sistem'!EK17</f>
        <v>0</v>
      </c>
      <c r="AE17" s="3">
        <f>'data sistem'!EL17</f>
        <v>0</v>
      </c>
      <c r="AF17" s="3">
        <f>0</f>
        <v>0</v>
      </c>
      <c r="AH17" s="3">
        <f>IF('data sistem'!FB17="lebih dari 3",4,'data sistem'!FB17)</f>
        <v>0</v>
      </c>
      <c r="AI17" s="3" t="str">
        <f>IF('data sistem'!FF17="sebelum lulus",1,IF('data sistem'!FF17="setelah lulus",2,""))</f>
        <v/>
      </c>
      <c r="AJ17" s="3" t="str">
        <f>IF('data sistem'!FG17="0-3 bulan",1,IF('data sistem'!FG17="3-6 bulan",3,IF('data sistem'!FG17="6-12 bulan",6,IF('data sistem'!FG17="lebih dari 12 bulan",12,""))))</f>
        <v/>
      </c>
      <c r="AK17" s="3" t="str">
        <f>IF('data sistem'!FH17="0-3 bulan",1,IF('data sistem'!FH17="3-6 bulan",3,IF('data sistem'!FH17="6-12 bulan",6,IF('data sistem'!FH17="lebih dari 12 bulan",12,""))))</f>
        <v/>
      </c>
      <c r="AL17" s="3">
        <f>IF('data sistem'!FC17="lebih dari 3",4,'data sistem'!FC17)</f>
        <v>0</v>
      </c>
      <c r="AM17" s="3">
        <f>IF('data sistem'!FD17="lebih dari 3",4,'data sistem'!FD17)</f>
        <v>0</v>
      </c>
      <c r="AN17" s="3" t="str">
        <f>IF(LEFT('data sistem'!U17,7)="bekerja",1,IF(LEFT('data sistem'!U17,5)="tidak",2,""))</f>
        <v/>
      </c>
      <c r="AO17" s="3">
        <f>'data sistem'!M17*1</f>
        <v>0</v>
      </c>
      <c r="AP17" s="3">
        <f>'data sistem'!R17*2</f>
        <v>0</v>
      </c>
      <c r="AQ17" s="3">
        <f>'data sistem'!P17*3</f>
        <v>0</v>
      </c>
      <c r="AR17" s="3">
        <f>'data sistem'!Q17*4</f>
        <v>0</v>
      </c>
      <c r="AS17" s="3">
        <f>0</f>
        <v>0</v>
      </c>
      <c r="AU17" s="3">
        <f>IF('data sistem'!Q17="1",4,1)</f>
        <v>1</v>
      </c>
      <c r="AW17" s="3">
        <f>IF('data sistem'!AG17="bumn",1,IF('data sistem'!AG17="non-profit",2,IF('data sistem'!AG17="swasta",3,IF('data sistem'!AG17="wiraswasta",4,5))))</f>
        <v>5</v>
      </c>
      <c r="AX17" s="3">
        <f>IF(AW17=5,'data sistem'!AG17,"")</f>
        <v>0</v>
      </c>
      <c r="AY17" s="3">
        <f>IF('data sistem'!T17=0,1,'data sistem'!T17=0)</f>
        <v>1</v>
      </c>
      <c r="BA17" s="3">
        <f>IF('data sistem'!AM17="kurang dari 1 juta",1000000,IF('data sistem'!AM17="antara 1 dan 2 juta",2000000,IF('data sistem'!AM17="lebih dari 2 juta",3000000,IF('data sistem'!AM17="lebih dari 3 juta",4000000,0))))</f>
        <v>0</v>
      </c>
      <c r="BB17" s="3">
        <f>0</f>
        <v>0</v>
      </c>
      <c r="BC17" s="3">
        <f>IF('data sistem'!BI17="kurang dari 1 juta",1000000,IF('data sistem'!BI17="antara 1 dan 2 juta",2000000,IF('data sistem'!BI17="lebih dari 2 juta",3000000,IF('data sistem'!BI17="lebih dari 3 juta",4000000,0))))</f>
        <v>0</v>
      </c>
      <c r="BD17" s="3" t="str">
        <f>IF('data sistem'!DE17&gt;0,'data sistem'!DE17,"")</f>
        <v/>
      </c>
      <c r="BE17" s="3" t="str">
        <f>IF('data sistem'!DF17="lebih tinggi",1,IF('data sistem'!DF17="sama",2,IF('data sistem'!DF17="lebih rendah",3,IF('data sistem'!DF17="tidak perlu",4,""))))</f>
        <v/>
      </c>
      <c r="BF17" s="3">
        <f>'data sistem'!DG17*1</f>
        <v>0</v>
      </c>
      <c r="BG17" s="3">
        <f>'data sistem'!DH17*2</f>
        <v>0</v>
      </c>
      <c r="BH17" s="3">
        <f>'data sistem'!DI17*3</f>
        <v>0</v>
      </c>
      <c r="BI17" s="3">
        <f>'data sistem'!DJ17*4</f>
        <v>0</v>
      </c>
      <c r="BJ17" s="3">
        <f>'data sistem'!DK17*5</f>
        <v>0</v>
      </c>
      <c r="BK17" s="3">
        <f>'data sistem'!DL17*6</f>
        <v>0</v>
      </c>
      <c r="BL17" s="3">
        <f>'data sistem'!DM17*7</f>
        <v>0</v>
      </c>
      <c r="BM17" s="3">
        <f>'data sistem'!DN17*8</f>
        <v>0</v>
      </c>
      <c r="BN17" s="3">
        <f>'data sistem'!DO17*9</f>
        <v>0</v>
      </c>
      <c r="BO17" s="3">
        <f>'data sistem'!DP17*10</f>
        <v>0</v>
      </c>
      <c r="BP17" s="3">
        <f>'data sistem'!DQ17*11</f>
        <v>0</v>
      </c>
      <c r="BQ17" s="3">
        <f>'data sistem'!DR17*12</f>
        <v>0</v>
      </c>
      <c r="BR17" s="3">
        <v>0</v>
      </c>
      <c r="BT17" s="3">
        <f>'data sistem'!GU17</f>
        <v>0</v>
      </c>
      <c r="BU17" s="3">
        <f>'data sistem'!HX17</f>
        <v>0</v>
      </c>
      <c r="BV17" s="3">
        <f>'data sistem'!GV17</f>
        <v>0</v>
      </c>
      <c r="BW17" s="3">
        <f>'data sistem'!HY17</f>
        <v>0</v>
      </c>
      <c r="BX17" s="3">
        <f>'data sistem'!GW17</f>
        <v>0</v>
      </c>
      <c r="BY17" s="3">
        <f>'data sistem'!HV17</f>
        <v>0</v>
      </c>
      <c r="BZ17" s="3">
        <f>'data sistem'!HZ17</f>
        <v>0</v>
      </c>
      <c r="CA17" s="3">
        <f>'data sistem'!IY17</f>
        <v>0</v>
      </c>
      <c r="CB17" s="3">
        <f>'data sistem'!GX17</f>
        <v>0</v>
      </c>
      <c r="CC17" s="3">
        <f>'data sistem'!IA17</f>
        <v>0</v>
      </c>
      <c r="CD17" s="3">
        <f>'data sistem'!GY17</f>
        <v>0</v>
      </c>
      <c r="CE17" s="3">
        <f>'data sistem'!IB17</f>
        <v>0</v>
      </c>
      <c r="CF17" s="3">
        <f>'data sistem'!GZ17</f>
        <v>0</v>
      </c>
      <c r="CH17" s="3">
        <f>'data sistem'!IC17</f>
        <v>0</v>
      </c>
      <c r="CJ17" s="3">
        <f>'data sistem'!HA17</f>
        <v>0</v>
      </c>
      <c r="CK17" s="3">
        <f>'data sistem'!ID17</f>
        <v>0</v>
      </c>
      <c r="CL17" s="3">
        <f>'data sistem'!HB17</f>
        <v>0</v>
      </c>
      <c r="CM17" s="3">
        <f>'data sistem'!IE17</f>
        <v>0</v>
      </c>
      <c r="CN17" s="3">
        <f>'data sistem'!HC17</f>
        <v>0</v>
      </c>
      <c r="CO17" s="3">
        <f>'data sistem'!IF17</f>
        <v>0</v>
      </c>
      <c r="CP17" s="3">
        <f>'data sistem'!HD17</f>
        <v>0</v>
      </c>
      <c r="CQ17" s="3">
        <f>'data sistem'!IG17</f>
        <v>0</v>
      </c>
      <c r="CR17" s="3">
        <f>'data sistem'!HE17</f>
        <v>0</v>
      </c>
      <c r="CS17" s="3">
        <f>'data sistem'!IH17</f>
        <v>0</v>
      </c>
      <c r="CT17" s="3">
        <f>'data sistem'!HF17</f>
        <v>0</v>
      </c>
      <c r="CU17" s="3">
        <f>'data sistem'!II17</f>
        <v>0</v>
      </c>
      <c r="CV17" s="3">
        <f>'data sistem'!HG17</f>
        <v>0</v>
      </c>
      <c r="CW17" s="3">
        <f>'data sistem'!IJ17</f>
        <v>0</v>
      </c>
      <c r="CX17" s="3">
        <f>'data sistem'!HH17</f>
        <v>0</v>
      </c>
      <c r="CY17" s="3">
        <f>'data sistem'!IK17</f>
        <v>0</v>
      </c>
      <c r="CZ17" s="3">
        <f>'data sistem'!HI17</f>
        <v>0</v>
      </c>
      <c r="DA17" s="3">
        <f>'data sistem'!IL17</f>
        <v>0</v>
      </c>
      <c r="DB17" s="3">
        <f>'data sistem'!HJ17</f>
        <v>0</v>
      </c>
      <c r="DC17" s="3">
        <f>'data sistem'!IM17</f>
        <v>0</v>
      </c>
      <c r="DD17" s="3">
        <f>'data sistem'!HK17</f>
        <v>0</v>
      </c>
      <c r="DE17" s="3">
        <f>'data sistem'!IN17</f>
        <v>0</v>
      </c>
      <c r="DF17" s="3">
        <f>'data sistem'!HL17</f>
        <v>0</v>
      </c>
      <c r="DG17" s="3">
        <f>'data sistem'!IO17</f>
        <v>0</v>
      </c>
      <c r="DH17" s="3">
        <f>'data sistem'!HM17</f>
        <v>0</v>
      </c>
      <c r="DI17" s="3">
        <f>'data sistem'!HM17</f>
        <v>0</v>
      </c>
      <c r="DJ17" s="3">
        <f>'data sistem'!IP17</f>
        <v>0</v>
      </c>
      <c r="DK17" s="3">
        <f>'data sistem'!IP17</f>
        <v>0</v>
      </c>
      <c r="DL17" s="3">
        <f>'data sistem'!HN17</f>
        <v>0</v>
      </c>
      <c r="DM17" s="3">
        <f>'data sistem'!IQ17</f>
        <v>0</v>
      </c>
      <c r="DN17" s="3">
        <f>'data sistem'!HO17</f>
        <v>0</v>
      </c>
      <c r="DO17" s="3">
        <f>'data sistem'!IR17</f>
        <v>0</v>
      </c>
      <c r="DP17" s="3">
        <f>'data sistem'!HP17</f>
        <v>0</v>
      </c>
      <c r="DQ17" s="3">
        <f>'data sistem'!IS17</f>
        <v>0</v>
      </c>
      <c r="DR17" s="3">
        <f>'data sistem'!HQ17</f>
        <v>0</v>
      </c>
      <c r="DS17" s="3">
        <f>'data sistem'!IT17</f>
        <v>0</v>
      </c>
      <c r="DT17" s="3">
        <f>'data sistem'!HR17</f>
        <v>0</v>
      </c>
      <c r="DU17" s="3">
        <f>'data sistem'!IU17</f>
        <v>0</v>
      </c>
      <c r="DV17" s="3">
        <f>'data sistem'!HS17</f>
        <v>0</v>
      </c>
      <c r="DW17" s="3">
        <f>'data sistem'!IV17</f>
        <v>0</v>
      </c>
      <c r="DX17" s="3">
        <f>'data sistem'!HT17</f>
        <v>0</v>
      </c>
      <c r="DY17" s="3">
        <f>'data sistem'!IW17</f>
        <v>0</v>
      </c>
      <c r="DZ17" s="3">
        <f>'data sistem'!HU17</f>
        <v>0</v>
      </c>
      <c r="EA17" s="3">
        <f>'data sistem'!IX17</f>
        <v>0</v>
      </c>
    </row>
    <row r="18" spans="1:131" x14ac:dyDescent="0.3">
      <c r="A18" s="3" t="str">
        <f t="shared" si="0"/>
        <v>051022</v>
      </c>
      <c r="B18" s="3" t="e">
        <f>VLOOKUP('data sistem'!C18,kodeprodi!$A$2:$B$11,2,FALSE)</f>
        <v>#N/A</v>
      </c>
      <c r="C18" s="3">
        <f>'data sistem'!A18</f>
        <v>0</v>
      </c>
      <c r="D18" s="3">
        <f>'data sistem'!B18</f>
        <v>0</v>
      </c>
      <c r="E18" s="3">
        <f>'data sistem'!J18</f>
        <v>0</v>
      </c>
      <c r="F18" s="3">
        <f>'data sistem'!K18</f>
        <v>0</v>
      </c>
      <c r="G18" s="3">
        <f>2020-'data sistem'!E18</f>
        <v>2020</v>
      </c>
      <c r="H18" s="3">
        <f>1</f>
        <v>1</v>
      </c>
      <c r="I18" s="3">
        <f>2</f>
        <v>2</v>
      </c>
      <c r="J18" s="3">
        <f>3</f>
        <v>3</v>
      </c>
      <c r="K18" s="3">
        <f>3</f>
        <v>3</v>
      </c>
      <c r="L18" s="3">
        <f>1</f>
        <v>1</v>
      </c>
      <c r="M18" s="3">
        <f>2</f>
        <v>2</v>
      </c>
      <c r="N18" s="3">
        <f>1</f>
        <v>1</v>
      </c>
      <c r="O18" s="3" t="str">
        <f>IF('data sistem'!W18="tidak",3,IF('data sistem'!W18="ya",IF('data sistem'!DT18="sebelum lulus",1,IF('data sistem'!DT18="setelah lulus",2,"")),""))</f>
        <v/>
      </c>
      <c r="P18" s="3" t="str">
        <f>IF('data sistem'!DU18="0-3 bulan",1,IF('data sistem'!DU18="3-6 bulan",3,IF('data sistem'!DU18="6-12 bulan",6,IF('data sistem'!DU18="lebih dari 12 bulan",12,""))))</f>
        <v/>
      </c>
      <c r="Q18" s="3" t="str">
        <f>IF('data sistem'!DV18="0-3 bulan",1,IF('data sistem'!DV18="3-6 bulan",3,IF('data sistem'!DV18="6-12 bulan",6,IF('data sistem'!DV18="lebih dari 12 bulan",12,""))))</f>
        <v/>
      </c>
      <c r="R18" s="3">
        <f>'data sistem'!EA18</f>
        <v>0</v>
      </c>
      <c r="S18" s="3">
        <f>'data sistem'!EB18</f>
        <v>0</v>
      </c>
      <c r="T18" s="3">
        <f>'data sistem'!EC18</f>
        <v>0</v>
      </c>
      <c r="U18" s="3">
        <f>'data sistem'!ED18</f>
        <v>0</v>
      </c>
      <c r="V18" s="3">
        <f>'data sistem'!EE18</f>
        <v>0</v>
      </c>
      <c r="W18" s="3">
        <f>'data sistem'!EF18</f>
        <v>0</v>
      </c>
      <c r="X18" s="3">
        <f>'data sistem'!EG18</f>
        <v>0</v>
      </c>
      <c r="Y18" s="3" t="str">
        <f>IF('data sistem'!DW18="ya",1,IF('data sistem'!DW18="tidak",0,""))</f>
        <v/>
      </c>
      <c r="Z18" s="3">
        <f>'data sistem'!EM18</f>
        <v>0</v>
      </c>
      <c r="AA18" s="3">
        <f>'data sistem'!EH18</f>
        <v>0</v>
      </c>
      <c r="AB18" s="3">
        <f>'data sistem'!EI18</f>
        <v>0</v>
      </c>
      <c r="AC18" s="3">
        <f>'data sistem'!EJ18</f>
        <v>0</v>
      </c>
      <c r="AD18" s="3">
        <f>'data sistem'!EK18</f>
        <v>0</v>
      </c>
      <c r="AE18" s="3">
        <f>'data sistem'!EL18</f>
        <v>0</v>
      </c>
      <c r="AF18" s="3">
        <f>0</f>
        <v>0</v>
      </c>
      <c r="AH18" s="3">
        <f>IF('data sistem'!FB18="lebih dari 3",4,'data sistem'!FB18)</f>
        <v>0</v>
      </c>
      <c r="AI18" s="3" t="str">
        <f>IF('data sistem'!FF18="sebelum lulus",1,IF('data sistem'!FF18="setelah lulus",2,""))</f>
        <v/>
      </c>
      <c r="AJ18" s="3" t="str">
        <f>IF('data sistem'!FG18="0-3 bulan",1,IF('data sistem'!FG18="3-6 bulan",3,IF('data sistem'!FG18="6-12 bulan",6,IF('data sistem'!FG18="lebih dari 12 bulan",12,""))))</f>
        <v/>
      </c>
      <c r="AK18" s="3" t="str">
        <f>IF('data sistem'!FH18="0-3 bulan",1,IF('data sistem'!FH18="3-6 bulan",3,IF('data sistem'!FH18="6-12 bulan",6,IF('data sistem'!FH18="lebih dari 12 bulan",12,""))))</f>
        <v/>
      </c>
      <c r="AL18" s="3">
        <f>IF('data sistem'!FC18="lebih dari 3",4,'data sistem'!FC18)</f>
        <v>0</v>
      </c>
      <c r="AM18" s="3">
        <f>IF('data sistem'!FD18="lebih dari 3",4,'data sistem'!FD18)</f>
        <v>0</v>
      </c>
      <c r="AN18" s="3" t="str">
        <f>IF(LEFT('data sistem'!U18,7)="bekerja",1,IF(LEFT('data sistem'!U18,5)="tidak",2,""))</f>
        <v/>
      </c>
      <c r="AO18" s="3">
        <f>'data sistem'!M18*1</f>
        <v>0</v>
      </c>
      <c r="AP18" s="3">
        <f>'data sistem'!R18*2</f>
        <v>0</v>
      </c>
      <c r="AQ18" s="3">
        <f>'data sistem'!P18*3</f>
        <v>0</v>
      </c>
      <c r="AR18" s="3">
        <f>'data sistem'!Q18*4</f>
        <v>0</v>
      </c>
      <c r="AS18" s="3">
        <f>0</f>
        <v>0</v>
      </c>
      <c r="AU18" s="3">
        <f>IF('data sistem'!Q18="1",4,1)</f>
        <v>1</v>
      </c>
      <c r="AW18" s="3">
        <f>IF('data sistem'!AG18="bumn",1,IF('data sistem'!AG18="non-profit",2,IF('data sistem'!AG18="swasta",3,IF('data sistem'!AG18="wiraswasta",4,5))))</f>
        <v>5</v>
      </c>
      <c r="AX18" s="3">
        <f>IF(AW18=5,'data sistem'!AG18,"")</f>
        <v>0</v>
      </c>
      <c r="AY18" s="3">
        <f>IF('data sistem'!T18=0,1,'data sistem'!T18=0)</f>
        <v>1</v>
      </c>
      <c r="BA18" s="3">
        <f>IF('data sistem'!AM18="kurang dari 1 juta",1000000,IF('data sistem'!AM18="antara 1 dan 2 juta",2000000,IF('data sistem'!AM18="lebih dari 2 juta",3000000,IF('data sistem'!AM18="lebih dari 3 juta",4000000,0))))</f>
        <v>0</v>
      </c>
      <c r="BB18" s="3">
        <f>0</f>
        <v>0</v>
      </c>
      <c r="BC18" s="3">
        <f>IF('data sistem'!BI18="kurang dari 1 juta",1000000,IF('data sistem'!BI18="antara 1 dan 2 juta",2000000,IF('data sistem'!BI18="lebih dari 2 juta",3000000,IF('data sistem'!BI18="lebih dari 3 juta",4000000,0))))</f>
        <v>0</v>
      </c>
      <c r="BD18" s="3" t="str">
        <f>IF('data sistem'!DE18&gt;0,'data sistem'!DE18,"")</f>
        <v/>
      </c>
      <c r="BE18" s="3" t="str">
        <f>IF('data sistem'!DF18="lebih tinggi",1,IF('data sistem'!DF18="sama",2,IF('data sistem'!DF18="lebih rendah",3,IF('data sistem'!DF18="tidak perlu",4,""))))</f>
        <v/>
      </c>
      <c r="BF18" s="3">
        <f>'data sistem'!DG18*1</f>
        <v>0</v>
      </c>
      <c r="BG18" s="3">
        <f>'data sistem'!DH18*2</f>
        <v>0</v>
      </c>
      <c r="BH18" s="3">
        <f>'data sistem'!DI18*3</f>
        <v>0</v>
      </c>
      <c r="BI18" s="3">
        <f>'data sistem'!DJ18*4</f>
        <v>0</v>
      </c>
      <c r="BJ18" s="3">
        <f>'data sistem'!DK18*5</f>
        <v>0</v>
      </c>
      <c r="BK18" s="3">
        <f>'data sistem'!DL18*6</f>
        <v>0</v>
      </c>
      <c r="BL18" s="3">
        <f>'data sistem'!DM18*7</f>
        <v>0</v>
      </c>
      <c r="BM18" s="3">
        <f>'data sistem'!DN18*8</f>
        <v>0</v>
      </c>
      <c r="BN18" s="3">
        <f>'data sistem'!DO18*9</f>
        <v>0</v>
      </c>
      <c r="BO18" s="3">
        <f>'data sistem'!DP18*10</f>
        <v>0</v>
      </c>
      <c r="BP18" s="3">
        <f>'data sistem'!DQ18*11</f>
        <v>0</v>
      </c>
      <c r="BQ18" s="3">
        <f>'data sistem'!DR18*12</f>
        <v>0</v>
      </c>
      <c r="BR18" s="3">
        <v>0</v>
      </c>
      <c r="BT18" s="3">
        <f>'data sistem'!GU18</f>
        <v>0</v>
      </c>
      <c r="BU18" s="3">
        <f>'data sistem'!HX18</f>
        <v>0</v>
      </c>
      <c r="BV18" s="3">
        <f>'data sistem'!GV18</f>
        <v>0</v>
      </c>
      <c r="BW18" s="3">
        <f>'data sistem'!HY18</f>
        <v>0</v>
      </c>
      <c r="BX18" s="3">
        <f>'data sistem'!GW18</f>
        <v>0</v>
      </c>
      <c r="BY18" s="3">
        <f>'data sistem'!HV18</f>
        <v>0</v>
      </c>
      <c r="BZ18" s="3">
        <f>'data sistem'!HZ18</f>
        <v>0</v>
      </c>
      <c r="CA18" s="3">
        <f>'data sistem'!IY18</f>
        <v>0</v>
      </c>
      <c r="CB18" s="3">
        <f>'data sistem'!GX18</f>
        <v>0</v>
      </c>
      <c r="CC18" s="3">
        <f>'data sistem'!IA18</f>
        <v>0</v>
      </c>
      <c r="CD18" s="3">
        <f>'data sistem'!GY18</f>
        <v>0</v>
      </c>
      <c r="CE18" s="3">
        <f>'data sistem'!IB18</f>
        <v>0</v>
      </c>
      <c r="CF18" s="3">
        <f>'data sistem'!GZ18</f>
        <v>0</v>
      </c>
      <c r="CH18" s="3">
        <f>'data sistem'!IC18</f>
        <v>0</v>
      </c>
      <c r="CJ18" s="3">
        <f>'data sistem'!HA18</f>
        <v>0</v>
      </c>
      <c r="CK18" s="3">
        <f>'data sistem'!ID18</f>
        <v>0</v>
      </c>
      <c r="CL18" s="3">
        <f>'data sistem'!HB18</f>
        <v>0</v>
      </c>
      <c r="CM18" s="3">
        <f>'data sistem'!IE18</f>
        <v>0</v>
      </c>
      <c r="CN18" s="3">
        <f>'data sistem'!HC18</f>
        <v>0</v>
      </c>
      <c r="CO18" s="3">
        <f>'data sistem'!IF18</f>
        <v>0</v>
      </c>
      <c r="CP18" s="3">
        <f>'data sistem'!HD18</f>
        <v>0</v>
      </c>
      <c r="CQ18" s="3">
        <f>'data sistem'!IG18</f>
        <v>0</v>
      </c>
      <c r="CR18" s="3">
        <f>'data sistem'!HE18</f>
        <v>0</v>
      </c>
      <c r="CS18" s="3">
        <f>'data sistem'!IH18</f>
        <v>0</v>
      </c>
      <c r="CT18" s="3">
        <f>'data sistem'!HF18</f>
        <v>0</v>
      </c>
      <c r="CU18" s="3">
        <f>'data sistem'!II18</f>
        <v>0</v>
      </c>
      <c r="CV18" s="3">
        <f>'data sistem'!HG18</f>
        <v>0</v>
      </c>
      <c r="CW18" s="3">
        <f>'data sistem'!IJ18</f>
        <v>0</v>
      </c>
      <c r="CX18" s="3">
        <f>'data sistem'!HH18</f>
        <v>0</v>
      </c>
      <c r="CY18" s="3">
        <f>'data sistem'!IK18</f>
        <v>0</v>
      </c>
      <c r="CZ18" s="3">
        <f>'data sistem'!HI18</f>
        <v>0</v>
      </c>
      <c r="DA18" s="3">
        <f>'data sistem'!IL18</f>
        <v>0</v>
      </c>
      <c r="DB18" s="3">
        <f>'data sistem'!HJ18</f>
        <v>0</v>
      </c>
      <c r="DC18" s="3">
        <f>'data sistem'!IM18</f>
        <v>0</v>
      </c>
      <c r="DD18" s="3">
        <f>'data sistem'!HK18</f>
        <v>0</v>
      </c>
      <c r="DE18" s="3">
        <f>'data sistem'!IN18</f>
        <v>0</v>
      </c>
      <c r="DF18" s="3">
        <f>'data sistem'!HL18</f>
        <v>0</v>
      </c>
      <c r="DG18" s="3">
        <f>'data sistem'!IO18</f>
        <v>0</v>
      </c>
      <c r="DH18" s="3">
        <f>'data sistem'!HM18</f>
        <v>0</v>
      </c>
      <c r="DI18" s="3">
        <f>'data sistem'!HM18</f>
        <v>0</v>
      </c>
      <c r="DJ18" s="3">
        <f>'data sistem'!IP18</f>
        <v>0</v>
      </c>
      <c r="DK18" s="3">
        <f>'data sistem'!IP18</f>
        <v>0</v>
      </c>
      <c r="DL18" s="3">
        <f>'data sistem'!HN18</f>
        <v>0</v>
      </c>
      <c r="DM18" s="3">
        <f>'data sistem'!IQ18</f>
        <v>0</v>
      </c>
      <c r="DN18" s="3">
        <f>'data sistem'!HO18</f>
        <v>0</v>
      </c>
      <c r="DO18" s="3">
        <f>'data sistem'!IR18</f>
        <v>0</v>
      </c>
      <c r="DP18" s="3">
        <f>'data sistem'!HP18</f>
        <v>0</v>
      </c>
      <c r="DQ18" s="3">
        <f>'data sistem'!IS18</f>
        <v>0</v>
      </c>
      <c r="DR18" s="3">
        <f>'data sistem'!HQ18</f>
        <v>0</v>
      </c>
      <c r="DS18" s="3">
        <f>'data sistem'!IT18</f>
        <v>0</v>
      </c>
      <c r="DT18" s="3">
        <f>'data sistem'!HR18</f>
        <v>0</v>
      </c>
      <c r="DU18" s="3">
        <f>'data sistem'!IU18</f>
        <v>0</v>
      </c>
      <c r="DV18" s="3">
        <f>'data sistem'!HS18</f>
        <v>0</v>
      </c>
      <c r="DW18" s="3">
        <f>'data sistem'!IV18</f>
        <v>0</v>
      </c>
      <c r="DX18" s="3">
        <f>'data sistem'!HT18</f>
        <v>0</v>
      </c>
      <c r="DY18" s="3">
        <f>'data sistem'!IW18</f>
        <v>0</v>
      </c>
      <c r="DZ18" s="3">
        <f>'data sistem'!HU18</f>
        <v>0</v>
      </c>
      <c r="EA18" s="3">
        <f>'data sistem'!IX18</f>
        <v>0</v>
      </c>
    </row>
    <row r="19" spans="1:131" x14ac:dyDescent="0.3">
      <c r="A19" s="3" t="str">
        <f t="shared" si="0"/>
        <v>051022</v>
      </c>
      <c r="B19" s="3" t="e">
        <f>VLOOKUP('data sistem'!C19,kodeprodi!$A$2:$B$11,2,FALSE)</f>
        <v>#N/A</v>
      </c>
      <c r="C19" s="3">
        <f>'data sistem'!A19</f>
        <v>0</v>
      </c>
      <c r="D19" s="3">
        <f>'data sistem'!B19</f>
        <v>0</v>
      </c>
      <c r="E19" s="3">
        <f>'data sistem'!J19</f>
        <v>0</v>
      </c>
      <c r="F19" s="3">
        <f>'data sistem'!K19</f>
        <v>0</v>
      </c>
      <c r="G19" s="3">
        <f>2020-'data sistem'!E19</f>
        <v>2020</v>
      </c>
      <c r="H19" s="3">
        <f>1</f>
        <v>1</v>
      </c>
      <c r="I19" s="3">
        <f>2</f>
        <v>2</v>
      </c>
      <c r="J19" s="3">
        <f>3</f>
        <v>3</v>
      </c>
      <c r="K19" s="3">
        <f>3</f>
        <v>3</v>
      </c>
      <c r="L19" s="3">
        <f>1</f>
        <v>1</v>
      </c>
      <c r="M19" s="3">
        <f>2</f>
        <v>2</v>
      </c>
      <c r="N19" s="3">
        <f>1</f>
        <v>1</v>
      </c>
      <c r="O19" s="3" t="str">
        <f>IF('data sistem'!W19="tidak",3,IF('data sistem'!W19="ya",IF('data sistem'!DT19="sebelum lulus",1,IF('data sistem'!DT19="setelah lulus",2,"")),""))</f>
        <v/>
      </c>
      <c r="P19" s="3" t="str">
        <f>IF('data sistem'!DU19="0-3 bulan",1,IF('data sistem'!DU19="3-6 bulan",3,IF('data sistem'!DU19="6-12 bulan",6,IF('data sistem'!DU19="lebih dari 12 bulan",12,""))))</f>
        <v/>
      </c>
      <c r="Q19" s="3" t="str">
        <f>IF('data sistem'!DV19="0-3 bulan",1,IF('data sistem'!DV19="3-6 bulan",3,IF('data sistem'!DV19="6-12 bulan",6,IF('data sistem'!DV19="lebih dari 12 bulan",12,""))))</f>
        <v/>
      </c>
      <c r="R19" s="3">
        <f>'data sistem'!EA19</f>
        <v>0</v>
      </c>
      <c r="S19" s="3">
        <f>'data sistem'!EB19</f>
        <v>0</v>
      </c>
      <c r="T19" s="3">
        <f>'data sistem'!EC19</f>
        <v>0</v>
      </c>
      <c r="U19" s="3">
        <f>'data sistem'!ED19</f>
        <v>0</v>
      </c>
      <c r="V19" s="3">
        <f>'data sistem'!EE19</f>
        <v>0</v>
      </c>
      <c r="W19" s="3">
        <f>'data sistem'!EF19</f>
        <v>0</v>
      </c>
      <c r="X19" s="3">
        <f>'data sistem'!EG19</f>
        <v>0</v>
      </c>
      <c r="Y19" s="3" t="str">
        <f>IF('data sistem'!DW19="ya",1,IF('data sistem'!DW19="tidak",0,""))</f>
        <v/>
      </c>
      <c r="Z19" s="3">
        <f>'data sistem'!EM19</f>
        <v>0</v>
      </c>
      <c r="AA19" s="3">
        <f>'data sistem'!EH19</f>
        <v>0</v>
      </c>
      <c r="AB19" s="3">
        <f>'data sistem'!EI19</f>
        <v>0</v>
      </c>
      <c r="AC19" s="3">
        <f>'data sistem'!EJ19</f>
        <v>0</v>
      </c>
      <c r="AD19" s="3">
        <f>'data sistem'!EK19</f>
        <v>0</v>
      </c>
      <c r="AE19" s="3">
        <f>'data sistem'!EL19</f>
        <v>0</v>
      </c>
      <c r="AF19" s="3">
        <f>0</f>
        <v>0</v>
      </c>
      <c r="AH19" s="3">
        <f>IF('data sistem'!FB19="lebih dari 3",4,'data sistem'!FB19)</f>
        <v>0</v>
      </c>
      <c r="AI19" s="3" t="str">
        <f>IF('data sistem'!FF19="sebelum lulus",1,IF('data sistem'!FF19="setelah lulus",2,""))</f>
        <v/>
      </c>
      <c r="AJ19" s="3" t="str">
        <f>IF('data sistem'!FG19="0-3 bulan",1,IF('data sistem'!FG19="3-6 bulan",3,IF('data sistem'!FG19="6-12 bulan",6,IF('data sistem'!FG19="lebih dari 12 bulan",12,""))))</f>
        <v/>
      </c>
      <c r="AK19" s="3" t="str">
        <f>IF('data sistem'!FH19="0-3 bulan",1,IF('data sistem'!FH19="3-6 bulan",3,IF('data sistem'!FH19="6-12 bulan",6,IF('data sistem'!FH19="lebih dari 12 bulan",12,""))))</f>
        <v/>
      </c>
      <c r="AL19" s="3">
        <f>IF('data sistem'!FC19="lebih dari 3",4,'data sistem'!FC19)</f>
        <v>0</v>
      </c>
      <c r="AM19" s="3">
        <f>IF('data sistem'!FD19="lebih dari 3",4,'data sistem'!FD19)</f>
        <v>0</v>
      </c>
      <c r="AN19" s="3" t="str">
        <f>IF(LEFT('data sistem'!U19,7)="bekerja",1,IF(LEFT('data sistem'!U19,5)="tidak",2,""))</f>
        <v/>
      </c>
      <c r="AO19" s="3">
        <f>'data sistem'!M19*1</f>
        <v>0</v>
      </c>
      <c r="AP19" s="3">
        <f>'data sistem'!R19*2</f>
        <v>0</v>
      </c>
      <c r="AQ19" s="3">
        <f>'data sistem'!P19*3</f>
        <v>0</v>
      </c>
      <c r="AR19" s="3">
        <f>'data sistem'!Q19*4</f>
        <v>0</v>
      </c>
      <c r="AS19" s="3">
        <f>0</f>
        <v>0</v>
      </c>
      <c r="AU19" s="3">
        <f>IF('data sistem'!Q19="1",4,1)</f>
        <v>1</v>
      </c>
      <c r="AW19" s="3">
        <f>IF('data sistem'!AG19="bumn",1,IF('data sistem'!AG19="non-profit",2,IF('data sistem'!AG19="swasta",3,IF('data sistem'!AG19="wiraswasta",4,5))))</f>
        <v>5</v>
      </c>
      <c r="AX19" s="3">
        <f>IF(AW19=5,'data sistem'!AG19,"")</f>
        <v>0</v>
      </c>
      <c r="AY19" s="3">
        <f>IF('data sistem'!T19=0,1,'data sistem'!T19=0)</f>
        <v>1</v>
      </c>
      <c r="BA19" s="3">
        <f>IF('data sistem'!AM19="kurang dari 1 juta",1000000,IF('data sistem'!AM19="antara 1 dan 2 juta",2000000,IF('data sistem'!AM19="lebih dari 2 juta",3000000,IF('data sistem'!AM19="lebih dari 3 juta",4000000,0))))</f>
        <v>0</v>
      </c>
      <c r="BB19" s="3">
        <f>0</f>
        <v>0</v>
      </c>
      <c r="BC19" s="3">
        <f>IF('data sistem'!BI19="kurang dari 1 juta",1000000,IF('data sistem'!BI19="antara 1 dan 2 juta",2000000,IF('data sistem'!BI19="lebih dari 2 juta",3000000,IF('data sistem'!BI19="lebih dari 3 juta",4000000,0))))</f>
        <v>0</v>
      </c>
      <c r="BD19" s="3" t="str">
        <f>IF('data sistem'!DE19&gt;0,'data sistem'!DE19,"")</f>
        <v/>
      </c>
      <c r="BE19" s="3" t="str">
        <f>IF('data sistem'!DF19="lebih tinggi",1,IF('data sistem'!DF19="sama",2,IF('data sistem'!DF19="lebih rendah",3,IF('data sistem'!DF19="tidak perlu",4,""))))</f>
        <v/>
      </c>
      <c r="BF19" s="3">
        <f>'data sistem'!DG19*1</f>
        <v>0</v>
      </c>
      <c r="BG19" s="3">
        <f>'data sistem'!DH19*2</f>
        <v>0</v>
      </c>
      <c r="BH19" s="3">
        <f>'data sistem'!DI19*3</f>
        <v>0</v>
      </c>
      <c r="BI19" s="3">
        <f>'data sistem'!DJ19*4</f>
        <v>0</v>
      </c>
      <c r="BJ19" s="3">
        <f>'data sistem'!DK19*5</f>
        <v>0</v>
      </c>
      <c r="BK19" s="3">
        <f>'data sistem'!DL19*6</f>
        <v>0</v>
      </c>
      <c r="BL19" s="3">
        <f>'data sistem'!DM19*7</f>
        <v>0</v>
      </c>
      <c r="BM19" s="3">
        <f>'data sistem'!DN19*8</f>
        <v>0</v>
      </c>
      <c r="BN19" s="3">
        <f>'data sistem'!DO19*9</f>
        <v>0</v>
      </c>
      <c r="BO19" s="3">
        <f>'data sistem'!DP19*10</f>
        <v>0</v>
      </c>
      <c r="BP19" s="3">
        <f>'data sistem'!DQ19*11</f>
        <v>0</v>
      </c>
      <c r="BQ19" s="3">
        <f>'data sistem'!DR19*12</f>
        <v>0</v>
      </c>
      <c r="BR19" s="3">
        <v>0</v>
      </c>
      <c r="BT19" s="3">
        <f>'data sistem'!GU19</f>
        <v>0</v>
      </c>
      <c r="BU19" s="3">
        <f>'data sistem'!HX19</f>
        <v>0</v>
      </c>
      <c r="BV19" s="3">
        <f>'data sistem'!GV19</f>
        <v>0</v>
      </c>
      <c r="BW19" s="3">
        <f>'data sistem'!HY19</f>
        <v>0</v>
      </c>
      <c r="BX19" s="3">
        <f>'data sistem'!GW19</f>
        <v>0</v>
      </c>
      <c r="BY19" s="3">
        <f>'data sistem'!HV19</f>
        <v>0</v>
      </c>
      <c r="BZ19" s="3">
        <f>'data sistem'!HZ19</f>
        <v>0</v>
      </c>
      <c r="CA19" s="3">
        <f>'data sistem'!IY19</f>
        <v>0</v>
      </c>
      <c r="CB19" s="3">
        <f>'data sistem'!GX19</f>
        <v>0</v>
      </c>
      <c r="CC19" s="3">
        <f>'data sistem'!IA19</f>
        <v>0</v>
      </c>
      <c r="CD19" s="3">
        <f>'data sistem'!GY19</f>
        <v>0</v>
      </c>
      <c r="CE19" s="3">
        <f>'data sistem'!IB19</f>
        <v>0</v>
      </c>
      <c r="CF19" s="3">
        <f>'data sistem'!GZ19</f>
        <v>0</v>
      </c>
      <c r="CH19" s="3">
        <f>'data sistem'!IC19</f>
        <v>0</v>
      </c>
      <c r="CJ19" s="3">
        <f>'data sistem'!HA19</f>
        <v>0</v>
      </c>
      <c r="CK19" s="3">
        <f>'data sistem'!ID19</f>
        <v>0</v>
      </c>
      <c r="CL19" s="3">
        <f>'data sistem'!HB19</f>
        <v>0</v>
      </c>
      <c r="CM19" s="3">
        <f>'data sistem'!IE19</f>
        <v>0</v>
      </c>
      <c r="CN19" s="3">
        <f>'data sistem'!HC19</f>
        <v>0</v>
      </c>
      <c r="CO19" s="3">
        <f>'data sistem'!IF19</f>
        <v>0</v>
      </c>
      <c r="CP19" s="3">
        <f>'data sistem'!HD19</f>
        <v>0</v>
      </c>
      <c r="CQ19" s="3">
        <f>'data sistem'!IG19</f>
        <v>0</v>
      </c>
      <c r="CR19" s="3">
        <f>'data sistem'!HE19</f>
        <v>0</v>
      </c>
      <c r="CS19" s="3">
        <f>'data sistem'!IH19</f>
        <v>0</v>
      </c>
      <c r="CT19" s="3">
        <f>'data sistem'!HF19</f>
        <v>0</v>
      </c>
      <c r="CU19" s="3">
        <f>'data sistem'!II19</f>
        <v>0</v>
      </c>
      <c r="CV19" s="3">
        <f>'data sistem'!HG19</f>
        <v>0</v>
      </c>
      <c r="CW19" s="3">
        <f>'data sistem'!IJ19</f>
        <v>0</v>
      </c>
      <c r="CX19" s="3">
        <f>'data sistem'!HH19</f>
        <v>0</v>
      </c>
      <c r="CY19" s="3">
        <f>'data sistem'!IK19</f>
        <v>0</v>
      </c>
      <c r="CZ19" s="3">
        <f>'data sistem'!HI19</f>
        <v>0</v>
      </c>
      <c r="DA19" s="3">
        <f>'data sistem'!IL19</f>
        <v>0</v>
      </c>
      <c r="DB19" s="3">
        <f>'data sistem'!HJ19</f>
        <v>0</v>
      </c>
      <c r="DC19" s="3">
        <f>'data sistem'!IM19</f>
        <v>0</v>
      </c>
      <c r="DD19" s="3">
        <f>'data sistem'!HK19</f>
        <v>0</v>
      </c>
      <c r="DE19" s="3">
        <f>'data sistem'!IN19</f>
        <v>0</v>
      </c>
      <c r="DF19" s="3">
        <f>'data sistem'!HL19</f>
        <v>0</v>
      </c>
      <c r="DG19" s="3">
        <f>'data sistem'!IO19</f>
        <v>0</v>
      </c>
      <c r="DH19" s="3">
        <f>'data sistem'!HM19</f>
        <v>0</v>
      </c>
      <c r="DI19" s="3">
        <f>'data sistem'!HM19</f>
        <v>0</v>
      </c>
      <c r="DJ19" s="3">
        <f>'data sistem'!IP19</f>
        <v>0</v>
      </c>
      <c r="DK19" s="3">
        <f>'data sistem'!IP19</f>
        <v>0</v>
      </c>
      <c r="DL19" s="3">
        <f>'data sistem'!HN19</f>
        <v>0</v>
      </c>
      <c r="DM19" s="3">
        <f>'data sistem'!IQ19</f>
        <v>0</v>
      </c>
      <c r="DN19" s="3">
        <f>'data sistem'!HO19</f>
        <v>0</v>
      </c>
      <c r="DO19" s="3">
        <f>'data sistem'!IR19</f>
        <v>0</v>
      </c>
      <c r="DP19" s="3">
        <f>'data sistem'!HP19</f>
        <v>0</v>
      </c>
      <c r="DQ19" s="3">
        <f>'data sistem'!IS19</f>
        <v>0</v>
      </c>
      <c r="DR19" s="3">
        <f>'data sistem'!HQ19</f>
        <v>0</v>
      </c>
      <c r="DS19" s="3">
        <f>'data sistem'!IT19</f>
        <v>0</v>
      </c>
      <c r="DT19" s="3">
        <f>'data sistem'!HR19</f>
        <v>0</v>
      </c>
      <c r="DU19" s="3">
        <f>'data sistem'!IU19</f>
        <v>0</v>
      </c>
      <c r="DV19" s="3">
        <f>'data sistem'!HS19</f>
        <v>0</v>
      </c>
      <c r="DW19" s="3">
        <f>'data sistem'!IV19</f>
        <v>0</v>
      </c>
      <c r="DX19" s="3">
        <f>'data sistem'!HT19</f>
        <v>0</v>
      </c>
      <c r="DY19" s="3">
        <f>'data sistem'!IW19</f>
        <v>0</v>
      </c>
      <c r="DZ19" s="3">
        <f>'data sistem'!HU19</f>
        <v>0</v>
      </c>
      <c r="EA19" s="3">
        <f>'data sistem'!IX19</f>
        <v>0</v>
      </c>
    </row>
    <row r="20" spans="1:131" x14ac:dyDescent="0.3">
      <c r="A20" s="3" t="str">
        <f t="shared" si="0"/>
        <v>051022</v>
      </c>
      <c r="B20" s="3" t="e">
        <f>VLOOKUP('data sistem'!C20,kodeprodi!$A$2:$B$11,2,FALSE)</f>
        <v>#N/A</v>
      </c>
      <c r="C20" s="3">
        <f>'data sistem'!A20</f>
        <v>0</v>
      </c>
      <c r="D20" s="3">
        <f>'data sistem'!B20</f>
        <v>0</v>
      </c>
      <c r="E20" s="3">
        <f>'data sistem'!J20</f>
        <v>0</v>
      </c>
      <c r="F20" s="3">
        <f>'data sistem'!K20</f>
        <v>0</v>
      </c>
      <c r="G20" s="3">
        <f>2020-'data sistem'!E20</f>
        <v>2020</v>
      </c>
      <c r="H20" s="3">
        <f>1</f>
        <v>1</v>
      </c>
      <c r="I20" s="3">
        <f>2</f>
        <v>2</v>
      </c>
      <c r="J20" s="3">
        <f>3</f>
        <v>3</v>
      </c>
      <c r="K20" s="3">
        <f>3</f>
        <v>3</v>
      </c>
      <c r="L20" s="3">
        <f>1</f>
        <v>1</v>
      </c>
      <c r="M20" s="3">
        <f>2</f>
        <v>2</v>
      </c>
      <c r="N20" s="3">
        <f>1</f>
        <v>1</v>
      </c>
      <c r="O20" s="3" t="str">
        <f>IF('data sistem'!W20="tidak",3,IF('data sistem'!W20="ya",IF('data sistem'!DT20="sebelum lulus",1,IF('data sistem'!DT20="setelah lulus",2,"")),""))</f>
        <v/>
      </c>
      <c r="P20" s="3" t="str">
        <f>IF('data sistem'!DU20="0-3 bulan",1,IF('data sistem'!DU20="3-6 bulan",3,IF('data sistem'!DU20="6-12 bulan",6,IF('data sistem'!DU20="lebih dari 12 bulan",12,""))))</f>
        <v/>
      </c>
      <c r="Q20" s="3" t="str">
        <f>IF('data sistem'!DV20="0-3 bulan",1,IF('data sistem'!DV20="3-6 bulan",3,IF('data sistem'!DV20="6-12 bulan",6,IF('data sistem'!DV20="lebih dari 12 bulan",12,""))))</f>
        <v/>
      </c>
      <c r="R20" s="3">
        <f>'data sistem'!EA20</f>
        <v>0</v>
      </c>
      <c r="S20" s="3">
        <f>'data sistem'!EB20</f>
        <v>0</v>
      </c>
      <c r="T20" s="3">
        <f>'data sistem'!EC20</f>
        <v>0</v>
      </c>
      <c r="U20" s="3">
        <f>'data sistem'!ED20</f>
        <v>0</v>
      </c>
      <c r="V20" s="3">
        <f>'data sistem'!EE20</f>
        <v>0</v>
      </c>
      <c r="W20" s="3">
        <f>'data sistem'!EF20</f>
        <v>0</v>
      </c>
      <c r="X20" s="3">
        <f>'data sistem'!EG20</f>
        <v>0</v>
      </c>
      <c r="Y20" s="3" t="str">
        <f>IF('data sistem'!DW20="ya",1,IF('data sistem'!DW20="tidak",0,""))</f>
        <v/>
      </c>
      <c r="Z20" s="3">
        <f>'data sistem'!EM20</f>
        <v>0</v>
      </c>
      <c r="AA20" s="3">
        <f>'data sistem'!EH20</f>
        <v>0</v>
      </c>
      <c r="AB20" s="3">
        <f>'data sistem'!EI20</f>
        <v>0</v>
      </c>
      <c r="AC20" s="3">
        <f>'data sistem'!EJ20</f>
        <v>0</v>
      </c>
      <c r="AD20" s="3">
        <f>'data sistem'!EK20</f>
        <v>0</v>
      </c>
      <c r="AE20" s="3">
        <f>'data sistem'!EL20</f>
        <v>0</v>
      </c>
      <c r="AF20" s="3">
        <f>0</f>
        <v>0</v>
      </c>
      <c r="AH20" s="3">
        <f>IF('data sistem'!FB20="lebih dari 3",4,'data sistem'!FB20)</f>
        <v>0</v>
      </c>
      <c r="AI20" s="3" t="str">
        <f>IF('data sistem'!FF20="sebelum lulus",1,IF('data sistem'!FF20="setelah lulus",2,""))</f>
        <v/>
      </c>
      <c r="AJ20" s="3" t="str">
        <f>IF('data sistem'!FG20="0-3 bulan",1,IF('data sistem'!FG20="3-6 bulan",3,IF('data sistem'!FG20="6-12 bulan",6,IF('data sistem'!FG20="lebih dari 12 bulan",12,""))))</f>
        <v/>
      </c>
      <c r="AK20" s="3" t="str">
        <f>IF('data sistem'!FH20="0-3 bulan",1,IF('data sistem'!FH20="3-6 bulan",3,IF('data sistem'!FH20="6-12 bulan",6,IF('data sistem'!FH20="lebih dari 12 bulan",12,""))))</f>
        <v/>
      </c>
      <c r="AL20" s="3">
        <f>IF('data sistem'!FC20="lebih dari 3",4,'data sistem'!FC20)</f>
        <v>0</v>
      </c>
      <c r="AM20" s="3">
        <f>IF('data sistem'!FD20="lebih dari 3",4,'data sistem'!FD20)</f>
        <v>0</v>
      </c>
      <c r="AN20" s="3" t="str">
        <f>IF(LEFT('data sistem'!U20,7)="bekerja",1,IF(LEFT('data sistem'!U20,5)="tidak",2,""))</f>
        <v/>
      </c>
      <c r="AO20" s="3">
        <f>'data sistem'!M20*1</f>
        <v>0</v>
      </c>
      <c r="AP20" s="3">
        <f>'data sistem'!R20*2</f>
        <v>0</v>
      </c>
      <c r="AQ20" s="3">
        <f>'data sistem'!P20*3</f>
        <v>0</v>
      </c>
      <c r="AR20" s="3">
        <f>'data sistem'!Q20*4</f>
        <v>0</v>
      </c>
      <c r="AS20" s="3">
        <f>0</f>
        <v>0</v>
      </c>
      <c r="AU20" s="3">
        <f>IF('data sistem'!Q20="1",4,1)</f>
        <v>1</v>
      </c>
      <c r="AW20" s="3">
        <f>IF('data sistem'!AG20="bumn",1,IF('data sistem'!AG20="non-profit",2,IF('data sistem'!AG20="swasta",3,IF('data sistem'!AG20="wiraswasta",4,5))))</f>
        <v>5</v>
      </c>
      <c r="AX20" s="3">
        <f>IF(AW20=5,'data sistem'!AG20,"")</f>
        <v>0</v>
      </c>
      <c r="AY20" s="3">
        <f>IF('data sistem'!T20=0,1,'data sistem'!T20=0)</f>
        <v>1</v>
      </c>
      <c r="BA20" s="3">
        <f>IF('data sistem'!AM20="kurang dari 1 juta",1000000,IF('data sistem'!AM20="antara 1 dan 2 juta",2000000,IF('data sistem'!AM20="lebih dari 2 juta",3000000,IF('data sistem'!AM20="lebih dari 3 juta",4000000,0))))</f>
        <v>0</v>
      </c>
      <c r="BB20" s="3">
        <f>0</f>
        <v>0</v>
      </c>
      <c r="BC20" s="3">
        <f>IF('data sistem'!BI20="kurang dari 1 juta",1000000,IF('data sistem'!BI20="antara 1 dan 2 juta",2000000,IF('data sistem'!BI20="lebih dari 2 juta",3000000,IF('data sistem'!BI20="lebih dari 3 juta",4000000,0))))</f>
        <v>0</v>
      </c>
      <c r="BD20" s="3" t="str">
        <f>IF('data sistem'!DE20&gt;0,'data sistem'!DE20,"")</f>
        <v/>
      </c>
      <c r="BE20" s="3" t="str">
        <f>IF('data sistem'!DF20="lebih tinggi",1,IF('data sistem'!DF20="sama",2,IF('data sistem'!DF20="lebih rendah",3,IF('data sistem'!DF20="tidak perlu",4,""))))</f>
        <v/>
      </c>
      <c r="BF20" s="3">
        <f>'data sistem'!DG20*1</f>
        <v>0</v>
      </c>
      <c r="BG20" s="3">
        <f>'data sistem'!DH20*2</f>
        <v>0</v>
      </c>
      <c r="BH20" s="3">
        <f>'data sistem'!DI20*3</f>
        <v>0</v>
      </c>
      <c r="BI20" s="3">
        <f>'data sistem'!DJ20*4</f>
        <v>0</v>
      </c>
      <c r="BJ20" s="3">
        <f>'data sistem'!DK20*5</f>
        <v>0</v>
      </c>
      <c r="BK20" s="3">
        <f>'data sistem'!DL20*6</f>
        <v>0</v>
      </c>
      <c r="BL20" s="3">
        <f>'data sistem'!DM20*7</f>
        <v>0</v>
      </c>
      <c r="BM20" s="3">
        <f>'data sistem'!DN20*8</f>
        <v>0</v>
      </c>
      <c r="BN20" s="3">
        <f>'data sistem'!DO20*9</f>
        <v>0</v>
      </c>
      <c r="BO20" s="3">
        <f>'data sistem'!DP20*10</f>
        <v>0</v>
      </c>
      <c r="BP20" s="3">
        <f>'data sistem'!DQ20*11</f>
        <v>0</v>
      </c>
      <c r="BQ20" s="3">
        <f>'data sistem'!DR20*12</f>
        <v>0</v>
      </c>
      <c r="BR20" s="3">
        <v>0</v>
      </c>
      <c r="BT20" s="3">
        <f>'data sistem'!GU20</f>
        <v>0</v>
      </c>
      <c r="BU20" s="3">
        <f>'data sistem'!HX20</f>
        <v>0</v>
      </c>
      <c r="BV20" s="3">
        <f>'data sistem'!GV20</f>
        <v>0</v>
      </c>
      <c r="BW20" s="3">
        <f>'data sistem'!HY20</f>
        <v>0</v>
      </c>
      <c r="BX20" s="3">
        <f>'data sistem'!GW20</f>
        <v>0</v>
      </c>
      <c r="BY20" s="3">
        <f>'data sistem'!HV20</f>
        <v>0</v>
      </c>
      <c r="BZ20" s="3">
        <f>'data sistem'!HZ20</f>
        <v>0</v>
      </c>
      <c r="CA20" s="3">
        <f>'data sistem'!IY20</f>
        <v>0</v>
      </c>
      <c r="CB20" s="3">
        <f>'data sistem'!GX20</f>
        <v>0</v>
      </c>
      <c r="CC20" s="3">
        <f>'data sistem'!IA20</f>
        <v>0</v>
      </c>
      <c r="CD20" s="3">
        <f>'data sistem'!GY20</f>
        <v>0</v>
      </c>
      <c r="CE20" s="3">
        <f>'data sistem'!IB20</f>
        <v>0</v>
      </c>
      <c r="CF20" s="3">
        <f>'data sistem'!GZ20</f>
        <v>0</v>
      </c>
      <c r="CH20" s="3">
        <f>'data sistem'!IC20</f>
        <v>0</v>
      </c>
      <c r="CJ20" s="3">
        <f>'data sistem'!HA20</f>
        <v>0</v>
      </c>
      <c r="CK20" s="3">
        <f>'data sistem'!ID20</f>
        <v>0</v>
      </c>
      <c r="CL20" s="3">
        <f>'data sistem'!HB20</f>
        <v>0</v>
      </c>
      <c r="CM20" s="3">
        <f>'data sistem'!IE20</f>
        <v>0</v>
      </c>
      <c r="CN20" s="3">
        <f>'data sistem'!HC20</f>
        <v>0</v>
      </c>
      <c r="CO20" s="3">
        <f>'data sistem'!IF20</f>
        <v>0</v>
      </c>
      <c r="CP20" s="3">
        <f>'data sistem'!HD20</f>
        <v>0</v>
      </c>
      <c r="CQ20" s="3">
        <f>'data sistem'!IG20</f>
        <v>0</v>
      </c>
      <c r="CR20" s="3">
        <f>'data sistem'!HE20</f>
        <v>0</v>
      </c>
      <c r="CS20" s="3">
        <f>'data sistem'!IH20</f>
        <v>0</v>
      </c>
      <c r="CT20" s="3">
        <f>'data sistem'!HF20</f>
        <v>0</v>
      </c>
      <c r="CU20" s="3">
        <f>'data sistem'!II20</f>
        <v>0</v>
      </c>
      <c r="CV20" s="3">
        <f>'data sistem'!HG20</f>
        <v>0</v>
      </c>
      <c r="CW20" s="3">
        <f>'data sistem'!IJ20</f>
        <v>0</v>
      </c>
      <c r="CX20" s="3">
        <f>'data sistem'!HH20</f>
        <v>0</v>
      </c>
      <c r="CY20" s="3">
        <f>'data sistem'!IK20</f>
        <v>0</v>
      </c>
      <c r="CZ20" s="3">
        <f>'data sistem'!HI20</f>
        <v>0</v>
      </c>
      <c r="DA20" s="3">
        <f>'data sistem'!IL20</f>
        <v>0</v>
      </c>
      <c r="DB20" s="3">
        <f>'data sistem'!HJ20</f>
        <v>0</v>
      </c>
      <c r="DC20" s="3">
        <f>'data sistem'!IM20</f>
        <v>0</v>
      </c>
      <c r="DD20" s="3">
        <f>'data sistem'!HK20</f>
        <v>0</v>
      </c>
      <c r="DE20" s="3">
        <f>'data sistem'!IN20</f>
        <v>0</v>
      </c>
      <c r="DF20" s="3">
        <f>'data sistem'!HL20</f>
        <v>0</v>
      </c>
      <c r="DG20" s="3">
        <f>'data sistem'!IO20</f>
        <v>0</v>
      </c>
      <c r="DH20" s="3">
        <f>'data sistem'!HM20</f>
        <v>0</v>
      </c>
      <c r="DI20" s="3">
        <f>'data sistem'!HM20</f>
        <v>0</v>
      </c>
      <c r="DJ20" s="3">
        <f>'data sistem'!IP20</f>
        <v>0</v>
      </c>
      <c r="DK20" s="3">
        <f>'data sistem'!IP20</f>
        <v>0</v>
      </c>
      <c r="DL20" s="3">
        <f>'data sistem'!HN20</f>
        <v>0</v>
      </c>
      <c r="DM20" s="3">
        <f>'data sistem'!IQ20</f>
        <v>0</v>
      </c>
      <c r="DN20" s="3">
        <f>'data sistem'!HO20</f>
        <v>0</v>
      </c>
      <c r="DO20" s="3">
        <f>'data sistem'!IR20</f>
        <v>0</v>
      </c>
      <c r="DP20" s="3">
        <f>'data sistem'!HP20</f>
        <v>0</v>
      </c>
      <c r="DQ20" s="3">
        <f>'data sistem'!IS20</f>
        <v>0</v>
      </c>
      <c r="DR20" s="3">
        <f>'data sistem'!HQ20</f>
        <v>0</v>
      </c>
      <c r="DS20" s="3">
        <f>'data sistem'!IT20</f>
        <v>0</v>
      </c>
      <c r="DT20" s="3">
        <f>'data sistem'!HR20</f>
        <v>0</v>
      </c>
      <c r="DU20" s="3">
        <f>'data sistem'!IU20</f>
        <v>0</v>
      </c>
      <c r="DV20" s="3">
        <f>'data sistem'!HS20</f>
        <v>0</v>
      </c>
      <c r="DW20" s="3">
        <f>'data sistem'!IV20</f>
        <v>0</v>
      </c>
      <c r="DX20" s="3">
        <f>'data sistem'!HT20</f>
        <v>0</v>
      </c>
      <c r="DY20" s="3">
        <f>'data sistem'!IW20</f>
        <v>0</v>
      </c>
      <c r="DZ20" s="3">
        <f>'data sistem'!HU20</f>
        <v>0</v>
      </c>
      <c r="EA20" s="3">
        <f>'data sistem'!IX20</f>
        <v>0</v>
      </c>
    </row>
    <row r="21" spans="1:131" x14ac:dyDescent="0.3">
      <c r="A21" s="3" t="str">
        <f t="shared" si="0"/>
        <v>051022</v>
      </c>
      <c r="B21" s="3" t="e">
        <f>VLOOKUP('data sistem'!C21,kodeprodi!$A$2:$B$11,2,FALSE)</f>
        <v>#N/A</v>
      </c>
      <c r="C21" s="3">
        <f>'data sistem'!A21</f>
        <v>0</v>
      </c>
      <c r="D21" s="3">
        <f>'data sistem'!B21</f>
        <v>0</v>
      </c>
      <c r="E21" s="3">
        <f>'data sistem'!J21</f>
        <v>0</v>
      </c>
      <c r="F21" s="3">
        <f>'data sistem'!K21</f>
        <v>0</v>
      </c>
      <c r="G21" s="3">
        <f>2020-'data sistem'!E21</f>
        <v>2020</v>
      </c>
      <c r="H21" s="3">
        <f>1</f>
        <v>1</v>
      </c>
      <c r="I21" s="3">
        <f>2</f>
        <v>2</v>
      </c>
      <c r="J21" s="3">
        <f>3</f>
        <v>3</v>
      </c>
      <c r="K21" s="3">
        <f>3</f>
        <v>3</v>
      </c>
      <c r="L21" s="3">
        <f>1</f>
        <v>1</v>
      </c>
      <c r="M21" s="3">
        <f>2</f>
        <v>2</v>
      </c>
      <c r="N21" s="3">
        <f>1</f>
        <v>1</v>
      </c>
      <c r="O21" s="3" t="str">
        <f>IF('data sistem'!W21="tidak",3,IF('data sistem'!W21="ya",IF('data sistem'!DT21="sebelum lulus",1,IF('data sistem'!DT21="setelah lulus",2,"")),""))</f>
        <v/>
      </c>
      <c r="P21" s="3" t="str">
        <f>IF('data sistem'!DU21="0-3 bulan",1,IF('data sistem'!DU21="3-6 bulan",3,IF('data sistem'!DU21="6-12 bulan",6,IF('data sistem'!DU21="lebih dari 12 bulan",12,""))))</f>
        <v/>
      </c>
      <c r="Q21" s="3" t="str">
        <f>IF('data sistem'!DV21="0-3 bulan",1,IF('data sistem'!DV21="3-6 bulan",3,IF('data sistem'!DV21="6-12 bulan",6,IF('data sistem'!DV21="lebih dari 12 bulan",12,""))))</f>
        <v/>
      </c>
      <c r="R21" s="3">
        <f>'data sistem'!EA21</f>
        <v>0</v>
      </c>
      <c r="S21" s="3">
        <f>'data sistem'!EB21</f>
        <v>0</v>
      </c>
      <c r="T21" s="3">
        <f>'data sistem'!EC21</f>
        <v>0</v>
      </c>
      <c r="U21" s="3">
        <f>'data sistem'!ED21</f>
        <v>0</v>
      </c>
      <c r="V21" s="3">
        <f>'data sistem'!EE21</f>
        <v>0</v>
      </c>
      <c r="W21" s="3">
        <f>'data sistem'!EF21</f>
        <v>0</v>
      </c>
      <c r="X21" s="3">
        <f>'data sistem'!EG21</f>
        <v>0</v>
      </c>
      <c r="Y21" s="3" t="str">
        <f>IF('data sistem'!DW21="ya",1,IF('data sistem'!DW21="tidak",0,""))</f>
        <v/>
      </c>
      <c r="Z21" s="3">
        <f>'data sistem'!EM21</f>
        <v>0</v>
      </c>
      <c r="AA21" s="3">
        <f>'data sistem'!EH21</f>
        <v>0</v>
      </c>
      <c r="AB21" s="3">
        <f>'data sistem'!EI21</f>
        <v>0</v>
      </c>
      <c r="AC21" s="3">
        <f>'data sistem'!EJ21</f>
        <v>0</v>
      </c>
      <c r="AD21" s="3">
        <f>'data sistem'!EK21</f>
        <v>0</v>
      </c>
      <c r="AE21" s="3">
        <f>'data sistem'!EL21</f>
        <v>0</v>
      </c>
      <c r="AF21" s="3">
        <f>0</f>
        <v>0</v>
      </c>
      <c r="AH21" s="3">
        <f>IF('data sistem'!FB21="lebih dari 3",4,'data sistem'!FB21)</f>
        <v>0</v>
      </c>
      <c r="AI21" s="3" t="str">
        <f>IF('data sistem'!FF21="sebelum lulus",1,IF('data sistem'!FF21="setelah lulus",2,""))</f>
        <v/>
      </c>
      <c r="AJ21" s="3" t="str">
        <f>IF('data sistem'!FG21="0-3 bulan",1,IF('data sistem'!FG21="3-6 bulan",3,IF('data sistem'!FG21="6-12 bulan",6,IF('data sistem'!FG21="lebih dari 12 bulan",12,""))))</f>
        <v/>
      </c>
      <c r="AK21" s="3" t="str">
        <f>IF('data sistem'!FH21="0-3 bulan",1,IF('data sistem'!FH21="3-6 bulan",3,IF('data sistem'!FH21="6-12 bulan",6,IF('data sistem'!FH21="lebih dari 12 bulan",12,""))))</f>
        <v/>
      </c>
      <c r="AL21" s="3">
        <f>IF('data sistem'!FC21="lebih dari 3",4,'data sistem'!FC21)</f>
        <v>0</v>
      </c>
      <c r="AM21" s="3">
        <f>IF('data sistem'!FD21="lebih dari 3",4,'data sistem'!FD21)</f>
        <v>0</v>
      </c>
      <c r="AN21" s="3" t="str">
        <f>IF(LEFT('data sistem'!U21,7)="bekerja",1,IF(LEFT('data sistem'!U21,5)="tidak",2,""))</f>
        <v/>
      </c>
      <c r="AO21" s="3">
        <f>'data sistem'!M21*1</f>
        <v>0</v>
      </c>
      <c r="AP21" s="3">
        <f>'data sistem'!R21*2</f>
        <v>0</v>
      </c>
      <c r="AQ21" s="3">
        <f>'data sistem'!P21*3</f>
        <v>0</v>
      </c>
      <c r="AR21" s="3">
        <f>'data sistem'!Q21*4</f>
        <v>0</v>
      </c>
      <c r="AS21" s="3">
        <f>0</f>
        <v>0</v>
      </c>
      <c r="AU21" s="3">
        <f>IF('data sistem'!Q21="1",4,1)</f>
        <v>1</v>
      </c>
      <c r="AW21" s="3">
        <f>IF('data sistem'!AG21="bumn",1,IF('data sistem'!AG21="non-profit",2,IF('data sistem'!AG21="swasta",3,IF('data sistem'!AG21="wiraswasta",4,5))))</f>
        <v>5</v>
      </c>
      <c r="AX21" s="3">
        <f>IF(AW21=5,'data sistem'!AG21,"")</f>
        <v>0</v>
      </c>
      <c r="AY21" s="3">
        <f>IF('data sistem'!T21=0,1,'data sistem'!T21=0)</f>
        <v>1</v>
      </c>
      <c r="BA21" s="3">
        <f>IF('data sistem'!AM21="kurang dari 1 juta",1000000,IF('data sistem'!AM21="antara 1 dan 2 juta",2000000,IF('data sistem'!AM21="lebih dari 2 juta",3000000,IF('data sistem'!AM21="lebih dari 3 juta",4000000,0))))</f>
        <v>0</v>
      </c>
      <c r="BB21" s="3">
        <f>0</f>
        <v>0</v>
      </c>
      <c r="BC21" s="3">
        <f>IF('data sistem'!BI21="kurang dari 1 juta",1000000,IF('data sistem'!BI21="antara 1 dan 2 juta",2000000,IF('data sistem'!BI21="lebih dari 2 juta",3000000,IF('data sistem'!BI21="lebih dari 3 juta",4000000,0))))</f>
        <v>0</v>
      </c>
      <c r="BD21" s="3" t="str">
        <f>IF('data sistem'!DE21&gt;0,'data sistem'!DE21,"")</f>
        <v/>
      </c>
      <c r="BE21" s="3" t="str">
        <f>IF('data sistem'!DF21="lebih tinggi",1,IF('data sistem'!DF21="sama",2,IF('data sistem'!DF21="lebih rendah",3,IF('data sistem'!DF21="tidak perlu",4,""))))</f>
        <v/>
      </c>
      <c r="BF21" s="3">
        <f>'data sistem'!DG21*1</f>
        <v>0</v>
      </c>
      <c r="BG21" s="3">
        <f>'data sistem'!DH21*2</f>
        <v>0</v>
      </c>
      <c r="BH21" s="3">
        <f>'data sistem'!DI21*3</f>
        <v>0</v>
      </c>
      <c r="BI21" s="3">
        <f>'data sistem'!DJ21*4</f>
        <v>0</v>
      </c>
      <c r="BJ21" s="3">
        <f>'data sistem'!DK21*5</f>
        <v>0</v>
      </c>
      <c r="BK21" s="3">
        <f>'data sistem'!DL21*6</f>
        <v>0</v>
      </c>
      <c r="BL21" s="3">
        <f>'data sistem'!DM21*7</f>
        <v>0</v>
      </c>
      <c r="BM21" s="3">
        <f>'data sistem'!DN21*8</f>
        <v>0</v>
      </c>
      <c r="BN21" s="3">
        <f>'data sistem'!DO21*9</f>
        <v>0</v>
      </c>
      <c r="BO21" s="3">
        <f>'data sistem'!DP21*10</f>
        <v>0</v>
      </c>
      <c r="BP21" s="3">
        <f>'data sistem'!DQ21*11</f>
        <v>0</v>
      </c>
      <c r="BQ21" s="3">
        <f>'data sistem'!DR21*12</f>
        <v>0</v>
      </c>
      <c r="BR21" s="3">
        <v>0</v>
      </c>
      <c r="BT21" s="3">
        <f>'data sistem'!GU21</f>
        <v>0</v>
      </c>
      <c r="BU21" s="3">
        <f>'data sistem'!HX21</f>
        <v>0</v>
      </c>
      <c r="BV21" s="3">
        <f>'data sistem'!GV21</f>
        <v>0</v>
      </c>
      <c r="BW21" s="3">
        <f>'data sistem'!HY21</f>
        <v>0</v>
      </c>
      <c r="BX21" s="3">
        <f>'data sistem'!GW21</f>
        <v>0</v>
      </c>
      <c r="BY21" s="3">
        <f>'data sistem'!HV21</f>
        <v>0</v>
      </c>
      <c r="BZ21" s="3">
        <f>'data sistem'!HZ21</f>
        <v>0</v>
      </c>
      <c r="CA21" s="3">
        <f>'data sistem'!IY21</f>
        <v>0</v>
      </c>
      <c r="CB21" s="3">
        <f>'data sistem'!GX21</f>
        <v>0</v>
      </c>
      <c r="CC21" s="3">
        <f>'data sistem'!IA21</f>
        <v>0</v>
      </c>
      <c r="CD21" s="3">
        <f>'data sistem'!GY21</f>
        <v>0</v>
      </c>
      <c r="CE21" s="3">
        <f>'data sistem'!IB21</f>
        <v>0</v>
      </c>
      <c r="CF21" s="3">
        <f>'data sistem'!GZ21</f>
        <v>0</v>
      </c>
      <c r="CH21" s="3">
        <f>'data sistem'!IC21</f>
        <v>0</v>
      </c>
      <c r="CJ21" s="3">
        <f>'data sistem'!HA21</f>
        <v>0</v>
      </c>
      <c r="CK21" s="3">
        <f>'data sistem'!ID21</f>
        <v>0</v>
      </c>
      <c r="CL21" s="3">
        <f>'data sistem'!HB21</f>
        <v>0</v>
      </c>
      <c r="CM21" s="3">
        <f>'data sistem'!IE21</f>
        <v>0</v>
      </c>
      <c r="CN21" s="3">
        <f>'data sistem'!HC21</f>
        <v>0</v>
      </c>
      <c r="CO21" s="3">
        <f>'data sistem'!IF21</f>
        <v>0</v>
      </c>
      <c r="CP21" s="3">
        <f>'data sistem'!HD21</f>
        <v>0</v>
      </c>
      <c r="CQ21" s="3">
        <f>'data sistem'!IG21</f>
        <v>0</v>
      </c>
      <c r="CR21" s="3">
        <f>'data sistem'!HE21</f>
        <v>0</v>
      </c>
      <c r="CS21" s="3">
        <f>'data sistem'!IH21</f>
        <v>0</v>
      </c>
      <c r="CT21" s="3">
        <f>'data sistem'!HF21</f>
        <v>0</v>
      </c>
      <c r="CU21" s="3">
        <f>'data sistem'!II21</f>
        <v>0</v>
      </c>
      <c r="CV21" s="3">
        <f>'data sistem'!HG21</f>
        <v>0</v>
      </c>
      <c r="CW21" s="3">
        <f>'data sistem'!IJ21</f>
        <v>0</v>
      </c>
      <c r="CX21" s="3">
        <f>'data sistem'!HH21</f>
        <v>0</v>
      </c>
      <c r="CY21" s="3">
        <f>'data sistem'!IK21</f>
        <v>0</v>
      </c>
      <c r="CZ21" s="3">
        <f>'data sistem'!HI21</f>
        <v>0</v>
      </c>
      <c r="DA21" s="3">
        <f>'data sistem'!IL21</f>
        <v>0</v>
      </c>
      <c r="DB21" s="3">
        <f>'data sistem'!HJ21</f>
        <v>0</v>
      </c>
      <c r="DC21" s="3">
        <f>'data sistem'!IM21</f>
        <v>0</v>
      </c>
      <c r="DD21" s="3">
        <f>'data sistem'!HK21</f>
        <v>0</v>
      </c>
      <c r="DE21" s="3">
        <f>'data sistem'!IN21</f>
        <v>0</v>
      </c>
      <c r="DF21" s="3">
        <f>'data sistem'!HL21</f>
        <v>0</v>
      </c>
      <c r="DG21" s="3">
        <f>'data sistem'!IO21</f>
        <v>0</v>
      </c>
      <c r="DH21" s="3">
        <f>'data sistem'!HM21</f>
        <v>0</v>
      </c>
      <c r="DI21" s="3">
        <f>'data sistem'!HM21</f>
        <v>0</v>
      </c>
      <c r="DJ21" s="3">
        <f>'data sistem'!IP21</f>
        <v>0</v>
      </c>
      <c r="DK21" s="3">
        <f>'data sistem'!IP21</f>
        <v>0</v>
      </c>
      <c r="DL21" s="3">
        <f>'data sistem'!HN21</f>
        <v>0</v>
      </c>
      <c r="DM21" s="3">
        <f>'data sistem'!IQ21</f>
        <v>0</v>
      </c>
      <c r="DN21" s="3">
        <f>'data sistem'!HO21</f>
        <v>0</v>
      </c>
      <c r="DO21" s="3">
        <f>'data sistem'!IR21</f>
        <v>0</v>
      </c>
      <c r="DP21" s="3">
        <f>'data sistem'!HP21</f>
        <v>0</v>
      </c>
      <c r="DQ21" s="3">
        <f>'data sistem'!IS21</f>
        <v>0</v>
      </c>
      <c r="DR21" s="3">
        <f>'data sistem'!HQ21</f>
        <v>0</v>
      </c>
      <c r="DS21" s="3">
        <f>'data sistem'!IT21</f>
        <v>0</v>
      </c>
      <c r="DT21" s="3">
        <f>'data sistem'!HR21</f>
        <v>0</v>
      </c>
      <c r="DU21" s="3">
        <f>'data sistem'!IU21</f>
        <v>0</v>
      </c>
      <c r="DV21" s="3">
        <f>'data sistem'!HS21</f>
        <v>0</v>
      </c>
      <c r="DW21" s="3">
        <f>'data sistem'!IV21</f>
        <v>0</v>
      </c>
      <c r="DX21" s="3">
        <f>'data sistem'!HT21</f>
        <v>0</v>
      </c>
      <c r="DY21" s="3">
        <f>'data sistem'!IW21</f>
        <v>0</v>
      </c>
      <c r="DZ21" s="3">
        <f>'data sistem'!HU21</f>
        <v>0</v>
      </c>
      <c r="EA21" s="3">
        <f>'data sistem'!IX21</f>
        <v>0</v>
      </c>
    </row>
    <row r="22" spans="1:131" x14ac:dyDescent="0.3">
      <c r="A22" s="3" t="str">
        <f t="shared" si="0"/>
        <v>051022</v>
      </c>
      <c r="B22" s="3" t="e">
        <f>VLOOKUP('data sistem'!C22,kodeprodi!$A$2:$B$11,2,FALSE)</f>
        <v>#N/A</v>
      </c>
      <c r="C22" s="3">
        <f>'data sistem'!A22</f>
        <v>0</v>
      </c>
      <c r="D22" s="3">
        <f>'data sistem'!B22</f>
        <v>0</v>
      </c>
      <c r="E22" s="3">
        <f>'data sistem'!J22</f>
        <v>0</v>
      </c>
      <c r="F22" s="3">
        <f>'data sistem'!K22</f>
        <v>0</v>
      </c>
      <c r="G22" s="3">
        <f>2020-'data sistem'!E22</f>
        <v>2020</v>
      </c>
      <c r="H22" s="3">
        <f>1</f>
        <v>1</v>
      </c>
      <c r="I22" s="3">
        <f>2</f>
        <v>2</v>
      </c>
      <c r="J22" s="3">
        <f>3</f>
        <v>3</v>
      </c>
      <c r="K22" s="3">
        <f>3</f>
        <v>3</v>
      </c>
      <c r="L22" s="3">
        <f>1</f>
        <v>1</v>
      </c>
      <c r="M22" s="3">
        <f>2</f>
        <v>2</v>
      </c>
      <c r="N22" s="3">
        <f>1</f>
        <v>1</v>
      </c>
      <c r="O22" s="3" t="str">
        <f>IF('data sistem'!W22="tidak",3,IF('data sistem'!W22="ya",IF('data sistem'!DT22="sebelum lulus",1,IF('data sistem'!DT22="setelah lulus",2,"")),""))</f>
        <v/>
      </c>
      <c r="P22" s="3" t="str">
        <f>IF('data sistem'!DU22="0-3 bulan",1,IF('data sistem'!DU22="3-6 bulan",3,IF('data sistem'!DU22="6-12 bulan",6,IF('data sistem'!DU22="lebih dari 12 bulan",12,""))))</f>
        <v/>
      </c>
      <c r="Q22" s="3" t="str">
        <f>IF('data sistem'!DV22="0-3 bulan",1,IF('data sistem'!DV22="3-6 bulan",3,IF('data sistem'!DV22="6-12 bulan",6,IF('data sistem'!DV22="lebih dari 12 bulan",12,""))))</f>
        <v/>
      </c>
      <c r="R22" s="3">
        <f>'data sistem'!EA22</f>
        <v>0</v>
      </c>
      <c r="S22" s="3">
        <f>'data sistem'!EB22</f>
        <v>0</v>
      </c>
      <c r="T22" s="3">
        <f>'data sistem'!EC22</f>
        <v>0</v>
      </c>
      <c r="U22" s="3">
        <f>'data sistem'!ED22</f>
        <v>0</v>
      </c>
      <c r="V22" s="3">
        <f>'data sistem'!EE22</f>
        <v>0</v>
      </c>
      <c r="W22" s="3">
        <f>'data sistem'!EF22</f>
        <v>0</v>
      </c>
      <c r="X22" s="3">
        <f>'data sistem'!EG22</f>
        <v>0</v>
      </c>
      <c r="Y22" s="3" t="str">
        <f>IF('data sistem'!DW22="ya",1,IF('data sistem'!DW22="tidak",0,""))</f>
        <v/>
      </c>
      <c r="Z22" s="3">
        <f>'data sistem'!EM22</f>
        <v>0</v>
      </c>
      <c r="AA22" s="3">
        <f>'data sistem'!EH22</f>
        <v>0</v>
      </c>
      <c r="AB22" s="3">
        <f>'data sistem'!EI22</f>
        <v>0</v>
      </c>
      <c r="AC22" s="3">
        <f>'data sistem'!EJ22</f>
        <v>0</v>
      </c>
      <c r="AD22" s="3">
        <f>'data sistem'!EK22</f>
        <v>0</v>
      </c>
      <c r="AE22" s="3">
        <f>'data sistem'!EL22</f>
        <v>0</v>
      </c>
      <c r="AF22" s="3">
        <f>0</f>
        <v>0</v>
      </c>
      <c r="AH22" s="3">
        <f>IF('data sistem'!FB22="lebih dari 3",4,'data sistem'!FB22)</f>
        <v>0</v>
      </c>
      <c r="AI22" s="3" t="str">
        <f>IF('data sistem'!FF22="sebelum lulus",1,IF('data sistem'!FF22="setelah lulus",2,""))</f>
        <v/>
      </c>
      <c r="AJ22" s="3" t="str">
        <f>IF('data sistem'!FG22="0-3 bulan",1,IF('data sistem'!FG22="3-6 bulan",3,IF('data sistem'!FG22="6-12 bulan",6,IF('data sistem'!FG22="lebih dari 12 bulan",12,""))))</f>
        <v/>
      </c>
      <c r="AK22" s="3" t="str">
        <f>IF('data sistem'!FH22="0-3 bulan",1,IF('data sistem'!FH22="3-6 bulan",3,IF('data sistem'!FH22="6-12 bulan",6,IF('data sistem'!FH22="lebih dari 12 bulan",12,""))))</f>
        <v/>
      </c>
      <c r="AL22" s="3">
        <f>IF('data sistem'!FC22="lebih dari 3",4,'data sistem'!FC22)</f>
        <v>0</v>
      </c>
      <c r="AM22" s="3">
        <f>IF('data sistem'!FD22="lebih dari 3",4,'data sistem'!FD22)</f>
        <v>0</v>
      </c>
      <c r="AN22" s="3" t="str">
        <f>IF(LEFT('data sistem'!U22,7)="bekerja",1,IF(LEFT('data sistem'!U22,5)="tidak",2,""))</f>
        <v/>
      </c>
      <c r="AO22" s="3">
        <f>'data sistem'!M22*1</f>
        <v>0</v>
      </c>
      <c r="AP22" s="3">
        <f>'data sistem'!R22*2</f>
        <v>0</v>
      </c>
      <c r="AQ22" s="3">
        <f>'data sistem'!P22*3</f>
        <v>0</v>
      </c>
      <c r="AR22" s="3">
        <f>'data sistem'!Q22*4</f>
        <v>0</v>
      </c>
      <c r="AS22" s="3">
        <f>0</f>
        <v>0</v>
      </c>
      <c r="AU22" s="3">
        <f>IF('data sistem'!Q22="1",4,1)</f>
        <v>1</v>
      </c>
      <c r="AW22" s="3">
        <f>IF('data sistem'!AG22="bumn",1,IF('data sistem'!AG22="non-profit",2,IF('data sistem'!AG22="swasta",3,IF('data sistem'!AG22="wiraswasta",4,5))))</f>
        <v>5</v>
      </c>
      <c r="AX22" s="3">
        <f>IF(AW22=5,'data sistem'!AG22,"")</f>
        <v>0</v>
      </c>
      <c r="AY22" s="3">
        <f>IF('data sistem'!T22=0,1,'data sistem'!T22=0)</f>
        <v>1</v>
      </c>
      <c r="BA22" s="3">
        <f>IF('data sistem'!AM22="kurang dari 1 juta",1000000,IF('data sistem'!AM22="antara 1 dan 2 juta",2000000,IF('data sistem'!AM22="lebih dari 2 juta",3000000,IF('data sistem'!AM22="lebih dari 3 juta",4000000,0))))</f>
        <v>0</v>
      </c>
      <c r="BB22" s="3">
        <f>0</f>
        <v>0</v>
      </c>
      <c r="BC22" s="3">
        <f>IF('data sistem'!BI22="kurang dari 1 juta",1000000,IF('data sistem'!BI22="antara 1 dan 2 juta",2000000,IF('data sistem'!BI22="lebih dari 2 juta",3000000,IF('data sistem'!BI22="lebih dari 3 juta",4000000,0))))</f>
        <v>0</v>
      </c>
      <c r="BD22" s="3" t="str">
        <f>IF('data sistem'!DE22&gt;0,'data sistem'!DE22,"")</f>
        <v/>
      </c>
      <c r="BE22" s="3" t="str">
        <f>IF('data sistem'!DF22="lebih tinggi",1,IF('data sistem'!DF22="sama",2,IF('data sistem'!DF22="lebih rendah",3,IF('data sistem'!DF22="tidak perlu",4,""))))</f>
        <v/>
      </c>
      <c r="BF22" s="3">
        <f>'data sistem'!DG22*1</f>
        <v>0</v>
      </c>
      <c r="BG22" s="3">
        <f>'data sistem'!DH22*2</f>
        <v>0</v>
      </c>
      <c r="BH22" s="3">
        <f>'data sistem'!DI22*3</f>
        <v>0</v>
      </c>
      <c r="BI22" s="3">
        <f>'data sistem'!DJ22*4</f>
        <v>0</v>
      </c>
      <c r="BJ22" s="3">
        <f>'data sistem'!DK22*5</f>
        <v>0</v>
      </c>
      <c r="BK22" s="3">
        <f>'data sistem'!DL22*6</f>
        <v>0</v>
      </c>
      <c r="BL22" s="3">
        <f>'data sistem'!DM22*7</f>
        <v>0</v>
      </c>
      <c r="BM22" s="3">
        <f>'data sistem'!DN22*8</f>
        <v>0</v>
      </c>
      <c r="BN22" s="3">
        <f>'data sistem'!DO22*9</f>
        <v>0</v>
      </c>
      <c r="BO22" s="3">
        <f>'data sistem'!DP22*10</f>
        <v>0</v>
      </c>
      <c r="BP22" s="3">
        <f>'data sistem'!DQ22*11</f>
        <v>0</v>
      </c>
      <c r="BQ22" s="3">
        <f>'data sistem'!DR22*12</f>
        <v>0</v>
      </c>
      <c r="BR22" s="3">
        <v>0</v>
      </c>
      <c r="BT22" s="3">
        <f>'data sistem'!GU22</f>
        <v>0</v>
      </c>
      <c r="BU22" s="3">
        <f>'data sistem'!HX22</f>
        <v>0</v>
      </c>
      <c r="BV22" s="3">
        <f>'data sistem'!GV22</f>
        <v>0</v>
      </c>
      <c r="BW22" s="3">
        <f>'data sistem'!HY22</f>
        <v>0</v>
      </c>
      <c r="BX22" s="3">
        <f>'data sistem'!GW22</f>
        <v>0</v>
      </c>
      <c r="BY22" s="3">
        <f>'data sistem'!HV22</f>
        <v>0</v>
      </c>
      <c r="BZ22" s="3">
        <f>'data sistem'!HZ22</f>
        <v>0</v>
      </c>
      <c r="CA22" s="3">
        <f>'data sistem'!IY22</f>
        <v>0</v>
      </c>
      <c r="CB22" s="3">
        <f>'data sistem'!GX22</f>
        <v>0</v>
      </c>
      <c r="CC22" s="3">
        <f>'data sistem'!IA22</f>
        <v>0</v>
      </c>
      <c r="CD22" s="3">
        <f>'data sistem'!GY22</f>
        <v>0</v>
      </c>
      <c r="CE22" s="3">
        <f>'data sistem'!IB22</f>
        <v>0</v>
      </c>
      <c r="CF22" s="3">
        <f>'data sistem'!GZ22</f>
        <v>0</v>
      </c>
      <c r="CH22" s="3">
        <f>'data sistem'!IC22</f>
        <v>0</v>
      </c>
      <c r="CJ22" s="3">
        <f>'data sistem'!HA22</f>
        <v>0</v>
      </c>
      <c r="CK22" s="3">
        <f>'data sistem'!ID22</f>
        <v>0</v>
      </c>
      <c r="CL22" s="3">
        <f>'data sistem'!HB22</f>
        <v>0</v>
      </c>
      <c r="CM22" s="3">
        <f>'data sistem'!IE22</f>
        <v>0</v>
      </c>
      <c r="CN22" s="3">
        <f>'data sistem'!HC22</f>
        <v>0</v>
      </c>
      <c r="CO22" s="3">
        <f>'data sistem'!IF22</f>
        <v>0</v>
      </c>
      <c r="CP22" s="3">
        <f>'data sistem'!HD22</f>
        <v>0</v>
      </c>
      <c r="CQ22" s="3">
        <f>'data sistem'!IG22</f>
        <v>0</v>
      </c>
      <c r="CR22" s="3">
        <f>'data sistem'!HE22</f>
        <v>0</v>
      </c>
      <c r="CS22" s="3">
        <f>'data sistem'!IH22</f>
        <v>0</v>
      </c>
      <c r="CT22" s="3">
        <f>'data sistem'!HF22</f>
        <v>0</v>
      </c>
      <c r="CU22" s="3">
        <f>'data sistem'!II22</f>
        <v>0</v>
      </c>
      <c r="CV22" s="3">
        <f>'data sistem'!HG22</f>
        <v>0</v>
      </c>
      <c r="CW22" s="3">
        <f>'data sistem'!IJ22</f>
        <v>0</v>
      </c>
      <c r="CX22" s="3">
        <f>'data sistem'!HH22</f>
        <v>0</v>
      </c>
      <c r="CY22" s="3">
        <f>'data sistem'!IK22</f>
        <v>0</v>
      </c>
      <c r="CZ22" s="3">
        <f>'data sistem'!HI22</f>
        <v>0</v>
      </c>
      <c r="DA22" s="3">
        <f>'data sistem'!IL22</f>
        <v>0</v>
      </c>
      <c r="DB22" s="3">
        <f>'data sistem'!HJ22</f>
        <v>0</v>
      </c>
      <c r="DC22" s="3">
        <f>'data sistem'!IM22</f>
        <v>0</v>
      </c>
      <c r="DD22" s="3">
        <f>'data sistem'!HK22</f>
        <v>0</v>
      </c>
      <c r="DE22" s="3">
        <f>'data sistem'!IN22</f>
        <v>0</v>
      </c>
      <c r="DF22" s="3">
        <f>'data sistem'!HL22</f>
        <v>0</v>
      </c>
      <c r="DG22" s="3">
        <f>'data sistem'!IO22</f>
        <v>0</v>
      </c>
      <c r="DH22" s="3">
        <f>'data sistem'!HM22</f>
        <v>0</v>
      </c>
      <c r="DI22" s="3">
        <f>'data sistem'!HM22</f>
        <v>0</v>
      </c>
      <c r="DJ22" s="3">
        <f>'data sistem'!IP22</f>
        <v>0</v>
      </c>
      <c r="DK22" s="3">
        <f>'data sistem'!IP22</f>
        <v>0</v>
      </c>
      <c r="DL22" s="3">
        <f>'data sistem'!HN22</f>
        <v>0</v>
      </c>
      <c r="DM22" s="3">
        <f>'data sistem'!IQ22</f>
        <v>0</v>
      </c>
      <c r="DN22" s="3">
        <f>'data sistem'!HO22</f>
        <v>0</v>
      </c>
      <c r="DO22" s="3">
        <f>'data sistem'!IR22</f>
        <v>0</v>
      </c>
      <c r="DP22" s="3">
        <f>'data sistem'!HP22</f>
        <v>0</v>
      </c>
      <c r="DQ22" s="3">
        <f>'data sistem'!IS22</f>
        <v>0</v>
      </c>
      <c r="DR22" s="3">
        <f>'data sistem'!HQ22</f>
        <v>0</v>
      </c>
      <c r="DS22" s="3">
        <f>'data sistem'!IT22</f>
        <v>0</v>
      </c>
      <c r="DT22" s="3">
        <f>'data sistem'!HR22</f>
        <v>0</v>
      </c>
      <c r="DU22" s="3">
        <f>'data sistem'!IU22</f>
        <v>0</v>
      </c>
      <c r="DV22" s="3">
        <f>'data sistem'!HS22</f>
        <v>0</v>
      </c>
      <c r="DW22" s="3">
        <f>'data sistem'!IV22</f>
        <v>0</v>
      </c>
      <c r="DX22" s="3">
        <f>'data sistem'!HT22</f>
        <v>0</v>
      </c>
      <c r="DY22" s="3">
        <f>'data sistem'!IW22</f>
        <v>0</v>
      </c>
      <c r="DZ22" s="3">
        <f>'data sistem'!HU22</f>
        <v>0</v>
      </c>
      <c r="EA22" s="3">
        <f>'data sistem'!IX22</f>
        <v>0</v>
      </c>
    </row>
    <row r="23" spans="1:131" x14ac:dyDescent="0.3">
      <c r="A23" s="3" t="str">
        <f t="shared" si="0"/>
        <v>051022</v>
      </c>
      <c r="B23" s="3" t="e">
        <f>VLOOKUP('data sistem'!C23,kodeprodi!$A$2:$B$11,2,FALSE)</f>
        <v>#N/A</v>
      </c>
      <c r="C23" s="3">
        <f>'data sistem'!A23</f>
        <v>0</v>
      </c>
      <c r="D23" s="3">
        <f>'data sistem'!B23</f>
        <v>0</v>
      </c>
      <c r="E23" s="3">
        <f>'data sistem'!J23</f>
        <v>0</v>
      </c>
      <c r="F23" s="3">
        <f>'data sistem'!K23</f>
        <v>0</v>
      </c>
      <c r="G23" s="3">
        <f>2020-'data sistem'!E23</f>
        <v>2020</v>
      </c>
      <c r="H23" s="3">
        <f>1</f>
        <v>1</v>
      </c>
      <c r="I23" s="3">
        <f>2</f>
        <v>2</v>
      </c>
      <c r="J23" s="3">
        <f>3</f>
        <v>3</v>
      </c>
      <c r="K23" s="3">
        <f>3</f>
        <v>3</v>
      </c>
      <c r="L23" s="3">
        <f>1</f>
        <v>1</v>
      </c>
      <c r="M23" s="3">
        <f>2</f>
        <v>2</v>
      </c>
      <c r="N23" s="3">
        <f>1</f>
        <v>1</v>
      </c>
      <c r="O23" s="3" t="str">
        <f>IF('data sistem'!W23="tidak",3,IF('data sistem'!W23="ya",IF('data sistem'!DT23="sebelum lulus",1,IF('data sistem'!DT23="setelah lulus",2,"")),""))</f>
        <v/>
      </c>
      <c r="P23" s="3" t="str">
        <f>IF('data sistem'!DU23="0-3 bulan",1,IF('data sistem'!DU23="3-6 bulan",3,IF('data sistem'!DU23="6-12 bulan",6,IF('data sistem'!DU23="lebih dari 12 bulan",12,""))))</f>
        <v/>
      </c>
      <c r="Q23" s="3" t="str">
        <f>IF('data sistem'!DV23="0-3 bulan",1,IF('data sistem'!DV23="3-6 bulan",3,IF('data sistem'!DV23="6-12 bulan",6,IF('data sistem'!DV23="lebih dari 12 bulan",12,""))))</f>
        <v/>
      </c>
      <c r="R23" s="3">
        <f>'data sistem'!EA23</f>
        <v>0</v>
      </c>
      <c r="S23" s="3">
        <f>'data sistem'!EB23</f>
        <v>0</v>
      </c>
      <c r="T23" s="3">
        <f>'data sistem'!EC23</f>
        <v>0</v>
      </c>
      <c r="U23" s="3">
        <f>'data sistem'!ED23</f>
        <v>0</v>
      </c>
      <c r="V23" s="3">
        <f>'data sistem'!EE23</f>
        <v>0</v>
      </c>
      <c r="W23" s="3">
        <f>'data sistem'!EF23</f>
        <v>0</v>
      </c>
      <c r="X23" s="3">
        <f>'data sistem'!EG23</f>
        <v>0</v>
      </c>
      <c r="Y23" s="3" t="str">
        <f>IF('data sistem'!DW23="ya",1,IF('data sistem'!DW23="tidak",0,""))</f>
        <v/>
      </c>
      <c r="Z23" s="3">
        <f>'data sistem'!EM23</f>
        <v>0</v>
      </c>
      <c r="AA23" s="3">
        <f>'data sistem'!EH23</f>
        <v>0</v>
      </c>
      <c r="AB23" s="3">
        <f>'data sistem'!EI23</f>
        <v>0</v>
      </c>
      <c r="AC23" s="3">
        <f>'data sistem'!EJ23</f>
        <v>0</v>
      </c>
      <c r="AD23" s="3">
        <f>'data sistem'!EK23</f>
        <v>0</v>
      </c>
      <c r="AE23" s="3">
        <f>'data sistem'!EL23</f>
        <v>0</v>
      </c>
      <c r="AF23" s="3">
        <f>0</f>
        <v>0</v>
      </c>
      <c r="AH23" s="3">
        <f>IF('data sistem'!FB23="lebih dari 3",4,'data sistem'!FB23)</f>
        <v>0</v>
      </c>
      <c r="AI23" s="3" t="str">
        <f>IF('data sistem'!FF23="sebelum lulus",1,IF('data sistem'!FF23="setelah lulus",2,""))</f>
        <v/>
      </c>
      <c r="AJ23" s="3" t="str">
        <f>IF('data sistem'!FG23="0-3 bulan",1,IF('data sistem'!FG23="3-6 bulan",3,IF('data sistem'!FG23="6-12 bulan",6,IF('data sistem'!FG23="lebih dari 12 bulan",12,""))))</f>
        <v/>
      </c>
      <c r="AK23" s="3" t="str">
        <f>IF('data sistem'!FH23="0-3 bulan",1,IF('data sistem'!FH23="3-6 bulan",3,IF('data sistem'!FH23="6-12 bulan",6,IF('data sistem'!FH23="lebih dari 12 bulan",12,""))))</f>
        <v/>
      </c>
      <c r="AL23" s="3">
        <f>IF('data sistem'!FC23="lebih dari 3",4,'data sistem'!FC23)</f>
        <v>0</v>
      </c>
      <c r="AM23" s="3">
        <f>IF('data sistem'!FD23="lebih dari 3",4,'data sistem'!FD23)</f>
        <v>0</v>
      </c>
      <c r="AN23" s="3" t="str">
        <f>IF(LEFT('data sistem'!U23,7)="bekerja",1,IF(LEFT('data sistem'!U23,5)="tidak",2,""))</f>
        <v/>
      </c>
      <c r="AO23" s="3">
        <f>'data sistem'!M23*1</f>
        <v>0</v>
      </c>
      <c r="AP23" s="3">
        <f>'data sistem'!R23*2</f>
        <v>0</v>
      </c>
      <c r="AQ23" s="3">
        <f>'data sistem'!P23*3</f>
        <v>0</v>
      </c>
      <c r="AR23" s="3">
        <f>'data sistem'!Q23*4</f>
        <v>0</v>
      </c>
      <c r="AS23" s="3">
        <f>0</f>
        <v>0</v>
      </c>
      <c r="AU23" s="3">
        <f>IF('data sistem'!Q23="1",4,1)</f>
        <v>1</v>
      </c>
      <c r="AW23" s="3">
        <f>IF('data sistem'!AG23="bumn",1,IF('data sistem'!AG23="non-profit",2,IF('data sistem'!AG23="swasta",3,IF('data sistem'!AG23="wiraswasta",4,5))))</f>
        <v>5</v>
      </c>
      <c r="AX23" s="3">
        <f>IF(AW23=5,'data sistem'!AG23,"")</f>
        <v>0</v>
      </c>
      <c r="AY23" s="3">
        <f>IF('data sistem'!T23=0,1,'data sistem'!T23=0)</f>
        <v>1</v>
      </c>
      <c r="BA23" s="3">
        <f>IF('data sistem'!AM23="kurang dari 1 juta",1000000,IF('data sistem'!AM23="antara 1 dan 2 juta",2000000,IF('data sistem'!AM23="lebih dari 2 juta",3000000,IF('data sistem'!AM23="lebih dari 3 juta",4000000,0))))</f>
        <v>0</v>
      </c>
      <c r="BB23" s="3">
        <f>0</f>
        <v>0</v>
      </c>
      <c r="BC23" s="3">
        <f>IF('data sistem'!BI23="kurang dari 1 juta",1000000,IF('data sistem'!BI23="antara 1 dan 2 juta",2000000,IF('data sistem'!BI23="lebih dari 2 juta",3000000,IF('data sistem'!BI23="lebih dari 3 juta",4000000,0))))</f>
        <v>0</v>
      </c>
      <c r="BD23" s="3" t="str">
        <f>IF('data sistem'!DE23&gt;0,'data sistem'!DE23,"")</f>
        <v/>
      </c>
      <c r="BE23" s="3" t="str">
        <f>IF('data sistem'!DF23="lebih tinggi",1,IF('data sistem'!DF23="sama",2,IF('data sistem'!DF23="lebih rendah",3,IF('data sistem'!DF23="tidak perlu",4,""))))</f>
        <v/>
      </c>
      <c r="BF23" s="3">
        <f>'data sistem'!DG23*1</f>
        <v>0</v>
      </c>
      <c r="BG23" s="3">
        <f>'data sistem'!DH23*2</f>
        <v>0</v>
      </c>
      <c r="BH23" s="3">
        <f>'data sistem'!DI23*3</f>
        <v>0</v>
      </c>
      <c r="BI23" s="3">
        <f>'data sistem'!DJ23*4</f>
        <v>0</v>
      </c>
      <c r="BJ23" s="3">
        <f>'data sistem'!DK23*5</f>
        <v>0</v>
      </c>
      <c r="BK23" s="3">
        <f>'data sistem'!DL23*6</f>
        <v>0</v>
      </c>
      <c r="BL23" s="3">
        <f>'data sistem'!DM23*7</f>
        <v>0</v>
      </c>
      <c r="BM23" s="3">
        <f>'data sistem'!DN23*8</f>
        <v>0</v>
      </c>
      <c r="BN23" s="3">
        <f>'data sistem'!DO23*9</f>
        <v>0</v>
      </c>
      <c r="BO23" s="3">
        <f>'data sistem'!DP23*10</f>
        <v>0</v>
      </c>
      <c r="BP23" s="3">
        <f>'data sistem'!DQ23*11</f>
        <v>0</v>
      </c>
      <c r="BQ23" s="3">
        <f>'data sistem'!DR23*12</f>
        <v>0</v>
      </c>
      <c r="BR23" s="3">
        <v>0</v>
      </c>
      <c r="BT23" s="3">
        <f>'data sistem'!GU23</f>
        <v>0</v>
      </c>
      <c r="BU23" s="3">
        <f>'data sistem'!HX23</f>
        <v>0</v>
      </c>
      <c r="BV23" s="3">
        <f>'data sistem'!GV23</f>
        <v>0</v>
      </c>
      <c r="BW23" s="3">
        <f>'data sistem'!HY23</f>
        <v>0</v>
      </c>
      <c r="BX23" s="3">
        <f>'data sistem'!GW23</f>
        <v>0</v>
      </c>
      <c r="BY23" s="3">
        <f>'data sistem'!HV23</f>
        <v>0</v>
      </c>
      <c r="BZ23" s="3">
        <f>'data sistem'!HZ23</f>
        <v>0</v>
      </c>
      <c r="CA23" s="3">
        <f>'data sistem'!IY23</f>
        <v>0</v>
      </c>
      <c r="CB23" s="3">
        <f>'data sistem'!GX23</f>
        <v>0</v>
      </c>
      <c r="CC23" s="3">
        <f>'data sistem'!IA23</f>
        <v>0</v>
      </c>
      <c r="CD23" s="3">
        <f>'data sistem'!GY23</f>
        <v>0</v>
      </c>
      <c r="CE23" s="3">
        <f>'data sistem'!IB23</f>
        <v>0</v>
      </c>
      <c r="CF23" s="3">
        <f>'data sistem'!GZ23</f>
        <v>0</v>
      </c>
      <c r="CH23" s="3">
        <f>'data sistem'!IC23</f>
        <v>0</v>
      </c>
      <c r="CJ23" s="3">
        <f>'data sistem'!HA23</f>
        <v>0</v>
      </c>
      <c r="CK23" s="3">
        <f>'data sistem'!ID23</f>
        <v>0</v>
      </c>
      <c r="CL23" s="3">
        <f>'data sistem'!HB23</f>
        <v>0</v>
      </c>
      <c r="CM23" s="3">
        <f>'data sistem'!IE23</f>
        <v>0</v>
      </c>
      <c r="CN23" s="3">
        <f>'data sistem'!HC23</f>
        <v>0</v>
      </c>
      <c r="CO23" s="3">
        <f>'data sistem'!IF23</f>
        <v>0</v>
      </c>
      <c r="CP23" s="3">
        <f>'data sistem'!HD23</f>
        <v>0</v>
      </c>
      <c r="CQ23" s="3">
        <f>'data sistem'!IG23</f>
        <v>0</v>
      </c>
      <c r="CR23" s="3">
        <f>'data sistem'!HE23</f>
        <v>0</v>
      </c>
      <c r="CS23" s="3">
        <f>'data sistem'!IH23</f>
        <v>0</v>
      </c>
      <c r="CT23" s="3">
        <f>'data sistem'!HF23</f>
        <v>0</v>
      </c>
      <c r="CU23" s="3">
        <f>'data sistem'!II23</f>
        <v>0</v>
      </c>
      <c r="CV23" s="3">
        <f>'data sistem'!HG23</f>
        <v>0</v>
      </c>
      <c r="CW23" s="3">
        <f>'data sistem'!IJ23</f>
        <v>0</v>
      </c>
      <c r="CX23" s="3">
        <f>'data sistem'!HH23</f>
        <v>0</v>
      </c>
      <c r="CY23" s="3">
        <f>'data sistem'!IK23</f>
        <v>0</v>
      </c>
      <c r="CZ23" s="3">
        <f>'data sistem'!HI23</f>
        <v>0</v>
      </c>
      <c r="DA23" s="3">
        <f>'data sistem'!IL23</f>
        <v>0</v>
      </c>
      <c r="DB23" s="3">
        <f>'data sistem'!HJ23</f>
        <v>0</v>
      </c>
      <c r="DC23" s="3">
        <f>'data sistem'!IM23</f>
        <v>0</v>
      </c>
      <c r="DD23" s="3">
        <f>'data sistem'!HK23</f>
        <v>0</v>
      </c>
      <c r="DE23" s="3">
        <f>'data sistem'!IN23</f>
        <v>0</v>
      </c>
      <c r="DF23" s="3">
        <f>'data sistem'!HL23</f>
        <v>0</v>
      </c>
      <c r="DG23" s="3">
        <f>'data sistem'!IO23</f>
        <v>0</v>
      </c>
      <c r="DH23" s="3">
        <f>'data sistem'!HM23</f>
        <v>0</v>
      </c>
      <c r="DI23" s="3">
        <f>'data sistem'!HM23</f>
        <v>0</v>
      </c>
      <c r="DJ23" s="3">
        <f>'data sistem'!IP23</f>
        <v>0</v>
      </c>
      <c r="DK23" s="3">
        <f>'data sistem'!IP23</f>
        <v>0</v>
      </c>
      <c r="DL23" s="3">
        <f>'data sistem'!HN23</f>
        <v>0</v>
      </c>
      <c r="DM23" s="3">
        <f>'data sistem'!IQ23</f>
        <v>0</v>
      </c>
      <c r="DN23" s="3">
        <f>'data sistem'!HO23</f>
        <v>0</v>
      </c>
      <c r="DO23" s="3">
        <f>'data sistem'!IR23</f>
        <v>0</v>
      </c>
      <c r="DP23" s="3">
        <f>'data sistem'!HP23</f>
        <v>0</v>
      </c>
      <c r="DQ23" s="3">
        <f>'data sistem'!IS23</f>
        <v>0</v>
      </c>
      <c r="DR23" s="3">
        <f>'data sistem'!HQ23</f>
        <v>0</v>
      </c>
      <c r="DS23" s="3">
        <f>'data sistem'!IT23</f>
        <v>0</v>
      </c>
      <c r="DT23" s="3">
        <f>'data sistem'!HR23</f>
        <v>0</v>
      </c>
      <c r="DU23" s="3">
        <f>'data sistem'!IU23</f>
        <v>0</v>
      </c>
      <c r="DV23" s="3">
        <f>'data sistem'!HS23</f>
        <v>0</v>
      </c>
      <c r="DW23" s="3">
        <f>'data sistem'!IV23</f>
        <v>0</v>
      </c>
      <c r="DX23" s="3">
        <f>'data sistem'!HT23</f>
        <v>0</v>
      </c>
      <c r="DY23" s="3">
        <f>'data sistem'!IW23</f>
        <v>0</v>
      </c>
      <c r="DZ23" s="3">
        <f>'data sistem'!HU23</f>
        <v>0</v>
      </c>
      <c r="EA23" s="3">
        <f>'data sistem'!IX23</f>
        <v>0</v>
      </c>
    </row>
    <row r="24" spans="1:131" x14ac:dyDescent="0.3">
      <c r="A24" s="3" t="str">
        <f t="shared" si="0"/>
        <v>051022</v>
      </c>
      <c r="B24" s="3" t="e">
        <f>VLOOKUP('data sistem'!C24,kodeprodi!$A$2:$B$11,2,FALSE)</f>
        <v>#N/A</v>
      </c>
      <c r="C24" s="3">
        <f>'data sistem'!A24</f>
        <v>0</v>
      </c>
      <c r="D24" s="3">
        <f>'data sistem'!B24</f>
        <v>0</v>
      </c>
      <c r="E24" s="3">
        <f>'data sistem'!J24</f>
        <v>0</v>
      </c>
      <c r="F24" s="3">
        <f>'data sistem'!K24</f>
        <v>0</v>
      </c>
      <c r="G24" s="3">
        <f>2020-'data sistem'!E24</f>
        <v>2020</v>
      </c>
      <c r="H24" s="3">
        <f>1</f>
        <v>1</v>
      </c>
      <c r="I24" s="3">
        <f>2</f>
        <v>2</v>
      </c>
      <c r="J24" s="3">
        <f>3</f>
        <v>3</v>
      </c>
      <c r="K24" s="3">
        <f>3</f>
        <v>3</v>
      </c>
      <c r="L24" s="3">
        <f>1</f>
        <v>1</v>
      </c>
      <c r="M24" s="3">
        <f>2</f>
        <v>2</v>
      </c>
      <c r="N24" s="3">
        <f>1</f>
        <v>1</v>
      </c>
      <c r="O24" s="3" t="str">
        <f>IF('data sistem'!W24="tidak",3,IF('data sistem'!W24="ya",IF('data sistem'!DT24="sebelum lulus",1,IF('data sistem'!DT24="setelah lulus",2,"")),""))</f>
        <v/>
      </c>
      <c r="P24" s="3" t="str">
        <f>IF('data sistem'!DU24="0-3 bulan",1,IF('data sistem'!DU24="3-6 bulan",3,IF('data sistem'!DU24="6-12 bulan",6,IF('data sistem'!DU24="lebih dari 12 bulan",12,""))))</f>
        <v/>
      </c>
      <c r="Q24" s="3" t="str">
        <f>IF('data sistem'!DV24="0-3 bulan",1,IF('data sistem'!DV24="3-6 bulan",3,IF('data sistem'!DV24="6-12 bulan",6,IF('data sistem'!DV24="lebih dari 12 bulan",12,""))))</f>
        <v/>
      </c>
      <c r="R24" s="3">
        <f>'data sistem'!EA24</f>
        <v>0</v>
      </c>
      <c r="S24" s="3">
        <f>'data sistem'!EB24</f>
        <v>0</v>
      </c>
      <c r="T24" s="3">
        <f>'data sistem'!EC24</f>
        <v>0</v>
      </c>
      <c r="U24" s="3">
        <f>'data sistem'!ED24</f>
        <v>0</v>
      </c>
      <c r="V24" s="3">
        <f>'data sistem'!EE24</f>
        <v>0</v>
      </c>
      <c r="W24" s="3">
        <f>'data sistem'!EF24</f>
        <v>0</v>
      </c>
      <c r="X24" s="3">
        <f>'data sistem'!EG24</f>
        <v>0</v>
      </c>
      <c r="Y24" s="3" t="str">
        <f>IF('data sistem'!DW24="ya",1,IF('data sistem'!DW24="tidak",0,""))</f>
        <v/>
      </c>
      <c r="Z24" s="3">
        <f>'data sistem'!EM24</f>
        <v>0</v>
      </c>
      <c r="AA24" s="3">
        <f>'data sistem'!EH24</f>
        <v>0</v>
      </c>
      <c r="AB24" s="3">
        <f>'data sistem'!EI24</f>
        <v>0</v>
      </c>
      <c r="AC24" s="3">
        <f>'data sistem'!EJ24</f>
        <v>0</v>
      </c>
      <c r="AD24" s="3">
        <f>'data sistem'!EK24</f>
        <v>0</v>
      </c>
      <c r="AE24" s="3">
        <f>'data sistem'!EL24</f>
        <v>0</v>
      </c>
      <c r="AF24" s="3">
        <f>0</f>
        <v>0</v>
      </c>
      <c r="AH24" s="3">
        <f>IF('data sistem'!FB24="lebih dari 3",4,'data sistem'!FB24)</f>
        <v>0</v>
      </c>
      <c r="AI24" s="3" t="str">
        <f>IF('data sistem'!FF24="sebelum lulus",1,IF('data sistem'!FF24="setelah lulus",2,""))</f>
        <v/>
      </c>
      <c r="AJ24" s="3" t="str">
        <f>IF('data sistem'!FG24="0-3 bulan",1,IF('data sistem'!FG24="3-6 bulan",3,IF('data sistem'!FG24="6-12 bulan",6,IF('data sistem'!FG24="lebih dari 12 bulan",12,""))))</f>
        <v/>
      </c>
      <c r="AK24" s="3" t="str">
        <f>IF('data sistem'!FH24="0-3 bulan",1,IF('data sistem'!FH24="3-6 bulan",3,IF('data sistem'!FH24="6-12 bulan",6,IF('data sistem'!FH24="lebih dari 12 bulan",12,""))))</f>
        <v/>
      </c>
      <c r="AL24" s="3">
        <f>IF('data sistem'!FC24="lebih dari 3",4,'data sistem'!FC24)</f>
        <v>0</v>
      </c>
      <c r="AM24" s="3">
        <f>IF('data sistem'!FD24="lebih dari 3",4,'data sistem'!FD24)</f>
        <v>0</v>
      </c>
      <c r="AN24" s="3" t="str">
        <f>IF(LEFT('data sistem'!U24,7)="bekerja",1,IF(LEFT('data sistem'!U24,5)="tidak",2,""))</f>
        <v/>
      </c>
      <c r="AO24" s="3">
        <f>'data sistem'!M24*1</f>
        <v>0</v>
      </c>
      <c r="AP24" s="3">
        <f>'data sistem'!R24*2</f>
        <v>0</v>
      </c>
      <c r="AQ24" s="3">
        <f>'data sistem'!P24*3</f>
        <v>0</v>
      </c>
      <c r="AR24" s="3">
        <f>'data sistem'!Q24*4</f>
        <v>0</v>
      </c>
      <c r="AS24" s="3">
        <f>0</f>
        <v>0</v>
      </c>
      <c r="AU24" s="3">
        <f>IF('data sistem'!Q24="1",4,1)</f>
        <v>1</v>
      </c>
      <c r="AW24" s="3">
        <f>IF('data sistem'!AG24="bumn",1,IF('data sistem'!AG24="non-profit",2,IF('data sistem'!AG24="swasta",3,IF('data sistem'!AG24="wiraswasta",4,5))))</f>
        <v>5</v>
      </c>
      <c r="AX24" s="3">
        <f>IF(AW24=5,'data sistem'!AG24,"")</f>
        <v>0</v>
      </c>
      <c r="AY24" s="3">
        <f>IF('data sistem'!T24=0,1,'data sistem'!T24=0)</f>
        <v>1</v>
      </c>
      <c r="BA24" s="3">
        <f>IF('data sistem'!AM24="kurang dari 1 juta",1000000,IF('data sistem'!AM24="antara 1 dan 2 juta",2000000,IF('data sistem'!AM24="lebih dari 2 juta",3000000,IF('data sistem'!AM24="lebih dari 3 juta",4000000,0))))</f>
        <v>0</v>
      </c>
      <c r="BB24" s="3">
        <f>0</f>
        <v>0</v>
      </c>
      <c r="BC24" s="3">
        <f>IF('data sistem'!BI24="kurang dari 1 juta",1000000,IF('data sistem'!BI24="antara 1 dan 2 juta",2000000,IF('data sistem'!BI24="lebih dari 2 juta",3000000,IF('data sistem'!BI24="lebih dari 3 juta",4000000,0))))</f>
        <v>0</v>
      </c>
      <c r="BD24" s="3" t="str">
        <f>IF('data sistem'!DE24&gt;0,'data sistem'!DE24,"")</f>
        <v/>
      </c>
      <c r="BE24" s="3" t="str">
        <f>IF('data sistem'!DF24="lebih tinggi",1,IF('data sistem'!DF24="sama",2,IF('data sistem'!DF24="lebih rendah",3,IF('data sistem'!DF24="tidak perlu",4,""))))</f>
        <v/>
      </c>
      <c r="BF24" s="3">
        <f>'data sistem'!DG24*1</f>
        <v>0</v>
      </c>
      <c r="BG24" s="3">
        <f>'data sistem'!DH24*2</f>
        <v>0</v>
      </c>
      <c r="BH24" s="3">
        <f>'data sistem'!DI24*3</f>
        <v>0</v>
      </c>
      <c r="BI24" s="3">
        <f>'data sistem'!DJ24*4</f>
        <v>0</v>
      </c>
      <c r="BJ24" s="3">
        <f>'data sistem'!DK24*5</f>
        <v>0</v>
      </c>
      <c r="BK24" s="3">
        <f>'data sistem'!DL24*6</f>
        <v>0</v>
      </c>
      <c r="BL24" s="3">
        <f>'data sistem'!DM24*7</f>
        <v>0</v>
      </c>
      <c r="BM24" s="3">
        <f>'data sistem'!DN24*8</f>
        <v>0</v>
      </c>
      <c r="BN24" s="3">
        <f>'data sistem'!DO24*9</f>
        <v>0</v>
      </c>
      <c r="BO24" s="3">
        <f>'data sistem'!DP24*10</f>
        <v>0</v>
      </c>
      <c r="BP24" s="3">
        <f>'data sistem'!DQ24*11</f>
        <v>0</v>
      </c>
      <c r="BQ24" s="3">
        <f>'data sistem'!DR24*12</f>
        <v>0</v>
      </c>
      <c r="BR24" s="3">
        <v>0</v>
      </c>
      <c r="BT24" s="3">
        <f>'data sistem'!GU24</f>
        <v>0</v>
      </c>
      <c r="BU24" s="3">
        <f>'data sistem'!HX24</f>
        <v>0</v>
      </c>
      <c r="BV24" s="3">
        <f>'data sistem'!GV24</f>
        <v>0</v>
      </c>
      <c r="BW24" s="3">
        <f>'data sistem'!HY24</f>
        <v>0</v>
      </c>
      <c r="BX24" s="3">
        <f>'data sistem'!GW24</f>
        <v>0</v>
      </c>
      <c r="BY24" s="3">
        <f>'data sistem'!HV24</f>
        <v>0</v>
      </c>
      <c r="BZ24" s="3">
        <f>'data sistem'!HZ24</f>
        <v>0</v>
      </c>
      <c r="CA24" s="3">
        <f>'data sistem'!IY24</f>
        <v>0</v>
      </c>
      <c r="CB24" s="3">
        <f>'data sistem'!GX24</f>
        <v>0</v>
      </c>
      <c r="CC24" s="3">
        <f>'data sistem'!IA24</f>
        <v>0</v>
      </c>
      <c r="CD24" s="3">
        <f>'data sistem'!GY24</f>
        <v>0</v>
      </c>
      <c r="CE24" s="3">
        <f>'data sistem'!IB24</f>
        <v>0</v>
      </c>
      <c r="CF24" s="3">
        <f>'data sistem'!GZ24</f>
        <v>0</v>
      </c>
      <c r="CH24" s="3">
        <f>'data sistem'!IC24</f>
        <v>0</v>
      </c>
      <c r="CJ24" s="3">
        <f>'data sistem'!HA24</f>
        <v>0</v>
      </c>
      <c r="CK24" s="3">
        <f>'data sistem'!ID24</f>
        <v>0</v>
      </c>
      <c r="CL24" s="3">
        <f>'data sistem'!HB24</f>
        <v>0</v>
      </c>
      <c r="CM24" s="3">
        <f>'data sistem'!IE24</f>
        <v>0</v>
      </c>
      <c r="CN24" s="3">
        <f>'data sistem'!HC24</f>
        <v>0</v>
      </c>
      <c r="CO24" s="3">
        <f>'data sistem'!IF24</f>
        <v>0</v>
      </c>
      <c r="CP24" s="3">
        <f>'data sistem'!HD24</f>
        <v>0</v>
      </c>
      <c r="CQ24" s="3">
        <f>'data sistem'!IG24</f>
        <v>0</v>
      </c>
      <c r="CR24" s="3">
        <f>'data sistem'!HE24</f>
        <v>0</v>
      </c>
      <c r="CS24" s="3">
        <f>'data sistem'!IH24</f>
        <v>0</v>
      </c>
      <c r="CT24" s="3">
        <f>'data sistem'!HF24</f>
        <v>0</v>
      </c>
      <c r="CU24" s="3">
        <f>'data sistem'!II24</f>
        <v>0</v>
      </c>
      <c r="CV24" s="3">
        <f>'data sistem'!HG24</f>
        <v>0</v>
      </c>
      <c r="CW24" s="3">
        <f>'data sistem'!IJ24</f>
        <v>0</v>
      </c>
      <c r="CX24" s="3">
        <f>'data sistem'!HH24</f>
        <v>0</v>
      </c>
      <c r="CY24" s="3">
        <f>'data sistem'!IK24</f>
        <v>0</v>
      </c>
      <c r="CZ24" s="3">
        <f>'data sistem'!HI24</f>
        <v>0</v>
      </c>
      <c r="DA24" s="3">
        <f>'data sistem'!IL24</f>
        <v>0</v>
      </c>
      <c r="DB24" s="3">
        <f>'data sistem'!HJ24</f>
        <v>0</v>
      </c>
      <c r="DC24" s="3">
        <f>'data sistem'!IM24</f>
        <v>0</v>
      </c>
      <c r="DD24" s="3">
        <f>'data sistem'!HK24</f>
        <v>0</v>
      </c>
      <c r="DE24" s="3">
        <f>'data sistem'!IN24</f>
        <v>0</v>
      </c>
      <c r="DF24" s="3">
        <f>'data sistem'!HL24</f>
        <v>0</v>
      </c>
      <c r="DG24" s="3">
        <f>'data sistem'!IO24</f>
        <v>0</v>
      </c>
      <c r="DH24" s="3">
        <f>'data sistem'!HM24</f>
        <v>0</v>
      </c>
      <c r="DI24" s="3">
        <f>'data sistem'!HM24</f>
        <v>0</v>
      </c>
      <c r="DJ24" s="3">
        <f>'data sistem'!IP24</f>
        <v>0</v>
      </c>
      <c r="DK24" s="3">
        <f>'data sistem'!IP24</f>
        <v>0</v>
      </c>
      <c r="DL24" s="3">
        <f>'data sistem'!HN24</f>
        <v>0</v>
      </c>
      <c r="DM24" s="3">
        <f>'data sistem'!IQ24</f>
        <v>0</v>
      </c>
      <c r="DN24" s="3">
        <f>'data sistem'!HO24</f>
        <v>0</v>
      </c>
      <c r="DO24" s="3">
        <f>'data sistem'!IR24</f>
        <v>0</v>
      </c>
      <c r="DP24" s="3">
        <f>'data sistem'!HP24</f>
        <v>0</v>
      </c>
      <c r="DQ24" s="3">
        <f>'data sistem'!IS24</f>
        <v>0</v>
      </c>
      <c r="DR24" s="3">
        <f>'data sistem'!HQ24</f>
        <v>0</v>
      </c>
      <c r="DS24" s="3">
        <f>'data sistem'!IT24</f>
        <v>0</v>
      </c>
      <c r="DT24" s="3">
        <f>'data sistem'!HR24</f>
        <v>0</v>
      </c>
      <c r="DU24" s="3">
        <f>'data sistem'!IU24</f>
        <v>0</v>
      </c>
      <c r="DV24" s="3">
        <f>'data sistem'!HS24</f>
        <v>0</v>
      </c>
      <c r="DW24" s="3">
        <f>'data sistem'!IV24</f>
        <v>0</v>
      </c>
      <c r="DX24" s="3">
        <f>'data sistem'!HT24</f>
        <v>0</v>
      </c>
      <c r="DY24" s="3">
        <f>'data sistem'!IW24</f>
        <v>0</v>
      </c>
      <c r="DZ24" s="3">
        <f>'data sistem'!HU24</f>
        <v>0</v>
      </c>
      <c r="EA24" s="3">
        <f>'data sistem'!IX24</f>
        <v>0</v>
      </c>
    </row>
    <row r="25" spans="1:131" x14ac:dyDescent="0.3">
      <c r="A25" s="3" t="str">
        <f t="shared" si="0"/>
        <v>051022</v>
      </c>
      <c r="B25" s="3" t="e">
        <f>VLOOKUP('data sistem'!C25,kodeprodi!$A$2:$B$11,2,FALSE)</f>
        <v>#N/A</v>
      </c>
      <c r="C25" s="3">
        <f>'data sistem'!A25</f>
        <v>0</v>
      </c>
      <c r="D25" s="3">
        <f>'data sistem'!B25</f>
        <v>0</v>
      </c>
      <c r="E25" s="3">
        <f>'data sistem'!J25</f>
        <v>0</v>
      </c>
      <c r="F25" s="3">
        <f>'data sistem'!K25</f>
        <v>0</v>
      </c>
      <c r="G25" s="3">
        <f>2020-'data sistem'!E25</f>
        <v>2020</v>
      </c>
      <c r="H25" s="3">
        <f>1</f>
        <v>1</v>
      </c>
      <c r="I25" s="3">
        <f>2</f>
        <v>2</v>
      </c>
      <c r="J25" s="3">
        <f>3</f>
        <v>3</v>
      </c>
      <c r="K25" s="3">
        <f>3</f>
        <v>3</v>
      </c>
      <c r="L25" s="3">
        <f>1</f>
        <v>1</v>
      </c>
      <c r="M25" s="3">
        <f>2</f>
        <v>2</v>
      </c>
      <c r="N25" s="3">
        <f>1</f>
        <v>1</v>
      </c>
      <c r="O25" s="3" t="str">
        <f>IF('data sistem'!W25="tidak",3,IF('data sistem'!W25="ya",IF('data sistem'!DT25="sebelum lulus",1,IF('data sistem'!DT25="setelah lulus",2,"")),""))</f>
        <v/>
      </c>
      <c r="P25" s="3" t="str">
        <f>IF('data sistem'!DU25="0-3 bulan",1,IF('data sistem'!DU25="3-6 bulan",3,IF('data sistem'!DU25="6-12 bulan",6,IF('data sistem'!DU25="lebih dari 12 bulan",12,""))))</f>
        <v/>
      </c>
      <c r="Q25" s="3" t="str">
        <f>IF('data sistem'!DV25="0-3 bulan",1,IF('data sistem'!DV25="3-6 bulan",3,IF('data sistem'!DV25="6-12 bulan",6,IF('data sistem'!DV25="lebih dari 12 bulan",12,""))))</f>
        <v/>
      </c>
      <c r="R25" s="3">
        <f>'data sistem'!EA25</f>
        <v>0</v>
      </c>
      <c r="S25" s="3">
        <f>'data sistem'!EB25</f>
        <v>0</v>
      </c>
      <c r="T25" s="3">
        <f>'data sistem'!EC25</f>
        <v>0</v>
      </c>
      <c r="U25" s="3">
        <f>'data sistem'!ED25</f>
        <v>0</v>
      </c>
      <c r="V25" s="3">
        <f>'data sistem'!EE25</f>
        <v>0</v>
      </c>
      <c r="W25" s="3">
        <f>'data sistem'!EF25</f>
        <v>0</v>
      </c>
      <c r="X25" s="3">
        <f>'data sistem'!EG25</f>
        <v>0</v>
      </c>
      <c r="Y25" s="3" t="str">
        <f>IF('data sistem'!DW25="ya",1,IF('data sistem'!DW25="tidak",0,""))</f>
        <v/>
      </c>
      <c r="Z25" s="3">
        <f>'data sistem'!EM25</f>
        <v>0</v>
      </c>
      <c r="AA25" s="3">
        <f>'data sistem'!EH25</f>
        <v>0</v>
      </c>
      <c r="AB25" s="3">
        <f>'data sistem'!EI25</f>
        <v>0</v>
      </c>
      <c r="AC25" s="3">
        <f>'data sistem'!EJ25</f>
        <v>0</v>
      </c>
      <c r="AD25" s="3">
        <f>'data sistem'!EK25</f>
        <v>0</v>
      </c>
      <c r="AE25" s="3">
        <f>'data sistem'!EL25</f>
        <v>0</v>
      </c>
      <c r="AF25" s="3">
        <f>0</f>
        <v>0</v>
      </c>
      <c r="AH25" s="3">
        <f>IF('data sistem'!FB25="lebih dari 3",4,'data sistem'!FB25)</f>
        <v>0</v>
      </c>
      <c r="AI25" s="3" t="str">
        <f>IF('data sistem'!FF25="sebelum lulus",1,IF('data sistem'!FF25="setelah lulus",2,""))</f>
        <v/>
      </c>
      <c r="AJ25" s="3" t="str">
        <f>IF('data sistem'!FG25="0-3 bulan",1,IF('data sistem'!FG25="3-6 bulan",3,IF('data sistem'!FG25="6-12 bulan",6,IF('data sistem'!FG25="lebih dari 12 bulan",12,""))))</f>
        <v/>
      </c>
      <c r="AK25" s="3" t="str">
        <f>IF('data sistem'!FH25="0-3 bulan",1,IF('data sistem'!FH25="3-6 bulan",3,IF('data sistem'!FH25="6-12 bulan",6,IF('data sistem'!FH25="lebih dari 12 bulan",12,""))))</f>
        <v/>
      </c>
      <c r="AL25" s="3">
        <f>IF('data sistem'!FC25="lebih dari 3",4,'data sistem'!FC25)</f>
        <v>0</v>
      </c>
      <c r="AM25" s="3">
        <f>IF('data sistem'!FD25="lebih dari 3",4,'data sistem'!FD25)</f>
        <v>0</v>
      </c>
      <c r="AN25" s="3" t="str">
        <f>IF(LEFT('data sistem'!U25,7)="bekerja",1,IF(LEFT('data sistem'!U25,5)="tidak",2,""))</f>
        <v/>
      </c>
      <c r="AO25" s="3">
        <f>'data sistem'!M25*1</f>
        <v>0</v>
      </c>
      <c r="AP25" s="3">
        <f>'data sistem'!R25*2</f>
        <v>0</v>
      </c>
      <c r="AQ25" s="3">
        <f>'data sistem'!P25*3</f>
        <v>0</v>
      </c>
      <c r="AR25" s="3">
        <f>'data sistem'!Q25*4</f>
        <v>0</v>
      </c>
      <c r="AS25" s="3">
        <f>0</f>
        <v>0</v>
      </c>
      <c r="AU25" s="3">
        <f>IF('data sistem'!Q25="1",4,1)</f>
        <v>1</v>
      </c>
      <c r="AW25" s="3">
        <f>IF('data sistem'!AG25="bumn",1,IF('data sistem'!AG25="non-profit",2,IF('data sistem'!AG25="swasta",3,IF('data sistem'!AG25="wiraswasta",4,5))))</f>
        <v>5</v>
      </c>
      <c r="AX25" s="3">
        <f>IF(AW25=5,'data sistem'!AG25,"")</f>
        <v>0</v>
      </c>
      <c r="AY25" s="3">
        <f>IF('data sistem'!T25=0,1,'data sistem'!T25=0)</f>
        <v>1</v>
      </c>
      <c r="BA25" s="3">
        <f>IF('data sistem'!AM25="kurang dari 1 juta",1000000,IF('data sistem'!AM25="antara 1 dan 2 juta",2000000,IF('data sistem'!AM25="lebih dari 2 juta",3000000,IF('data sistem'!AM25="lebih dari 3 juta",4000000,0))))</f>
        <v>0</v>
      </c>
      <c r="BB25" s="3">
        <f>0</f>
        <v>0</v>
      </c>
      <c r="BC25" s="3">
        <f>IF('data sistem'!BI25="kurang dari 1 juta",1000000,IF('data sistem'!BI25="antara 1 dan 2 juta",2000000,IF('data sistem'!BI25="lebih dari 2 juta",3000000,IF('data sistem'!BI25="lebih dari 3 juta",4000000,0))))</f>
        <v>0</v>
      </c>
      <c r="BD25" s="3" t="str">
        <f>IF('data sistem'!DE25&gt;0,'data sistem'!DE25,"")</f>
        <v/>
      </c>
      <c r="BE25" s="3" t="str">
        <f>IF('data sistem'!DF25="lebih tinggi",1,IF('data sistem'!DF25="sama",2,IF('data sistem'!DF25="lebih rendah",3,IF('data sistem'!DF25="tidak perlu",4,""))))</f>
        <v/>
      </c>
      <c r="BF25" s="3">
        <f>'data sistem'!DG25*1</f>
        <v>0</v>
      </c>
      <c r="BG25" s="3">
        <f>'data sistem'!DH25*2</f>
        <v>0</v>
      </c>
      <c r="BH25" s="3">
        <f>'data sistem'!DI25*3</f>
        <v>0</v>
      </c>
      <c r="BI25" s="3">
        <f>'data sistem'!DJ25*4</f>
        <v>0</v>
      </c>
      <c r="BJ25" s="3">
        <f>'data sistem'!DK25*5</f>
        <v>0</v>
      </c>
      <c r="BK25" s="3">
        <f>'data sistem'!DL25*6</f>
        <v>0</v>
      </c>
      <c r="BL25" s="3">
        <f>'data sistem'!DM25*7</f>
        <v>0</v>
      </c>
      <c r="BM25" s="3">
        <f>'data sistem'!DN25*8</f>
        <v>0</v>
      </c>
      <c r="BN25" s="3">
        <f>'data sistem'!DO25*9</f>
        <v>0</v>
      </c>
      <c r="BO25" s="3">
        <f>'data sistem'!DP25*10</f>
        <v>0</v>
      </c>
      <c r="BP25" s="3">
        <f>'data sistem'!DQ25*11</f>
        <v>0</v>
      </c>
      <c r="BQ25" s="3">
        <f>'data sistem'!DR25*12</f>
        <v>0</v>
      </c>
      <c r="BR25" s="3">
        <v>0</v>
      </c>
      <c r="BT25" s="3">
        <f>'data sistem'!GU25</f>
        <v>0</v>
      </c>
      <c r="BU25" s="3">
        <f>'data sistem'!HX25</f>
        <v>0</v>
      </c>
      <c r="BV25" s="3">
        <f>'data sistem'!GV25</f>
        <v>0</v>
      </c>
      <c r="BW25" s="3">
        <f>'data sistem'!HY25</f>
        <v>0</v>
      </c>
      <c r="BX25" s="3">
        <f>'data sistem'!GW25</f>
        <v>0</v>
      </c>
      <c r="BY25" s="3">
        <f>'data sistem'!HV25</f>
        <v>0</v>
      </c>
      <c r="BZ25" s="3">
        <f>'data sistem'!HZ25</f>
        <v>0</v>
      </c>
      <c r="CA25" s="3">
        <f>'data sistem'!IY25</f>
        <v>0</v>
      </c>
      <c r="CB25" s="3">
        <f>'data sistem'!GX25</f>
        <v>0</v>
      </c>
      <c r="CC25" s="3">
        <f>'data sistem'!IA25</f>
        <v>0</v>
      </c>
      <c r="CD25" s="3">
        <f>'data sistem'!GY25</f>
        <v>0</v>
      </c>
      <c r="CE25" s="3">
        <f>'data sistem'!IB25</f>
        <v>0</v>
      </c>
      <c r="CF25" s="3">
        <f>'data sistem'!GZ25</f>
        <v>0</v>
      </c>
      <c r="CH25" s="3">
        <f>'data sistem'!IC25</f>
        <v>0</v>
      </c>
      <c r="CJ25" s="3">
        <f>'data sistem'!HA25</f>
        <v>0</v>
      </c>
      <c r="CK25" s="3">
        <f>'data sistem'!ID25</f>
        <v>0</v>
      </c>
      <c r="CL25" s="3">
        <f>'data sistem'!HB25</f>
        <v>0</v>
      </c>
      <c r="CM25" s="3">
        <f>'data sistem'!IE25</f>
        <v>0</v>
      </c>
      <c r="CN25" s="3">
        <f>'data sistem'!HC25</f>
        <v>0</v>
      </c>
      <c r="CO25" s="3">
        <f>'data sistem'!IF25</f>
        <v>0</v>
      </c>
      <c r="CP25" s="3">
        <f>'data sistem'!HD25</f>
        <v>0</v>
      </c>
      <c r="CQ25" s="3">
        <f>'data sistem'!IG25</f>
        <v>0</v>
      </c>
      <c r="CR25" s="3">
        <f>'data sistem'!HE25</f>
        <v>0</v>
      </c>
      <c r="CS25" s="3">
        <f>'data sistem'!IH25</f>
        <v>0</v>
      </c>
      <c r="CT25" s="3">
        <f>'data sistem'!HF25</f>
        <v>0</v>
      </c>
      <c r="CU25" s="3">
        <f>'data sistem'!II25</f>
        <v>0</v>
      </c>
      <c r="CV25" s="3">
        <f>'data sistem'!HG25</f>
        <v>0</v>
      </c>
      <c r="CW25" s="3">
        <f>'data sistem'!IJ25</f>
        <v>0</v>
      </c>
      <c r="CX25" s="3">
        <f>'data sistem'!HH25</f>
        <v>0</v>
      </c>
      <c r="CY25" s="3">
        <f>'data sistem'!IK25</f>
        <v>0</v>
      </c>
      <c r="CZ25" s="3">
        <f>'data sistem'!HI25</f>
        <v>0</v>
      </c>
      <c r="DA25" s="3">
        <f>'data sistem'!IL25</f>
        <v>0</v>
      </c>
      <c r="DB25" s="3">
        <f>'data sistem'!HJ25</f>
        <v>0</v>
      </c>
      <c r="DC25" s="3">
        <f>'data sistem'!IM25</f>
        <v>0</v>
      </c>
      <c r="DD25" s="3">
        <f>'data sistem'!HK25</f>
        <v>0</v>
      </c>
      <c r="DE25" s="3">
        <f>'data sistem'!IN25</f>
        <v>0</v>
      </c>
      <c r="DF25" s="3">
        <f>'data sistem'!HL25</f>
        <v>0</v>
      </c>
      <c r="DG25" s="3">
        <f>'data sistem'!IO25</f>
        <v>0</v>
      </c>
      <c r="DH25" s="3">
        <f>'data sistem'!HM25</f>
        <v>0</v>
      </c>
      <c r="DI25" s="3">
        <f>'data sistem'!HM25</f>
        <v>0</v>
      </c>
      <c r="DJ25" s="3">
        <f>'data sistem'!IP25</f>
        <v>0</v>
      </c>
      <c r="DK25" s="3">
        <f>'data sistem'!IP25</f>
        <v>0</v>
      </c>
      <c r="DL25" s="3">
        <f>'data sistem'!HN25</f>
        <v>0</v>
      </c>
      <c r="DM25" s="3">
        <f>'data sistem'!IQ25</f>
        <v>0</v>
      </c>
      <c r="DN25" s="3">
        <f>'data sistem'!HO25</f>
        <v>0</v>
      </c>
      <c r="DO25" s="3">
        <f>'data sistem'!IR25</f>
        <v>0</v>
      </c>
      <c r="DP25" s="3">
        <f>'data sistem'!HP25</f>
        <v>0</v>
      </c>
      <c r="DQ25" s="3">
        <f>'data sistem'!IS25</f>
        <v>0</v>
      </c>
      <c r="DR25" s="3">
        <f>'data sistem'!HQ25</f>
        <v>0</v>
      </c>
      <c r="DS25" s="3">
        <f>'data sistem'!IT25</f>
        <v>0</v>
      </c>
      <c r="DT25" s="3">
        <f>'data sistem'!HR25</f>
        <v>0</v>
      </c>
      <c r="DU25" s="3">
        <f>'data sistem'!IU25</f>
        <v>0</v>
      </c>
      <c r="DV25" s="3">
        <f>'data sistem'!HS25</f>
        <v>0</v>
      </c>
      <c r="DW25" s="3">
        <f>'data sistem'!IV25</f>
        <v>0</v>
      </c>
      <c r="DX25" s="3">
        <f>'data sistem'!HT25</f>
        <v>0</v>
      </c>
      <c r="DY25" s="3">
        <f>'data sistem'!IW25</f>
        <v>0</v>
      </c>
      <c r="DZ25" s="3">
        <f>'data sistem'!HU25</f>
        <v>0</v>
      </c>
      <c r="EA25" s="3">
        <f>'data sistem'!IX25</f>
        <v>0</v>
      </c>
    </row>
    <row r="26" spans="1:131" x14ac:dyDescent="0.3">
      <c r="A26" s="3" t="str">
        <f t="shared" si="0"/>
        <v>051022</v>
      </c>
      <c r="B26" s="3" t="e">
        <f>VLOOKUP('data sistem'!C26,kodeprodi!$A$2:$B$11,2,FALSE)</f>
        <v>#N/A</v>
      </c>
      <c r="C26" s="3">
        <f>'data sistem'!A26</f>
        <v>0</v>
      </c>
      <c r="D26" s="3">
        <f>'data sistem'!B26</f>
        <v>0</v>
      </c>
      <c r="E26" s="3">
        <f>'data sistem'!J26</f>
        <v>0</v>
      </c>
      <c r="F26" s="3">
        <f>'data sistem'!K26</f>
        <v>0</v>
      </c>
      <c r="G26" s="3">
        <f>2020-'data sistem'!E26</f>
        <v>2020</v>
      </c>
      <c r="H26" s="3">
        <f>1</f>
        <v>1</v>
      </c>
      <c r="I26" s="3">
        <f>2</f>
        <v>2</v>
      </c>
      <c r="J26" s="3">
        <f>3</f>
        <v>3</v>
      </c>
      <c r="K26" s="3">
        <f>3</f>
        <v>3</v>
      </c>
      <c r="L26" s="3">
        <f>1</f>
        <v>1</v>
      </c>
      <c r="M26" s="3">
        <f>2</f>
        <v>2</v>
      </c>
      <c r="N26" s="3">
        <f>1</f>
        <v>1</v>
      </c>
      <c r="O26" s="3" t="str">
        <f>IF('data sistem'!W26="tidak",3,IF('data sistem'!W26="ya",IF('data sistem'!DT26="sebelum lulus",1,IF('data sistem'!DT26="setelah lulus",2,"")),""))</f>
        <v/>
      </c>
      <c r="P26" s="3" t="str">
        <f>IF('data sistem'!DU26="0-3 bulan",1,IF('data sistem'!DU26="3-6 bulan",3,IF('data sistem'!DU26="6-12 bulan",6,IF('data sistem'!DU26="lebih dari 12 bulan",12,""))))</f>
        <v/>
      </c>
      <c r="Q26" s="3" t="str">
        <f>IF('data sistem'!DV26="0-3 bulan",1,IF('data sistem'!DV26="3-6 bulan",3,IF('data sistem'!DV26="6-12 bulan",6,IF('data sistem'!DV26="lebih dari 12 bulan",12,""))))</f>
        <v/>
      </c>
      <c r="R26" s="3">
        <f>'data sistem'!EA26</f>
        <v>0</v>
      </c>
      <c r="S26" s="3">
        <f>'data sistem'!EB26</f>
        <v>0</v>
      </c>
      <c r="T26" s="3">
        <f>'data sistem'!EC26</f>
        <v>0</v>
      </c>
      <c r="U26" s="3">
        <f>'data sistem'!ED26</f>
        <v>0</v>
      </c>
      <c r="V26" s="3">
        <f>'data sistem'!EE26</f>
        <v>0</v>
      </c>
      <c r="W26" s="3">
        <f>'data sistem'!EF26</f>
        <v>0</v>
      </c>
      <c r="X26" s="3">
        <f>'data sistem'!EG26</f>
        <v>0</v>
      </c>
      <c r="Y26" s="3" t="str">
        <f>IF('data sistem'!DW26="ya",1,IF('data sistem'!DW26="tidak",0,""))</f>
        <v/>
      </c>
      <c r="Z26" s="3">
        <f>'data sistem'!EM26</f>
        <v>0</v>
      </c>
      <c r="AA26" s="3">
        <f>'data sistem'!EH26</f>
        <v>0</v>
      </c>
      <c r="AB26" s="3">
        <f>'data sistem'!EI26</f>
        <v>0</v>
      </c>
      <c r="AC26" s="3">
        <f>'data sistem'!EJ26</f>
        <v>0</v>
      </c>
      <c r="AD26" s="3">
        <f>'data sistem'!EK26</f>
        <v>0</v>
      </c>
      <c r="AE26" s="3">
        <f>'data sistem'!EL26</f>
        <v>0</v>
      </c>
      <c r="AF26" s="3">
        <f>0</f>
        <v>0</v>
      </c>
      <c r="AH26" s="3">
        <f>IF('data sistem'!FB26="lebih dari 3",4,'data sistem'!FB26)</f>
        <v>0</v>
      </c>
      <c r="AI26" s="3" t="str">
        <f>IF('data sistem'!FF26="sebelum lulus",1,IF('data sistem'!FF26="setelah lulus",2,""))</f>
        <v/>
      </c>
      <c r="AJ26" s="3" t="str">
        <f>IF('data sistem'!FG26="0-3 bulan",1,IF('data sistem'!FG26="3-6 bulan",3,IF('data sistem'!FG26="6-12 bulan",6,IF('data sistem'!FG26="lebih dari 12 bulan",12,""))))</f>
        <v/>
      </c>
      <c r="AK26" s="3" t="str">
        <f>IF('data sistem'!FH26="0-3 bulan",1,IF('data sistem'!FH26="3-6 bulan",3,IF('data sistem'!FH26="6-12 bulan",6,IF('data sistem'!FH26="lebih dari 12 bulan",12,""))))</f>
        <v/>
      </c>
      <c r="AL26" s="3">
        <f>IF('data sistem'!FC26="lebih dari 3",4,'data sistem'!FC26)</f>
        <v>0</v>
      </c>
      <c r="AM26" s="3">
        <f>IF('data sistem'!FD26="lebih dari 3",4,'data sistem'!FD26)</f>
        <v>0</v>
      </c>
      <c r="AN26" s="3" t="str">
        <f>IF(LEFT('data sistem'!U26,7)="bekerja",1,IF(LEFT('data sistem'!U26,5)="tidak",2,""))</f>
        <v/>
      </c>
      <c r="AO26" s="3">
        <f>'data sistem'!M26*1</f>
        <v>0</v>
      </c>
      <c r="AP26" s="3">
        <f>'data sistem'!R26*2</f>
        <v>0</v>
      </c>
      <c r="AQ26" s="3">
        <f>'data sistem'!P26*3</f>
        <v>0</v>
      </c>
      <c r="AR26" s="3">
        <f>'data sistem'!Q26*4</f>
        <v>0</v>
      </c>
      <c r="AS26" s="3">
        <f>0</f>
        <v>0</v>
      </c>
      <c r="AU26" s="3">
        <f>IF('data sistem'!Q26="1",4,1)</f>
        <v>1</v>
      </c>
      <c r="AW26" s="3">
        <f>IF('data sistem'!AG26="bumn",1,IF('data sistem'!AG26="non-profit",2,IF('data sistem'!AG26="swasta",3,IF('data sistem'!AG26="wiraswasta",4,5))))</f>
        <v>5</v>
      </c>
      <c r="AX26" s="3">
        <f>IF(AW26=5,'data sistem'!AG26,"")</f>
        <v>0</v>
      </c>
      <c r="AY26" s="3">
        <f>IF('data sistem'!T26=0,1,'data sistem'!T26=0)</f>
        <v>1</v>
      </c>
      <c r="BA26" s="3">
        <f>IF('data sistem'!AM26="kurang dari 1 juta",1000000,IF('data sistem'!AM26="antara 1 dan 2 juta",2000000,IF('data sistem'!AM26="lebih dari 2 juta",3000000,IF('data sistem'!AM26="lebih dari 3 juta",4000000,0))))</f>
        <v>0</v>
      </c>
      <c r="BB26" s="3">
        <f>0</f>
        <v>0</v>
      </c>
      <c r="BC26" s="3">
        <f>IF('data sistem'!BI26="kurang dari 1 juta",1000000,IF('data sistem'!BI26="antara 1 dan 2 juta",2000000,IF('data sistem'!BI26="lebih dari 2 juta",3000000,IF('data sistem'!BI26="lebih dari 3 juta",4000000,0))))</f>
        <v>0</v>
      </c>
      <c r="BD26" s="3" t="str">
        <f>IF('data sistem'!DE26&gt;0,'data sistem'!DE26,"")</f>
        <v/>
      </c>
      <c r="BE26" s="3" t="str">
        <f>IF('data sistem'!DF26="lebih tinggi",1,IF('data sistem'!DF26="sama",2,IF('data sistem'!DF26="lebih rendah",3,IF('data sistem'!DF26="tidak perlu",4,""))))</f>
        <v/>
      </c>
      <c r="BF26" s="3">
        <f>'data sistem'!DG26*1</f>
        <v>0</v>
      </c>
      <c r="BG26" s="3">
        <f>'data sistem'!DH26*2</f>
        <v>0</v>
      </c>
      <c r="BH26" s="3">
        <f>'data sistem'!DI26*3</f>
        <v>0</v>
      </c>
      <c r="BI26" s="3">
        <f>'data sistem'!DJ26*4</f>
        <v>0</v>
      </c>
      <c r="BJ26" s="3">
        <f>'data sistem'!DK26*5</f>
        <v>0</v>
      </c>
      <c r="BK26" s="3">
        <f>'data sistem'!DL26*6</f>
        <v>0</v>
      </c>
      <c r="BL26" s="3">
        <f>'data sistem'!DM26*7</f>
        <v>0</v>
      </c>
      <c r="BM26" s="3">
        <f>'data sistem'!DN26*8</f>
        <v>0</v>
      </c>
      <c r="BN26" s="3">
        <f>'data sistem'!DO26*9</f>
        <v>0</v>
      </c>
      <c r="BO26" s="3">
        <f>'data sistem'!DP26*10</f>
        <v>0</v>
      </c>
      <c r="BP26" s="3">
        <f>'data sistem'!DQ26*11</f>
        <v>0</v>
      </c>
      <c r="BQ26" s="3">
        <f>'data sistem'!DR26*12</f>
        <v>0</v>
      </c>
      <c r="BR26" s="3">
        <v>0</v>
      </c>
      <c r="BT26" s="3">
        <f>'data sistem'!GU26</f>
        <v>0</v>
      </c>
      <c r="BU26" s="3">
        <f>'data sistem'!HX26</f>
        <v>0</v>
      </c>
      <c r="BV26" s="3">
        <f>'data sistem'!GV26</f>
        <v>0</v>
      </c>
      <c r="BW26" s="3">
        <f>'data sistem'!HY26</f>
        <v>0</v>
      </c>
      <c r="BX26" s="3">
        <f>'data sistem'!GW26</f>
        <v>0</v>
      </c>
      <c r="BY26" s="3">
        <f>'data sistem'!HV26</f>
        <v>0</v>
      </c>
      <c r="BZ26" s="3">
        <f>'data sistem'!HZ26</f>
        <v>0</v>
      </c>
      <c r="CA26" s="3">
        <f>'data sistem'!IY26</f>
        <v>0</v>
      </c>
      <c r="CB26" s="3">
        <f>'data sistem'!GX26</f>
        <v>0</v>
      </c>
      <c r="CC26" s="3">
        <f>'data sistem'!IA26</f>
        <v>0</v>
      </c>
      <c r="CD26" s="3">
        <f>'data sistem'!GY26</f>
        <v>0</v>
      </c>
      <c r="CE26" s="3">
        <f>'data sistem'!IB26</f>
        <v>0</v>
      </c>
      <c r="CF26" s="3">
        <f>'data sistem'!GZ26</f>
        <v>0</v>
      </c>
      <c r="CH26" s="3">
        <f>'data sistem'!IC26</f>
        <v>0</v>
      </c>
      <c r="CJ26" s="3">
        <f>'data sistem'!HA26</f>
        <v>0</v>
      </c>
      <c r="CK26" s="3">
        <f>'data sistem'!ID26</f>
        <v>0</v>
      </c>
      <c r="CL26" s="3">
        <f>'data sistem'!HB26</f>
        <v>0</v>
      </c>
      <c r="CM26" s="3">
        <f>'data sistem'!IE26</f>
        <v>0</v>
      </c>
      <c r="CN26" s="3">
        <f>'data sistem'!HC26</f>
        <v>0</v>
      </c>
      <c r="CO26" s="3">
        <f>'data sistem'!IF26</f>
        <v>0</v>
      </c>
      <c r="CP26" s="3">
        <f>'data sistem'!HD26</f>
        <v>0</v>
      </c>
      <c r="CQ26" s="3">
        <f>'data sistem'!IG26</f>
        <v>0</v>
      </c>
      <c r="CR26" s="3">
        <f>'data sistem'!HE26</f>
        <v>0</v>
      </c>
      <c r="CS26" s="3">
        <f>'data sistem'!IH26</f>
        <v>0</v>
      </c>
      <c r="CT26" s="3">
        <f>'data sistem'!HF26</f>
        <v>0</v>
      </c>
      <c r="CU26" s="3">
        <f>'data sistem'!II26</f>
        <v>0</v>
      </c>
      <c r="CV26" s="3">
        <f>'data sistem'!HG26</f>
        <v>0</v>
      </c>
      <c r="CW26" s="3">
        <f>'data sistem'!IJ26</f>
        <v>0</v>
      </c>
      <c r="CX26" s="3">
        <f>'data sistem'!HH26</f>
        <v>0</v>
      </c>
      <c r="CY26" s="3">
        <f>'data sistem'!IK26</f>
        <v>0</v>
      </c>
      <c r="CZ26" s="3">
        <f>'data sistem'!HI26</f>
        <v>0</v>
      </c>
      <c r="DA26" s="3">
        <f>'data sistem'!IL26</f>
        <v>0</v>
      </c>
      <c r="DB26" s="3">
        <f>'data sistem'!HJ26</f>
        <v>0</v>
      </c>
      <c r="DC26" s="3">
        <f>'data sistem'!IM26</f>
        <v>0</v>
      </c>
      <c r="DD26" s="3">
        <f>'data sistem'!HK26</f>
        <v>0</v>
      </c>
      <c r="DE26" s="3">
        <f>'data sistem'!IN26</f>
        <v>0</v>
      </c>
      <c r="DF26" s="3">
        <f>'data sistem'!HL26</f>
        <v>0</v>
      </c>
      <c r="DG26" s="3">
        <f>'data sistem'!IO26</f>
        <v>0</v>
      </c>
      <c r="DH26" s="3">
        <f>'data sistem'!HM26</f>
        <v>0</v>
      </c>
      <c r="DI26" s="3">
        <f>'data sistem'!HM26</f>
        <v>0</v>
      </c>
      <c r="DJ26" s="3">
        <f>'data sistem'!IP26</f>
        <v>0</v>
      </c>
      <c r="DK26" s="3">
        <f>'data sistem'!IP26</f>
        <v>0</v>
      </c>
      <c r="DL26" s="3">
        <f>'data sistem'!HN26</f>
        <v>0</v>
      </c>
      <c r="DM26" s="3">
        <f>'data sistem'!IQ26</f>
        <v>0</v>
      </c>
      <c r="DN26" s="3">
        <f>'data sistem'!HO26</f>
        <v>0</v>
      </c>
      <c r="DO26" s="3">
        <f>'data sistem'!IR26</f>
        <v>0</v>
      </c>
      <c r="DP26" s="3">
        <f>'data sistem'!HP26</f>
        <v>0</v>
      </c>
      <c r="DQ26" s="3">
        <f>'data sistem'!IS26</f>
        <v>0</v>
      </c>
      <c r="DR26" s="3">
        <f>'data sistem'!HQ26</f>
        <v>0</v>
      </c>
      <c r="DS26" s="3">
        <f>'data sistem'!IT26</f>
        <v>0</v>
      </c>
      <c r="DT26" s="3">
        <f>'data sistem'!HR26</f>
        <v>0</v>
      </c>
      <c r="DU26" s="3">
        <f>'data sistem'!IU26</f>
        <v>0</v>
      </c>
      <c r="DV26" s="3">
        <f>'data sistem'!HS26</f>
        <v>0</v>
      </c>
      <c r="DW26" s="3">
        <f>'data sistem'!IV26</f>
        <v>0</v>
      </c>
      <c r="DX26" s="3">
        <f>'data sistem'!HT26</f>
        <v>0</v>
      </c>
      <c r="DY26" s="3">
        <f>'data sistem'!IW26</f>
        <v>0</v>
      </c>
      <c r="DZ26" s="3">
        <f>'data sistem'!HU26</f>
        <v>0</v>
      </c>
      <c r="EA26" s="3">
        <f>'data sistem'!IX26</f>
        <v>0</v>
      </c>
    </row>
    <row r="27" spans="1:131" x14ac:dyDescent="0.3">
      <c r="A27" s="3" t="str">
        <f t="shared" si="0"/>
        <v>051022</v>
      </c>
      <c r="B27" s="3" t="e">
        <f>VLOOKUP('data sistem'!C27,kodeprodi!$A$2:$B$11,2,FALSE)</f>
        <v>#N/A</v>
      </c>
      <c r="C27" s="3">
        <f>'data sistem'!A27</f>
        <v>0</v>
      </c>
      <c r="D27" s="3">
        <f>'data sistem'!B27</f>
        <v>0</v>
      </c>
      <c r="E27" s="3">
        <f>'data sistem'!J27</f>
        <v>0</v>
      </c>
      <c r="F27" s="3">
        <f>'data sistem'!K27</f>
        <v>0</v>
      </c>
      <c r="G27" s="3">
        <f>2020-'data sistem'!E27</f>
        <v>2020</v>
      </c>
      <c r="H27" s="3">
        <f>1</f>
        <v>1</v>
      </c>
      <c r="I27" s="3">
        <f>2</f>
        <v>2</v>
      </c>
      <c r="J27" s="3">
        <f>3</f>
        <v>3</v>
      </c>
      <c r="K27" s="3">
        <f>3</f>
        <v>3</v>
      </c>
      <c r="L27" s="3">
        <f>1</f>
        <v>1</v>
      </c>
      <c r="M27" s="3">
        <f>2</f>
        <v>2</v>
      </c>
      <c r="N27" s="3">
        <f>1</f>
        <v>1</v>
      </c>
      <c r="O27" s="3" t="str">
        <f>IF('data sistem'!W27="tidak",3,IF('data sistem'!W27="ya",IF('data sistem'!DT27="sebelum lulus",1,IF('data sistem'!DT27="setelah lulus",2,"")),""))</f>
        <v/>
      </c>
      <c r="P27" s="3" t="str">
        <f>IF('data sistem'!DU27="0-3 bulan",1,IF('data sistem'!DU27="3-6 bulan",3,IF('data sistem'!DU27="6-12 bulan",6,IF('data sistem'!DU27="lebih dari 12 bulan",12,""))))</f>
        <v/>
      </c>
      <c r="Q27" s="3" t="str">
        <f>IF('data sistem'!DV27="0-3 bulan",1,IF('data sistem'!DV27="3-6 bulan",3,IF('data sistem'!DV27="6-12 bulan",6,IF('data sistem'!DV27="lebih dari 12 bulan",12,""))))</f>
        <v/>
      </c>
      <c r="R27" s="3">
        <f>'data sistem'!EA27</f>
        <v>0</v>
      </c>
      <c r="S27" s="3">
        <f>'data sistem'!EB27</f>
        <v>0</v>
      </c>
      <c r="T27" s="3">
        <f>'data sistem'!EC27</f>
        <v>0</v>
      </c>
      <c r="U27" s="3">
        <f>'data sistem'!ED27</f>
        <v>0</v>
      </c>
      <c r="V27" s="3">
        <f>'data sistem'!EE27</f>
        <v>0</v>
      </c>
      <c r="W27" s="3">
        <f>'data sistem'!EF27</f>
        <v>0</v>
      </c>
      <c r="X27" s="3">
        <f>'data sistem'!EG27</f>
        <v>0</v>
      </c>
      <c r="Y27" s="3" t="str">
        <f>IF('data sistem'!DW27="ya",1,IF('data sistem'!DW27="tidak",0,""))</f>
        <v/>
      </c>
      <c r="Z27" s="3">
        <f>'data sistem'!EM27</f>
        <v>0</v>
      </c>
      <c r="AA27" s="3">
        <f>'data sistem'!EH27</f>
        <v>0</v>
      </c>
      <c r="AB27" s="3">
        <f>'data sistem'!EI27</f>
        <v>0</v>
      </c>
      <c r="AC27" s="3">
        <f>'data sistem'!EJ27</f>
        <v>0</v>
      </c>
      <c r="AD27" s="3">
        <f>'data sistem'!EK27</f>
        <v>0</v>
      </c>
      <c r="AE27" s="3">
        <f>'data sistem'!EL27</f>
        <v>0</v>
      </c>
      <c r="AF27" s="3">
        <f>0</f>
        <v>0</v>
      </c>
      <c r="AH27" s="3">
        <f>IF('data sistem'!FB27="lebih dari 3",4,'data sistem'!FB27)</f>
        <v>0</v>
      </c>
      <c r="AI27" s="3" t="str">
        <f>IF('data sistem'!FF27="sebelum lulus",1,IF('data sistem'!FF27="setelah lulus",2,""))</f>
        <v/>
      </c>
      <c r="AJ27" s="3" t="str">
        <f>IF('data sistem'!FG27="0-3 bulan",1,IF('data sistem'!FG27="3-6 bulan",3,IF('data sistem'!FG27="6-12 bulan",6,IF('data sistem'!FG27="lebih dari 12 bulan",12,""))))</f>
        <v/>
      </c>
      <c r="AK27" s="3" t="str">
        <f>IF('data sistem'!FH27="0-3 bulan",1,IF('data sistem'!FH27="3-6 bulan",3,IF('data sistem'!FH27="6-12 bulan",6,IF('data sistem'!FH27="lebih dari 12 bulan",12,""))))</f>
        <v/>
      </c>
      <c r="AL27" s="3">
        <f>IF('data sistem'!FC27="lebih dari 3",4,'data sistem'!FC27)</f>
        <v>0</v>
      </c>
      <c r="AM27" s="3">
        <f>IF('data sistem'!FD27="lebih dari 3",4,'data sistem'!FD27)</f>
        <v>0</v>
      </c>
      <c r="AN27" s="3" t="str">
        <f>IF(LEFT('data sistem'!U27,7)="bekerja",1,IF(LEFT('data sistem'!U27,5)="tidak",2,""))</f>
        <v/>
      </c>
      <c r="AO27" s="3">
        <f>'data sistem'!M27*1</f>
        <v>0</v>
      </c>
      <c r="AP27" s="3">
        <f>'data sistem'!R27*2</f>
        <v>0</v>
      </c>
      <c r="AQ27" s="3">
        <f>'data sistem'!P27*3</f>
        <v>0</v>
      </c>
      <c r="AR27" s="3">
        <f>'data sistem'!Q27*4</f>
        <v>0</v>
      </c>
      <c r="AS27" s="3">
        <f>0</f>
        <v>0</v>
      </c>
      <c r="AU27" s="3">
        <f>IF('data sistem'!Q27="1",4,1)</f>
        <v>1</v>
      </c>
      <c r="AW27" s="3">
        <f>IF('data sistem'!AG27="bumn",1,IF('data sistem'!AG27="non-profit",2,IF('data sistem'!AG27="swasta",3,IF('data sistem'!AG27="wiraswasta",4,5))))</f>
        <v>5</v>
      </c>
      <c r="AX27" s="3">
        <f>IF(AW27=5,'data sistem'!AG27,"")</f>
        <v>0</v>
      </c>
      <c r="AY27" s="3">
        <f>IF('data sistem'!T27=0,1,'data sistem'!T27=0)</f>
        <v>1</v>
      </c>
      <c r="BA27" s="3">
        <f>IF('data sistem'!AM27="kurang dari 1 juta",1000000,IF('data sistem'!AM27="antara 1 dan 2 juta",2000000,IF('data sistem'!AM27="lebih dari 2 juta",3000000,IF('data sistem'!AM27="lebih dari 3 juta",4000000,0))))</f>
        <v>0</v>
      </c>
      <c r="BB27" s="3">
        <f>0</f>
        <v>0</v>
      </c>
      <c r="BC27" s="3">
        <f>IF('data sistem'!BI27="kurang dari 1 juta",1000000,IF('data sistem'!BI27="antara 1 dan 2 juta",2000000,IF('data sistem'!BI27="lebih dari 2 juta",3000000,IF('data sistem'!BI27="lebih dari 3 juta",4000000,0))))</f>
        <v>0</v>
      </c>
      <c r="BD27" s="3" t="str">
        <f>IF('data sistem'!DE27&gt;0,'data sistem'!DE27,"")</f>
        <v/>
      </c>
      <c r="BE27" s="3" t="str">
        <f>IF('data sistem'!DF27="lebih tinggi",1,IF('data sistem'!DF27="sama",2,IF('data sistem'!DF27="lebih rendah",3,IF('data sistem'!DF27="tidak perlu",4,""))))</f>
        <v/>
      </c>
      <c r="BF27" s="3">
        <f>'data sistem'!DG27*1</f>
        <v>0</v>
      </c>
      <c r="BG27" s="3">
        <f>'data sistem'!DH27*2</f>
        <v>0</v>
      </c>
      <c r="BH27" s="3">
        <f>'data sistem'!DI27*3</f>
        <v>0</v>
      </c>
      <c r="BI27" s="3">
        <f>'data sistem'!DJ27*4</f>
        <v>0</v>
      </c>
      <c r="BJ27" s="3">
        <f>'data sistem'!DK27*5</f>
        <v>0</v>
      </c>
      <c r="BK27" s="3">
        <f>'data sistem'!DL27*6</f>
        <v>0</v>
      </c>
      <c r="BL27" s="3">
        <f>'data sistem'!DM27*7</f>
        <v>0</v>
      </c>
      <c r="BM27" s="3">
        <f>'data sistem'!DN27*8</f>
        <v>0</v>
      </c>
      <c r="BN27" s="3">
        <f>'data sistem'!DO27*9</f>
        <v>0</v>
      </c>
      <c r="BO27" s="3">
        <f>'data sistem'!DP27*10</f>
        <v>0</v>
      </c>
      <c r="BP27" s="3">
        <f>'data sistem'!DQ27*11</f>
        <v>0</v>
      </c>
      <c r="BQ27" s="3">
        <f>'data sistem'!DR27*12</f>
        <v>0</v>
      </c>
      <c r="BR27" s="3">
        <v>0</v>
      </c>
      <c r="BT27" s="3">
        <f>'data sistem'!GU27</f>
        <v>0</v>
      </c>
      <c r="BU27" s="3">
        <f>'data sistem'!HX27</f>
        <v>0</v>
      </c>
      <c r="BV27" s="3">
        <f>'data sistem'!GV27</f>
        <v>0</v>
      </c>
      <c r="BW27" s="3">
        <f>'data sistem'!HY27</f>
        <v>0</v>
      </c>
      <c r="BX27" s="3">
        <f>'data sistem'!GW27</f>
        <v>0</v>
      </c>
      <c r="BY27" s="3">
        <f>'data sistem'!HV27</f>
        <v>0</v>
      </c>
      <c r="BZ27" s="3">
        <f>'data sistem'!HZ27</f>
        <v>0</v>
      </c>
      <c r="CA27" s="3">
        <f>'data sistem'!IY27</f>
        <v>0</v>
      </c>
      <c r="CB27" s="3">
        <f>'data sistem'!GX27</f>
        <v>0</v>
      </c>
      <c r="CC27" s="3">
        <f>'data sistem'!IA27</f>
        <v>0</v>
      </c>
      <c r="CD27" s="3">
        <f>'data sistem'!GY27</f>
        <v>0</v>
      </c>
      <c r="CE27" s="3">
        <f>'data sistem'!IB27</f>
        <v>0</v>
      </c>
      <c r="CF27" s="3">
        <f>'data sistem'!GZ27</f>
        <v>0</v>
      </c>
      <c r="CH27" s="3">
        <f>'data sistem'!IC27</f>
        <v>0</v>
      </c>
      <c r="CJ27" s="3">
        <f>'data sistem'!HA27</f>
        <v>0</v>
      </c>
      <c r="CK27" s="3">
        <f>'data sistem'!ID27</f>
        <v>0</v>
      </c>
      <c r="CL27" s="3">
        <f>'data sistem'!HB27</f>
        <v>0</v>
      </c>
      <c r="CM27" s="3">
        <f>'data sistem'!IE27</f>
        <v>0</v>
      </c>
      <c r="CN27" s="3">
        <f>'data sistem'!HC27</f>
        <v>0</v>
      </c>
      <c r="CO27" s="3">
        <f>'data sistem'!IF27</f>
        <v>0</v>
      </c>
      <c r="CP27" s="3">
        <f>'data sistem'!HD27</f>
        <v>0</v>
      </c>
      <c r="CQ27" s="3">
        <f>'data sistem'!IG27</f>
        <v>0</v>
      </c>
      <c r="CR27" s="3">
        <f>'data sistem'!HE27</f>
        <v>0</v>
      </c>
      <c r="CS27" s="3">
        <f>'data sistem'!IH27</f>
        <v>0</v>
      </c>
      <c r="CT27" s="3">
        <f>'data sistem'!HF27</f>
        <v>0</v>
      </c>
      <c r="CU27" s="3">
        <f>'data sistem'!II27</f>
        <v>0</v>
      </c>
      <c r="CV27" s="3">
        <f>'data sistem'!HG27</f>
        <v>0</v>
      </c>
      <c r="CW27" s="3">
        <f>'data sistem'!IJ27</f>
        <v>0</v>
      </c>
      <c r="CX27" s="3">
        <f>'data sistem'!HH27</f>
        <v>0</v>
      </c>
      <c r="CY27" s="3">
        <f>'data sistem'!IK27</f>
        <v>0</v>
      </c>
      <c r="CZ27" s="3">
        <f>'data sistem'!HI27</f>
        <v>0</v>
      </c>
      <c r="DA27" s="3">
        <f>'data sistem'!IL27</f>
        <v>0</v>
      </c>
      <c r="DB27" s="3">
        <f>'data sistem'!HJ27</f>
        <v>0</v>
      </c>
      <c r="DC27" s="3">
        <f>'data sistem'!IM27</f>
        <v>0</v>
      </c>
      <c r="DD27" s="3">
        <f>'data sistem'!HK27</f>
        <v>0</v>
      </c>
      <c r="DE27" s="3">
        <f>'data sistem'!IN27</f>
        <v>0</v>
      </c>
      <c r="DF27" s="3">
        <f>'data sistem'!HL27</f>
        <v>0</v>
      </c>
      <c r="DG27" s="3">
        <f>'data sistem'!IO27</f>
        <v>0</v>
      </c>
      <c r="DH27" s="3">
        <f>'data sistem'!HM27</f>
        <v>0</v>
      </c>
      <c r="DI27" s="3">
        <f>'data sistem'!HM27</f>
        <v>0</v>
      </c>
      <c r="DJ27" s="3">
        <f>'data sistem'!IP27</f>
        <v>0</v>
      </c>
      <c r="DK27" s="3">
        <f>'data sistem'!IP27</f>
        <v>0</v>
      </c>
      <c r="DL27" s="3">
        <f>'data sistem'!HN27</f>
        <v>0</v>
      </c>
      <c r="DM27" s="3">
        <f>'data sistem'!IQ27</f>
        <v>0</v>
      </c>
      <c r="DN27" s="3">
        <f>'data sistem'!HO27</f>
        <v>0</v>
      </c>
      <c r="DO27" s="3">
        <f>'data sistem'!IR27</f>
        <v>0</v>
      </c>
      <c r="DP27" s="3">
        <f>'data sistem'!HP27</f>
        <v>0</v>
      </c>
      <c r="DQ27" s="3">
        <f>'data sistem'!IS27</f>
        <v>0</v>
      </c>
      <c r="DR27" s="3">
        <f>'data sistem'!HQ27</f>
        <v>0</v>
      </c>
      <c r="DS27" s="3">
        <f>'data sistem'!IT27</f>
        <v>0</v>
      </c>
      <c r="DT27" s="3">
        <f>'data sistem'!HR27</f>
        <v>0</v>
      </c>
      <c r="DU27" s="3">
        <f>'data sistem'!IU27</f>
        <v>0</v>
      </c>
      <c r="DV27" s="3">
        <f>'data sistem'!HS27</f>
        <v>0</v>
      </c>
      <c r="DW27" s="3">
        <f>'data sistem'!IV27</f>
        <v>0</v>
      </c>
      <c r="DX27" s="3">
        <f>'data sistem'!HT27</f>
        <v>0</v>
      </c>
      <c r="DY27" s="3">
        <f>'data sistem'!IW27</f>
        <v>0</v>
      </c>
      <c r="DZ27" s="3">
        <f>'data sistem'!HU27</f>
        <v>0</v>
      </c>
      <c r="EA27" s="3">
        <f>'data sistem'!IX27</f>
        <v>0</v>
      </c>
    </row>
    <row r="28" spans="1:131" x14ac:dyDescent="0.3">
      <c r="A28" s="3" t="str">
        <f t="shared" si="0"/>
        <v>051022</v>
      </c>
      <c r="B28" s="3" t="e">
        <f>VLOOKUP('data sistem'!C28,kodeprodi!$A$2:$B$11,2,FALSE)</f>
        <v>#N/A</v>
      </c>
      <c r="C28" s="3">
        <f>'data sistem'!A28</f>
        <v>0</v>
      </c>
      <c r="D28" s="3">
        <f>'data sistem'!B28</f>
        <v>0</v>
      </c>
      <c r="E28" s="3">
        <f>'data sistem'!J28</f>
        <v>0</v>
      </c>
      <c r="F28" s="3">
        <f>'data sistem'!K28</f>
        <v>0</v>
      </c>
      <c r="G28" s="3">
        <f>2020-'data sistem'!E28</f>
        <v>2020</v>
      </c>
      <c r="H28" s="3">
        <f>1</f>
        <v>1</v>
      </c>
      <c r="I28" s="3">
        <f>2</f>
        <v>2</v>
      </c>
      <c r="J28" s="3">
        <f>3</f>
        <v>3</v>
      </c>
      <c r="K28" s="3">
        <f>3</f>
        <v>3</v>
      </c>
      <c r="L28" s="3">
        <f>1</f>
        <v>1</v>
      </c>
      <c r="M28" s="3">
        <f>2</f>
        <v>2</v>
      </c>
      <c r="N28" s="3">
        <f>1</f>
        <v>1</v>
      </c>
      <c r="O28" s="3" t="str">
        <f>IF('data sistem'!W28="tidak",3,IF('data sistem'!W28="ya",IF('data sistem'!DT28="sebelum lulus",1,IF('data sistem'!DT28="setelah lulus",2,"")),""))</f>
        <v/>
      </c>
      <c r="P28" s="3" t="str">
        <f>IF('data sistem'!DU28="0-3 bulan",1,IF('data sistem'!DU28="3-6 bulan",3,IF('data sistem'!DU28="6-12 bulan",6,IF('data sistem'!DU28="lebih dari 12 bulan",12,""))))</f>
        <v/>
      </c>
      <c r="Q28" s="3" t="str">
        <f>IF('data sistem'!DV28="0-3 bulan",1,IF('data sistem'!DV28="3-6 bulan",3,IF('data sistem'!DV28="6-12 bulan",6,IF('data sistem'!DV28="lebih dari 12 bulan",12,""))))</f>
        <v/>
      </c>
      <c r="R28" s="3">
        <f>'data sistem'!EA28</f>
        <v>0</v>
      </c>
      <c r="S28" s="3">
        <f>'data sistem'!EB28</f>
        <v>0</v>
      </c>
      <c r="T28" s="3">
        <f>'data sistem'!EC28</f>
        <v>0</v>
      </c>
      <c r="U28" s="3">
        <f>'data sistem'!ED28</f>
        <v>0</v>
      </c>
      <c r="V28" s="3">
        <f>'data sistem'!EE28</f>
        <v>0</v>
      </c>
      <c r="W28" s="3">
        <f>'data sistem'!EF28</f>
        <v>0</v>
      </c>
      <c r="X28" s="3">
        <f>'data sistem'!EG28</f>
        <v>0</v>
      </c>
      <c r="Y28" s="3" t="str">
        <f>IF('data sistem'!DW28="ya",1,IF('data sistem'!DW28="tidak",0,""))</f>
        <v/>
      </c>
      <c r="Z28" s="3">
        <f>'data sistem'!EM28</f>
        <v>0</v>
      </c>
      <c r="AA28" s="3">
        <f>'data sistem'!EH28</f>
        <v>0</v>
      </c>
      <c r="AB28" s="3">
        <f>'data sistem'!EI28</f>
        <v>0</v>
      </c>
      <c r="AC28" s="3">
        <f>'data sistem'!EJ28</f>
        <v>0</v>
      </c>
      <c r="AD28" s="3">
        <f>'data sistem'!EK28</f>
        <v>0</v>
      </c>
      <c r="AE28" s="3">
        <f>'data sistem'!EL28</f>
        <v>0</v>
      </c>
      <c r="AF28" s="3">
        <f>0</f>
        <v>0</v>
      </c>
      <c r="AH28" s="3">
        <f>IF('data sistem'!FB28="lebih dari 3",4,'data sistem'!FB28)</f>
        <v>0</v>
      </c>
      <c r="AI28" s="3" t="str">
        <f>IF('data sistem'!FF28="sebelum lulus",1,IF('data sistem'!FF28="setelah lulus",2,""))</f>
        <v/>
      </c>
      <c r="AJ28" s="3" t="str">
        <f>IF('data sistem'!FG28="0-3 bulan",1,IF('data sistem'!FG28="3-6 bulan",3,IF('data sistem'!FG28="6-12 bulan",6,IF('data sistem'!FG28="lebih dari 12 bulan",12,""))))</f>
        <v/>
      </c>
      <c r="AK28" s="3" t="str">
        <f>IF('data sistem'!FH28="0-3 bulan",1,IF('data sistem'!FH28="3-6 bulan",3,IF('data sistem'!FH28="6-12 bulan",6,IF('data sistem'!FH28="lebih dari 12 bulan",12,""))))</f>
        <v/>
      </c>
      <c r="AL28" s="3">
        <f>IF('data sistem'!FC28="lebih dari 3",4,'data sistem'!FC28)</f>
        <v>0</v>
      </c>
      <c r="AM28" s="3">
        <f>IF('data sistem'!FD28="lebih dari 3",4,'data sistem'!FD28)</f>
        <v>0</v>
      </c>
      <c r="AN28" s="3" t="str">
        <f>IF(LEFT('data sistem'!U28,7)="bekerja",1,IF(LEFT('data sistem'!U28,5)="tidak",2,""))</f>
        <v/>
      </c>
      <c r="AO28" s="3">
        <f>'data sistem'!M28*1</f>
        <v>0</v>
      </c>
      <c r="AP28" s="3">
        <f>'data sistem'!R28*2</f>
        <v>0</v>
      </c>
      <c r="AQ28" s="3">
        <f>'data sistem'!P28*3</f>
        <v>0</v>
      </c>
      <c r="AR28" s="3">
        <f>'data sistem'!Q28*4</f>
        <v>0</v>
      </c>
      <c r="AS28" s="3">
        <f>0</f>
        <v>0</v>
      </c>
      <c r="AU28" s="3">
        <f>IF('data sistem'!Q28="1",4,1)</f>
        <v>1</v>
      </c>
      <c r="AW28" s="3">
        <f>IF('data sistem'!AG28="bumn",1,IF('data sistem'!AG28="non-profit",2,IF('data sistem'!AG28="swasta",3,IF('data sistem'!AG28="wiraswasta",4,5))))</f>
        <v>5</v>
      </c>
      <c r="AX28" s="3">
        <f>IF(AW28=5,'data sistem'!AG28,"")</f>
        <v>0</v>
      </c>
      <c r="AY28" s="3">
        <f>IF('data sistem'!T28=0,1,'data sistem'!T28=0)</f>
        <v>1</v>
      </c>
      <c r="BA28" s="3">
        <f>IF('data sistem'!AM28="kurang dari 1 juta",1000000,IF('data sistem'!AM28="antara 1 dan 2 juta",2000000,IF('data sistem'!AM28="lebih dari 2 juta",3000000,IF('data sistem'!AM28="lebih dari 3 juta",4000000,0))))</f>
        <v>0</v>
      </c>
      <c r="BB28" s="3">
        <f>0</f>
        <v>0</v>
      </c>
      <c r="BC28" s="3">
        <f>IF('data sistem'!BI28="kurang dari 1 juta",1000000,IF('data sistem'!BI28="antara 1 dan 2 juta",2000000,IF('data sistem'!BI28="lebih dari 2 juta",3000000,IF('data sistem'!BI28="lebih dari 3 juta",4000000,0))))</f>
        <v>0</v>
      </c>
      <c r="BD28" s="3" t="str">
        <f>IF('data sistem'!DE28&gt;0,'data sistem'!DE28,"")</f>
        <v/>
      </c>
      <c r="BE28" s="3" t="str">
        <f>IF('data sistem'!DF28="lebih tinggi",1,IF('data sistem'!DF28="sama",2,IF('data sistem'!DF28="lebih rendah",3,IF('data sistem'!DF28="tidak perlu",4,""))))</f>
        <v/>
      </c>
      <c r="BF28" s="3">
        <f>'data sistem'!DG28*1</f>
        <v>0</v>
      </c>
      <c r="BG28" s="3">
        <f>'data sistem'!DH28*2</f>
        <v>0</v>
      </c>
      <c r="BH28" s="3">
        <f>'data sistem'!DI28*3</f>
        <v>0</v>
      </c>
      <c r="BI28" s="3">
        <f>'data sistem'!DJ28*4</f>
        <v>0</v>
      </c>
      <c r="BJ28" s="3">
        <f>'data sistem'!DK28*5</f>
        <v>0</v>
      </c>
      <c r="BK28" s="3">
        <f>'data sistem'!DL28*6</f>
        <v>0</v>
      </c>
      <c r="BL28" s="3">
        <f>'data sistem'!DM28*7</f>
        <v>0</v>
      </c>
      <c r="BM28" s="3">
        <f>'data sistem'!DN28*8</f>
        <v>0</v>
      </c>
      <c r="BN28" s="3">
        <f>'data sistem'!DO28*9</f>
        <v>0</v>
      </c>
      <c r="BO28" s="3">
        <f>'data sistem'!DP28*10</f>
        <v>0</v>
      </c>
      <c r="BP28" s="3">
        <f>'data sistem'!DQ28*11</f>
        <v>0</v>
      </c>
      <c r="BQ28" s="3">
        <f>'data sistem'!DR28*12</f>
        <v>0</v>
      </c>
      <c r="BR28" s="3">
        <v>0</v>
      </c>
      <c r="BT28" s="3">
        <f>'data sistem'!GU28</f>
        <v>0</v>
      </c>
      <c r="BU28" s="3">
        <f>'data sistem'!HX28</f>
        <v>0</v>
      </c>
      <c r="BV28" s="3">
        <f>'data sistem'!GV28</f>
        <v>0</v>
      </c>
      <c r="BW28" s="3">
        <f>'data sistem'!HY28</f>
        <v>0</v>
      </c>
      <c r="BX28" s="3">
        <f>'data sistem'!GW28</f>
        <v>0</v>
      </c>
      <c r="BY28" s="3">
        <f>'data sistem'!HV28</f>
        <v>0</v>
      </c>
      <c r="BZ28" s="3">
        <f>'data sistem'!HZ28</f>
        <v>0</v>
      </c>
      <c r="CA28" s="3">
        <f>'data sistem'!IY28</f>
        <v>0</v>
      </c>
      <c r="CB28" s="3">
        <f>'data sistem'!GX28</f>
        <v>0</v>
      </c>
      <c r="CC28" s="3">
        <f>'data sistem'!IA28</f>
        <v>0</v>
      </c>
      <c r="CD28" s="3">
        <f>'data sistem'!GY28</f>
        <v>0</v>
      </c>
      <c r="CE28" s="3">
        <f>'data sistem'!IB28</f>
        <v>0</v>
      </c>
      <c r="CF28" s="3">
        <f>'data sistem'!GZ28</f>
        <v>0</v>
      </c>
      <c r="CH28" s="3">
        <f>'data sistem'!IC28</f>
        <v>0</v>
      </c>
      <c r="CJ28" s="3">
        <f>'data sistem'!HA28</f>
        <v>0</v>
      </c>
      <c r="CK28" s="3">
        <f>'data sistem'!ID28</f>
        <v>0</v>
      </c>
      <c r="CL28" s="3">
        <f>'data sistem'!HB28</f>
        <v>0</v>
      </c>
      <c r="CM28" s="3">
        <f>'data sistem'!IE28</f>
        <v>0</v>
      </c>
      <c r="CN28" s="3">
        <f>'data sistem'!HC28</f>
        <v>0</v>
      </c>
      <c r="CO28" s="3">
        <f>'data sistem'!IF28</f>
        <v>0</v>
      </c>
      <c r="CP28" s="3">
        <f>'data sistem'!HD28</f>
        <v>0</v>
      </c>
      <c r="CQ28" s="3">
        <f>'data sistem'!IG28</f>
        <v>0</v>
      </c>
      <c r="CR28" s="3">
        <f>'data sistem'!HE28</f>
        <v>0</v>
      </c>
      <c r="CS28" s="3">
        <f>'data sistem'!IH28</f>
        <v>0</v>
      </c>
      <c r="CT28" s="3">
        <f>'data sistem'!HF28</f>
        <v>0</v>
      </c>
      <c r="CU28" s="3">
        <f>'data sistem'!II28</f>
        <v>0</v>
      </c>
      <c r="CV28" s="3">
        <f>'data sistem'!HG28</f>
        <v>0</v>
      </c>
      <c r="CW28" s="3">
        <f>'data sistem'!IJ28</f>
        <v>0</v>
      </c>
      <c r="CX28" s="3">
        <f>'data sistem'!HH28</f>
        <v>0</v>
      </c>
      <c r="CY28" s="3">
        <f>'data sistem'!IK28</f>
        <v>0</v>
      </c>
      <c r="CZ28" s="3">
        <f>'data sistem'!HI28</f>
        <v>0</v>
      </c>
      <c r="DA28" s="3">
        <f>'data sistem'!IL28</f>
        <v>0</v>
      </c>
      <c r="DB28" s="3">
        <f>'data sistem'!HJ28</f>
        <v>0</v>
      </c>
      <c r="DC28" s="3">
        <f>'data sistem'!IM28</f>
        <v>0</v>
      </c>
      <c r="DD28" s="3">
        <f>'data sistem'!HK28</f>
        <v>0</v>
      </c>
      <c r="DE28" s="3">
        <f>'data sistem'!IN28</f>
        <v>0</v>
      </c>
      <c r="DF28" s="3">
        <f>'data sistem'!HL28</f>
        <v>0</v>
      </c>
      <c r="DG28" s="3">
        <f>'data sistem'!IO28</f>
        <v>0</v>
      </c>
      <c r="DH28" s="3">
        <f>'data sistem'!HM28</f>
        <v>0</v>
      </c>
      <c r="DI28" s="3">
        <f>'data sistem'!HM28</f>
        <v>0</v>
      </c>
      <c r="DJ28" s="3">
        <f>'data sistem'!IP28</f>
        <v>0</v>
      </c>
      <c r="DK28" s="3">
        <f>'data sistem'!IP28</f>
        <v>0</v>
      </c>
      <c r="DL28" s="3">
        <f>'data sistem'!HN28</f>
        <v>0</v>
      </c>
      <c r="DM28" s="3">
        <f>'data sistem'!IQ28</f>
        <v>0</v>
      </c>
      <c r="DN28" s="3">
        <f>'data sistem'!HO28</f>
        <v>0</v>
      </c>
      <c r="DO28" s="3">
        <f>'data sistem'!IR28</f>
        <v>0</v>
      </c>
      <c r="DP28" s="3">
        <f>'data sistem'!HP28</f>
        <v>0</v>
      </c>
      <c r="DQ28" s="3">
        <f>'data sistem'!IS28</f>
        <v>0</v>
      </c>
      <c r="DR28" s="3">
        <f>'data sistem'!HQ28</f>
        <v>0</v>
      </c>
      <c r="DS28" s="3">
        <f>'data sistem'!IT28</f>
        <v>0</v>
      </c>
      <c r="DT28" s="3">
        <f>'data sistem'!HR28</f>
        <v>0</v>
      </c>
      <c r="DU28" s="3">
        <f>'data sistem'!IU28</f>
        <v>0</v>
      </c>
      <c r="DV28" s="3">
        <f>'data sistem'!HS28</f>
        <v>0</v>
      </c>
      <c r="DW28" s="3">
        <f>'data sistem'!IV28</f>
        <v>0</v>
      </c>
      <c r="DX28" s="3">
        <f>'data sistem'!HT28</f>
        <v>0</v>
      </c>
      <c r="DY28" s="3">
        <f>'data sistem'!IW28</f>
        <v>0</v>
      </c>
      <c r="DZ28" s="3">
        <f>'data sistem'!HU28</f>
        <v>0</v>
      </c>
      <c r="EA28" s="3">
        <f>'data sistem'!IX28</f>
        <v>0</v>
      </c>
    </row>
    <row r="29" spans="1:131" x14ac:dyDescent="0.3">
      <c r="A29" s="3" t="str">
        <f t="shared" si="0"/>
        <v>051022</v>
      </c>
      <c r="B29" s="3" t="e">
        <f>VLOOKUP('data sistem'!C29,kodeprodi!$A$2:$B$11,2,FALSE)</f>
        <v>#N/A</v>
      </c>
      <c r="C29" s="3">
        <f>'data sistem'!A29</f>
        <v>0</v>
      </c>
      <c r="D29" s="3">
        <f>'data sistem'!B29</f>
        <v>0</v>
      </c>
      <c r="E29" s="3">
        <f>'data sistem'!J29</f>
        <v>0</v>
      </c>
      <c r="F29" s="3">
        <f>'data sistem'!K29</f>
        <v>0</v>
      </c>
      <c r="G29" s="3">
        <f>2020-'data sistem'!E29</f>
        <v>2020</v>
      </c>
      <c r="H29" s="3">
        <f>1</f>
        <v>1</v>
      </c>
      <c r="I29" s="3">
        <f>2</f>
        <v>2</v>
      </c>
      <c r="J29" s="3">
        <f>3</f>
        <v>3</v>
      </c>
      <c r="K29" s="3">
        <f>3</f>
        <v>3</v>
      </c>
      <c r="L29" s="3">
        <f>1</f>
        <v>1</v>
      </c>
      <c r="M29" s="3">
        <f>2</f>
        <v>2</v>
      </c>
      <c r="N29" s="3">
        <f>1</f>
        <v>1</v>
      </c>
      <c r="O29" s="3" t="str">
        <f>IF('data sistem'!W29="tidak",3,IF('data sistem'!W29="ya",IF('data sistem'!DT29="sebelum lulus",1,IF('data sistem'!DT29="setelah lulus",2,"")),""))</f>
        <v/>
      </c>
      <c r="P29" s="3" t="str">
        <f>IF('data sistem'!DU29="0-3 bulan",1,IF('data sistem'!DU29="3-6 bulan",3,IF('data sistem'!DU29="6-12 bulan",6,IF('data sistem'!DU29="lebih dari 12 bulan",12,""))))</f>
        <v/>
      </c>
      <c r="Q29" s="3" t="str">
        <f>IF('data sistem'!DV29="0-3 bulan",1,IF('data sistem'!DV29="3-6 bulan",3,IF('data sistem'!DV29="6-12 bulan",6,IF('data sistem'!DV29="lebih dari 12 bulan",12,""))))</f>
        <v/>
      </c>
      <c r="R29" s="3">
        <f>'data sistem'!EA29</f>
        <v>0</v>
      </c>
      <c r="S29" s="3">
        <f>'data sistem'!EB29</f>
        <v>0</v>
      </c>
      <c r="T29" s="3">
        <f>'data sistem'!EC29</f>
        <v>0</v>
      </c>
      <c r="U29" s="3">
        <f>'data sistem'!ED29</f>
        <v>0</v>
      </c>
      <c r="V29" s="3">
        <f>'data sistem'!EE29</f>
        <v>0</v>
      </c>
      <c r="W29" s="3">
        <f>'data sistem'!EF29</f>
        <v>0</v>
      </c>
      <c r="X29" s="3">
        <f>'data sistem'!EG29</f>
        <v>0</v>
      </c>
      <c r="Y29" s="3" t="str">
        <f>IF('data sistem'!DW29="ya",1,IF('data sistem'!DW29="tidak",0,""))</f>
        <v/>
      </c>
      <c r="Z29" s="3">
        <f>'data sistem'!EM29</f>
        <v>0</v>
      </c>
      <c r="AA29" s="3">
        <f>'data sistem'!EH29</f>
        <v>0</v>
      </c>
      <c r="AB29" s="3">
        <f>'data sistem'!EI29</f>
        <v>0</v>
      </c>
      <c r="AC29" s="3">
        <f>'data sistem'!EJ29</f>
        <v>0</v>
      </c>
      <c r="AD29" s="3">
        <f>'data sistem'!EK29</f>
        <v>0</v>
      </c>
      <c r="AE29" s="3">
        <f>'data sistem'!EL29</f>
        <v>0</v>
      </c>
      <c r="AF29" s="3">
        <f>0</f>
        <v>0</v>
      </c>
      <c r="AH29" s="3">
        <f>IF('data sistem'!FB29="lebih dari 3",4,'data sistem'!FB29)</f>
        <v>0</v>
      </c>
      <c r="AI29" s="3" t="str">
        <f>IF('data sistem'!FF29="sebelum lulus",1,IF('data sistem'!FF29="setelah lulus",2,""))</f>
        <v/>
      </c>
      <c r="AJ29" s="3" t="str">
        <f>IF('data sistem'!FG29="0-3 bulan",1,IF('data sistem'!FG29="3-6 bulan",3,IF('data sistem'!FG29="6-12 bulan",6,IF('data sistem'!FG29="lebih dari 12 bulan",12,""))))</f>
        <v/>
      </c>
      <c r="AK29" s="3" t="str">
        <f>IF('data sistem'!FH29="0-3 bulan",1,IF('data sistem'!FH29="3-6 bulan",3,IF('data sistem'!FH29="6-12 bulan",6,IF('data sistem'!FH29="lebih dari 12 bulan",12,""))))</f>
        <v/>
      </c>
      <c r="AL29" s="3">
        <f>IF('data sistem'!FC29="lebih dari 3",4,'data sistem'!FC29)</f>
        <v>0</v>
      </c>
      <c r="AM29" s="3">
        <f>IF('data sistem'!FD29="lebih dari 3",4,'data sistem'!FD29)</f>
        <v>0</v>
      </c>
      <c r="AN29" s="3" t="str">
        <f>IF(LEFT('data sistem'!U29,7)="bekerja",1,IF(LEFT('data sistem'!U29,5)="tidak",2,""))</f>
        <v/>
      </c>
      <c r="AO29" s="3">
        <f>'data sistem'!M29*1</f>
        <v>0</v>
      </c>
      <c r="AP29" s="3">
        <f>'data sistem'!R29*2</f>
        <v>0</v>
      </c>
      <c r="AQ29" s="3">
        <f>'data sistem'!P29*3</f>
        <v>0</v>
      </c>
      <c r="AR29" s="3">
        <f>'data sistem'!Q29*4</f>
        <v>0</v>
      </c>
      <c r="AS29" s="3">
        <f>0</f>
        <v>0</v>
      </c>
      <c r="AU29" s="3">
        <f>IF('data sistem'!Q29="1",4,1)</f>
        <v>1</v>
      </c>
      <c r="AW29" s="3">
        <f>IF('data sistem'!AG29="bumn",1,IF('data sistem'!AG29="non-profit",2,IF('data sistem'!AG29="swasta",3,IF('data sistem'!AG29="wiraswasta",4,5))))</f>
        <v>5</v>
      </c>
      <c r="AX29" s="3">
        <f>IF(AW29=5,'data sistem'!AG29,"")</f>
        <v>0</v>
      </c>
      <c r="AY29" s="3">
        <f>IF('data sistem'!T29=0,1,'data sistem'!T29=0)</f>
        <v>1</v>
      </c>
      <c r="BA29" s="3">
        <f>IF('data sistem'!AM29="kurang dari 1 juta",1000000,IF('data sistem'!AM29="antara 1 dan 2 juta",2000000,IF('data sistem'!AM29="lebih dari 2 juta",3000000,IF('data sistem'!AM29="lebih dari 3 juta",4000000,0))))</f>
        <v>0</v>
      </c>
      <c r="BB29" s="3">
        <f>0</f>
        <v>0</v>
      </c>
      <c r="BC29" s="3">
        <f>IF('data sistem'!BI29="kurang dari 1 juta",1000000,IF('data sistem'!BI29="antara 1 dan 2 juta",2000000,IF('data sistem'!BI29="lebih dari 2 juta",3000000,IF('data sistem'!BI29="lebih dari 3 juta",4000000,0))))</f>
        <v>0</v>
      </c>
      <c r="BD29" s="3" t="str">
        <f>IF('data sistem'!DE29&gt;0,'data sistem'!DE29,"")</f>
        <v/>
      </c>
      <c r="BE29" s="3" t="str">
        <f>IF('data sistem'!DF29="lebih tinggi",1,IF('data sistem'!DF29="sama",2,IF('data sistem'!DF29="lebih rendah",3,IF('data sistem'!DF29="tidak perlu",4,""))))</f>
        <v/>
      </c>
      <c r="BF29" s="3">
        <f>'data sistem'!DG29*1</f>
        <v>0</v>
      </c>
      <c r="BG29" s="3">
        <f>'data sistem'!DH29*2</f>
        <v>0</v>
      </c>
      <c r="BH29" s="3">
        <f>'data sistem'!DI29*3</f>
        <v>0</v>
      </c>
      <c r="BI29" s="3">
        <f>'data sistem'!DJ29*4</f>
        <v>0</v>
      </c>
      <c r="BJ29" s="3">
        <f>'data sistem'!DK29*5</f>
        <v>0</v>
      </c>
      <c r="BK29" s="3">
        <f>'data sistem'!DL29*6</f>
        <v>0</v>
      </c>
      <c r="BL29" s="3">
        <f>'data sistem'!DM29*7</f>
        <v>0</v>
      </c>
      <c r="BM29" s="3">
        <f>'data sistem'!DN29*8</f>
        <v>0</v>
      </c>
      <c r="BN29" s="3">
        <f>'data sistem'!DO29*9</f>
        <v>0</v>
      </c>
      <c r="BO29" s="3">
        <f>'data sistem'!DP29*10</f>
        <v>0</v>
      </c>
      <c r="BP29" s="3">
        <f>'data sistem'!DQ29*11</f>
        <v>0</v>
      </c>
      <c r="BQ29" s="3">
        <f>'data sistem'!DR29*12</f>
        <v>0</v>
      </c>
      <c r="BR29" s="3">
        <v>0</v>
      </c>
      <c r="BT29" s="3">
        <f>'data sistem'!GU29</f>
        <v>0</v>
      </c>
      <c r="BU29" s="3">
        <f>'data sistem'!HX29</f>
        <v>0</v>
      </c>
      <c r="BV29" s="3">
        <f>'data sistem'!GV29</f>
        <v>0</v>
      </c>
      <c r="BW29" s="3">
        <f>'data sistem'!HY29</f>
        <v>0</v>
      </c>
      <c r="BX29" s="3">
        <f>'data sistem'!GW29</f>
        <v>0</v>
      </c>
      <c r="BY29" s="3">
        <f>'data sistem'!HV29</f>
        <v>0</v>
      </c>
      <c r="BZ29" s="3">
        <f>'data sistem'!HZ29</f>
        <v>0</v>
      </c>
      <c r="CA29" s="3">
        <f>'data sistem'!IY29</f>
        <v>0</v>
      </c>
      <c r="CB29" s="3">
        <f>'data sistem'!GX29</f>
        <v>0</v>
      </c>
      <c r="CC29" s="3">
        <f>'data sistem'!IA29</f>
        <v>0</v>
      </c>
      <c r="CD29" s="3">
        <f>'data sistem'!GY29</f>
        <v>0</v>
      </c>
      <c r="CE29" s="3">
        <f>'data sistem'!IB29</f>
        <v>0</v>
      </c>
      <c r="CF29" s="3">
        <f>'data sistem'!GZ29</f>
        <v>0</v>
      </c>
      <c r="CH29" s="3">
        <f>'data sistem'!IC29</f>
        <v>0</v>
      </c>
      <c r="CJ29" s="3">
        <f>'data sistem'!HA29</f>
        <v>0</v>
      </c>
      <c r="CK29" s="3">
        <f>'data sistem'!ID29</f>
        <v>0</v>
      </c>
      <c r="CL29" s="3">
        <f>'data sistem'!HB29</f>
        <v>0</v>
      </c>
      <c r="CM29" s="3">
        <f>'data sistem'!IE29</f>
        <v>0</v>
      </c>
      <c r="CN29" s="3">
        <f>'data sistem'!HC29</f>
        <v>0</v>
      </c>
      <c r="CO29" s="3">
        <f>'data sistem'!IF29</f>
        <v>0</v>
      </c>
      <c r="CP29" s="3">
        <f>'data sistem'!HD29</f>
        <v>0</v>
      </c>
      <c r="CQ29" s="3">
        <f>'data sistem'!IG29</f>
        <v>0</v>
      </c>
      <c r="CR29" s="3">
        <f>'data sistem'!HE29</f>
        <v>0</v>
      </c>
      <c r="CS29" s="3">
        <f>'data sistem'!IH29</f>
        <v>0</v>
      </c>
      <c r="CT29" s="3">
        <f>'data sistem'!HF29</f>
        <v>0</v>
      </c>
      <c r="CU29" s="3">
        <f>'data sistem'!II29</f>
        <v>0</v>
      </c>
      <c r="CV29" s="3">
        <f>'data sistem'!HG29</f>
        <v>0</v>
      </c>
      <c r="CW29" s="3">
        <f>'data sistem'!IJ29</f>
        <v>0</v>
      </c>
      <c r="CX29" s="3">
        <f>'data sistem'!HH29</f>
        <v>0</v>
      </c>
      <c r="CY29" s="3">
        <f>'data sistem'!IK29</f>
        <v>0</v>
      </c>
      <c r="CZ29" s="3">
        <f>'data sistem'!HI29</f>
        <v>0</v>
      </c>
      <c r="DA29" s="3">
        <f>'data sistem'!IL29</f>
        <v>0</v>
      </c>
      <c r="DB29" s="3">
        <f>'data sistem'!HJ29</f>
        <v>0</v>
      </c>
      <c r="DC29" s="3">
        <f>'data sistem'!IM29</f>
        <v>0</v>
      </c>
      <c r="DD29" s="3">
        <f>'data sistem'!HK29</f>
        <v>0</v>
      </c>
      <c r="DE29" s="3">
        <f>'data sistem'!IN29</f>
        <v>0</v>
      </c>
      <c r="DF29" s="3">
        <f>'data sistem'!HL29</f>
        <v>0</v>
      </c>
      <c r="DG29" s="3">
        <f>'data sistem'!IO29</f>
        <v>0</v>
      </c>
      <c r="DH29" s="3">
        <f>'data sistem'!HM29</f>
        <v>0</v>
      </c>
      <c r="DI29" s="3">
        <f>'data sistem'!HM29</f>
        <v>0</v>
      </c>
      <c r="DJ29" s="3">
        <f>'data sistem'!IP29</f>
        <v>0</v>
      </c>
      <c r="DK29" s="3">
        <f>'data sistem'!IP29</f>
        <v>0</v>
      </c>
      <c r="DL29" s="3">
        <f>'data sistem'!HN29</f>
        <v>0</v>
      </c>
      <c r="DM29" s="3">
        <f>'data sistem'!IQ29</f>
        <v>0</v>
      </c>
      <c r="DN29" s="3">
        <f>'data sistem'!HO29</f>
        <v>0</v>
      </c>
      <c r="DO29" s="3">
        <f>'data sistem'!IR29</f>
        <v>0</v>
      </c>
      <c r="DP29" s="3">
        <f>'data sistem'!HP29</f>
        <v>0</v>
      </c>
      <c r="DQ29" s="3">
        <f>'data sistem'!IS29</f>
        <v>0</v>
      </c>
      <c r="DR29" s="3">
        <f>'data sistem'!HQ29</f>
        <v>0</v>
      </c>
      <c r="DS29" s="3">
        <f>'data sistem'!IT29</f>
        <v>0</v>
      </c>
      <c r="DT29" s="3">
        <f>'data sistem'!HR29</f>
        <v>0</v>
      </c>
      <c r="DU29" s="3">
        <f>'data sistem'!IU29</f>
        <v>0</v>
      </c>
      <c r="DV29" s="3">
        <f>'data sistem'!HS29</f>
        <v>0</v>
      </c>
      <c r="DW29" s="3">
        <f>'data sistem'!IV29</f>
        <v>0</v>
      </c>
      <c r="DX29" s="3">
        <f>'data sistem'!HT29</f>
        <v>0</v>
      </c>
      <c r="DY29" s="3">
        <f>'data sistem'!IW29</f>
        <v>0</v>
      </c>
      <c r="DZ29" s="3">
        <f>'data sistem'!HU29</f>
        <v>0</v>
      </c>
      <c r="EA29" s="3">
        <f>'data sistem'!IX29</f>
        <v>0</v>
      </c>
    </row>
    <row r="30" spans="1:131" x14ac:dyDescent="0.3">
      <c r="A30" s="3" t="str">
        <f t="shared" si="0"/>
        <v>051022</v>
      </c>
      <c r="B30" s="3" t="e">
        <f>VLOOKUP('data sistem'!C30,kodeprodi!$A$2:$B$11,2,FALSE)</f>
        <v>#N/A</v>
      </c>
      <c r="C30" s="3">
        <f>'data sistem'!A30</f>
        <v>0</v>
      </c>
      <c r="D30" s="3">
        <f>'data sistem'!B30</f>
        <v>0</v>
      </c>
      <c r="E30" s="3">
        <f>'data sistem'!J30</f>
        <v>0</v>
      </c>
      <c r="F30" s="3">
        <f>'data sistem'!K30</f>
        <v>0</v>
      </c>
      <c r="G30" s="3">
        <f>2020-'data sistem'!E30</f>
        <v>2020</v>
      </c>
      <c r="H30" s="3">
        <f>1</f>
        <v>1</v>
      </c>
      <c r="I30" s="3">
        <f>2</f>
        <v>2</v>
      </c>
      <c r="J30" s="3">
        <f>3</f>
        <v>3</v>
      </c>
      <c r="K30" s="3">
        <f>3</f>
        <v>3</v>
      </c>
      <c r="L30" s="3">
        <f>1</f>
        <v>1</v>
      </c>
      <c r="M30" s="3">
        <f>2</f>
        <v>2</v>
      </c>
      <c r="N30" s="3">
        <f>1</f>
        <v>1</v>
      </c>
      <c r="O30" s="3" t="str">
        <f>IF('data sistem'!W30="tidak",3,IF('data sistem'!W30="ya",IF('data sistem'!DT30="sebelum lulus",1,IF('data sistem'!DT30="setelah lulus",2,"")),""))</f>
        <v/>
      </c>
      <c r="P30" s="3" t="str">
        <f>IF('data sistem'!DU30="0-3 bulan",1,IF('data sistem'!DU30="3-6 bulan",3,IF('data sistem'!DU30="6-12 bulan",6,IF('data sistem'!DU30="lebih dari 12 bulan",12,""))))</f>
        <v/>
      </c>
      <c r="Q30" s="3" t="str">
        <f>IF('data sistem'!DV30="0-3 bulan",1,IF('data sistem'!DV30="3-6 bulan",3,IF('data sistem'!DV30="6-12 bulan",6,IF('data sistem'!DV30="lebih dari 12 bulan",12,""))))</f>
        <v/>
      </c>
      <c r="R30" s="3">
        <f>'data sistem'!EA30</f>
        <v>0</v>
      </c>
      <c r="S30" s="3">
        <f>'data sistem'!EB30</f>
        <v>0</v>
      </c>
      <c r="T30" s="3">
        <f>'data sistem'!EC30</f>
        <v>0</v>
      </c>
      <c r="U30" s="3">
        <f>'data sistem'!ED30</f>
        <v>0</v>
      </c>
      <c r="V30" s="3">
        <f>'data sistem'!EE30</f>
        <v>0</v>
      </c>
      <c r="W30" s="3">
        <f>'data sistem'!EF30</f>
        <v>0</v>
      </c>
      <c r="X30" s="3">
        <f>'data sistem'!EG30</f>
        <v>0</v>
      </c>
      <c r="Y30" s="3" t="str">
        <f>IF('data sistem'!DW30="ya",1,IF('data sistem'!DW30="tidak",0,""))</f>
        <v/>
      </c>
      <c r="Z30" s="3">
        <f>'data sistem'!EM30</f>
        <v>0</v>
      </c>
      <c r="AA30" s="3">
        <f>'data sistem'!EH30</f>
        <v>0</v>
      </c>
      <c r="AB30" s="3">
        <f>'data sistem'!EI30</f>
        <v>0</v>
      </c>
      <c r="AC30" s="3">
        <f>'data sistem'!EJ30</f>
        <v>0</v>
      </c>
      <c r="AD30" s="3">
        <f>'data sistem'!EK30</f>
        <v>0</v>
      </c>
      <c r="AE30" s="3">
        <f>'data sistem'!EL30</f>
        <v>0</v>
      </c>
      <c r="AF30" s="3">
        <f>0</f>
        <v>0</v>
      </c>
      <c r="AH30" s="3">
        <f>IF('data sistem'!FB30="lebih dari 3",4,'data sistem'!FB30)</f>
        <v>0</v>
      </c>
      <c r="AI30" s="3" t="str">
        <f>IF('data sistem'!FF30="sebelum lulus",1,IF('data sistem'!FF30="setelah lulus",2,""))</f>
        <v/>
      </c>
      <c r="AJ30" s="3" t="str">
        <f>IF('data sistem'!FG30="0-3 bulan",1,IF('data sistem'!FG30="3-6 bulan",3,IF('data sistem'!FG30="6-12 bulan",6,IF('data sistem'!FG30="lebih dari 12 bulan",12,""))))</f>
        <v/>
      </c>
      <c r="AK30" s="3" t="str">
        <f>IF('data sistem'!FH30="0-3 bulan",1,IF('data sistem'!FH30="3-6 bulan",3,IF('data sistem'!FH30="6-12 bulan",6,IF('data sistem'!FH30="lebih dari 12 bulan",12,""))))</f>
        <v/>
      </c>
      <c r="AL30" s="3">
        <f>IF('data sistem'!FC30="lebih dari 3",4,'data sistem'!FC30)</f>
        <v>0</v>
      </c>
      <c r="AM30" s="3">
        <f>IF('data sistem'!FD30="lebih dari 3",4,'data sistem'!FD30)</f>
        <v>0</v>
      </c>
      <c r="AN30" s="3" t="str">
        <f>IF(LEFT('data sistem'!U30,7)="bekerja",1,IF(LEFT('data sistem'!U30,5)="tidak",2,""))</f>
        <v/>
      </c>
      <c r="AO30" s="3">
        <f>'data sistem'!M30*1</f>
        <v>0</v>
      </c>
      <c r="AP30" s="3">
        <f>'data sistem'!R30*2</f>
        <v>0</v>
      </c>
      <c r="AQ30" s="3">
        <f>'data sistem'!P30*3</f>
        <v>0</v>
      </c>
      <c r="AR30" s="3">
        <f>'data sistem'!Q30*4</f>
        <v>0</v>
      </c>
      <c r="AS30" s="3">
        <f>0</f>
        <v>0</v>
      </c>
      <c r="AU30" s="3">
        <f>IF('data sistem'!Q30="1",4,1)</f>
        <v>1</v>
      </c>
      <c r="AW30" s="3">
        <f>IF('data sistem'!AG30="bumn",1,IF('data sistem'!AG30="non-profit",2,IF('data sistem'!AG30="swasta",3,IF('data sistem'!AG30="wiraswasta",4,5))))</f>
        <v>5</v>
      </c>
      <c r="AX30" s="3">
        <f>IF(AW30=5,'data sistem'!AG30,"")</f>
        <v>0</v>
      </c>
      <c r="AY30" s="3">
        <f>IF('data sistem'!T30=0,1,'data sistem'!T30=0)</f>
        <v>1</v>
      </c>
      <c r="BA30" s="3">
        <f>IF('data sistem'!AM30="kurang dari 1 juta",1000000,IF('data sistem'!AM30="antara 1 dan 2 juta",2000000,IF('data sistem'!AM30="lebih dari 2 juta",3000000,IF('data sistem'!AM30="lebih dari 3 juta",4000000,0))))</f>
        <v>0</v>
      </c>
      <c r="BB30" s="3">
        <f>0</f>
        <v>0</v>
      </c>
      <c r="BC30" s="3">
        <f>IF('data sistem'!BI30="kurang dari 1 juta",1000000,IF('data sistem'!BI30="antara 1 dan 2 juta",2000000,IF('data sistem'!BI30="lebih dari 2 juta",3000000,IF('data sistem'!BI30="lebih dari 3 juta",4000000,0))))</f>
        <v>0</v>
      </c>
      <c r="BD30" s="3" t="str">
        <f>IF('data sistem'!DE30&gt;0,'data sistem'!DE30,"")</f>
        <v/>
      </c>
      <c r="BE30" s="3" t="str">
        <f>IF('data sistem'!DF30="lebih tinggi",1,IF('data sistem'!DF30="sama",2,IF('data sistem'!DF30="lebih rendah",3,IF('data sistem'!DF30="tidak perlu",4,""))))</f>
        <v/>
      </c>
      <c r="BF30" s="3">
        <f>'data sistem'!DG30*1</f>
        <v>0</v>
      </c>
      <c r="BG30" s="3">
        <f>'data sistem'!DH30*2</f>
        <v>0</v>
      </c>
      <c r="BH30" s="3">
        <f>'data sistem'!DI30*3</f>
        <v>0</v>
      </c>
      <c r="BI30" s="3">
        <f>'data sistem'!DJ30*4</f>
        <v>0</v>
      </c>
      <c r="BJ30" s="3">
        <f>'data sistem'!DK30*5</f>
        <v>0</v>
      </c>
      <c r="BK30" s="3">
        <f>'data sistem'!DL30*6</f>
        <v>0</v>
      </c>
      <c r="BL30" s="3">
        <f>'data sistem'!DM30*7</f>
        <v>0</v>
      </c>
      <c r="BM30" s="3">
        <f>'data sistem'!DN30*8</f>
        <v>0</v>
      </c>
      <c r="BN30" s="3">
        <f>'data sistem'!DO30*9</f>
        <v>0</v>
      </c>
      <c r="BO30" s="3">
        <f>'data sistem'!DP30*10</f>
        <v>0</v>
      </c>
      <c r="BP30" s="3">
        <f>'data sistem'!DQ30*11</f>
        <v>0</v>
      </c>
      <c r="BQ30" s="3">
        <f>'data sistem'!DR30*12</f>
        <v>0</v>
      </c>
      <c r="BR30" s="3">
        <v>0</v>
      </c>
      <c r="BT30" s="3">
        <f>'data sistem'!GU30</f>
        <v>0</v>
      </c>
      <c r="BU30" s="3">
        <f>'data sistem'!HX30</f>
        <v>0</v>
      </c>
      <c r="BV30" s="3">
        <f>'data sistem'!GV30</f>
        <v>0</v>
      </c>
      <c r="BW30" s="3">
        <f>'data sistem'!HY30</f>
        <v>0</v>
      </c>
      <c r="BX30" s="3">
        <f>'data sistem'!GW30</f>
        <v>0</v>
      </c>
      <c r="BY30" s="3">
        <f>'data sistem'!HV30</f>
        <v>0</v>
      </c>
      <c r="BZ30" s="3">
        <f>'data sistem'!HZ30</f>
        <v>0</v>
      </c>
      <c r="CA30" s="3">
        <f>'data sistem'!IY30</f>
        <v>0</v>
      </c>
      <c r="CB30" s="3">
        <f>'data sistem'!GX30</f>
        <v>0</v>
      </c>
      <c r="CC30" s="3">
        <f>'data sistem'!IA30</f>
        <v>0</v>
      </c>
      <c r="CD30" s="3">
        <f>'data sistem'!GY30</f>
        <v>0</v>
      </c>
      <c r="CE30" s="3">
        <f>'data sistem'!IB30</f>
        <v>0</v>
      </c>
      <c r="CF30" s="3">
        <f>'data sistem'!GZ30</f>
        <v>0</v>
      </c>
      <c r="CH30" s="3">
        <f>'data sistem'!IC30</f>
        <v>0</v>
      </c>
      <c r="CJ30" s="3">
        <f>'data sistem'!HA30</f>
        <v>0</v>
      </c>
      <c r="CK30" s="3">
        <f>'data sistem'!ID30</f>
        <v>0</v>
      </c>
      <c r="CL30" s="3">
        <f>'data sistem'!HB30</f>
        <v>0</v>
      </c>
      <c r="CM30" s="3">
        <f>'data sistem'!IE30</f>
        <v>0</v>
      </c>
      <c r="CN30" s="3">
        <f>'data sistem'!HC30</f>
        <v>0</v>
      </c>
      <c r="CO30" s="3">
        <f>'data sistem'!IF30</f>
        <v>0</v>
      </c>
      <c r="CP30" s="3">
        <f>'data sistem'!HD30</f>
        <v>0</v>
      </c>
      <c r="CQ30" s="3">
        <f>'data sistem'!IG30</f>
        <v>0</v>
      </c>
      <c r="CR30" s="3">
        <f>'data sistem'!HE30</f>
        <v>0</v>
      </c>
      <c r="CS30" s="3">
        <f>'data sistem'!IH30</f>
        <v>0</v>
      </c>
      <c r="CT30" s="3">
        <f>'data sistem'!HF30</f>
        <v>0</v>
      </c>
      <c r="CU30" s="3">
        <f>'data sistem'!II30</f>
        <v>0</v>
      </c>
      <c r="CV30" s="3">
        <f>'data sistem'!HG30</f>
        <v>0</v>
      </c>
      <c r="CW30" s="3">
        <f>'data sistem'!IJ30</f>
        <v>0</v>
      </c>
      <c r="CX30" s="3">
        <f>'data sistem'!HH30</f>
        <v>0</v>
      </c>
      <c r="CY30" s="3">
        <f>'data sistem'!IK30</f>
        <v>0</v>
      </c>
      <c r="CZ30" s="3">
        <f>'data sistem'!HI30</f>
        <v>0</v>
      </c>
      <c r="DA30" s="3">
        <f>'data sistem'!IL30</f>
        <v>0</v>
      </c>
      <c r="DB30" s="3">
        <f>'data sistem'!HJ30</f>
        <v>0</v>
      </c>
      <c r="DC30" s="3">
        <f>'data sistem'!IM30</f>
        <v>0</v>
      </c>
      <c r="DD30" s="3">
        <f>'data sistem'!HK30</f>
        <v>0</v>
      </c>
      <c r="DE30" s="3">
        <f>'data sistem'!IN30</f>
        <v>0</v>
      </c>
      <c r="DF30" s="3">
        <f>'data sistem'!HL30</f>
        <v>0</v>
      </c>
      <c r="DG30" s="3">
        <f>'data sistem'!IO30</f>
        <v>0</v>
      </c>
      <c r="DH30" s="3">
        <f>'data sistem'!HM30</f>
        <v>0</v>
      </c>
      <c r="DI30" s="3">
        <f>'data sistem'!HM30</f>
        <v>0</v>
      </c>
      <c r="DJ30" s="3">
        <f>'data sistem'!IP30</f>
        <v>0</v>
      </c>
      <c r="DK30" s="3">
        <f>'data sistem'!IP30</f>
        <v>0</v>
      </c>
      <c r="DL30" s="3">
        <f>'data sistem'!HN30</f>
        <v>0</v>
      </c>
      <c r="DM30" s="3">
        <f>'data sistem'!IQ30</f>
        <v>0</v>
      </c>
      <c r="DN30" s="3">
        <f>'data sistem'!HO30</f>
        <v>0</v>
      </c>
      <c r="DO30" s="3">
        <f>'data sistem'!IR30</f>
        <v>0</v>
      </c>
      <c r="DP30" s="3">
        <f>'data sistem'!HP30</f>
        <v>0</v>
      </c>
      <c r="DQ30" s="3">
        <f>'data sistem'!IS30</f>
        <v>0</v>
      </c>
      <c r="DR30" s="3">
        <f>'data sistem'!HQ30</f>
        <v>0</v>
      </c>
      <c r="DS30" s="3">
        <f>'data sistem'!IT30</f>
        <v>0</v>
      </c>
      <c r="DT30" s="3">
        <f>'data sistem'!HR30</f>
        <v>0</v>
      </c>
      <c r="DU30" s="3">
        <f>'data sistem'!IU30</f>
        <v>0</v>
      </c>
      <c r="DV30" s="3">
        <f>'data sistem'!HS30</f>
        <v>0</v>
      </c>
      <c r="DW30" s="3">
        <f>'data sistem'!IV30</f>
        <v>0</v>
      </c>
      <c r="DX30" s="3">
        <f>'data sistem'!HT30</f>
        <v>0</v>
      </c>
      <c r="DY30" s="3">
        <f>'data sistem'!IW30</f>
        <v>0</v>
      </c>
      <c r="DZ30" s="3">
        <f>'data sistem'!HU30</f>
        <v>0</v>
      </c>
      <c r="EA30" s="3">
        <f>'data sistem'!IX30</f>
        <v>0</v>
      </c>
    </row>
    <row r="31" spans="1:131" x14ac:dyDescent="0.3">
      <c r="A31" s="3" t="str">
        <f t="shared" si="0"/>
        <v>051022</v>
      </c>
      <c r="B31" s="3" t="e">
        <f>VLOOKUP('data sistem'!C31,kodeprodi!$A$2:$B$11,2,FALSE)</f>
        <v>#N/A</v>
      </c>
      <c r="C31" s="3">
        <f>'data sistem'!A31</f>
        <v>0</v>
      </c>
      <c r="D31" s="3">
        <f>'data sistem'!B31</f>
        <v>0</v>
      </c>
      <c r="E31" s="3">
        <f>'data sistem'!J31</f>
        <v>0</v>
      </c>
      <c r="F31" s="3">
        <f>'data sistem'!K31</f>
        <v>0</v>
      </c>
      <c r="G31" s="3">
        <f>2020-'data sistem'!E31</f>
        <v>2020</v>
      </c>
      <c r="H31" s="3">
        <f>1</f>
        <v>1</v>
      </c>
      <c r="I31" s="3">
        <f>2</f>
        <v>2</v>
      </c>
      <c r="J31" s="3">
        <f>3</f>
        <v>3</v>
      </c>
      <c r="K31" s="3">
        <f>3</f>
        <v>3</v>
      </c>
      <c r="L31" s="3">
        <f>1</f>
        <v>1</v>
      </c>
      <c r="M31" s="3">
        <f>2</f>
        <v>2</v>
      </c>
      <c r="N31" s="3">
        <f>1</f>
        <v>1</v>
      </c>
      <c r="O31" s="3" t="str">
        <f>IF('data sistem'!W31="tidak",3,IF('data sistem'!W31="ya",IF('data sistem'!DT31="sebelum lulus",1,IF('data sistem'!DT31="setelah lulus",2,"")),""))</f>
        <v/>
      </c>
      <c r="P31" s="3" t="str">
        <f>IF('data sistem'!DU31="0-3 bulan",1,IF('data sistem'!DU31="3-6 bulan",3,IF('data sistem'!DU31="6-12 bulan",6,IF('data sistem'!DU31="lebih dari 12 bulan",12,""))))</f>
        <v/>
      </c>
      <c r="Q31" s="3" t="str">
        <f>IF('data sistem'!DV31="0-3 bulan",1,IF('data sistem'!DV31="3-6 bulan",3,IF('data sistem'!DV31="6-12 bulan",6,IF('data sistem'!DV31="lebih dari 12 bulan",12,""))))</f>
        <v/>
      </c>
      <c r="R31" s="3">
        <f>'data sistem'!EA31</f>
        <v>0</v>
      </c>
      <c r="S31" s="3">
        <f>'data sistem'!EB31</f>
        <v>0</v>
      </c>
      <c r="T31" s="3">
        <f>'data sistem'!EC31</f>
        <v>0</v>
      </c>
      <c r="U31" s="3">
        <f>'data sistem'!ED31</f>
        <v>0</v>
      </c>
      <c r="V31" s="3">
        <f>'data sistem'!EE31</f>
        <v>0</v>
      </c>
      <c r="W31" s="3">
        <f>'data sistem'!EF31</f>
        <v>0</v>
      </c>
      <c r="X31" s="3">
        <f>'data sistem'!EG31</f>
        <v>0</v>
      </c>
      <c r="Y31" s="3" t="str">
        <f>IF('data sistem'!DW31="ya",1,IF('data sistem'!DW31="tidak",0,""))</f>
        <v/>
      </c>
      <c r="Z31" s="3">
        <f>'data sistem'!EM31</f>
        <v>0</v>
      </c>
      <c r="AA31" s="3">
        <f>'data sistem'!EH31</f>
        <v>0</v>
      </c>
      <c r="AB31" s="3">
        <f>'data sistem'!EI31</f>
        <v>0</v>
      </c>
      <c r="AC31" s="3">
        <f>'data sistem'!EJ31</f>
        <v>0</v>
      </c>
      <c r="AD31" s="3">
        <f>'data sistem'!EK31</f>
        <v>0</v>
      </c>
      <c r="AE31" s="3">
        <f>'data sistem'!EL31</f>
        <v>0</v>
      </c>
      <c r="AF31" s="3">
        <f>0</f>
        <v>0</v>
      </c>
      <c r="AH31" s="3">
        <f>IF('data sistem'!FB31="lebih dari 3",4,'data sistem'!FB31)</f>
        <v>0</v>
      </c>
      <c r="AI31" s="3" t="str">
        <f>IF('data sistem'!FF31="sebelum lulus",1,IF('data sistem'!FF31="setelah lulus",2,""))</f>
        <v/>
      </c>
      <c r="AJ31" s="3" t="str">
        <f>IF('data sistem'!FG31="0-3 bulan",1,IF('data sistem'!FG31="3-6 bulan",3,IF('data sistem'!FG31="6-12 bulan",6,IF('data sistem'!FG31="lebih dari 12 bulan",12,""))))</f>
        <v/>
      </c>
      <c r="AK31" s="3" t="str">
        <f>IF('data sistem'!FH31="0-3 bulan",1,IF('data sistem'!FH31="3-6 bulan",3,IF('data sistem'!FH31="6-12 bulan",6,IF('data sistem'!FH31="lebih dari 12 bulan",12,""))))</f>
        <v/>
      </c>
      <c r="AL31" s="3">
        <f>IF('data sistem'!FC31="lebih dari 3",4,'data sistem'!FC31)</f>
        <v>0</v>
      </c>
      <c r="AM31" s="3">
        <f>IF('data sistem'!FD31="lebih dari 3",4,'data sistem'!FD31)</f>
        <v>0</v>
      </c>
      <c r="AN31" s="3" t="str">
        <f>IF(LEFT('data sistem'!U31,7)="bekerja",1,IF(LEFT('data sistem'!U31,5)="tidak",2,""))</f>
        <v/>
      </c>
      <c r="AO31" s="3">
        <f>'data sistem'!M31*1</f>
        <v>0</v>
      </c>
      <c r="AP31" s="3">
        <f>'data sistem'!R31*2</f>
        <v>0</v>
      </c>
      <c r="AQ31" s="3">
        <f>'data sistem'!P31*3</f>
        <v>0</v>
      </c>
      <c r="AR31" s="3">
        <f>'data sistem'!Q31*4</f>
        <v>0</v>
      </c>
      <c r="AS31" s="3">
        <f>0</f>
        <v>0</v>
      </c>
      <c r="AU31" s="3">
        <f>IF('data sistem'!Q31="1",4,1)</f>
        <v>1</v>
      </c>
      <c r="AW31" s="3">
        <f>IF('data sistem'!AG31="bumn",1,IF('data sistem'!AG31="non-profit",2,IF('data sistem'!AG31="swasta",3,IF('data sistem'!AG31="wiraswasta",4,5))))</f>
        <v>5</v>
      </c>
      <c r="AX31" s="3">
        <f>IF(AW31=5,'data sistem'!AG31,"")</f>
        <v>0</v>
      </c>
      <c r="AY31" s="3">
        <f>IF('data sistem'!T31=0,1,'data sistem'!T31=0)</f>
        <v>1</v>
      </c>
      <c r="BA31" s="3">
        <f>IF('data sistem'!AM31="kurang dari 1 juta",1000000,IF('data sistem'!AM31="antara 1 dan 2 juta",2000000,IF('data sistem'!AM31="lebih dari 2 juta",3000000,IF('data sistem'!AM31="lebih dari 3 juta",4000000,0))))</f>
        <v>0</v>
      </c>
      <c r="BB31" s="3">
        <f>0</f>
        <v>0</v>
      </c>
      <c r="BC31" s="3">
        <f>IF('data sistem'!BI31="kurang dari 1 juta",1000000,IF('data sistem'!BI31="antara 1 dan 2 juta",2000000,IF('data sistem'!BI31="lebih dari 2 juta",3000000,IF('data sistem'!BI31="lebih dari 3 juta",4000000,0))))</f>
        <v>0</v>
      </c>
      <c r="BD31" s="3" t="str">
        <f>IF('data sistem'!DE31&gt;0,'data sistem'!DE31,"")</f>
        <v/>
      </c>
      <c r="BE31" s="3" t="str">
        <f>IF('data sistem'!DF31="lebih tinggi",1,IF('data sistem'!DF31="sama",2,IF('data sistem'!DF31="lebih rendah",3,IF('data sistem'!DF31="tidak perlu",4,""))))</f>
        <v/>
      </c>
      <c r="BF31" s="3">
        <f>'data sistem'!DG31*1</f>
        <v>0</v>
      </c>
      <c r="BG31" s="3">
        <f>'data sistem'!DH31*2</f>
        <v>0</v>
      </c>
      <c r="BH31" s="3">
        <f>'data sistem'!DI31*3</f>
        <v>0</v>
      </c>
      <c r="BI31" s="3">
        <f>'data sistem'!DJ31*4</f>
        <v>0</v>
      </c>
      <c r="BJ31" s="3">
        <f>'data sistem'!DK31*5</f>
        <v>0</v>
      </c>
      <c r="BK31" s="3">
        <f>'data sistem'!DL31*6</f>
        <v>0</v>
      </c>
      <c r="BL31" s="3">
        <f>'data sistem'!DM31*7</f>
        <v>0</v>
      </c>
      <c r="BM31" s="3">
        <f>'data sistem'!DN31*8</f>
        <v>0</v>
      </c>
      <c r="BN31" s="3">
        <f>'data sistem'!DO31*9</f>
        <v>0</v>
      </c>
      <c r="BO31" s="3">
        <f>'data sistem'!DP31*10</f>
        <v>0</v>
      </c>
      <c r="BP31" s="3">
        <f>'data sistem'!DQ31*11</f>
        <v>0</v>
      </c>
      <c r="BQ31" s="3">
        <f>'data sistem'!DR31*12</f>
        <v>0</v>
      </c>
      <c r="BR31" s="3">
        <v>0</v>
      </c>
      <c r="BT31" s="3">
        <f>'data sistem'!GU31</f>
        <v>0</v>
      </c>
      <c r="BU31" s="3">
        <f>'data sistem'!HX31</f>
        <v>0</v>
      </c>
      <c r="BV31" s="3">
        <f>'data sistem'!GV31</f>
        <v>0</v>
      </c>
      <c r="BW31" s="3">
        <f>'data sistem'!HY31</f>
        <v>0</v>
      </c>
      <c r="BX31" s="3">
        <f>'data sistem'!GW31</f>
        <v>0</v>
      </c>
      <c r="BY31" s="3">
        <f>'data sistem'!HV31</f>
        <v>0</v>
      </c>
      <c r="BZ31" s="3">
        <f>'data sistem'!HZ31</f>
        <v>0</v>
      </c>
      <c r="CA31" s="3">
        <f>'data sistem'!IY31</f>
        <v>0</v>
      </c>
      <c r="CB31" s="3">
        <f>'data sistem'!GX31</f>
        <v>0</v>
      </c>
      <c r="CC31" s="3">
        <f>'data sistem'!IA31</f>
        <v>0</v>
      </c>
      <c r="CD31" s="3">
        <f>'data sistem'!GY31</f>
        <v>0</v>
      </c>
      <c r="CE31" s="3">
        <f>'data sistem'!IB31</f>
        <v>0</v>
      </c>
      <c r="CF31" s="3">
        <f>'data sistem'!GZ31</f>
        <v>0</v>
      </c>
      <c r="CH31" s="3">
        <f>'data sistem'!IC31</f>
        <v>0</v>
      </c>
      <c r="CJ31" s="3">
        <f>'data sistem'!HA31</f>
        <v>0</v>
      </c>
      <c r="CK31" s="3">
        <f>'data sistem'!ID31</f>
        <v>0</v>
      </c>
      <c r="CL31" s="3">
        <f>'data sistem'!HB31</f>
        <v>0</v>
      </c>
      <c r="CM31" s="3">
        <f>'data sistem'!IE31</f>
        <v>0</v>
      </c>
      <c r="CN31" s="3">
        <f>'data sistem'!HC31</f>
        <v>0</v>
      </c>
      <c r="CO31" s="3">
        <f>'data sistem'!IF31</f>
        <v>0</v>
      </c>
      <c r="CP31" s="3">
        <f>'data sistem'!HD31</f>
        <v>0</v>
      </c>
      <c r="CQ31" s="3">
        <f>'data sistem'!IG31</f>
        <v>0</v>
      </c>
      <c r="CR31" s="3">
        <f>'data sistem'!HE31</f>
        <v>0</v>
      </c>
      <c r="CS31" s="3">
        <f>'data sistem'!IH31</f>
        <v>0</v>
      </c>
      <c r="CT31" s="3">
        <f>'data sistem'!HF31</f>
        <v>0</v>
      </c>
      <c r="CU31" s="3">
        <f>'data sistem'!II31</f>
        <v>0</v>
      </c>
      <c r="CV31" s="3">
        <f>'data sistem'!HG31</f>
        <v>0</v>
      </c>
      <c r="CW31" s="3">
        <f>'data sistem'!IJ31</f>
        <v>0</v>
      </c>
      <c r="CX31" s="3">
        <f>'data sistem'!HH31</f>
        <v>0</v>
      </c>
      <c r="CY31" s="3">
        <f>'data sistem'!IK31</f>
        <v>0</v>
      </c>
      <c r="CZ31" s="3">
        <f>'data sistem'!HI31</f>
        <v>0</v>
      </c>
      <c r="DA31" s="3">
        <f>'data sistem'!IL31</f>
        <v>0</v>
      </c>
      <c r="DB31" s="3">
        <f>'data sistem'!HJ31</f>
        <v>0</v>
      </c>
      <c r="DC31" s="3">
        <f>'data sistem'!IM31</f>
        <v>0</v>
      </c>
      <c r="DD31" s="3">
        <f>'data sistem'!HK31</f>
        <v>0</v>
      </c>
      <c r="DE31" s="3">
        <f>'data sistem'!IN31</f>
        <v>0</v>
      </c>
      <c r="DF31" s="3">
        <f>'data sistem'!HL31</f>
        <v>0</v>
      </c>
      <c r="DG31" s="3">
        <f>'data sistem'!IO31</f>
        <v>0</v>
      </c>
      <c r="DH31" s="3">
        <f>'data sistem'!HM31</f>
        <v>0</v>
      </c>
      <c r="DI31" s="3">
        <f>'data sistem'!HM31</f>
        <v>0</v>
      </c>
      <c r="DJ31" s="3">
        <f>'data sistem'!IP31</f>
        <v>0</v>
      </c>
      <c r="DK31" s="3">
        <f>'data sistem'!IP31</f>
        <v>0</v>
      </c>
      <c r="DL31" s="3">
        <f>'data sistem'!HN31</f>
        <v>0</v>
      </c>
      <c r="DM31" s="3">
        <f>'data sistem'!IQ31</f>
        <v>0</v>
      </c>
      <c r="DN31" s="3">
        <f>'data sistem'!HO31</f>
        <v>0</v>
      </c>
      <c r="DO31" s="3">
        <f>'data sistem'!IR31</f>
        <v>0</v>
      </c>
      <c r="DP31" s="3">
        <f>'data sistem'!HP31</f>
        <v>0</v>
      </c>
      <c r="DQ31" s="3">
        <f>'data sistem'!IS31</f>
        <v>0</v>
      </c>
      <c r="DR31" s="3">
        <f>'data sistem'!HQ31</f>
        <v>0</v>
      </c>
      <c r="DS31" s="3">
        <f>'data sistem'!IT31</f>
        <v>0</v>
      </c>
      <c r="DT31" s="3">
        <f>'data sistem'!HR31</f>
        <v>0</v>
      </c>
      <c r="DU31" s="3">
        <f>'data sistem'!IU31</f>
        <v>0</v>
      </c>
      <c r="DV31" s="3">
        <f>'data sistem'!HS31</f>
        <v>0</v>
      </c>
      <c r="DW31" s="3">
        <f>'data sistem'!IV31</f>
        <v>0</v>
      </c>
      <c r="DX31" s="3">
        <f>'data sistem'!HT31</f>
        <v>0</v>
      </c>
      <c r="DY31" s="3">
        <f>'data sistem'!IW31</f>
        <v>0</v>
      </c>
      <c r="DZ31" s="3">
        <f>'data sistem'!HU31</f>
        <v>0</v>
      </c>
      <c r="EA31" s="3">
        <f>'data sistem'!IX31</f>
        <v>0</v>
      </c>
    </row>
    <row r="32" spans="1:131" x14ac:dyDescent="0.3">
      <c r="A32" s="3" t="str">
        <f t="shared" si="0"/>
        <v>051022</v>
      </c>
      <c r="B32" s="3" t="e">
        <f>VLOOKUP('data sistem'!C32,kodeprodi!$A$2:$B$11,2,FALSE)</f>
        <v>#N/A</v>
      </c>
      <c r="C32" s="3">
        <f>'data sistem'!A32</f>
        <v>0</v>
      </c>
      <c r="D32" s="3">
        <f>'data sistem'!B32</f>
        <v>0</v>
      </c>
      <c r="E32" s="3">
        <f>'data sistem'!J32</f>
        <v>0</v>
      </c>
      <c r="F32" s="3">
        <f>'data sistem'!K32</f>
        <v>0</v>
      </c>
      <c r="G32" s="3">
        <f>2020-'data sistem'!E32</f>
        <v>2020</v>
      </c>
      <c r="H32" s="3">
        <f>1</f>
        <v>1</v>
      </c>
      <c r="I32" s="3">
        <f>2</f>
        <v>2</v>
      </c>
      <c r="J32" s="3">
        <f>3</f>
        <v>3</v>
      </c>
      <c r="K32" s="3">
        <f>3</f>
        <v>3</v>
      </c>
      <c r="L32" s="3">
        <f>1</f>
        <v>1</v>
      </c>
      <c r="M32" s="3">
        <f>2</f>
        <v>2</v>
      </c>
      <c r="N32" s="3">
        <f>1</f>
        <v>1</v>
      </c>
      <c r="O32" s="3" t="str">
        <f>IF('data sistem'!W32="tidak",3,IF('data sistem'!W32="ya",IF('data sistem'!DT32="sebelum lulus",1,IF('data sistem'!DT32="setelah lulus",2,"")),""))</f>
        <v/>
      </c>
      <c r="P32" s="3" t="str">
        <f>IF('data sistem'!DU32="0-3 bulan",1,IF('data sistem'!DU32="3-6 bulan",3,IF('data sistem'!DU32="6-12 bulan",6,IF('data sistem'!DU32="lebih dari 12 bulan",12,""))))</f>
        <v/>
      </c>
      <c r="Q32" s="3" t="str">
        <f>IF('data sistem'!DV32="0-3 bulan",1,IF('data sistem'!DV32="3-6 bulan",3,IF('data sistem'!DV32="6-12 bulan",6,IF('data sistem'!DV32="lebih dari 12 bulan",12,""))))</f>
        <v/>
      </c>
      <c r="R32" s="3">
        <f>'data sistem'!EA32</f>
        <v>0</v>
      </c>
      <c r="S32" s="3">
        <f>'data sistem'!EB32</f>
        <v>0</v>
      </c>
      <c r="T32" s="3">
        <f>'data sistem'!EC32</f>
        <v>0</v>
      </c>
      <c r="U32" s="3">
        <f>'data sistem'!ED32</f>
        <v>0</v>
      </c>
      <c r="V32" s="3">
        <f>'data sistem'!EE32</f>
        <v>0</v>
      </c>
      <c r="W32" s="3">
        <f>'data sistem'!EF32</f>
        <v>0</v>
      </c>
      <c r="X32" s="3">
        <f>'data sistem'!EG32</f>
        <v>0</v>
      </c>
      <c r="Y32" s="3" t="str">
        <f>IF('data sistem'!DW32="ya",1,IF('data sistem'!DW32="tidak",0,""))</f>
        <v/>
      </c>
      <c r="Z32" s="3">
        <f>'data sistem'!EM32</f>
        <v>0</v>
      </c>
      <c r="AA32" s="3">
        <f>'data sistem'!EH32</f>
        <v>0</v>
      </c>
      <c r="AB32" s="3">
        <f>'data sistem'!EI32</f>
        <v>0</v>
      </c>
      <c r="AC32" s="3">
        <f>'data sistem'!EJ32</f>
        <v>0</v>
      </c>
      <c r="AD32" s="3">
        <f>'data sistem'!EK32</f>
        <v>0</v>
      </c>
      <c r="AE32" s="3">
        <f>'data sistem'!EL32</f>
        <v>0</v>
      </c>
      <c r="AF32" s="3">
        <f>0</f>
        <v>0</v>
      </c>
      <c r="AH32" s="3">
        <f>IF('data sistem'!FB32="lebih dari 3",4,'data sistem'!FB32)</f>
        <v>0</v>
      </c>
      <c r="AI32" s="3" t="str">
        <f>IF('data sistem'!FF32="sebelum lulus",1,IF('data sistem'!FF32="setelah lulus",2,""))</f>
        <v/>
      </c>
      <c r="AJ32" s="3" t="str">
        <f>IF('data sistem'!FG32="0-3 bulan",1,IF('data sistem'!FG32="3-6 bulan",3,IF('data sistem'!FG32="6-12 bulan",6,IF('data sistem'!FG32="lebih dari 12 bulan",12,""))))</f>
        <v/>
      </c>
      <c r="AK32" s="3" t="str">
        <f>IF('data sistem'!FH32="0-3 bulan",1,IF('data sistem'!FH32="3-6 bulan",3,IF('data sistem'!FH32="6-12 bulan",6,IF('data sistem'!FH32="lebih dari 12 bulan",12,""))))</f>
        <v/>
      </c>
      <c r="AL32" s="3">
        <f>IF('data sistem'!FC32="lebih dari 3",4,'data sistem'!FC32)</f>
        <v>0</v>
      </c>
      <c r="AM32" s="3">
        <f>IF('data sistem'!FD32="lebih dari 3",4,'data sistem'!FD32)</f>
        <v>0</v>
      </c>
      <c r="AN32" s="3" t="str">
        <f>IF(LEFT('data sistem'!U32,7)="bekerja",1,IF(LEFT('data sistem'!U32,5)="tidak",2,""))</f>
        <v/>
      </c>
      <c r="AO32" s="3">
        <f>'data sistem'!M32*1</f>
        <v>0</v>
      </c>
      <c r="AP32" s="3">
        <f>'data sistem'!R32*2</f>
        <v>0</v>
      </c>
      <c r="AQ32" s="3">
        <f>'data sistem'!P32*3</f>
        <v>0</v>
      </c>
      <c r="AR32" s="3">
        <f>'data sistem'!Q32*4</f>
        <v>0</v>
      </c>
      <c r="AS32" s="3">
        <f>0</f>
        <v>0</v>
      </c>
      <c r="AU32" s="3">
        <f>IF('data sistem'!Q32="1",4,1)</f>
        <v>1</v>
      </c>
      <c r="AW32" s="3">
        <f>IF('data sistem'!AG32="bumn",1,IF('data sistem'!AG32="non-profit",2,IF('data sistem'!AG32="swasta",3,IF('data sistem'!AG32="wiraswasta",4,5))))</f>
        <v>5</v>
      </c>
      <c r="AX32" s="3">
        <f>IF(AW32=5,'data sistem'!AG32,"")</f>
        <v>0</v>
      </c>
      <c r="AY32" s="3">
        <f>IF('data sistem'!T32=0,1,'data sistem'!T32=0)</f>
        <v>1</v>
      </c>
      <c r="BA32" s="3">
        <f>IF('data sistem'!AM32="kurang dari 1 juta",1000000,IF('data sistem'!AM32="antara 1 dan 2 juta",2000000,IF('data sistem'!AM32="lebih dari 2 juta",3000000,IF('data sistem'!AM32="lebih dari 3 juta",4000000,0))))</f>
        <v>0</v>
      </c>
      <c r="BB32" s="3">
        <f>0</f>
        <v>0</v>
      </c>
      <c r="BC32" s="3">
        <f>IF('data sistem'!BI32="kurang dari 1 juta",1000000,IF('data sistem'!BI32="antara 1 dan 2 juta",2000000,IF('data sistem'!BI32="lebih dari 2 juta",3000000,IF('data sistem'!BI32="lebih dari 3 juta",4000000,0))))</f>
        <v>0</v>
      </c>
      <c r="BD32" s="3" t="str">
        <f>IF('data sistem'!DE32&gt;0,'data sistem'!DE32,"")</f>
        <v/>
      </c>
      <c r="BE32" s="3" t="str">
        <f>IF('data sistem'!DF32="lebih tinggi",1,IF('data sistem'!DF32="sama",2,IF('data sistem'!DF32="lebih rendah",3,IF('data sistem'!DF32="tidak perlu",4,""))))</f>
        <v/>
      </c>
      <c r="BF32" s="3">
        <f>'data sistem'!DG32*1</f>
        <v>0</v>
      </c>
      <c r="BG32" s="3">
        <f>'data sistem'!DH32*2</f>
        <v>0</v>
      </c>
      <c r="BH32" s="3">
        <f>'data sistem'!DI32*3</f>
        <v>0</v>
      </c>
      <c r="BI32" s="3">
        <f>'data sistem'!DJ32*4</f>
        <v>0</v>
      </c>
      <c r="BJ32" s="3">
        <f>'data sistem'!DK32*5</f>
        <v>0</v>
      </c>
      <c r="BK32" s="3">
        <f>'data sistem'!DL32*6</f>
        <v>0</v>
      </c>
      <c r="BL32" s="3">
        <f>'data sistem'!DM32*7</f>
        <v>0</v>
      </c>
      <c r="BM32" s="3">
        <f>'data sistem'!DN32*8</f>
        <v>0</v>
      </c>
      <c r="BN32" s="3">
        <f>'data sistem'!DO32*9</f>
        <v>0</v>
      </c>
      <c r="BO32" s="3">
        <f>'data sistem'!DP32*10</f>
        <v>0</v>
      </c>
      <c r="BP32" s="3">
        <f>'data sistem'!DQ32*11</f>
        <v>0</v>
      </c>
      <c r="BQ32" s="3">
        <f>'data sistem'!DR32*12</f>
        <v>0</v>
      </c>
      <c r="BR32" s="3">
        <v>0</v>
      </c>
      <c r="BT32" s="3">
        <f>'data sistem'!GU32</f>
        <v>0</v>
      </c>
      <c r="BU32" s="3">
        <f>'data sistem'!HX32</f>
        <v>0</v>
      </c>
      <c r="BV32" s="3">
        <f>'data sistem'!GV32</f>
        <v>0</v>
      </c>
      <c r="BW32" s="3">
        <f>'data sistem'!HY32</f>
        <v>0</v>
      </c>
      <c r="BX32" s="3">
        <f>'data sistem'!GW32</f>
        <v>0</v>
      </c>
      <c r="BY32" s="3">
        <f>'data sistem'!HV32</f>
        <v>0</v>
      </c>
      <c r="BZ32" s="3">
        <f>'data sistem'!HZ32</f>
        <v>0</v>
      </c>
      <c r="CA32" s="3">
        <f>'data sistem'!IY32</f>
        <v>0</v>
      </c>
      <c r="CB32" s="3">
        <f>'data sistem'!GX32</f>
        <v>0</v>
      </c>
      <c r="CC32" s="3">
        <f>'data sistem'!IA32</f>
        <v>0</v>
      </c>
      <c r="CD32" s="3">
        <f>'data sistem'!GY32</f>
        <v>0</v>
      </c>
      <c r="CE32" s="3">
        <f>'data sistem'!IB32</f>
        <v>0</v>
      </c>
      <c r="CF32" s="3">
        <f>'data sistem'!GZ32</f>
        <v>0</v>
      </c>
      <c r="CH32" s="3">
        <f>'data sistem'!IC32</f>
        <v>0</v>
      </c>
      <c r="CJ32" s="3">
        <f>'data sistem'!HA32</f>
        <v>0</v>
      </c>
      <c r="CK32" s="3">
        <f>'data sistem'!ID32</f>
        <v>0</v>
      </c>
      <c r="CL32" s="3">
        <f>'data sistem'!HB32</f>
        <v>0</v>
      </c>
      <c r="CM32" s="3">
        <f>'data sistem'!IE32</f>
        <v>0</v>
      </c>
      <c r="CN32" s="3">
        <f>'data sistem'!HC32</f>
        <v>0</v>
      </c>
      <c r="CO32" s="3">
        <f>'data sistem'!IF32</f>
        <v>0</v>
      </c>
      <c r="CP32" s="3">
        <f>'data sistem'!HD32</f>
        <v>0</v>
      </c>
      <c r="CQ32" s="3">
        <f>'data sistem'!IG32</f>
        <v>0</v>
      </c>
      <c r="CR32" s="3">
        <f>'data sistem'!HE32</f>
        <v>0</v>
      </c>
      <c r="CS32" s="3">
        <f>'data sistem'!IH32</f>
        <v>0</v>
      </c>
      <c r="CT32" s="3">
        <f>'data sistem'!HF32</f>
        <v>0</v>
      </c>
      <c r="CU32" s="3">
        <f>'data sistem'!II32</f>
        <v>0</v>
      </c>
      <c r="CV32" s="3">
        <f>'data sistem'!HG32</f>
        <v>0</v>
      </c>
      <c r="CW32" s="3">
        <f>'data sistem'!IJ32</f>
        <v>0</v>
      </c>
      <c r="CX32" s="3">
        <f>'data sistem'!HH32</f>
        <v>0</v>
      </c>
      <c r="CY32" s="3">
        <f>'data sistem'!IK32</f>
        <v>0</v>
      </c>
      <c r="CZ32" s="3">
        <f>'data sistem'!HI32</f>
        <v>0</v>
      </c>
      <c r="DA32" s="3">
        <f>'data sistem'!IL32</f>
        <v>0</v>
      </c>
      <c r="DB32" s="3">
        <f>'data sistem'!HJ32</f>
        <v>0</v>
      </c>
      <c r="DC32" s="3">
        <f>'data sistem'!IM32</f>
        <v>0</v>
      </c>
      <c r="DD32" s="3">
        <f>'data sistem'!HK32</f>
        <v>0</v>
      </c>
      <c r="DE32" s="3">
        <f>'data sistem'!IN32</f>
        <v>0</v>
      </c>
      <c r="DF32" s="3">
        <f>'data sistem'!HL32</f>
        <v>0</v>
      </c>
      <c r="DG32" s="3">
        <f>'data sistem'!IO32</f>
        <v>0</v>
      </c>
      <c r="DH32" s="3">
        <f>'data sistem'!HM32</f>
        <v>0</v>
      </c>
      <c r="DI32" s="3">
        <f>'data sistem'!HM32</f>
        <v>0</v>
      </c>
      <c r="DJ32" s="3">
        <f>'data sistem'!IP32</f>
        <v>0</v>
      </c>
      <c r="DK32" s="3">
        <f>'data sistem'!IP32</f>
        <v>0</v>
      </c>
      <c r="DL32" s="3">
        <f>'data sistem'!HN32</f>
        <v>0</v>
      </c>
      <c r="DM32" s="3">
        <f>'data sistem'!IQ32</f>
        <v>0</v>
      </c>
      <c r="DN32" s="3">
        <f>'data sistem'!HO32</f>
        <v>0</v>
      </c>
      <c r="DO32" s="3">
        <f>'data sistem'!IR32</f>
        <v>0</v>
      </c>
      <c r="DP32" s="3">
        <f>'data sistem'!HP32</f>
        <v>0</v>
      </c>
      <c r="DQ32" s="3">
        <f>'data sistem'!IS32</f>
        <v>0</v>
      </c>
      <c r="DR32" s="3">
        <f>'data sistem'!HQ32</f>
        <v>0</v>
      </c>
      <c r="DS32" s="3">
        <f>'data sistem'!IT32</f>
        <v>0</v>
      </c>
      <c r="DT32" s="3">
        <f>'data sistem'!HR32</f>
        <v>0</v>
      </c>
      <c r="DU32" s="3">
        <f>'data sistem'!IU32</f>
        <v>0</v>
      </c>
      <c r="DV32" s="3">
        <f>'data sistem'!HS32</f>
        <v>0</v>
      </c>
      <c r="DW32" s="3">
        <f>'data sistem'!IV32</f>
        <v>0</v>
      </c>
      <c r="DX32" s="3">
        <f>'data sistem'!HT32</f>
        <v>0</v>
      </c>
      <c r="DY32" s="3">
        <f>'data sistem'!IW32</f>
        <v>0</v>
      </c>
      <c r="DZ32" s="3">
        <f>'data sistem'!HU32</f>
        <v>0</v>
      </c>
      <c r="EA32" s="3">
        <f>'data sistem'!IX32</f>
        <v>0</v>
      </c>
    </row>
    <row r="33" spans="1:131" x14ac:dyDescent="0.3">
      <c r="A33" s="3" t="str">
        <f t="shared" si="0"/>
        <v>051022</v>
      </c>
      <c r="B33" s="3" t="e">
        <f>VLOOKUP('data sistem'!C33,kodeprodi!$A$2:$B$11,2,FALSE)</f>
        <v>#N/A</v>
      </c>
      <c r="C33" s="3">
        <f>'data sistem'!A33</f>
        <v>0</v>
      </c>
      <c r="D33" s="3">
        <f>'data sistem'!B33</f>
        <v>0</v>
      </c>
      <c r="E33" s="3">
        <f>'data sistem'!J33</f>
        <v>0</v>
      </c>
      <c r="F33" s="3">
        <f>'data sistem'!K33</f>
        <v>0</v>
      </c>
      <c r="G33" s="3">
        <f>2020-'data sistem'!E33</f>
        <v>2020</v>
      </c>
      <c r="H33" s="3">
        <f>1</f>
        <v>1</v>
      </c>
      <c r="I33" s="3">
        <f>2</f>
        <v>2</v>
      </c>
      <c r="J33" s="3">
        <f>3</f>
        <v>3</v>
      </c>
      <c r="K33" s="3">
        <f>3</f>
        <v>3</v>
      </c>
      <c r="L33" s="3">
        <f>1</f>
        <v>1</v>
      </c>
      <c r="M33" s="3">
        <f>2</f>
        <v>2</v>
      </c>
      <c r="N33" s="3">
        <f>1</f>
        <v>1</v>
      </c>
      <c r="O33" s="3" t="str">
        <f>IF('data sistem'!W33="tidak",3,IF('data sistem'!W33="ya",IF('data sistem'!DT33="sebelum lulus",1,IF('data sistem'!DT33="setelah lulus",2,"")),""))</f>
        <v/>
      </c>
      <c r="P33" s="3" t="str">
        <f>IF('data sistem'!DU33="0-3 bulan",1,IF('data sistem'!DU33="3-6 bulan",3,IF('data sistem'!DU33="6-12 bulan",6,IF('data sistem'!DU33="lebih dari 12 bulan",12,""))))</f>
        <v/>
      </c>
      <c r="Q33" s="3" t="str">
        <f>IF('data sistem'!DV33="0-3 bulan",1,IF('data sistem'!DV33="3-6 bulan",3,IF('data sistem'!DV33="6-12 bulan",6,IF('data sistem'!DV33="lebih dari 12 bulan",12,""))))</f>
        <v/>
      </c>
      <c r="R33" s="3">
        <f>'data sistem'!EA33</f>
        <v>0</v>
      </c>
      <c r="S33" s="3">
        <f>'data sistem'!EB33</f>
        <v>0</v>
      </c>
      <c r="T33" s="3">
        <f>'data sistem'!EC33</f>
        <v>0</v>
      </c>
      <c r="U33" s="3">
        <f>'data sistem'!ED33</f>
        <v>0</v>
      </c>
      <c r="V33" s="3">
        <f>'data sistem'!EE33</f>
        <v>0</v>
      </c>
      <c r="W33" s="3">
        <f>'data sistem'!EF33</f>
        <v>0</v>
      </c>
      <c r="X33" s="3">
        <f>'data sistem'!EG33</f>
        <v>0</v>
      </c>
      <c r="Y33" s="3" t="str">
        <f>IF('data sistem'!DW33="ya",1,IF('data sistem'!DW33="tidak",0,""))</f>
        <v/>
      </c>
      <c r="Z33" s="3">
        <f>'data sistem'!EM33</f>
        <v>0</v>
      </c>
      <c r="AA33" s="3">
        <f>'data sistem'!EH33</f>
        <v>0</v>
      </c>
      <c r="AB33" s="3">
        <f>'data sistem'!EI33</f>
        <v>0</v>
      </c>
      <c r="AC33" s="3">
        <f>'data sistem'!EJ33</f>
        <v>0</v>
      </c>
      <c r="AD33" s="3">
        <f>'data sistem'!EK33</f>
        <v>0</v>
      </c>
      <c r="AE33" s="3">
        <f>'data sistem'!EL33</f>
        <v>0</v>
      </c>
      <c r="AF33" s="3">
        <f>0</f>
        <v>0</v>
      </c>
      <c r="AH33" s="3">
        <f>IF('data sistem'!FB33="lebih dari 3",4,'data sistem'!FB33)</f>
        <v>0</v>
      </c>
      <c r="AI33" s="3" t="str">
        <f>IF('data sistem'!FF33="sebelum lulus",1,IF('data sistem'!FF33="setelah lulus",2,""))</f>
        <v/>
      </c>
      <c r="AJ33" s="3" t="str">
        <f>IF('data sistem'!FG33="0-3 bulan",1,IF('data sistem'!FG33="3-6 bulan",3,IF('data sistem'!FG33="6-12 bulan",6,IF('data sistem'!FG33="lebih dari 12 bulan",12,""))))</f>
        <v/>
      </c>
      <c r="AK33" s="3" t="str">
        <f>IF('data sistem'!FH33="0-3 bulan",1,IF('data sistem'!FH33="3-6 bulan",3,IF('data sistem'!FH33="6-12 bulan",6,IF('data sistem'!FH33="lebih dari 12 bulan",12,""))))</f>
        <v/>
      </c>
      <c r="AL33" s="3">
        <f>IF('data sistem'!FC33="lebih dari 3",4,'data sistem'!FC33)</f>
        <v>0</v>
      </c>
      <c r="AM33" s="3">
        <f>IF('data sistem'!FD33="lebih dari 3",4,'data sistem'!FD33)</f>
        <v>0</v>
      </c>
      <c r="AN33" s="3" t="str">
        <f>IF(LEFT('data sistem'!U33,7)="bekerja",1,IF(LEFT('data sistem'!U33,5)="tidak",2,""))</f>
        <v/>
      </c>
      <c r="AO33" s="3">
        <f>'data sistem'!M33*1</f>
        <v>0</v>
      </c>
      <c r="AP33" s="3">
        <f>'data sistem'!R33*2</f>
        <v>0</v>
      </c>
      <c r="AQ33" s="3">
        <f>'data sistem'!P33*3</f>
        <v>0</v>
      </c>
      <c r="AR33" s="3">
        <f>'data sistem'!Q33*4</f>
        <v>0</v>
      </c>
      <c r="AS33" s="3">
        <f>0</f>
        <v>0</v>
      </c>
      <c r="AU33" s="3">
        <f>IF('data sistem'!Q33="1",4,1)</f>
        <v>1</v>
      </c>
      <c r="AW33" s="3">
        <f>IF('data sistem'!AG33="bumn",1,IF('data sistem'!AG33="non-profit",2,IF('data sistem'!AG33="swasta",3,IF('data sistem'!AG33="wiraswasta",4,5))))</f>
        <v>5</v>
      </c>
      <c r="AX33" s="3">
        <f>IF(AW33=5,'data sistem'!AG33,"")</f>
        <v>0</v>
      </c>
      <c r="AY33" s="3">
        <f>IF('data sistem'!T33=0,1,'data sistem'!T33=0)</f>
        <v>1</v>
      </c>
      <c r="BA33" s="3">
        <f>IF('data sistem'!AM33="kurang dari 1 juta",1000000,IF('data sistem'!AM33="antara 1 dan 2 juta",2000000,IF('data sistem'!AM33="lebih dari 2 juta",3000000,IF('data sistem'!AM33="lebih dari 3 juta",4000000,0))))</f>
        <v>0</v>
      </c>
      <c r="BB33" s="3">
        <f>0</f>
        <v>0</v>
      </c>
      <c r="BC33" s="3">
        <f>IF('data sistem'!BI33="kurang dari 1 juta",1000000,IF('data sistem'!BI33="antara 1 dan 2 juta",2000000,IF('data sistem'!BI33="lebih dari 2 juta",3000000,IF('data sistem'!BI33="lebih dari 3 juta",4000000,0))))</f>
        <v>0</v>
      </c>
      <c r="BD33" s="3" t="str">
        <f>IF('data sistem'!DE33&gt;0,'data sistem'!DE33,"")</f>
        <v/>
      </c>
      <c r="BE33" s="3" t="str">
        <f>IF('data sistem'!DF33="lebih tinggi",1,IF('data sistem'!DF33="sama",2,IF('data sistem'!DF33="lebih rendah",3,IF('data sistem'!DF33="tidak perlu",4,""))))</f>
        <v/>
      </c>
      <c r="BF33" s="3">
        <f>'data sistem'!DG33*1</f>
        <v>0</v>
      </c>
      <c r="BG33" s="3">
        <f>'data sistem'!DH33*2</f>
        <v>0</v>
      </c>
      <c r="BH33" s="3">
        <f>'data sistem'!DI33*3</f>
        <v>0</v>
      </c>
      <c r="BI33" s="3">
        <f>'data sistem'!DJ33*4</f>
        <v>0</v>
      </c>
      <c r="BJ33" s="3">
        <f>'data sistem'!DK33*5</f>
        <v>0</v>
      </c>
      <c r="BK33" s="3">
        <f>'data sistem'!DL33*6</f>
        <v>0</v>
      </c>
      <c r="BL33" s="3">
        <f>'data sistem'!DM33*7</f>
        <v>0</v>
      </c>
      <c r="BM33" s="3">
        <f>'data sistem'!DN33*8</f>
        <v>0</v>
      </c>
      <c r="BN33" s="3">
        <f>'data sistem'!DO33*9</f>
        <v>0</v>
      </c>
      <c r="BO33" s="3">
        <f>'data sistem'!DP33*10</f>
        <v>0</v>
      </c>
      <c r="BP33" s="3">
        <f>'data sistem'!DQ33*11</f>
        <v>0</v>
      </c>
      <c r="BQ33" s="3">
        <f>'data sistem'!DR33*12</f>
        <v>0</v>
      </c>
      <c r="BR33" s="3">
        <v>0</v>
      </c>
      <c r="BT33" s="3">
        <f>'data sistem'!GU33</f>
        <v>0</v>
      </c>
      <c r="BU33" s="3">
        <f>'data sistem'!HX33</f>
        <v>0</v>
      </c>
      <c r="BV33" s="3">
        <f>'data sistem'!GV33</f>
        <v>0</v>
      </c>
      <c r="BW33" s="3">
        <f>'data sistem'!HY33</f>
        <v>0</v>
      </c>
      <c r="BX33" s="3">
        <f>'data sistem'!GW33</f>
        <v>0</v>
      </c>
      <c r="BY33" s="3">
        <f>'data sistem'!HV33</f>
        <v>0</v>
      </c>
      <c r="BZ33" s="3">
        <f>'data sistem'!HZ33</f>
        <v>0</v>
      </c>
      <c r="CA33" s="3">
        <f>'data sistem'!IY33</f>
        <v>0</v>
      </c>
      <c r="CB33" s="3">
        <f>'data sistem'!GX33</f>
        <v>0</v>
      </c>
      <c r="CC33" s="3">
        <f>'data sistem'!IA33</f>
        <v>0</v>
      </c>
      <c r="CD33" s="3">
        <f>'data sistem'!GY33</f>
        <v>0</v>
      </c>
      <c r="CE33" s="3">
        <f>'data sistem'!IB33</f>
        <v>0</v>
      </c>
      <c r="CF33" s="3">
        <f>'data sistem'!GZ33</f>
        <v>0</v>
      </c>
      <c r="CH33" s="3">
        <f>'data sistem'!IC33</f>
        <v>0</v>
      </c>
      <c r="CJ33" s="3">
        <f>'data sistem'!HA33</f>
        <v>0</v>
      </c>
      <c r="CK33" s="3">
        <f>'data sistem'!ID33</f>
        <v>0</v>
      </c>
      <c r="CL33" s="3">
        <f>'data sistem'!HB33</f>
        <v>0</v>
      </c>
      <c r="CM33" s="3">
        <f>'data sistem'!IE33</f>
        <v>0</v>
      </c>
      <c r="CN33" s="3">
        <f>'data sistem'!HC33</f>
        <v>0</v>
      </c>
      <c r="CO33" s="3">
        <f>'data sistem'!IF33</f>
        <v>0</v>
      </c>
      <c r="CP33" s="3">
        <f>'data sistem'!HD33</f>
        <v>0</v>
      </c>
      <c r="CQ33" s="3">
        <f>'data sistem'!IG33</f>
        <v>0</v>
      </c>
      <c r="CR33" s="3">
        <f>'data sistem'!HE33</f>
        <v>0</v>
      </c>
      <c r="CS33" s="3">
        <f>'data sistem'!IH33</f>
        <v>0</v>
      </c>
      <c r="CT33" s="3">
        <f>'data sistem'!HF33</f>
        <v>0</v>
      </c>
      <c r="CU33" s="3">
        <f>'data sistem'!II33</f>
        <v>0</v>
      </c>
      <c r="CV33" s="3">
        <f>'data sistem'!HG33</f>
        <v>0</v>
      </c>
      <c r="CW33" s="3">
        <f>'data sistem'!IJ33</f>
        <v>0</v>
      </c>
      <c r="CX33" s="3">
        <f>'data sistem'!HH33</f>
        <v>0</v>
      </c>
      <c r="CY33" s="3">
        <f>'data sistem'!IK33</f>
        <v>0</v>
      </c>
      <c r="CZ33" s="3">
        <f>'data sistem'!HI33</f>
        <v>0</v>
      </c>
      <c r="DA33" s="3">
        <f>'data sistem'!IL33</f>
        <v>0</v>
      </c>
      <c r="DB33" s="3">
        <f>'data sistem'!HJ33</f>
        <v>0</v>
      </c>
      <c r="DC33" s="3">
        <f>'data sistem'!IM33</f>
        <v>0</v>
      </c>
      <c r="DD33" s="3">
        <f>'data sistem'!HK33</f>
        <v>0</v>
      </c>
      <c r="DE33" s="3">
        <f>'data sistem'!IN33</f>
        <v>0</v>
      </c>
      <c r="DF33" s="3">
        <f>'data sistem'!HL33</f>
        <v>0</v>
      </c>
      <c r="DG33" s="3">
        <f>'data sistem'!IO33</f>
        <v>0</v>
      </c>
      <c r="DH33" s="3">
        <f>'data sistem'!HM33</f>
        <v>0</v>
      </c>
      <c r="DI33" s="3">
        <f>'data sistem'!HM33</f>
        <v>0</v>
      </c>
      <c r="DJ33" s="3">
        <f>'data sistem'!IP33</f>
        <v>0</v>
      </c>
      <c r="DK33" s="3">
        <f>'data sistem'!IP33</f>
        <v>0</v>
      </c>
      <c r="DL33" s="3">
        <f>'data sistem'!HN33</f>
        <v>0</v>
      </c>
      <c r="DM33" s="3">
        <f>'data sistem'!IQ33</f>
        <v>0</v>
      </c>
      <c r="DN33" s="3">
        <f>'data sistem'!HO33</f>
        <v>0</v>
      </c>
      <c r="DO33" s="3">
        <f>'data sistem'!IR33</f>
        <v>0</v>
      </c>
      <c r="DP33" s="3">
        <f>'data sistem'!HP33</f>
        <v>0</v>
      </c>
      <c r="DQ33" s="3">
        <f>'data sistem'!IS33</f>
        <v>0</v>
      </c>
      <c r="DR33" s="3">
        <f>'data sistem'!HQ33</f>
        <v>0</v>
      </c>
      <c r="DS33" s="3">
        <f>'data sistem'!IT33</f>
        <v>0</v>
      </c>
      <c r="DT33" s="3">
        <f>'data sistem'!HR33</f>
        <v>0</v>
      </c>
      <c r="DU33" s="3">
        <f>'data sistem'!IU33</f>
        <v>0</v>
      </c>
      <c r="DV33" s="3">
        <f>'data sistem'!HS33</f>
        <v>0</v>
      </c>
      <c r="DW33" s="3">
        <f>'data sistem'!IV33</f>
        <v>0</v>
      </c>
      <c r="DX33" s="3">
        <f>'data sistem'!HT33</f>
        <v>0</v>
      </c>
      <c r="DY33" s="3">
        <f>'data sistem'!IW33</f>
        <v>0</v>
      </c>
      <c r="DZ33" s="3">
        <f>'data sistem'!HU33</f>
        <v>0</v>
      </c>
      <c r="EA33" s="3">
        <f>'data sistem'!IX33</f>
        <v>0</v>
      </c>
    </row>
    <row r="34" spans="1:131" x14ac:dyDescent="0.3">
      <c r="A34" s="3" t="str">
        <f t="shared" si="0"/>
        <v>051022</v>
      </c>
      <c r="B34" s="3" t="e">
        <f>VLOOKUP('data sistem'!C34,kodeprodi!$A$2:$B$11,2,FALSE)</f>
        <v>#N/A</v>
      </c>
      <c r="C34" s="3">
        <f>'data sistem'!A34</f>
        <v>0</v>
      </c>
      <c r="D34" s="3">
        <f>'data sistem'!B34</f>
        <v>0</v>
      </c>
      <c r="E34" s="3">
        <f>'data sistem'!J34</f>
        <v>0</v>
      </c>
      <c r="F34" s="3">
        <f>'data sistem'!K34</f>
        <v>0</v>
      </c>
      <c r="G34" s="3">
        <f>2020-'data sistem'!E34</f>
        <v>2020</v>
      </c>
      <c r="H34" s="3">
        <f>1</f>
        <v>1</v>
      </c>
      <c r="I34" s="3">
        <f>2</f>
        <v>2</v>
      </c>
      <c r="J34" s="3">
        <f>3</f>
        <v>3</v>
      </c>
      <c r="K34" s="3">
        <f>3</f>
        <v>3</v>
      </c>
      <c r="L34" s="3">
        <f>1</f>
        <v>1</v>
      </c>
      <c r="M34" s="3">
        <f>2</f>
        <v>2</v>
      </c>
      <c r="N34" s="3">
        <f>1</f>
        <v>1</v>
      </c>
      <c r="O34" s="3" t="str">
        <f>IF('data sistem'!W34="tidak",3,IF('data sistem'!W34="ya",IF('data sistem'!DT34="sebelum lulus",1,IF('data sistem'!DT34="setelah lulus",2,"")),""))</f>
        <v/>
      </c>
      <c r="P34" s="3" t="str">
        <f>IF('data sistem'!DU34="0-3 bulan",1,IF('data sistem'!DU34="3-6 bulan",3,IF('data sistem'!DU34="6-12 bulan",6,IF('data sistem'!DU34="lebih dari 12 bulan",12,""))))</f>
        <v/>
      </c>
      <c r="Q34" s="3" t="str">
        <f>IF('data sistem'!DV34="0-3 bulan",1,IF('data sistem'!DV34="3-6 bulan",3,IF('data sistem'!DV34="6-12 bulan",6,IF('data sistem'!DV34="lebih dari 12 bulan",12,""))))</f>
        <v/>
      </c>
      <c r="R34" s="3">
        <f>'data sistem'!EA34</f>
        <v>0</v>
      </c>
      <c r="S34" s="3">
        <f>'data sistem'!EB34</f>
        <v>0</v>
      </c>
      <c r="T34" s="3">
        <f>'data sistem'!EC34</f>
        <v>0</v>
      </c>
      <c r="U34" s="3">
        <f>'data sistem'!ED34</f>
        <v>0</v>
      </c>
      <c r="V34" s="3">
        <f>'data sistem'!EE34</f>
        <v>0</v>
      </c>
      <c r="W34" s="3">
        <f>'data sistem'!EF34</f>
        <v>0</v>
      </c>
      <c r="X34" s="3">
        <f>'data sistem'!EG34</f>
        <v>0</v>
      </c>
      <c r="Y34" s="3" t="str">
        <f>IF('data sistem'!DW34="ya",1,IF('data sistem'!DW34="tidak",0,""))</f>
        <v/>
      </c>
      <c r="Z34" s="3">
        <f>'data sistem'!EM34</f>
        <v>0</v>
      </c>
      <c r="AA34" s="3">
        <f>'data sistem'!EH34</f>
        <v>0</v>
      </c>
      <c r="AB34" s="3">
        <f>'data sistem'!EI34</f>
        <v>0</v>
      </c>
      <c r="AC34" s="3">
        <f>'data sistem'!EJ34</f>
        <v>0</v>
      </c>
      <c r="AD34" s="3">
        <f>'data sistem'!EK34</f>
        <v>0</v>
      </c>
      <c r="AE34" s="3">
        <f>'data sistem'!EL34</f>
        <v>0</v>
      </c>
      <c r="AF34" s="3">
        <f>0</f>
        <v>0</v>
      </c>
      <c r="AH34" s="3">
        <f>IF('data sistem'!FB34="lebih dari 3",4,'data sistem'!FB34)</f>
        <v>0</v>
      </c>
      <c r="AI34" s="3" t="str">
        <f>IF('data sistem'!FF34="sebelum lulus",1,IF('data sistem'!FF34="setelah lulus",2,""))</f>
        <v/>
      </c>
      <c r="AJ34" s="3" t="str">
        <f>IF('data sistem'!FG34="0-3 bulan",1,IF('data sistem'!FG34="3-6 bulan",3,IF('data sistem'!FG34="6-12 bulan",6,IF('data sistem'!FG34="lebih dari 12 bulan",12,""))))</f>
        <v/>
      </c>
      <c r="AK34" s="3" t="str">
        <f>IF('data sistem'!FH34="0-3 bulan",1,IF('data sistem'!FH34="3-6 bulan",3,IF('data sistem'!FH34="6-12 bulan",6,IF('data sistem'!FH34="lebih dari 12 bulan",12,""))))</f>
        <v/>
      </c>
      <c r="AL34" s="3">
        <f>IF('data sistem'!FC34="lebih dari 3",4,'data sistem'!FC34)</f>
        <v>0</v>
      </c>
      <c r="AM34" s="3">
        <f>IF('data sistem'!FD34="lebih dari 3",4,'data sistem'!FD34)</f>
        <v>0</v>
      </c>
      <c r="AN34" s="3" t="str">
        <f>IF(LEFT('data sistem'!U34,7)="bekerja",1,IF(LEFT('data sistem'!U34,5)="tidak",2,""))</f>
        <v/>
      </c>
      <c r="AO34" s="3">
        <f>'data sistem'!M34*1</f>
        <v>0</v>
      </c>
      <c r="AP34" s="3">
        <f>'data sistem'!R34*2</f>
        <v>0</v>
      </c>
      <c r="AQ34" s="3">
        <f>'data sistem'!P34*3</f>
        <v>0</v>
      </c>
      <c r="AR34" s="3">
        <f>'data sistem'!Q34*4</f>
        <v>0</v>
      </c>
      <c r="AS34" s="3">
        <f>0</f>
        <v>0</v>
      </c>
      <c r="AU34" s="3">
        <f>IF('data sistem'!Q34="1",4,1)</f>
        <v>1</v>
      </c>
      <c r="AW34" s="3">
        <f>IF('data sistem'!AG34="bumn",1,IF('data sistem'!AG34="non-profit",2,IF('data sistem'!AG34="swasta",3,IF('data sistem'!AG34="wiraswasta",4,5))))</f>
        <v>5</v>
      </c>
      <c r="AX34" s="3">
        <f>IF(AW34=5,'data sistem'!AG34,"")</f>
        <v>0</v>
      </c>
      <c r="AY34" s="3">
        <f>IF('data sistem'!T34=0,1,'data sistem'!T34=0)</f>
        <v>1</v>
      </c>
      <c r="BA34" s="3">
        <f>IF('data sistem'!AM34="kurang dari 1 juta",1000000,IF('data sistem'!AM34="antara 1 dan 2 juta",2000000,IF('data sistem'!AM34="lebih dari 2 juta",3000000,IF('data sistem'!AM34="lebih dari 3 juta",4000000,0))))</f>
        <v>0</v>
      </c>
      <c r="BB34" s="3">
        <f>0</f>
        <v>0</v>
      </c>
      <c r="BC34" s="3">
        <f>IF('data sistem'!BI34="kurang dari 1 juta",1000000,IF('data sistem'!BI34="antara 1 dan 2 juta",2000000,IF('data sistem'!BI34="lebih dari 2 juta",3000000,IF('data sistem'!BI34="lebih dari 3 juta",4000000,0))))</f>
        <v>0</v>
      </c>
      <c r="BD34" s="3" t="str">
        <f>IF('data sistem'!DE34&gt;0,'data sistem'!DE34,"")</f>
        <v/>
      </c>
      <c r="BE34" s="3" t="str">
        <f>IF('data sistem'!DF34="lebih tinggi",1,IF('data sistem'!DF34="sama",2,IF('data sistem'!DF34="lebih rendah",3,IF('data sistem'!DF34="tidak perlu",4,""))))</f>
        <v/>
      </c>
      <c r="BF34" s="3">
        <f>'data sistem'!DG34*1</f>
        <v>0</v>
      </c>
      <c r="BG34" s="3">
        <f>'data sistem'!DH34*2</f>
        <v>0</v>
      </c>
      <c r="BH34" s="3">
        <f>'data sistem'!DI34*3</f>
        <v>0</v>
      </c>
      <c r="BI34" s="3">
        <f>'data sistem'!DJ34*4</f>
        <v>0</v>
      </c>
      <c r="BJ34" s="3">
        <f>'data sistem'!DK34*5</f>
        <v>0</v>
      </c>
      <c r="BK34" s="3">
        <f>'data sistem'!DL34*6</f>
        <v>0</v>
      </c>
      <c r="BL34" s="3">
        <f>'data sistem'!DM34*7</f>
        <v>0</v>
      </c>
      <c r="BM34" s="3">
        <f>'data sistem'!DN34*8</f>
        <v>0</v>
      </c>
      <c r="BN34" s="3">
        <f>'data sistem'!DO34*9</f>
        <v>0</v>
      </c>
      <c r="BO34" s="3">
        <f>'data sistem'!DP34*10</f>
        <v>0</v>
      </c>
      <c r="BP34" s="3">
        <f>'data sistem'!DQ34*11</f>
        <v>0</v>
      </c>
      <c r="BQ34" s="3">
        <f>'data sistem'!DR34*12</f>
        <v>0</v>
      </c>
      <c r="BR34" s="3">
        <v>0</v>
      </c>
      <c r="BT34" s="3">
        <f>'data sistem'!GU34</f>
        <v>0</v>
      </c>
      <c r="BU34" s="3">
        <f>'data sistem'!HX34</f>
        <v>0</v>
      </c>
      <c r="BV34" s="3">
        <f>'data sistem'!GV34</f>
        <v>0</v>
      </c>
      <c r="BW34" s="3">
        <f>'data sistem'!HY34</f>
        <v>0</v>
      </c>
      <c r="BX34" s="3">
        <f>'data sistem'!GW34</f>
        <v>0</v>
      </c>
      <c r="BY34" s="3">
        <f>'data sistem'!HV34</f>
        <v>0</v>
      </c>
      <c r="BZ34" s="3">
        <f>'data sistem'!HZ34</f>
        <v>0</v>
      </c>
      <c r="CA34" s="3">
        <f>'data sistem'!IY34</f>
        <v>0</v>
      </c>
      <c r="CB34" s="3">
        <f>'data sistem'!GX34</f>
        <v>0</v>
      </c>
      <c r="CC34" s="3">
        <f>'data sistem'!IA34</f>
        <v>0</v>
      </c>
      <c r="CD34" s="3">
        <f>'data sistem'!GY34</f>
        <v>0</v>
      </c>
      <c r="CE34" s="3">
        <f>'data sistem'!IB34</f>
        <v>0</v>
      </c>
      <c r="CF34" s="3">
        <f>'data sistem'!GZ34</f>
        <v>0</v>
      </c>
      <c r="CH34" s="3">
        <f>'data sistem'!IC34</f>
        <v>0</v>
      </c>
      <c r="CJ34" s="3">
        <f>'data sistem'!HA34</f>
        <v>0</v>
      </c>
      <c r="CK34" s="3">
        <f>'data sistem'!ID34</f>
        <v>0</v>
      </c>
      <c r="CL34" s="3">
        <f>'data sistem'!HB34</f>
        <v>0</v>
      </c>
      <c r="CM34" s="3">
        <f>'data sistem'!IE34</f>
        <v>0</v>
      </c>
      <c r="CN34" s="3">
        <f>'data sistem'!HC34</f>
        <v>0</v>
      </c>
      <c r="CO34" s="3">
        <f>'data sistem'!IF34</f>
        <v>0</v>
      </c>
      <c r="CP34" s="3">
        <f>'data sistem'!HD34</f>
        <v>0</v>
      </c>
      <c r="CQ34" s="3">
        <f>'data sistem'!IG34</f>
        <v>0</v>
      </c>
      <c r="CR34" s="3">
        <f>'data sistem'!HE34</f>
        <v>0</v>
      </c>
      <c r="CS34" s="3">
        <f>'data sistem'!IH34</f>
        <v>0</v>
      </c>
      <c r="CT34" s="3">
        <f>'data sistem'!HF34</f>
        <v>0</v>
      </c>
      <c r="CU34" s="3">
        <f>'data sistem'!II34</f>
        <v>0</v>
      </c>
      <c r="CV34" s="3">
        <f>'data sistem'!HG34</f>
        <v>0</v>
      </c>
      <c r="CW34" s="3">
        <f>'data sistem'!IJ34</f>
        <v>0</v>
      </c>
      <c r="CX34" s="3">
        <f>'data sistem'!HH34</f>
        <v>0</v>
      </c>
      <c r="CY34" s="3">
        <f>'data sistem'!IK34</f>
        <v>0</v>
      </c>
      <c r="CZ34" s="3">
        <f>'data sistem'!HI34</f>
        <v>0</v>
      </c>
      <c r="DA34" s="3">
        <f>'data sistem'!IL34</f>
        <v>0</v>
      </c>
      <c r="DB34" s="3">
        <f>'data sistem'!HJ34</f>
        <v>0</v>
      </c>
      <c r="DC34" s="3">
        <f>'data sistem'!IM34</f>
        <v>0</v>
      </c>
      <c r="DD34" s="3">
        <f>'data sistem'!HK34</f>
        <v>0</v>
      </c>
      <c r="DE34" s="3">
        <f>'data sistem'!IN34</f>
        <v>0</v>
      </c>
      <c r="DF34" s="3">
        <f>'data sistem'!HL34</f>
        <v>0</v>
      </c>
      <c r="DG34" s="3">
        <f>'data sistem'!IO34</f>
        <v>0</v>
      </c>
      <c r="DH34" s="3">
        <f>'data sistem'!HM34</f>
        <v>0</v>
      </c>
      <c r="DI34" s="3">
        <f>'data sistem'!HM34</f>
        <v>0</v>
      </c>
      <c r="DJ34" s="3">
        <f>'data sistem'!IP34</f>
        <v>0</v>
      </c>
      <c r="DK34" s="3">
        <f>'data sistem'!IP34</f>
        <v>0</v>
      </c>
      <c r="DL34" s="3">
        <f>'data sistem'!HN34</f>
        <v>0</v>
      </c>
      <c r="DM34" s="3">
        <f>'data sistem'!IQ34</f>
        <v>0</v>
      </c>
      <c r="DN34" s="3">
        <f>'data sistem'!HO34</f>
        <v>0</v>
      </c>
      <c r="DO34" s="3">
        <f>'data sistem'!IR34</f>
        <v>0</v>
      </c>
      <c r="DP34" s="3">
        <f>'data sistem'!HP34</f>
        <v>0</v>
      </c>
      <c r="DQ34" s="3">
        <f>'data sistem'!IS34</f>
        <v>0</v>
      </c>
      <c r="DR34" s="3">
        <f>'data sistem'!HQ34</f>
        <v>0</v>
      </c>
      <c r="DS34" s="3">
        <f>'data sistem'!IT34</f>
        <v>0</v>
      </c>
      <c r="DT34" s="3">
        <f>'data sistem'!HR34</f>
        <v>0</v>
      </c>
      <c r="DU34" s="3">
        <f>'data sistem'!IU34</f>
        <v>0</v>
      </c>
      <c r="DV34" s="3">
        <f>'data sistem'!HS34</f>
        <v>0</v>
      </c>
      <c r="DW34" s="3">
        <f>'data sistem'!IV34</f>
        <v>0</v>
      </c>
      <c r="DX34" s="3">
        <f>'data sistem'!HT34</f>
        <v>0</v>
      </c>
      <c r="DY34" s="3">
        <f>'data sistem'!IW34</f>
        <v>0</v>
      </c>
      <c r="DZ34" s="3">
        <f>'data sistem'!HU34</f>
        <v>0</v>
      </c>
      <c r="EA34" s="3">
        <f>'data sistem'!IX34</f>
        <v>0</v>
      </c>
    </row>
    <row r="35" spans="1:131" x14ac:dyDescent="0.3">
      <c r="A35" s="3" t="str">
        <f t="shared" si="0"/>
        <v>051022</v>
      </c>
      <c r="B35" s="3" t="e">
        <f>VLOOKUP('data sistem'!C35,kodeprodi!$A$2:$B$11,2,FALSE)</f>
        <v>#N/A</v>
      </c>
      <c r="C35" s="3">
        <f>'data sistem'!A35</f>
        <v>0</v>
      </c>
      <c r="D35" s="3">
        <f>'data sistem'!B35</f>
        <v>0</v>
      </c>
      <c r="E35" s="3">
        <f>'data sistem'!J35</f>
        <v>0</v>
      </c>
      <c r="F35" s="3">
        <f>'data sistem'!K35</f>
        <v>0</v>
      </c>
      <c r="G35" s="3">
        <f>2020-'data sistem'!E35</f>
        <v>2020</v>
      </c>
      <c r="H35" s="3">
        <f>1</f>
        <v>1</v>
      </c>
      <c r="I35" s="3">
        <f>2</f>
        <v>2</v>
      </c>
      <c r="J35" s="3">
        <f>3</f>
        <v>3</v>
      </c>
      <c r="K35" s="3">
        <f>3</f>
        <v>3</v>
      </c>
      <c r="L35" s="3">
        <f>1</f>
        <v>1</v>
      </c>
      <c r="M35" s="3">
        <f>2</f>
        <v>2</v>
      </c>
      <c r="N35" s="3">
        <f>1</f>
        <v>1</v>
      </c>
      <c r="O35" s="3" t="str">
        <f>IF('data sistem'!W35="tidak",3,IF('data sistem'!W35="ya",IF('data sistem'!DT35="sebelum lulus",1,IF('data sistem'!DT35="setelah lulus",2,"")),""))</f>
        <v/>
      </c>
      <c r="P35" s="3" t="str">
        <f>IF('data sistem'!DU35="0-3 bulan",1,IF('data sistem'!DU35="3-6 bulan",3,IF('data sistem'!DU35="6-12 bulan",6,IF('data sistem'!DU35="lebih dari 12 bulan",12,""))))</f>
        <v/>
      </c>
      <c r="Q35" s="3" t="str">
        <f>IF('data sistem'!DV35="0-3 bulan",1,IF('data sistem'!DV35="3-6 bulan",3,IF('data sistem'!DV35="6-12 bulan",6,IF('data sistem'!DV35="lebih dari 12 bulan",12,""))))</f>
        <v/>
      </c>
      <c r="R35" s="3">
        <f>'data sistem'!EA35</f>
        <v>0</v>
      </c>
      <c r="S35" s="3">
        <f>'data sistem'!EB35</f>
        <v>0</v>
      </c>
      <c r="T35" s="3">
        <f>'data sistem'!EC35</f>
        <v>0</v>
      </c>
      <c r="U35" s="3">
        <f>'data sistem'!ED35</f>
        <v>0</v>
      </c>
      <c r="V35" s="3">
        <f>'data sistem'!EE35</f>
        <v>0</v>
      </c>
      <c r="W35" s="3">
        <f>'data sistem'!EF35</f>
        <v>0</v>
      </c>
      <c r="X35" s="3">
        <f>'data sistem'!EG35</f>
        <v>0</v>
      </c>
      <c r="Y35" s="3" t="str">
        <f>IF('data sistem'!DW35="ya",1,IF('data sistem'!DW35="tidak",0,""))</f>
        <v/>
      </c>
      <c r="Z35" s="3">
        <f>'data sistem'!EM35</f>
        <v>0</v>
      </c>
      <c r="AA35" s="3">
        <f>'data sistem'!EH35</f>
        <v>0</v>
      </c>
      <c r="AB35" s="3">
        <f>'data sistem'!EI35</f>
        <v>0</v>
      </c>
      <c r="AC35" s="3">
        <f>'data sistem'!EJ35</f>
        <v>0</v>
      </c>
      <c r="AD35" s="3">
        <f>'data sistem'!EK35</f>
        <v>0</v>
      </c>
      <c r="AE35" s="3">
        <f>'data sistem'!EL35</f>
        <v>0</v>
      </c>
      <c r="AF35" s="3">
        <f>0</f>
        <v>0</v>
      </c>
      <c r="AH35" s="3">
        <f>IF('data sistem'!FB35="lebih dari 3",4,'data sistem'!FB35)</f>
        <v>0</v>
      </c>
      <c r="AI35" s="3" t="str">
        <f>IF('data sistem'!FF35="sebelum lulus",1,IF('data sistem'!FF35="setelah lulus",2,""))</f>
        <v/>
      </c>
      <c r="AJ35" s="3" t="str">
        <f>IF('data sistem'!FG35="0-3 bulan",1,IF('data sistem'!FG35="3-6 bulan",3,IF('data sistem'!FG35="6-12 bulan",6,IF('data sistem'!FG35="lebih dari 12 bulan",12,""))))</f>
        <v/>
      </c>
      <c r="AK35" s="3" t="str">
        <f>IF('data sistem'!FH35="0-3 bulan",1,IF('data sistem'!FH35="3-6 bulan",3,IF('data sistem'!FH35="6-12 bulan",6,IF('data sistem'!FH35="lebih dari 12 bulan",12,""))))</f>
        <v/>
      </c>
      <c r="AL35" s="3">
        <f>IF('data sistem'!FC35="lebih dari 3",4,'data sistem'!FC35)</f>
        <v>0</v>
      </c>
      <c r="AM35" s="3">
        <f>IF('data sistem'!FD35="lebih dari 3",4,'data sistem'!FD35)</f>
        <v>0</v>
      </c>
      <c r="AN35" s="3" t="str">
        <f>IF(LEFT('data sistem'!U35,7)="bekerja",1,IF(LEFT('data sistem'!U35,5)="tidak",2,""))</f>
        <v/>
      </c>
      <c r="AO35" s="3">
        <f>'data sistem'!M35*1</f>
        <v>0</v>
      </c>
      <c r="AP35" s="3">
        <f>'data sistem'!R35*2</f>
        <v>0</v>
      </c>
      <c r="AQ35" s="3">
        <f>'data sistem'!P35*3</f>
        <v>0</v>
      </c>
      <c r="AR35" s="3">
        <f>'data sistem'!Q35*4</f>
        <v>0</v>
      </c>
      <c r="AS35" s="3">
        <f>0</f>
        <v>0</v>
      </c>
      <c r="AU35" s="3">
        <f>IF('data sistem'!Q35="1",4,1)</f>
        <v>1</v>
      </c>
      <c r="AW35" s="3">
        <f>IF('data sistem'!AG35="bumn",1,IF('data sistem'!AG35="non-profit",2,IF('data sistem'!AG35="swasta",3,IF('data sistem'!AG35="wiraswasta",4,5))))</f>
        <v>5</v>
      </c>
      <c r="AX35" s="3">
        <f>IF(AW35=5,'data sistem'!AG35,"")</f>
        <v>0</v>
      </c>
      <c r="AY35" s="3">
        <f>IF('data sistem'!T35=0,1,'data sistem'!T35=0)</f>
        <v>1</v>
      </c>
      <c r="BA35" s="3">
        <f>IF('data sistem'!AM35="kurang dari 1 juta",1000000,IF('data sistem'!AM35="antara 1 dan 2 juta",2000000,IF('data sistem'!AM35="lebih dari 2 juta",3000000,IF('data sistem'!AM35="lebih dari 3 juta",4000000,0))))</f>
        <v>0</v>
      </c>
      <c r="BB35" s="3">
        <f>0</f>
        <v>0</v>
      </c>
      <c r="BC35" s="3">
        <f>IF('data sistem'!BI35="kurang dari 1 juta",1000000,IF('data sistem'!BI35="antara 1 dan 2 juta",2000000,IF('data sistem'!BI35="lebih dari 2 juta",3000000,IF('data sistem'!BI35="lebih dari 3 juta",4000000,0))))</f>
        <v>0</v>
      </c>
      <c r="BD35" s="3" t="str">
        <f>IF('data sistem'!DE35&gt;0,'data sistem'!DE35,"")</f>
        <v/>
      </c>
      <c r="BE35" s="3" t="str">
        <f>IF('data sistem'!DF35="lebih tinggi",1,IF('data sistem'!DF35="sama",2,IF('data sistem'!DF35="lebih rendah",3,IF('data sistem'!DF35="tidak perlu",4,""))))</f>
        <v/>
      </c>
      <c r="BF35" s="3">
        <f>'data sistem'!DG35*1</f>
        <v>0</v>
      </c>
      <c r="BG35" s="3">
        <f>'data sistem'!DH35*2</f>
        <v>0</v>
      </c>
      <c r="BH35" s="3">
        <f>'data sistem'!DI35*3</f>
        <v>0</v>
      </c>
      <c r="BI35" s="3">
        <f>'data sistem'!DJ35*4</f>
        <v>0</v>
      </c>
      <c r="BJ35" s="3">
        <f>'data sistem'!DK35*5</f>
        <v>0</v>
      </c>
      <c r="BK35" s="3">
        <f>'data sistem'!DL35*6</f>
        <v>0</v>
      </c>
      <c r="BL35" s="3">
        <f>'data sistem'!DM35*7</f>
        <v>0</v>
      </c>
      <c r="BM35" s="3">
        <f>'data sistem'!DN35*8</f>
        <v>0</v>
      </c>
      <c r="BN35" s="3">
        <f>'data sistem'!DO35*9</f>
        <v>0</v>
      </c>
      <c r="BO35" s="3">
        <f>'data sistem'!DP35*10</f>
        <v>0</v>
      </c>
      <c r="BP35" s="3">
        <f>'data sistem'!DQ35*11</f>
        <v>0</v>
      </c>
      <c r="BQ35" s="3">
        <f>'data sistem'!DR35*12</f>
        <v>0</v>
      </c>
      <c r="BR35" s="3">
        <v>0</v>
      </c>
      <c r="BT35" s="3">
        <f>'data sistem'!GU35</f>
        <v>0</v>
      </c>
      <c r="BU35" s="3">
        <f>'data sistem'!HX35</f>
        <v>0</v>
      </c>
      <c r="BV35" s="3">
        <f>'data sistem'!GV35</f>
        <v>0</v>
      </c>
      <c r="BW35" s="3">
        <f>'data sistem'!HY35</f>
        <v>0</v>
      </c>
      <c r="BX35" s="3">
        <f>'data sistem'!GW35</f>
        <v>0</v>
      </c>
      <c r="BY35" s="3">
        <f>'data sistem'!HV35</f>
        <v>0</v>
      </c>
      <c r="BZ35" s="3">
        <f>'data sistem'!HZ35</f>
        <v>0</v>
      </c>
      <c r="CA35" s="3">
        <f>'data sistem'!IY35</f>
        <v>0</v>
      </c>
      <c r="CB35" s="3">
        <f>'data sistem'!GX35</f>
        <v>0</v>
      </c>
      <c r="CC35" s="3">
        <f>'data sistem'!IA35</f>
        <v>0</v>
      </c>
      <c r="CD35" s="3">
        <f>'data sistem'!GY35</f>
        <v>0</v>
      </c>
      <c r="CE35" s="3">
        <f>'data sistem'!IB35</f>
        <v>0</v>
      </c>
      <c r="CF35" s="3">
        <f>'data sistem'!GZ35</f>
        <v>0</v>
      </c>
      <c r="CH35" s="3">
        <f>'data sistem'!IC35</f>
        <v>0</v>
      </c>
      <c r="CJ35" s="3">
        <f>'data sistem'!HA35</f>
        <v>0</v>
      </c>
      <c r="CK35" s="3">
        <f>'data sistem'!ID35</f>
        <v>0</v>
      </c>
      <c r="CL35" s="3">
        <f>'data sistem'!HB35</f>
        <v>0</v>
      </c>
      <c r="CM35" s="3">
        <f>'data sistem'!IE35</f>
        <v>0</v>
      </c>
      <c r="CN35" s="3">
        <f>'data sistem'!HC35</f>
        <v>0</v>
      </c>
      <c r="CO35" s="3">
        <f>'data sistem'!IF35</f>
        <v>0</v>
      </c>
      <c r="CP35" s="3">
        <f>'data sistem'!HD35</f>
        <v>0</v>
      </c>
      <c r="CQ35" s="3">
        <f>'data sistem'!IG35</f>
        <v>0</v>
      </c>
      <c r="CR35" s="3">
        <f>'data sistem'!HE35</f>
        <v>0</v>
      </c>
      <c r="CS35" s="3">
        <f>'data sistem'!IH35</f>
        <v>0</v>
      </c>
      <c r="CT35" s="3">
        <f>'data sistem'!HF35</f>
        <v>0</v>
      </c>
      <c r="CU35" s="3">
        <f>'data sistem'!II35</f>
        <v>0</v>
      </c>
      <c r="CV35" s="3">
        <f>'data sistem'!HG35</f>
        <v>0</v>
      </c>
      <c r="CW35" s="3">
        <f>'data sistem'!IJ35</f>
        <v>0</v>
      </c>
      <c r="CX35" s="3">
        <f>'data sistem'!HH35</f>
        <v>0</v>
      </c>
      <c r="CY35" s="3">
        <f>'data sistem'!IK35</f>
        <v>0</v>
      </c>
      <c r="CZ35" s="3">
        <f>'data sistem'!HI35</f>
        <v>0</v>
      </c>
      <c r="DA35" s="3">
        <f>'data sistem'!IL35</f>
        <v>0</v>
      </c>
      <c r="DB35" s="3">
        <f>'data sistem'!HJ35</f>
        <v>0</v>
      </c>
      <c r="DC35" s="3">
        <f>'data sistem'!IM35</f>
        <v>0</v>
      </c>
      <c r="DD35" s="3">
        <f>'data sistem'!HK35</f>
        <v>0</v>
      </c>
      <c r="DE35" s="3">
        <f>'data sistem'!IN35</f>
        <v>0</v>
      </c>
      <c r="DF35" s="3">
        <f>'data sistem'!HL35</f>
        <v>0</v>
      </c>
      <c r="DG35" s="3">
        <f>'data sistem'!IO35</f>
        <v>0</v>
      </c>
      <c r="DH35" s="3">
        <f>'data sistem'!HM35</f>
        <v>0</v>
      </c>
      <c r="DI35" s="3">
        <f>'data sistem'!HM35</f>
        <v>0</v>
      </c>
      <c r="DJ35" s="3">
        <f>'data sistem'!IP35</f>
        <v>0</v>
      </c>
      <c r="DK35" s="3">
        <f>'data sistem'!IP35</f>
        <v>0</v>
      </c>
      <c r="DL35" s="3">
        <f>'data sistem'!HN35</f>
        <v>0</v>
      </c>
      <c r="DM35" s="3">
        <f>'data sistem'!IQ35</f>
        <v>0</v>
      </c>
      <c r="DN35" s="3">
        <f>'data sistem'!HO35</f>
        <v>0</v>
      </c>
      <c r="DO35" s="3">
        <f>'data sistem'!IR35</f>
        <v>0</v>
      </c>
      <c r="DP35" s="3">
        <f>'data sistem'!HP35</f>
        <v>0</v>
      </c>
      <c r="DQ35" s="3">
        <f>'data sistem'!IS35</f>
        <v>0</v>
      </c>
      <c r="DR35" s="3">
        <f>'data sistem'!HQ35</f>
        <v>0</v>
      </c>
      <c r="DS35" s="3">
        <f>'data sistem'!IT35</f>
        <v>0</v>
      </c>
      <c r="DT35" s="3">
        <f>'data sistem'!HR35</f>
        <v>0</v>
      </c>
      <c r="DU35" s="3">
        <f>'data sistem'!IU35</f>
        <v>0</v>
      </c>
      <c r="DV35" s="3">
        <f>'data sistem'!HS35</f>
        <v>0</v>
      </c>
      <c r="DW35" s="3">
        <f>'data sistem'!IV35</f>
        <v>0</v>
      </c>
      <c r="DX35" s="3">
        <f>'data sistem'!HT35</f>
        <v>0</v>
      </c>
      <c r="DY35" s="3">
        <f>'data sistem'!IW35</f>
        <v>0</v>
      </c>
      <c r="DZ35" s="3">
        <f>'data sistem'!HU35</f>
        <v>0</v>
      </c>
      <c r="EA35" s="3">
        <f>'data sistem'!IX35</f>
        <v>0</v>
      </c>
    </row>
    <row r="36" spans="1:131" x14ac:dyDescent="0.3">
      <c r="A36" s="3" t="str">
        <f t="shared" si="0"/>
        <v>051022</v>
      </c>
      <c r="B36" s="3" t="e">
        <f>VLOOKUP('data sistem'!C36,kodeprodi!$A$2:$B$11,2,FALSE)</f>
        <v>#N/A</v>
      </c>
      <c r="C36" s="3">
        <f>'data sistem'!A36</f>
        <v>0</v>
      </c>
      <c r="D36" s="3">
        <f>'data sistem'!B36</f>
        <v>0</v>
      </c>
      <c r="E36" s="3">
        <f>'data sistem'!J36</f>
        <v>0</v>
      </c>
      <c r="F36" s="3">
        <f>'data sistem'!K36</f>
        <v>0</v>
      </c>
      <c r="G36" s="3">
        <f>2020-'data sistem'!E36</f>
        <v>2020</v>
      </c>
      <c r="H36" s="3">
        <f>1</f>
        <v>1</v>
      </c>
      <c r="I36" s="3">
        <f>2</f>
        <v>2</v>
      </c>
      <c r="J36" s="3">
        <f>3</f>
        <v>3</v>
      </c>
      <c r="K36" s="3">
        <f>3</f>
        <v>3</v>
      </c>
      <c r="L36" s="3">
        <f>1</f>
        <v>1</v>
      </c>
      <c r="M36" s="3">
        <f>2</f>
        <v>2</v>
      </c>
      <c r="N36" s="3">
        <f>1</f>
        <v>1</v>
      </c>
      <c r="O36" s="3" t="str">
        <f>IF('data sistem'!W36="tidak",3,IF('data sistem'!W36="ya",IF('data sistem'!DT36="sebelum lulus",1,IF('data sistem'!DT36="setelah lulus",2,"")),""))</f>
        <v/>
      </c>
      <c r="P36" s="3" t="str">
        <f>IF('data sistem'!DU36="0-3 bulan",1,IF('data sistem'!DU36="3-6 bulan",3,IF('data sistem'!DU36="6-12 bulan",6,IF('data sistem'!DU36="lebih dari 12 bulan",12,""))))</f>
        <v/>
      </c>
      <c r="Q36" s="3" t="str">
        <f>IF('data sistem'!DV36="0-3 bulan",1,IF('data sistem'!DV36="3-6 bulan",3,IF('data sistem'!DV36="6-12 bulan",6,IF('data sistem'!DV36="lebih dari 12 bulan",12,""))))</f>
        <v/>
      </c>
      <c r="R36" s="3">
        <f>'data sistem'!EA36</f>
        <v>0</v>
      </c>
      <c r="S36" s="3">
        <f>'data sistem'!EB36</f>
        <v>0</v>
      </c>
      <c r="T36" s="3">
        <f>'data sistem'!EC36</f>
        <v>0</v>
      </c>
      <c r="U36" s="3">
        <f>'data sistem'!ED36</f>
        <v>0</v>
      </c>
      <c r="V36" s="3">
        <f>'data sistem'!EE36</f>
        <v>0</v>
      </c>
      <c r="W36" s="3">
        <f>'data sistem'!EF36</f>
        <v>0</v>
      </c>
      <c r="X36" s="3">
        <f>'data sistem'!EG36</f>
        <v>0</v>
      </c>
      <c r="Y36" s="3" t="str">
        <f>IF('data sistem'!DW36="ya",1,IF('data sistem'!DW36="tidak",0,""))</f>
        <v/>
      </c>
      <c r="Z36" s="3">
        <f>'data sistem'!EM36</f>
        <v>0</v>
      </c>
      <c r="AA36" s="3">
        <f>'data sistem'!EH36</f>
        <v>0</v>
      </c>
      <c r="AB36" s="3">
        <f>'data sistem'!EI36</f>
        <v>0</v>
      </c>
      <c r="AC36" s="3">
        <f>'data sistem'!EJ36</f>
        <v>0</v>
      </c>
      <c r="AD36" s="3">
        <f>'data sistem'!EK36</f>
        <v>0</v>
      </c>
      <c r="AE36" s="3">
        <f>'data sistem'!EL36</f>
        <v>0</v>
      </c>
      <c r="AF36" s="3">
        <f>0</f>
        <v>0</v>
      </c>
      <c r="AH36" s="3">
        <f>IF('data sistem'!FB36="lebih dari 3",4,'data sistem'!FB36)</f>
        <v>0</v>
      </c>
      <c r="AI36" s="3" t="str">
        <f>IF('data sistem'!FF36="sebelum lulus",1,IF('data sistem'!FF36="setelah lulus",2,""))</f>
        <v/>
      </c>
      <c r="AJ36" s="3" t="str">
        <f>IF('data sistem'!FG36="0-3 bulan",1,IF('data sistem'!FG36="3-6 bulan",3,IF('data sistem'!FG36="6-12 bulan",6,IF('data sistem'!FG36="lebih dari 12 bulan",12,""))))</f>
        <v/>
      </c>
      <c r="AK36" s="3" t="str">
        <f>IF('data sistem'!FH36="0-3 bulan",1,IF('data sistem'!FH36="3-6 bulan",3,IF('data sistem'!FH36="6-12 bulan",6,IF('data sistem'!FH36="lebih dari 12 bulan",12,""))))</f>
        <v/>
      </c>
      <c r="AL36" s="3">
        <f>IF('data sistem'!FC36="lebih dari 3",4,'data sistem'!FC36)</f>
        <v>0</v>
      </c>
      <c r="AM36" s="3">
        <f>IF('data sistem'!FD36="lebih dari 3",4,'data sistem'!FD36)</f>
        <v>0</v>
      </c>
      <c r="AN36" s="3" t="str">
        <f>IF(LEFT('data sistem'!U36,7)="bekerja",1,IF(LEFT('data sistem'!U36,5)="tidak",2,""))</f>
        <v/>
      </c>
      <c r="AO36" s="3">
        <f>'data sistem'!M36*1</f>
        <v>0</v>
      </c>
      <c r="AP36" s="3">
        <f>'data sistem'!R36*2</f>
        <v>0</v>
      </c>
      <c r="AQ36" s="3">
        <f>'data sistem'!P36*3</f>
        <v>0</v>
      </c>
      <c r="AR36" s="3">
        <f>'data sistem'!Q36*4</f>
        <v>0</v>
      </c>
      <c r="AS36" s="3">
        <f>0</f>
        <v>0</v>
      </c>
      <c r="AU36" s="3">
        <f>IF('data sistem'!Q36="1",4,1)</f>
        <v>1</v>
      </c>
      <c r="AW36" s="3">
        <f>IF('data sistem'!AG36="bumn",1,IF('data sistem'!AG36="non-profit",2,IF('data sistem'!AG36="swasta",3,IF('data sistem'!AG36="wiraswasta",4,5))))</f>
        <v>5</v>
      </c>
      <c r="AX36" s="3">
        <f>IF(AW36=5,'data sistem'!AG36,"")</f>
        <v>0</v>
      </c>
      <c r="AY36" s="3">
        <f>IF('data sistem'!T36=0,1,'data sistem'!T36=0)</f>
        <v>1</v>
      </c>
      <c r="BA36" s="3">
        <f>IF('data sistem'!AM36="kurang dari 1 juta",1000000,IF('data sistem'!AM36="antara 1 dan 2 juta",2000000,IF('data sistem'!AM36="lebih dari 2 juta",3000000,IF('data sistem'!AM36="lebih dari 3 juta",4000000,0))))</f>
        <v>0</v>
      </c>
      <c r="BB36" s="3">
        <f>0</f>
        <v>0</v>
      </c>
      <c r="BC36" s="3">
        <f>IF('data sistem'!BI36="kurang dari 1 juta",1000000,IF('data sistem'!BI36="antara 1 dan 2 juta",2000000,IF('data sistem'!BI36="lebih dari 2 juta",3000000,IF('data sistem'!BI36="lebih dari 3 juta",4000000,0))))</f>
        <v>0</v>
      </c>
      <c r="BD36" s="3" t="str">
        <f>IF('data sistem'!DE36&gt;0,'data sistem'!DE36,"")</f>
        <v/>
      </c>
      <c r="BE36" s="3" t="str">
        <f>IF('data sistem'!DF36="lebih tinggi",1,IF('data sistem'!DF36="sama",2,IF('data sistem'!DF36="lebih rendah",3,IF('data sistem'!DF36="tidak perlu",4,""))))</f>
        <v/>
      </c>
      <c r="BF36" s="3">
        <f>'data sistem'!DG36*1</f>
        <v>0</v>
      </c>
      <c r="BG36" s="3">
        <f>'data sistem'!DH36*2</f>
        <v>0</v>
      </c>
      <c r="BH36" s="3">
        <f>'data sistem'!DI36*3</f>
        <v>0</v>
      </c>
      <c r="BI36" s="3">
        <f>'data sistem'!DJ36*4</f>
        <v>0</v>
      </c>
      <c r="BJ36" s="3">
        <f>'data sistem'!DK36*5</f>
        <v>0</v>
      </c>
      <c r="BK36" s="3">
        <f>'data sistem'!DL36*6</f>
        <v>0</v>
      </c>
      <c r="BL36" s="3">
        <f>'data sistem'!DM36*7</f>
        <v>0</v>
      </c>
      <c r="BM36" s="3">
        <f>'data sistem'!DN36*8</f>
        <v>0</v>
      </c>
      <c r="BN36" s="3">
        <f>'data sistem'!DO36*9</f>
        <v>0</v>
      </c>
      <c r="BO36" s="3">
        <f>'data sistem'!DP36*10</f>
        <v>0</v>
      </c>
      <c r="BP36" s="3">
        <f>'data sistem'!DQ36*11</f>
        <v>0</v>
      </c>
      <c r="BQ36" s="3">
        <f>'data sistem'!DR36*12</f>
        <v>0</v>
      </c>
      <c r="BR36" s="3">
        <v>0</v>
      </c>
      <c r="BT36" s="3">
        <f>'data sistem'!GU36</f>
        <v>0</v>
      </c>
      <c r="BU36" s="3">
        <f>'data sistem'!HX36</f>
        <v>0</v>
      </c>
      <c r="BV36" s="3">
        <f>'data sistem'!GV36</f>
        <v>0</v>
      </c>
      <c r="BW36" s="3">
        <f>'data sistem'!HY36</f>
        <v>0</v>
      </c>
      <c r="BX36" s="3">
        <f>'data sistem'!GW36</f>
        <v>0</v>
      </c>
      <c r="BY36" s="3">
        <f>'data sistem'!HV36</f>
        <v>0</v>
      </c>
      <c r="BZ36" s="3">
        <f>'data sistem'!HZ36</f>
        <v>0</v>
      </c>
      <c r="CA36" s="3">
        <f>'data sistem'!IY36</f>
        <v>0</v>
      </c>
      <c r="CB36" s="3">
        <f>'data sistem'!GX36</f>
        <v>0</v>
      </c>
      <c r="CC36" s="3">
        <f>'data sistem'!IA36</f>
        <v>0</v>
      </c>
      <c r="CD36" s="3">
        <f>'data sistem'!GY36</f>
        <v>0</v>
      </c>
      <c r="CE36" s="3">
        <f>'data sistem'!IB36</f>
        <v>0</v>
      </c>
      <c r="CF36" s="3">
        <f>'data sistem'!GZ36</f>
        <v>0</v>
      </c>
      <c r="CH36" s="3">
        <f>'data sistem'!IC36</f>
        <v>0</v>
      </c>
      <c r="CJ36" s="3">
        <f>'data sistem'!HA36</f>
        <v>0</v>
      </c>
      <c r="CK36" s="3">
        <f>'data sistem'!ID36</f>
        <v>0</v>
      </c>
      <c r="CL36" s="3">
        <f>'data sistem'!HB36</f>
        <v>0</v>
      </c>
      <c r="CM36" s="3">
        <f>'data sistem'!IE36</f>
        <v>0</v>
      </c>
      <c r="CN36" s="3">
        <f>'data sistem'!HC36</f>
        <v>0</v>
      </c>
      <c r="CO36" s="3">
        <f>'data sistem'!IF36</f>
        <v>0</v>
      </c>
      <c r="CP36" s="3">
        <f>'data sistem'!HD36</f>
        <v>0</v>
      </c>
      <c r="CQ36" s="3">
        <f>'data sistem'!IG36</f>
        <v>0</v>
      </c>
      <c r="CR36" s="3">
        <f>'data sistem'!HE36</f>
        <v>0</v>
      </c>
      <c r="CS36" s="3">
        <f>'data sistem'!IH36</f>
        <v>0</v>
      </c>
      <c r="CT36" s="3">
        <f>'data sistem'!HF36</f>
        <v>0</v>
      </c>
      <c r="CU36" s="3">
        <f>'data sistem'!II36</f>
        <v>0</v>
      </c>
      <c r="CV36" s="3">
        <f>'data sistem'!HG36</f>
        <v>0</v>
      </c>
      <c r="CW36" s="3">
        <f>'data sistem'!IJ36</f>
        <v>0</v>
      </c>
      <c r="CX36" s="3">
        <f>'data sistem'!HH36</f>
        <v>0</v>
      </c>
      <c r="CY36" s="3">
        <f>'data sistem'!IK36</f>
        <v>0</v>
      </c>
      <c r="CZ36" s="3">
        <f>'data sistem'!HI36</f>
        <v>0</v>
      </c>
      <c r="DA36" s="3">
        <f>'data sistem'!IL36</f>
        <v>0</v>
      </c>
      <c r="DB36" s="3">
        <f>'data sistem'!HJ36</f>
        <v>0</v>
      </c>
      <c r="DC36" s="3">
        <f>'data sistem'!IM36</f>
        <v>0</v>
      </c>
      <c r="DD36" s="3">
        <f>'data sistem'!HK36</f>
        <v>0</v>
      </c>
      <c r="DE36" s="3">
        <f>'data sistem'!IN36</f>
        <v>0</v>
      </c>
      <c r="DF36" s="3">
        <f>'data sistem'!HL36</f>
        <v>0</v>
      </c>
      <c r="DG36" s="3">
        <f>'data sistem'!IO36</f>
        <v>0</v>
      </c>
      <c r="DH36" s="3">
        <f>'data sistem'!HM36</f>
        <v>0</v>
      </c>
      <c r="DI36" s="3">
        <f>'data sistem'!HM36</f>
        <v>0</v>
      </c>
      <c r="DJ36" s="3">
        <f>'data sistem'!IP36</f>
        <v>0</v>
      </c>
      <c r="DK36" s="3">
        <f>'data sistem'!IP36</f>
        <v>0</v>
      </c>
      <c r="DL36" s="3">
        <f>'data sistem'!HN36</f>
        <v>0</v>
      </c>
      <c r="DM36" s="3">
        <f>'data sistem'!IQ36</f>
        <v>0</v>
      </c>
      <c r="DN36" s="3">
        <f>'data sistem'!HO36</f>
        <v>0</v>
      </c>
      <c r="DO36" s="3">
        <f>'data sistem'!IR36</f>
        <v>0</v>
      </c>
      <c r="DP36" s="3">
        <f>'data sistem'!HP36</f>
        <v>0</v>
      </c>
      <c r="DQ36" s="3">
        <f>'data sistem'!IS36</f>
        <v>0</v>
      </c>
      <c r="DR36" s="3">
        <f>'data sistem'!HQ36</f>
        <v>0</v>
      </c>
      <c r="DS36" s="3">
        <f>'data sistem'!IT36</f>
        <v>0</v>
      </c>
      <c r="DT36" s="3">
        <f>'data sistem'!HR36</f>
        <v>0</v>
      </c>
      <c r="DU36" s="3">
        <f>'data sistem'!IU36</f>
        <v>0</v>
      </c>
      <c r="DV36" s="3">
        <f>'data sistem'!HS36</f>
        <v>0</v>
      </c>
      <c r="DW36" s="3">
        <f>'data sistem'!IV36</f>
        <v>0</v>
      </c>
      <c r="DX36" s="3">
        <f>'data sistem'!HT36</f>
        <v>0</v>
      </c>
      <c r="DY36" s="3">
        <f>'data sistem'!IW36</f>
        <v>0</v>
      </c>
      <c r="DZ36" s="3">
        <f>'data sistem'!HU36</f>
        <v>0</v>
      </c>
      <c r="EA36" s="3">
        <f>'data sistem'!IX36</f>
        <v>0</v>
      </c>
    </row>
    <row r="37" spans="1:131" x14ac:dyDescent="0.3">
      <c r="A37" s="3" t="str">
        <f t="shared" si="0"/>
        <v>051022</v>
      </c>
      <c r="B37" s="3" t="e">
        <f>VLOOKUP('data sistem'!C37,kodeprodi!$A$2:$B$11,2,FALSE)</f>
        <v>#N/A</v>
      </c>
      <c r="C37" s="3">
        <f>'data sistem'!A37</f>
        <v>0</v>
      </c>
      <c r="D37" s="3">
        <f>'data sistem'!B37</f>
        <v>0</v>
      </c>
      <c r="E37" s="3">
        <f>'data sistem'!J37</f>
        <v>0</v>
      </c>
      <c r="F37" s="3">
        <f>'data sistem'!K37</f>
        <v>0</v>
      </c>
      <c r="G37" s="3">
        <f>2020-'data sistem'!E37</f>
        <v>2020</v>
      </c>
      <c r="H37" s="3">
        <f>1</f>
        <v>1</v>
      </c>
      <c r="I37" s="3">
        <f>2</f>
        <v>2</v>
      </c>
      <c r="J37" s="3">
        <f>3</f>
        <v>3</v>
      </c>
      <c r="K37" s="3">
        <f>3</f>
        <v>3</v>
      </c>
      <c r="L37" s="3">
        <f>1</f>
        <v>1</v>
      </c>
      <c r="M37" s="3">
        <f>2</f>
        <v>2</v>
      </c>
      <c r="N37" s="3">
        <f>1</f>
        <v>1</v>
      </c>
      <c r="O37" s="3" t="str">
        <f>IF('data sistem'!W37="tidak",3,IF('data sistem'!W37="ya",IF('data sistem'!DT37="sebelum lulus",1,IF('data sistem'!DT37="setelah lulus",2,"")),""))</f>
        <v/>
      </c>
      <c r="P37" s="3" t="str">
        <f>IF('data sistem'!DU37="0-3 bulan",1,IF('data sistem'!DU37="3-6 bulan",3,IF('data sistem'!DU37="6-12 bulan",6,IF('data sistem'!DU37="lebih dari 12 bulan",12,""))))</f>
        <v/>
      </c>
      <c r="Q37" s="3" t="str">
        <f>IF('data sistem'!DV37="0-3 bulan",1,IF('data sistem'!DV37="3-6 bulan",3,IF('data sistem'!DV37="6-12 bulan",6,IF('data sistem'!DV37="lebih dari 12 bulan",12,""))))</f>
        <v/>
      </c>
      <c r="R37" s="3">
        <f>'data sistem'!EA37</f>
        <v>0</v>
      </c>
      <c r="S37" s="3">
        <f>'data sistem'!EB37</f>
        <v>0</v>
      </c>
      <c r="T37" s="3">
        <f>'data sistem'!EC37</f>
        <v>0</v>
      </c>
      <c r="U37" s="3">
        <f>'data sistem'!ED37</f>
        <v>0</v>
      </c>
      <c r="V37" s="3">
        <f>'data sistem'!EE37</f>
        <v>0</v>
      </c>
      <c r="W37" s="3">
        <f>'data sistem'!EF37</f>
        <v>0</v>
      </c>
      <c r="X37" s="3">
        <f>'data sistem'!EG37</f>
        <v>0</v>
      </c>
      <c r="Y37" s="3" t="str">
        <f>IF('data sistem'!DW37="ya",1,IF('data sistem'!DW37="tidak",0,""))</f>
        <v/>
      </c>
      <c r="Z37" s="3">
        <f>'data sistem'!EM37</f>
        <v>0</v>
      </c>
      <c r="AA37" s="3">
        <f>'data sistem'!EH37</f>
        <v>0</v>
      </c>
      <c r="AB37" s="3">
        <f>'data sistem'!EI37</f>
        <v>0</v>
      </c>
      <c r="AC37" s="3">
        <f>'data sistem'!EJ37</f>
        <v>0</v>
      </c>
      <c r="AD37" s="3">
        <f>'data sistem'!EK37</f>
        <v>0</v>
      </c>
      <c r="AE37" s="3">
        <f>'data sistem'!EL37</f>
        <v>0</v>
      </c>
      <c r="AF37" s="3">
        <f>0</f>
        <v>0</v>
      </c>
      <c r="AH37" s="3">
        <f>IF('data sistem'!FB37="lebih dari 3",4,'data sistem'!FB37)</f>
        <v>0</v>
      </c>
      <c r="AI37" s="3" t="str">
        <f>IF('data sistem'!FF37="sebelum lulus",1,IF('data sistem'!FF37="setelah lulus",2,""))</f>
        <v/>
      </c>
      <c r="AJ37" s="3" t="str">
        <f>IF('data sistem'!FG37="0-3 bulan",1,IF('data sistem'!FG37="3-6 bulan",3,IF('data sistem'!FG37="6-12 bulan",6,IF('data sistem'!FG37="lebih dari 12 bulan",12,""))))</f>
        <v/>
      </c>
      <c r="AK37" s="3" t="str">
        <f>IF('data sistem'!FH37="0-3 bulan",1,IF('data sistem'!FH37="3-6 bulan",3,IF('data sistem'!FH37="6-12 bulan",6,IF('data sistem'!FH37="lebih dari 12 bulan",12,""))))</f>
        <v/>
      </c>
      <c r="AL37" s="3">
        <f>IF('data sistem'!FC37="lebih dari 3",4,'data sistem'!FC37)</f>
        <v>0</v>
      </c>
      <c r="AM37" s="3">
        <f>IF('data sistem'!FD37="lebih dari 3",4,'data sistem'!FD37)</f>
        <v>0</v>
      </c>
      <c r="AN37" s="3" t="str">
        <f>IF(LEFT('data sistem'!U37,7)="bekerja",1,IF(LEFT('data sistem'!U37,5)="tidak",2,""))</f>
        <v/>
      </c>
      <c r="AO37" s="3">
        <f>'data sistem'!M37*1</f>
        <v>0</v>
      </c>
      <c r="AP37" s="3">
        <f>'data sistem'!R37*2</f>
        <v>0</v>
      </c>
      <c r="AQ37" s="3">
        <f>'data sistem'!P37*3</f>
        <v>0</v>
      </c>
      <c r="AR37" s="3">
        <f>'data sistem'!Q37*4</f>
        <v>0</v>
      </c>
      <c r="AS37" s="3">
        <f>0</f>
        <v>0</v>
      </c>
      <c r="AU37" s="3">
        <f>IF('data sistem'!Q37="1",4,1)</f>
        <v>1</v>
      </c>
      <c r="AW37" s="3">
        <f>IF('data sistem'!AG37="bumn",1,IF('data sistem'!AG37="non-profit",2,IF('data sistem'!AG37="swasta",3,IF('data sistem'!AG37="wiraswasta",4,5))))</f>
        <v>5</v>
      </c>
      <c r="AX37" s="3">
        <f>IF(AW37=5,'data sistem'!AG37,"")</f>
        <v>0</v>
      </c>
      <c r="AY37" s="3">
        <f>IF('data sistem'!T37=0,1,'data sistem'!T37=0)</f>
        <v>1</v>
      </c>
      <c r="BA37" s="3">
        <f>IF('data sistem'!AM37="kurang dari 1 juta",1000000,IF('data sistem'!AM37="antara 1 dan 2 juta",2000000,IF('data sistem'!AM37="lebih dari 2 juta",3000000,IF('data sistem'!AM37="lebih dari 3 juta",4000000,0))))</f>
        <v>0</v>
      </c>
      <c r="BB37" s="3">
        <f>0</f>
        <v>0</v>
      </c>
      <c r="BC37" s="3">
        <f>IF('data sistem'!BI37="kurang dari 1 juta",1000000,IF('data sistem'!BI37="antara 1 dan 2 juta",2000000,IF('data sistem'!BI37="lebih dari 2 juta",3000000,IF('data sistem'!BI37="lebih dari 3 juta",4000000,0))))</f>
        <v>0</v>
      </c>
      <c r="BD37" s="3" t="str">
        <f>IF('data sistem'!DE37&gt;0,'data sistem'!DE37,"")</f>
        <v/>
      </c>
      <c r="BE37" s="3" t="str">
        <f>IF('data sistem'!DF37="lebih tinggi",1,IF('data sistem'!DF37="sama",2,IF('data sistem'!DF37="lebih rendah",3,IF('data sistem'!DF37="tidak perlu",4,""))))</f>
        <v/>
      </c>
      <c r="BF37" s="3">
        <f>'data sistem'!DG37*1</f>
        <v>0</v>
      </c>
      <c r="BG37" s="3">
        <f>'data sistem'!DH37*2</f>
        <v>0</v>
      </c>
      <c r="BH37" s="3">
        <f>'data sistem'!DI37*3</f>
        <v>0</v>
      </c>
      <c r="BI37" s="3">
        <f>'data sistem'!DJ37*4</f>
        <v>0</v>
      </c>
      <c r="BJ37" s="3">
        <f>'data sistem'!DK37*5</f>
        <v>0</v>
      </c>
      <c r="BK37" s="3">
        <f>'data sistem'!DL37*6</f>
        <v>0</v>
      </c>
      <c r="BL37" s="3">
        <f>'data sistem'!DM37*7</f>
        <v>0</v>
      </c>
      <c r="BM37" s="3">
        <f>'data sistem'!DN37*8</f>
        <v>0</v>
      </c>
      <c r="BN37" s="3">
        <f>'data sistem'!DO37*9</f>
        <v>0</v>
      </c>
      <c r="BO37" s="3">
        <f>'data sistem'!DP37*10</f>
        <v>0</v>
      </c>
      <c r="BP37" s="3">
        <f>'data sistem'!DQ37*11</f>
        <v>0</v>
      </c>
      <c r="BQ37" s="3">
        <f>'data sistem'!DR37*12</f>
        <v>0</v>
      </c>
      <c r="BR37" s="3">
        <v>0</v>
      </c>
      <c r="BT37" s="3">
        <f>'data sistem'!GU37</f>
        <v>0</v>
      </c>
      <c r="BU37" s="3">
        <f>'data sistem'!HX37</f>
        <v>0</v>
      </c>
      <c r="BV37" s="3">
        <f>'data sistem'!GV37</f>
        <v>0</v>
      </c>
      <c r="BW37" s="3">
        <f>'data sistem'!HY37</f>
        <v>0</v>
      </c>
      <c r="BX37" s="3">
        <f>'data sistem'!GW37</f>
        <v>0</v>
      </c>
      <c r="BY37" s="3">
        <f>'data sistem'!HV37</f>
        <v>0</v>
      </c>
      <c r="BZ37" s="3">
        <f>'data sistem'!HZ37</f>
        <v>0</v>
      </c>
      <c r="CA37" s="3">
        <f>'data sistem'!IY37</f>
        <v>0</v>
      </c>
      <c r="CB37" s="3">
        <f>'data sistem'!GX37</f>
        <v>0</v>
      </c>
      <c r="CC37" s="3">
        <f>'data sistem'!IA37</f>
        <v>0</v>
      </c>
      <c r="CD37" s="3">
        <f>'data sistem'!GY37</f>
        <v>0</v>
      </c>
      <c r="CE37" s="3">
        <f>'data sistem'!IB37</f>
        <v>0</v>
      </c>
      <c r="CF37" s="3">
        <f>'data sistem'!GZ37</f>
        <v>0</v>
      </c>
      <c r="CH37" s="3">
        <f>'data sistem'!IC37</f>
        <v>0</v>
      </c>
      <c r="CJ37" s="3">
        <f>'data sistem'!HA37</f>
        <v>0</v>
      </c>
      <c r="CK37" s="3">
        <f>'data sistem'!ID37</f>
        <v>0</v>
      </c>
      <c r="CL37" s="3">
        <f>'data sistem'!HB37</f>
        <v>0</v>
      </c>
      <c r="CM37" s="3">
        <f>'data sistem'!IE37</f>
        <v>0</v>
      </c>
      <c r="CN37" s="3">
        <f>'data sistem'!HC37</f>
        <v>0</v>
      </c>
      <c r="CO37" s="3">
        <f>'data sistem'!IF37</f>
        <v>0</v>
      </c>
      <c r="CP37" s="3">
        <f>'data sistem'!HD37</f>
        <v>0</v>
      </c>
      <c r="CQ37" s="3">
        <f>'data sistem'!IG37</f>
        <v>0</v>
      </c>
      <c r="CR37" s="3">
        <f>'data sistem'!HE37</f>
        <v>0</v>
      </c>
      <c r="CS37" s="3">
        <f>'data sistem'!IH37</f>
        <v>0</v>
      </c>
      <c r="CT37" s="3">
        <f>'data sistem'!HF37</f>
        <v>0</v>
      </c>
      <c r="CU37" s="3">
        <f>'data sistem'!II37</f>
        <v>0</v>
      </c>
      <c r="CV37" s="3">
        <f>'data sistem'!HG37</f>
        <v>0</v>
      </c>
      <c r="CW37" s="3">
        <f>'data sistem'!IJ37</f>
        <v>0</v>
      </c>
      <c r="CX37" s="3">
        <f>'data sistem'!HH37</f>
        <v>0</v>
      </c>
      <c r="CY37" s="3">
        <f>'data sistem'!IK37</f>
        <v>0</v>
      </c>
      <c r="CZ37" s="3">
        <f>'data sistem'!HI37</f>
        <v>0</v>
      </c>
      <c r="DA37" s="3">
        <f>'data sistem'!IL37</f>
        <v>0</v>
      </c>
      <c r="DB37" s="3">
        <f>'data sistem'!HJ37</f>
        <v>0</v>
      </c>
      <c r="DC37" s="3">
        <f>'data sistem'!IM37</f>
        <v>0</v>
      </c>
      <c r="DD37" s="3">
        <f>'data sistem'!HK37</f>
        <v>0</v>
      </c>
      <c r="DE37" s="3">
        <f>'data sistem'!IN37</f>
        <v>0</v>
      </c>
      <c r="DF37" s="3">
        <f>'data sistem'!HL37</f>
        <v>0</v>
      </c>
      <c r="DG37" s="3">
        <f>'data sistem'!IO37</f>
        <v>0</v>
      </c>
      <c r="DH37" s="3">
        <f>'data sistem'!HM37</f>
        <v>0</v>
      </c>
      <c r="DI37" s="3">
        <f>'data sistem'!HM37</f>
        <v>0</v>
      </c>
      <c r="DJ37" s="3">
        <f>'data sistem'!IP37</f>
        <v>0</v>
      </c>
      <c r="DK37" s="3">
        <f>'data sistem'!IP37</f>
        <v>0</v>
      </c>
      <c r="DL37" s="3">
        <f>'data sistem'!HN37</f>
        <v>0</v>
      </c>
      <c r="DM37" s="3">
        <f>'data sistem'!IQ37</f>
        <v>0</v>
      </c>
      <c r="DN37" s="3">
        <f>'data sistem'!HO37</f>
        <v>0</v>
      </c>
      <c r="DO37" s="3">
        <f>'data sistem'!IR37</f>
        <v>0</v>
      </c>
      <c r="DP37" s="3">
        <f>'data sistem'!HP37</f>
        <v>0</v>
      </c>
      <c r="DQ37" s="3">
        <f>'data sistem'!IS37</f>
        <v>0</v>
      </c>
      <c r="DR37" s="3">
        <f>'data sistem'!HQ37</f>
        <v>0</v>
      </c>
      <c r="DS37" s="3">
        <f>'data sistem'!IT37</f>
        <v>0</v>
      </c>
      <c r="DT37" s="3">
        <f>'data sistem'!HR37</f>
        <v>0</v>
      </c>
      <c r="DU37" s="3">
        <f>'data sistem'!IU37</f>
        <v>0</v>
      </c>
      <c r="DV37" s="3">
        <f>'data sistem'!HS37</f>
        <v>0</v>
      </c>
      <c r="DW37" s="3">
        <f>'data sistem'!IV37</f>
        <v>0</v>
      </c>
      <c r="DX37" s="3">
        <f>'data sistem'!HT37</f>
        <v>0</v>
      </c>
      <c r="DY37" s="3">
        <f>'data sistem'!IW37</f>
        <v>0</v>
      </c>
      <c r="DZ37" s="3">
        <f>'data sistem'!HU37</f>
        <v>0</v>
      </c>
      <c r="EA37" s="3">
        <f>'data sistem'!IX37</f>
        <v>0</v>
      </c>
    </row>
    <row r="38" spans="1:131" x14ac:dyDescent="0.3">
      <c r="A38" s="3" t="str">
        <f t="shared" si="0"/>
        <v>051022</v>
      </c>
      <c r="B38" s="3" t="e">
        <f>VLOOKUP('data sistem'!C38,kodeprodi!$A$2:$B$11,2,FALSE)</f>
        <v>#N/A</v>
      </c>
      <c r="C38" s="3">
        <f>'data sistem'!A38</f>
        <v>0</v>
      </c>
      <c r="D38" s="3">
        <f>'data sistem'!B38</f>
        <v>0</v>
      </c>
      <c r="E38" s="3">
        <f>'data sistem'!J38</f>
        <v>0</v>
      </c>
      <c r="F38" s="3">
        <f>'data sistem'!K38</f>
        <v>0</v>
      </c>
      <c r="G38" s="3">
        <f>2020-'data sistem'!E38</f>
        <v>2020</v>
      </c>
      <c r="H38" s="3">
        <f>1</f>
        <v>1</v>
      </c>
      <c r="I38" s="3">
        <f>2</f>
        <v>2</v>
      </c>
      <c r="J38" s="3">
        <f>3</f>
        <v>3</v>
      </c>
      <c r="K38" s="3">
        <f>3</f>
        <v>3</v>
      </c>
      <c r="L38" s="3">
        <f>1</f>
        <v>1</v>
      </c>
      <c r="M38" s="3">
        <f>2</f>
        <v>2</v>
      </c>
      <c r="N38" s="3">
        <f>1</f>
        <v>1</v>
      </c>
      <c r="O38" s="3" t="str">
        <f>IF('data sistem'!W38="tidak",3,IF('data sistem'!W38="ya",IF('data sistem'!DT38="sebelum lulus",1,IF('data sistem'!DT38="setelah lulus",2,"")),""))</f>
        <v/>
      </c>
      <c r="P38" s="3" t="str">
        <f>IF('data sistem'!DU38="0-3 bulan",1,IF('data sistem'!DU38="3-6 bulan",3,IF('data sistem'!DU38="6-12 bulan",6,IF('data sistem'!DU38="lebih dari 12 bulan",12,""))))</f>
        <v/>
      </c>
      <c r="Q38" s="3" t="str">
        <f>IF('data sistem'!DV38="0-3 bulan",1,IF('data sistem'!DV38="3-6 bulan",3,IF('data sistem'!DV38="6-12 bulan",6,IF('data sistem'!DV38="lebih dari 12 bulan",12,""))))</f>
        <v/>
      </c>
      <c r="R38" s="3">
        <f>'data sistem'!EA38</f>
        <v>0</v>
      </c>
      <c r="S38" s="3">
        <f>'data sistem'!EB38</f>
        <v>0</v>
      </c>
      <c r="T38" s="3">
        <f>'data sistem'!EC38</f>
        <v>0</v>
      </c>
      <c r="U38" s="3">
        <f>'data sistem'!ED38</f>
        <v>0</v>
      </c>
      <c r="V38" s="3">
        <f>'data sistem'!EE38</f>
        <v>0</v>
      </c>
      <c r="W38" s="3">
        <f>'data sistem'!EF38</f>
        <v>0</v>
      </c>
      <c r="X38" s="3">
        <f>'data sistem'!EG38</f>
        <v>0</v>
      </c>
      <c r="Y38" s="3" t="str">
        <f>IF('data sistem'!DW38="ya",1,IF('data sistem'!DW38="tidak",0,""))</f>
        <v/>
      </c>
      <c r="Z38" s="3">
        <f>'data sistem'!EM38</f>
        <v>0</v>
      </c>
      <c r="AA38" s="3">
        <f>'data sistem'!EH38</f>
        <v>0</v>
      </c>
      <c r="AB38" s="3">
        <f>'data sistem'!EI38</f>
        <v>0</v>
      </c>
      <c r="AC38" s="3">
        <f>'data sistem'!EJ38</f>
        <v>0</v>
      </c>
      <c r="AD38" s="3">
        <f>'data sistem'!EK38</f>
        <v>0</v>
      </c>
      <c r="AE38" s="3">
        <f>'data sistem'!EL38</f>
        <v>0</v>
      </c>
      <c r="AF38" s="3">
        <f>0</f>
        <v>0</v>
      </c>
      <c r="AH38" s="3">
        <f>IF('data sistem'!FB38="lebih dari 3",4,'data sistem'!FB38)</f>
        <v>0</v>
      </c>
      <c r="AI38" s="3" t="str">
        <f>IF('data sistem'!FF38="sebelum lulus",1,IF('data sistem'!FF38="setelah lulus",2,""))</f>
        <v/>
      </c>
      <c r="AJ38" s="3" t="str">
        <f>IF('data sistem'!FG38="0-3 bulan",1,IF('data sistem'!FG38="3-6 bulan",3,IF('data sistem'!FG38="6-12 bulan",6,IF('data sistem'!FG38="lebih dari 12 bulan",12,""))))</f>
        <v/>
      </c>
      <c r="AK38" s="3" t="str">
        <f>IF('data sistem'!FH38="0-3 bulan",1,IF('data sistem'!FH38="3-6 bulan",3,IF('data sistem'!FH38="6-12 bulan",6,IF('data sistem'!FH38="lebih dari 12 bulan",12,""))))</f>
        <v/>
      </c>
      <c r="AL38" s="3">
        <f>IF('data sistem'!FC38="lebih dari 3",4,'data sistem'!FC38)</f>
        <v>0</v>
      </c>
      <c r="AM38" s="3">
        <f>IF('data sistem'!FD38="lebih dari 3",4,'data sistem'!FD38)</f>
        <v>0</v>
      </c>
      <c r="AN38" s="3" t="str">
        <f>IF(LEFT('data sistem'!U38,7)="bekerja",1,IF(LEFT('data sistem'!U38,5)="tidak",2,""))</f>
        <v/>
      </c>
      <c r="AO38" s="3">
        <f>'data sistem'!M38*1</f>
        <v>0</v>
      </c>
      <c r="AP38" s="3">
        <f>'data sistem'!R38*2</f>
        <v>0</v>
      </c>
      <c r="AQ38" s="3">
        <f>'data sistem'!P38*3</f>
        <v>0</v>
      </c>
      <c r="AR38" s="3">
        <f>'data sistem'!Q38*4</f>
        <v>0</v>
      </c>
      <c r="AS38" s="3">
        <f>0</f>
        <v>0</v>
      </c>
      <c r="AU38" s="3">
        <f>IF('data sistem'!Q38="1",4,1)</f>
        <v>1</v>
      </c>
      <c r="AW38" s="3">
        <f>IF('data sistem'!AG38="bumn",1,IF('data sistem'!AG38="non-profit",2,IF('data sistem'!AG38="swasta",3,IF('data sistem'!AG38="wiraswasta",4,5))))</f>
        <v>5</v>
      </c>
      <c r="AX38" s="3">
        <f>IF(AW38=5,'data sistem'!AG38,"")</f>
        <v>0</v>
      </c>
      <c r="AY38" s="3">
        <f>IF('data sistem'!T38=0,1,'data sistem'!T38=0)</f>
        <v>1</v>
      </c>
      <c r="BA38" s="3">
        <f>IF('data sistem'!AM38="kurang dari 1 juta",1000000,IF('data sistem'!AM38="antara 1 dan 2 juta",2000000,IF('data sistem'!AM38="lebih dari 2 juta",3000000,IF('data sistem'!AM38="lebih dari 3 juta",4000000,0))))</f>
        <v>0</v>
      </c>
      <c r="BB38" s="3">
        <f>0</f>
        <v>0</v>
      </c>
      <c r="BC38" s="3">
        <f>IF('data sistem'!BI38="kurang dari 1 juta",1000000,IF('data sistem'!BI38="antara 1 dan 2 juta",2000000,IF('data sistem'!BI38="lebih dari 2 juta",3000000,IF('data sistem'!BI38="lebih dari 3 juta",4000000,0))))</f>
        <v>0</v>
      </c>
      <c r="BD38" s="3" t="str">
        <f>IF('data sistem'!DE38&gt;0,'data sistem'!DE38,"")</f>
        <v/>
      </c>
      <c r="BE38" s="3" t="str">
        <f>IF('data sistem'!DF38="lebih tinggi",1,IF('data sistem'!DF38="sama",2,IF('data sistem'!DF38="lebih rendah",3,IF('data sistem'!DF38="tidak perlu",4,""))))</f>
        <v/>
      </c>
      <c r="BF38" s="3">
        <f>'data sistem'!DG38*1</f>
        <v>0</v>
      </c>
      <c r="BG38" s="3">
        <f>'data sistem'!DH38*2</f>
        <v>0</v>
      </c>
      <c r="BH38" s="3">
        <f>'data sistem'!DI38*3</f>
        <v>0</v>
      </c>
      <c r="BI38" s="3">
        <f>'data sistem'!DJ38*4</f>
        <v>0</v>
      </c>
      <c r="BJ38" s="3">
        <f>'data sistem'!DK38*5</f>
        <v>0</v>
      </c>
      <c r="BK38" s="3">
        <f>'data sistem'!DL38*6</f>
        <v>0</v>
      </c>
      <c r="BL38" s="3">
        <f>'data sistem'!DM38*7</f>
        <v>0</v>
      </c>
      <c r="BM38" s="3">
        <f>'data sistem'!DN38*8</f>
        <v>0</v>
      </c>
      <c r="BN38" s="3">
        <f>'data sistem'!DO38*9</f>
        <v>0</v>
      </c>
      <c r="BO38" s="3">
        <f>'data sistem'!DP38*10</f>
        <v>0</v>
      </c>
      <c r="BP38" s="3">
        <f>'data sistem'!DQ38*11</f>
        <v>0</v>
      </c>
      <c r="BQ38" s="3">
        <f>'data sistem'!DR38*12</f>
        <v>0</v>
      </c>
      <c r="BR38" s="3">
        <v>0</v>
      </c>
      <c r="BT38" s="3">
        <f>'data sistem'!GU38</f>
        <v>0</v>
      </c>
      <c r="BU38" s="3">
        <f>'data sistem'!HX38</f>
        <v>0</v>
      </c>
      <c r="BV38" s="3">
        <f>'data sistem'!GV38</f>
        <v>0</v>
      </c>
      <c r="BW38" s="3">
        <f>'data sistem'!HY38</f>
        <v>0</v>
      </c>
      <c r="BX38" s="3">
        <f>'data sistem'!GW38</f>
        <v>0</v>
      </c>
      <c r="BY38" s="3">
        <f>'data sistem'!HV38</f>
        <v>0</v>
      </c>
      <c r="BZ38" s="3">
        <f>'data sistem'!HZ38</f>
        <v>0</v>
      </c>
      <c r="CA38" s="3">
        <f>'data sistem'!IY38</f>
        <v>0</v>
      </c>
      <c r="CB38" s="3">
        <f>'data sistem'!GX38</f>
        <v>0</v>
      </c>
      <c r="CC38" s="3">
        <f>'data sistem'!IA38</f>
        <v>0</v>
      </c>
      <c r="CD38" s="3">
        <f>'data sistem'!GY38</f>
        <v>0</v>
      </c>
      <c r="CE38" s="3">
        <f>'data sistem'!IB38</f>
        <v>0</v>
      </c>
      <c r="CF38" s="3">
        <f>'data sistem'!GZ38</f>
        <v>0</v>
      </c>
      <c r="CH38" s="3">
        <f>'data sistem'!IC38</f>
        <v>0</v>
      </c>
      <c r="CJ38" s="3">
        <f>'data sistem'!HA38</f>
        <v>0</v>
      </c>
      <c r="CK38" s="3">
        <f>'data sistem'!ID38</f>
        <v>0</v>
      </c>
      <c r="CL38" s="3">
        <f>'data sistem'!HB38</f>
        <v>0</v>
      </c>
      <c r="CM38" s="3">
        <f>'data sistem'!IE38</f>
        <v>0</v>
      </c>
      <c r="CN38" s="3">
        <f>'data sistem'!HC38</f>
        <v>0</v>
      </c>
      <c r="CO38" s="3">
        <f>'data sistem'!IF38</f>
        <v>0</v>
      </c>
      <c r="CP38" s="3">
        <f>'data sistem'!HD38</f>
        <v>0</v>
      </c>
      <c r="CQ38" s="3">
        <f>'data sistem'!IG38</f>
        <v>0</v>
      </c>
      <c r="CR38" s="3">
        <f>'data sistem'!HE38</f>
        <v>0</v>
      </c>
      <c r="CS38" s="3">
        <f>'data sistem'!IH38</f>
        <v>0</v>
      </c>
      <c r="CT38" s="3">
        <f>'data sistem'!HF38</f>
        <v>0</v>
      </c>
      <c r="CU38" s="3">
        <f>'data sistem'!II38</f>
        <v>0</v>
      </c>
      <c r="CV38" s="3">
        <f>'data sistem'!HG38</f>
        <v>0</v>
      </c>
      <c r="CW38" s="3">
        <f>'data sistem'!IJ38</f>
        <v>0</v>
      </c>
      <c r="CX38" s="3">
        <f>'data sistem'!HH38</f>
        <v>0</v>
      </c>
      <c r="CY38" s="3">
        <f>'data sistem'!IK38</f>
        <v>0</v>
      </c>
      <c r="CZ38" s="3">
        <f>'data sistem'!HI38</f>
        <v>0</v>
      </c>
      <c r="DA38" s="3">
        <f>'data sistem'!IL38</f>
        <v>0</v>
      </c>
      <c r="DB38" s="3">
        <f>'data sistem'!HJ38</f>
        <v>0</v>
      </c>
      <c r="DC38" s="3">
        <f>'data sistem'!IM38</f>
        <v>0</v>
      </c>
      <c r="DD38" s="3">
        <f>'data sistem'!HK38</f>
        <v>0</v>
      </c>
      <c r="DE38" s="3">
        <f>'data sistem'!IN38</f>
        <v>0</v>
      </c>
      <c r="DF38" s="3">
        <f>'data sistem'!HL38</f>
        <v>0</v>
      </c>
      <c r="DG38" s="3">
        <f>'data sistem'!IO38</f>
        <v>0</v>
      </c>
      <c r="DH38" s="3">
        <f>'data sistem'!HM38</f>
        <v>0</v>
      </c>
      <c r="DI38" s="3">
        <f>'data sistem'!HM38</f>
        <v>0</v>
      </c>
      <c r="DJ38" s="3">
        <f>'data sistem'!IP38</f>
        <v>0</v>
      </c>
      <c r="DK38" s="3">
        <f>'data sistem'!IP38</f>
        <v>0</v>
      </c>
      <c r="DL38" s="3">
        <f>'data sistem'!HN38</f>
        <v>0</v>
      </c>
      <c r="DM38" s="3">
        <f>'data sistem'!IQ38</f>
        <v>0</v>
      </c>
      <c r="DN38" s="3">
        <f>'data sistem'!HO38</f>
        <v>0</v>
      </c>
      <c r="DO38" s="3">
        <f>'data sistem'!IR38</f>
        <v>0</v>
      </c>
      <c r="DP38" s="3">
        <f>'data sistem'!HP38</f>
        <v>0</v>
      </c>
      <c r="DQ38" s="3">
        <f>'data sistem'!IS38</f>
        <v>0</v>
      </c>
      <c r="DR38" s="3">
        <f>'data sistem'!HQ38</f>
        <v>0</v>
      </c>
      <c r="DS38" s="3">
        <f>'data sistem'!IT38</f>
        <v>0</v>
      </c>
      <c r="DT38" s="3">
        <f>'data sistem'!HR38</f>
        <v>0</v>
      </c>
      <c r="DU38" s="3">
        <f>'data sistem'!IU38</f>
        <v>0</v>
      </c>
      <c r="DV38" s="3">
        <f>'data sistem'!HS38</f>
        <v>0</v>
      </c>
      <c r="DW38" s="3">
        <f>'data sistem'!IV38</f>
        <v>0</v>
      </c>
      <c r="DX38" s="3">
        <f>'data sistem'!HT38</f>
        <v>0</v>
      </c>
      <c r="DY38" s="3">
        <f>'data sistem'!IW38</f>
        <v>0</v>
      </c>
      <c r="DZ38" s="3">
        <f>'data sistem'!HU38</f>
        <v>0</v>
      </c>
      <c r="EA38" s="3">
        <f>'data sistem'!IX38</f>
        <v>0</v>
      </c>
    </row>
    <row r="39" spans="1:131" x14ac:dyDescent="0.3">
      <c r="A39" s="3" t="str">
        <f t="shared" si="0"/>
        <v>051022</v>
      </c>
      <c r="B39" s="3" t="e">
        <f>VLOOKUP('data sistem'!C39,kodeprodi!$A$2:$B$11,2,FALSE)</f>
        <v>#N/A</v>
      </c>
      <c r="C39" s="3">
        <f>'data sistem'!A39</f>
        <v>0</v>
      </c>
      <c r="D39" s="3">
        <f>'data sistem'!B39</f>
        <v>0</v>
      </c>
      <c r="E39" s="3">
        <f>'data sistem'!J39</f>
        <v>0</v>
      </c>
      <c r="F39" s="3">
        <f>'data sistem'!K39</f>
        <v>0</v>
      </c>
      <c r="G39" s="3">
        <f>2020-'data sistem'!E39</f>
        <v>2020</v>
      </c>
      <c r="H39" s="3">
        <f>1</f>
        <v>1</v>
      </c>
      <c r="I39" s="3">
        <f>2</f>
        <v>2</v>
      </c>
      <c r="J39" s="3">
        <f>3</f>
        <v>3</v>
      </c>
      <c r="K39" s="3">
        <f>3</f>
        <v>3</v>
      </c>
      <c r="L39" s="3">
        <f>1</f>
        <v>1</v>
      </c>
      <c r="M39" s="3">
        <f>2</f>
        <v>2</v>
      </c>
      <c r="N39" s="3">
        <f>1</f>
        <v>1</v>
      </c>
      <c r="O39" s="3" t="str">
        <f>IF('data sistem'!W39="tidak",3,IF('data sistem'!W39="ya",IF('data sistem'!DT39="sebelum lulus",1,IF('data sistem'!DT39="setelah lulus",2,"")),""))</f>
        <v/>
      </c>
      <c r="P39" s="3" t="str">
        <f>IF('data sistem'!DU39="0-3 bulan",1,IF('data sistem'!DU39="3-6 bulan",3,IF('data sistem'!DU39="6-12 bulan",6,IF('data sistem'!DU39="lebih dari 12 bulan",12,""))))</f>
        <v/>
      </c>
      <c r="Q39" s="3" t="str">
        <f>IF('data sistem'!DV39="0-3 bulan",1,IF('data sistem'!DV39="3-6 bulan",3,IF('data sistem'!DV39="6-12 bulan",6,IF('data sistem'!DV39="lebih dari 12 bulan",12,""))))</f>
        <v/>
      </c>
      <c r="R39" s="3">
        <f>'data sistem'!EA39</f>
        <v>0</v>
      </c>
      <c r="S39" s="3">
        <f>'data sistem'!EB39</f>
        <v>0</v>
      </c>
      <c r="T39" s="3">
        <f>'data sistem'!EC39</f>
        <v>0</v>
      </c>
      <c r="U39" s="3">
        <f>'data sistem'!ED39</f>
        <v>0</v>
      </c>
      <c r="V39" s="3">
        <f>'data sistem'!EE39</f>
        <v>0</v>
      </c>
      <c r="W39" s="3">
        <f>'data sistem'!EF39</f>
        <v>0</v>
      </c>
      <c r="X39" s="3">
        <f>'data sistem'!EG39</f>
        <v>0</v>
      </c>
      <c r="Y39" s="3" t="str">
        <f>IF('data sistem'!DW39="ya",1,IF('data sistem'!DW39="tidak",0,""))</f>
        <v/>
      </c>
      <c r="Z39" s="3">
        <f>'data sistem'!EM39</f>
        <v>0</v>
      </c>
      <c r="AA39" s="3">
        <f>'data sistem'!EH39</f>
        <v>0</v>
      </c>
      <c r="AB39" s="3">
        <f>'data sistem'!EI39</f>
        <v>0</v>
      </c>
      <c r="AC39" s="3">
        <f>'data sistem'!EJ39</f>
        <v>0</v>
      </c>
      <c r="AD39" s="3">
        <f>'data sistem'!EK39</f>
        <v>0</v>
      </c>
      <c r="AE39" s="3">
        <f>'data sistem'!EL39</f>
        <v>0</v>
      </c>
      <c r="AF39" s="3">
        <f>0</f>
        <v>0</v>
      </c>
      <c r="AH39" s="3">
        <f>IF('data sistem'!FB39="lebih dari 3",4,'data sistem'!FB39)</f>
        <v>0</v>
      </c>
      <c r="AI39" s="3" t="str">
        <f>IF('data sistem'!FF39="sebelum lulus",1,IF('data sistem'!FF39="setelah lulus",2,""))</f>
        <v/>
      </c>
      <c r="AJ39" s="3" t="str">
        <f>IF('data sistem'!FG39="0-3 bulan",1,IF('data sistem'!FG39="3-6 bulan",3,IF('data sistem'!FG39="6-12 bulan",6,IF('data sistem'!FG39="lebih dari 12 bulan",12,""))))</f>
        <v/>
      </c>
      <c r="AK39" s="3" t="str">
        <f>IF('data sistem'!FH39="0-3 bulan",1,IF('data sistem'!FH39="3-6 bulan",3,IF('data sistem'!FH39="6-12 bulan",6,IF('data sistem'!FH39="lebih dari 12 bulan",12,""))))</f>
        <v/>
      </c>
      <c r="AL39" s="3">
        <f>IF('data sistem'!FC39="lebih dari 3",4,'data sistem'!FC39)</f>
        <v>0</v>
      </c>
      <c r="AM39" s="3">
        <f>IF('data sistem'!FD39="lebih dari 3",4,'data sistem'!FD39)</f>
        <v>0</v>
      </c>
      <c r="AN39" s="3" t="str">
        <f>IF(LEFT('data sistem'!U39,7)="bekerja",1,IF(LEFT('data sistem'!U39,5)="tidak",2,""))</f>
        <v/>
      </c>
      <c r="AO39" s="3">
        <f>'data sistem'!M39*1</f>
        <v>0</v>
      </c>
      <c r="AP39" s="3">
        <f>'data sistem'!R39*2</f>
        <v>0</v>
      </c>
      <c r="AQ39" s="3">
        <f>'data sistem'!P39*3</f>
        <v>0</v>
      </c>
      <c r="AR39" s="3">
        <f>'data sistem'!Q39*4</f>
        <v>0</v>
      </c>
      <c r="AS39" s="3">
        <f>0</f>
        <v>0</v>
      </c>
      <c r="AU39" s="3">
        <f>IF('data sistem'!Q39="1",4,1)</f>
        <v>1</v>
      </c>
      <c r="AW39" s="3">
        <f>IF('data sistem'!AG39="bumn",1,IF('data sistem'!AG39="non-profit",2,IF('data sistem'!AG39="swasta",3,IF('data sistem'!AG39="wiraswasta",4,5))))</f>
        <v>5</v>
      </c>
      <c r="AX39" s="3">
        <f>IF(AW39=5,'data sistem'!AG39,"")</f>
        <v>0</v>
      </c>
      <c r="AY39" s="3">
        <f>IF('data sistem'!T39=0,1,'data sistem'!T39=0)</f>
        <v>1</v>
      </c>
      <c r="BA39" s="3">
        <f>IF('data sistem'!AM39="kurang dari 1 juta",1000000,IF('data sistem'!AM39="antara 1 dan 2 juta",2000000,IF('data sistem'!AM39="lebih dari 2 juta",3000000,IF('data sistem'!AM39="lebih dari 3 juta",4000000,0))))</f>
        <v>0</v>
      </c>
      <c r="BB39" s="3">
        <f>0</f>
        <v>0</v>
      </c>
      <c r="BC39" s="3">
        <f>IF('data sistem'!BI39="kurang dari 1 juta",1000000,IF('data sistem'!BI39="antara 1 dan 2 juta",2000000,IF('data sistem'!BI39="lebih dari 2 juta",3000000,IF('data sistem'!BI39="lebih dari 3 juta",4000000,0))))</f>
        <v>0</v>
      </c>
      <c r="BD39" s="3" t="str">
        <f>IF('data sistem'!DE39&gt;0,'data sistem'!DE39,"")</f>
        <v/>
      </c>
      <c r="BE39" s="3" t="str">
        <f>IF('data sistem'!DF39="lebih tinggi",1,IF('data sistem'!DF39="sama",2,IF('data sistem'!DF39="lebih rendah",3,IF('data sistem'!DF39="tidak perlu",4,""))))</f>
        <v/>
      </c>
      <c r="BF39" s="3">
        <f>'data sistem'!DG39*1</f>
        <v>0</v>
      </c>
      <c r="BG39" s="3">
        <f>'data sistem'!DH39*2</f>
        <v>0</v>
      </c>
      <c r="BH39" s="3">
        <f>'data sistem'!DI39*3</f>
        <v>0</v>
      </c>
      <c r="BI39" s="3">
        <f>'data sistem'!DJ39*4</f>
        <v>0</v>
      </c>
      <c r="BJ39" s="3">
        <f>'data sistem'!DK39*5</f>
        <v>0</v>
      </c>
      <c r="BK39" s="3">
        <f>'data sistem'!DL39*6</f>
        <v>0</v>
      </c>
      <c r="BL39" s="3">
        <f>'data sistem'!DM39*7</f>
        <v>0</v>
      </c>
      <c r="BM39" s="3">
        <f>'data sistem'!DN39*8</f>
        <v>0</v>
      </c>
      <c r="BN39" s="3">
        <f>'data sistem'!DO39*9</f>
        <v>0</v>
      </c>
      <c r="BO39" s="3">
        <f>'data sistem'!DP39*10</f>
        <v>0</v>
      </c>
      <c r="BP39" s="3">
        <f>'data sistem'!DQ39*11</f>
        <v>0</v>
      </c>
      <c r="BQ39" s="3">
        <f>'data sistem'!DR39*12</f>
        <v>0</v>
      </c>
      <c r="BR39" s="3">
        <v>0</v>
      </c>
      <c r="BT39" s="3">
        <f>'data sistem'!GU39</f>
        <v>0</v>
      </c>
      <c r="BU39" s="3">
        <f>'data sistem'!HX39</f>
        <v>0</v>
      </c>
      <c r="BV39" s="3">
        <f>'data sistem'!GV39</f>
        <v>0</v>
      </c>
      <c r="BW39" s="3">
        <f>'data sistem'!HY39</f>
        <v>0</v>
      </c>
      <c r="BX39" s="3">
        <f>'data sistem'!GW39</f>
        <v>0</v>
      </c>
      <c r="BY39" s="3">
        <f>'data sistem'!HV39</f>
        <v>0</v>
      </c>
      <c r="BZ39" s="3">
        <f>'data sistem'!HZ39</f>
        <v>0</v>
      </c>
      <c r="CA39" s="3">
        <f>'data sistem'!IY39</f>
        <v>0</v>
      </c>
      <c r="CB39" s="3">
        <f>'data sistem'!GX39</f>
        <v>0</v>
      </c>
      <c r="CC39" s="3">
        <f>'data sistem'!IA39</f>
        <v>0</v>
      </c>
      <c r="CD39" s="3">
        <f>'data sistem'!GY39</f>
        <v>0</v>
      </c>
      <c r="CE39" s="3">
        <f>'data sistem'!IB39</f>
        <v>0</v>
      </c>
      <c r="CF39" s="3">
        <f>'data sistem'!GZ39</f>
        <v>0</v>
      </c>
      <c r="CH39" s="3">
        <f>'data sistem'!IC39</f>
        <v>0</v>
      </c>
      <c r="CJ39" s="3">
        <f>'data sistem'!HA39</f>
        <v>0</v>
      </c>
      <c r="CK39" s="3">
        <f>'data sistem'!ID39</f>
        <v>0</v>
      </c>
      <c r="CL39" s="3">
        <f>'data sistem'!HB39</f>
        <v>0</v>
      </c>
      <c r="CM39" s="3">
        <f>'data sistem'!IE39</f>
        <v>0</v>
      </c>
      <c r="CN39" s="3">
        <f>'data sistem'!HC39</f>
        <v>0</v>
      </c>
      <c r="CO39" s="3">
        <f>'data sistem'!IF39</f>
        <v>0</v>
      </c>
      <c r="CP39" s="3">
        <f>'data sistem'!HD39</f>
        <v>0</v>
      </c>
      <c r="CQ39" s="3">
        <f>'data sistem'!IG39</f>
        <v>0</v>
      </c>
      <c r="CR39" s="3">
        <f>'data sistem'!HE39</f>
        <v>0</v>
      </c>
      <c r="CS39" s="3">
        <f>'data sistem'!IH39</f>
        <v>0</v>
      </c>
      <c r="CT39" s="3">
        <f>'data sistem'!HF39</f>
        <v>0</v>
      </c>
      <c r="CU39" s="3">
        <f>'data sistem'!II39</f>
        <v>0</v>
      </c>
      <c r="CV39" s="3">
        <f>'data sistem'!HG39</f>
        <v>0</v>
      </c>
      <c r="CW39" s="3">
        <f>'data sistem'!IJ39</f>
        <v>0</v>
      </c>
      <c r="CX39" s="3">
        <f>'data sistem'!HH39</f>
        <v>0</v>
      </c>
      <c r="CY39" s="3">
        <f>'data sistem'!IK39</f>
        <v>0</v>
      </c>
      <c r="CZ39" s="3">
        <f>'data sistem'!HI39</f>
        <v>0</v>
      </c>
      <c r="DA39" s="3">
        <f>'data sistem'!IL39</f>
        <v>0</v>
      </c>
      <c r="DB39" s="3">
        <f>'data sistem'!HJ39</f>
        <v>0</v>
      </c>
      <c r="DC39" s="3">
        <f>'data sistem'!IM39</f>
        <v>0</v>
      </c>
      <c r="DD39" s="3">
        <f>'data sistem'!HK39</f>
        <v>0</v>
      </c>
      <c r="DE39" s="3">
        <f>'data sistem'!IN39</f>
        <v>0</v>
      </c>
      <c r="DF39" s="3">
        <f>'data sistem'!HL39</f>
        <v>0</v>
      </c>
      <c r="DG39" s="3">
        <f>'data sistem'!IO39</f>
        <v>0</v>
      </c>
      <c r="DH39" s="3">
        <f>'data sistem'!HM39</f>
        <v>0</v>
      </c>
      <c r="DI39" s="3">
        <f>'data sistem'!HM39</f>
        <v>0</v>
      </c>
      <c r="DJ39" s="3">
        <f>'data sistem'!IP39</f>
        <v>0</v>
      </c>
      <c r="DK39" s="3">
        <f>'data sistem'!IP39</f>
        <v>0</v>
      </c>
      <c r="DL39" s="3">
        <f>'data sistem'!HN39</f>
        <v>0</v>
      </c>
      <c r="DM39" s="3">
        <f>'data sistem'!IQ39</f>
        <v>0</v>
      </c>
      <c r="DN39" s="3">
        <f>'data sistem'!HO39</f>
        <v>0</v>
      </c>
      <c r="DO39" s="3">
        <f>'data sistem'!IR39</f>
        <v>0</v>
      </c>
      <c r="DP39" s="3">
        <f>'data sistem'!HP39</f>
        <v>0</v>
      </c>
      <c r="DQ39" s="3">
        <f>'data sistem'!IS39</f>
        <v>0</v>
      </c>
      <c r="DR39" s="3">
        <f>'data sistem'!HQ39</f>
        <v>0</v>
      </c>
      <c r="DS39" s="3">
        <f>'data sistem'!IT39</f>
        <v>0</v>
      </c>
      <c r="DT39" s="3">
        <f>'data sistem'!HR39</f>
        <v>0</v>
      </c>
      <c r="DU39" s="3">
        <f>'data sistem'!IU39</f>
        <v>0</v>
      </c>
      <c r="DV39" s="3">
        <f>'data sistem'!HS39</f>
        <v>0</v>
      </c>
      <c r="DW39" s="3">
        <f>'data sistem'!IV39</f>
        <v>0</v>
      </c>
      <c r="DX39" s="3">
        <f>'data sistem'!HT39</f>
        <v>0</v>
      </c>
      <c r="DY39" s="3">
        <f>'data sistem'!IW39</f>
        <v>0</v>
      </c>
      <c r="DZ39" s="3">
        <f>'data sistem'!HU39</f>
        <v>0</v>
      </c>
      <c r="EA39" s="3">
        <f>'data sistem'!IX39</f>
        <v>0</v>
      </c>
    </row>
    <row r="40" spans="1:131" x14ac:dyDescent="0.3">
      <c r="A40" s="3" t="str">
        <f t="shared" si="0"/>
        <v>051022</v>
      </c>
      <c r="B40" s="3" t="e">
        <f>VLOOKUP('data sistem'!C40,kodeprodi!$A$2:$B$11,2,FALSE)</f>
        <v>#N/A</v>
      </c>
      <c r="C40" s="3">
        <f>'data sistem'!A40</f>
        <v>0</v>
      </c>
      <c r="D40" s="3">
        <f>'data sistem'!B40</f>
        <v>0</v>
      </c>
      <c r="E40" s="3">
        <f>'data sistem'!J40</f>
        <v>0</v>
      </c>
      <c r="F40" s="3">
        <f>'data sistem'!K40</f>
        <v>0</v>
      </c>
      <c r="G40" s="3">
        <f>2020-'data sistem'!E40</f>
        <v>2020</v>
      </c>
      <c r="H40" s="3">
        <f>1</f>
        <v>1</v>
      </c>
      <c r="I40" s="3">
        <f>2</f>
        <v>2</v>
      </c>
      <c r="J40" s="3">
        <f>3</f>
        <v>3</v>
      </c>
      <c r="K40" s="3">
        <f>3</f>
        <v>3</v>
      </c>
      <c r="L40" s="3">
        <f>1</f>
        <v>1</v>
      </c>
      <c r="M40" s="3">
        <f>2</f>
        <v>2</v>
      </c>
      <c r="N40" s="3">
        <f>1</f>
        <v>1</v>
      </c>
      <c r="O40" s="3" t="str">
        <f>IF('data sistem'!W40="tidak",3,IF('data sistem'!W40="ya",IF('data sistem'!DT40="sebelum lulus",1,IF('data sistem'!DT40="setelah lulus",2,"")),""))</f>
        <v/>
      </c>
      <c r="P40" s="3" t="str">
        <f>IF('data sistem'!DU40="0-3 bulan",1,IF('data sistem'!DU40="3-6 bulan",3,IF('data sistem'!DU40="6-12 bulan",6,IF('data sistem'!DU40="lebih dari 12 bulan",12,""))))</f>
        <v/>
      </c>
      <c r="Q40" s="3" t="str">
        <f>IF('data sistem'!DV40="0-3 bulan",1,IF('data sistem'!DV40="3-6 bulan",3,IF('data sistem'!DV40="6-12 bulan",6,IF('data sistem'!DV40="lebih dari 12 bulan",12,""))))</f>
        <v/>
      </c>
      <c r="R40" s="3">
        <f>'data sistem'!EA40</f>
        <v>0</v>
      </c>
      <c r="S40" s="3">
        <f>'data sistem'!EB40</f>
        <v>0</v>
      </c>
      <c r="T40" s="3">
        <f>'data sistem'!EC40</f>
        <v>0</v>
      </c>
      <c r="U40" s="3">
        <f>'data sistem'!ED40</f>
        <v>0</v>
      </c>
      <c r="V40" s="3">
        <f>'data sistem'!EE40</f>
        <v>0</v>
      </c>
      <c r="W40" s="3">
        <f>'data sistem'!EF40</f>
        <v>0</v>
      </c>
      <c r="X40" s="3">
        <f>'data sistem'!EG40</f>
        <v>0</v>
      </c>
      <c r="Y40" s="3" t="str">
        <f>IF('data sistem'!DW40="ya",1,IF('data sistem'!DW40="tidak",0,""))</f>
        <v/>
      </c>
      <c r="Z40" s="3">
        <f>'data sistem'!EM40</f>
        <v>0</v>
      </c>
      <c r="AA40" s="3">
        <f>'data sistem'!EH40</f>
        <v>0</v>
      </c>
      <c r="AB40" s="3">
        <f>'data sistem'!EI40</f>
        <v>0</v>
      </c>
      <c r="AC40" s="3">
        <f>'data sistem'!EJ40</f>
        <v>0</v>
      </c>
      <c r="AD40" s="3">
        <f>'data sistem'!EK40</f>
        <v>0</v>
      </c>
      <c r="AE40" s="3">
        <f>'data sistem'!EL40</f>
        <v>0</v>
      </c>
      <c r="AF40" s="3">
        <f>0</f>
        <v>0</v>
      </c>
      <c r="AH40" s="3">
        <f>IF('data sistem'!FB40="lebih dari 3",4,'data sistem'!FB40)</f>
        <v>0</v>
      </c>
      <c r="AI40" s="3" t="str">
        <f>IF('data sistem'!FF40="sebelum lulus",1,IF('data sistem'!FF40="setelah lulus",2,""))</f>
        <v/>
      </c>
      <c r="AJ40" s="3" t="str">
        <f>IF('data sistem'!FG40="0-3 bulan",1,IF('data sistem'!FG40="3-6 bulan",3,IF('data sistem'!FG40="6-12 bulan",6,IF('data sistem'!FG40="lebih dari 12 bulan",12,""))))</f>
        <v/>
      </c>
      <c r="AK40" s="3" t="str">
        <f>IF('data sistem'!FH40="0-3 bulan",1,IF('data sistem'!FH40="3-6 bulan",3,IF('data sistem'!FH40="6-12 bulan",6,IF('data sistem'!FH40="lebih dari 12 bulan",12,""))))</f>
        <v/>
      </c>
      <c r="AL40" s="3">
        <f>IF('data sistem'!FC40="lebih dari 3",4,'data sistem'!FC40)</f>
        <v>0</v>
      </c>
      <c r="AM40" s="3">
        <f>IF('data sistem'!FD40="lebih dari 3",4,'data sistem'!FD40)</f>
        <v>0</v>
      </c>
      <c r="AN40" s="3" t="str">
        <f>IF(LEFT('data sistem'!U40,7)="bekerja",1,IF(LEFT('data sistem'!U40,5)="tidak",2,""))</f>
        <v/>
      </c>
      <c r="AO40" s="3">
        <f>'data sistem'!M40*1</f>
        <v>0</v>
      </c>
      <c r="AP40" s="3">
        <f>'data sistem'!R40*2</f>
        <v>0</v>
      </c>
      <c r="AQ40" s="3">
        <f>'data sistem'!P40*3</f>
        <v>0</v>
      </c>
      <c r="AR40" s="3">
        <f>'data sistem'!Q40*4</f>
        <v>0</v>
      </c>
      <c r="AS40" s="3">
        <f>0</f>
        <v>0</v>
      </c>
      <c r="AU40" s="3">
        <f>IF('data sistem'!Q40="1",4,1)</f>
        <v>1</v>
      </c>
      <c r="AW40" s="3">
        <f>IF('data sistem'!AG40="bumn",1,IF('data sistem'!AG40="non-profit",2,IF('data sistem'!AG40="swasta",3,IF('data sistem'!AG40="wiraswasta",4,5))))</f>
        <v>5</v>
      </c>
      <c r="AX40" s="3">
        <f>IF(AW40=5,'data sistem'!AG40,"")</f>
        <v>0</v>
      </c>
      <c r="AY40" s="3">
        <f>IF('data sistem'!T40=0,1,'data sistem'!T40=0)</f>
        <v>1</v>
      </c>
      <c r="BA40" s="3">
        <f>IF('data sistem'!AM40="kurang dari 1 juta",1000000,IF('data sistem'!AM40="antara 1 dan 2 juta",2000000,IF('data sistem'!AM40="lebih dari 2 juta",3000000,IF('data sistem'!AM40="lebih dari 3 juta",4000000,0))))</f>
        <v>0</v>
      </c>
      <c r="BB40" s="3">
        <f>0</f>
        <v>0</v>
      </c>
      <c r="BC40" s="3">
        <f>IF('data sistem'!BI40="kurang dari 1 juta",1000000,IF('data sistem'!BI40="antara 1 dan 2 juta",2000000,IF('data sistem'!BI40="lebih dari 2 juta",3000000,IF('data sistem'!BI40="lebih dari 3 juta",4000000,0))))</f>
        <v>0</v>
      </c>
      <c r="BD40" s="3" t="str">
        <f>IF('data sistem'!DE40&gt;0,'data sistem'!DE40,"")</f>
        <v/>
      </c>
      <c r="BE40" s="3" t="str">
        <f>IF('data sistem'!DF40="lebih tinggi",1,IF('data sistem'!DF40="sama",2,IF('data sistem'!DF40="lebih rendah",3,IF('data sistem'!DF40="tidak perlu",4,""))))</f>
        <v/>
      </c>
      <c r="BF40" s="3">
        <f>'data sistem'!DG40*1</f>
        <v>0</v>
      </c>
      <c r="BG40" s="3">
        <f>'data sistem'!DH40*2</f>
        <v>0</v>
      </c>
      <c r="BH40" s="3">
        <f>'data sistem'!DI40*3</f>
        <v>0</v>
      </c>
      <c r="BI40" s="3">
        <f>'data sistem'!DJ40*4</f>
        <v>0</v>
      </c>
      <c r="BJ40" s="3">
        <f>'data sistem'!DK40*5</f>
        <v>0</v>
      </c>
      <c r="BK40" s="3">
        <f>'data sistem'!DL40*6</f>
        <v>0</v>
      </c>
      <c r="BL40" s="3">
        <f>'data sistem'!DM40*7</f>
        <v>0</v>
      </c>
      <c r="BM40" s="3">
        <f>'data sistem'!DN40*8</f>
        <v>0</v>
      </c>
      <c r="BN40" s="3">
        <f>'data sistem'!DO40*9</f>
        <v>0</v>
      </c>
      <c r="BO40" s="3">
        <f>'data sistem'!DP40*10</f>
        <v>0</v>
      </c>
      <c r="BP40" s="3">
        <f>'data sistem'!DQ40*11</f>
        <v>0</v>
      </c>
      <c r="BQ40" s="3">
        <f>'data sistem'!DR40*12</f>
        <v>0</v>
      </c>
      <c r="BR40" s="3">
        <v>0</v>
      </c>
      <c r="BT40" s="3">
        <f>'data sistem'!GU40</f>
        <v>0</v>
      </c>
      <c r="BU40" s="3">
        <f>'data sistem'!HX40</f>
        <v>0</v>
      </c>
      <c r="BV40" s="3">
        <f>'data sistem'!GV40</f>
        <v>0</v>
      </c>
      <c r="BW40" s="3">
        <f>'data sistem'!HY40</f>
        <v>0</v>
      </c>
      <c r="BX40" s="3">
        <f>'data sistem'!GW40</f>
        <v>0</v>
      </c>
      <c r="BY40" s="3">
        <f>'data sistem'!HV40</f>
        <v>0</v>
      </c>
      <c r="BZ40" s="3">
        <f>'data sistem'!HZ40</f>
        <v>0</v>
      </c>
      <c r="CA40" s="3">
        <f>'data sistem'!IY40</f>
        <v>0</v>
      </c>
      <c r="CB40" s="3">
        <f>'data sistem'!GX40</f>
        <v>0</v>
      </c>
      <c r="CC40" s="3">
        <f>'data sistem'!IA40</f>
        <v>0</v>
      </c>
      <c r="CD40" s="3">
        <f>'data sistem'!GY40</f>
        <v>0</v>
      </c>
      <c r="CE40" s="3">
        <f>'data sistem'!IB40</f>
        <v>0</v>
      </c>
      <c r="CF40" s="3">
        <f>'data sistem'!GZ40</f>
        <v>0</v>
      </c>
      <c r="CH40" s="3">
        <f>'data sistem'!IC40</f>
        <v>0</v>
      </c>
      <c r="CJ40" s="3">
        <f>'data sistem'!HA40</f>
        <v>0</v>
      </c>
      <c r="CK40" s="3">
        <f>'data sistem'!ID40</f>
        <v>0</v>
      </c>
      <c r="CL40" s="3">
        <f>'data sistem'!HB40</f>
        <v>0</v>
      </c>
      <c r="CM40" s="3">
        <f>'data sistem'!IE40</f>
        <v>0</v>
      </c>
      <c r="CN40" s="3">
        <f>'data sistem'!HC40</f>
        <v>0</v>
      </c>
      <c r="CO40" s="3">
        <f>'data sistem'!IF40</f>
        <v>0</v>
      </c>
      <c r="CP40" s="3">
        <f>'data sistem'!HD40</f>
        <v>0</v>
      </c>
      <c r="CQ40" s="3">
        <f>'data sistem'!IG40</f>
        <v>0</v>
      </c>
      <c r="CR40" s="3">
        <f>'data sistem'!HE40</f>
        <v>0</v>
      </c>
      <c r="CS40" s="3">
        <f>'data sistem'!IH40</f>
        <v>0</v>
      </c>
      <c r="CT40" s="3">
        <f>'data sistem'!HF40</f>
        <v>0</v>
      </c>
      <c r="CU40" s="3">
        <f>'data sistem'!II40</f>
        <v>0</v>
      </c>
      <c r="CV40" s="3">
        <f>'data sistem'!HG40</f>
        <v>0</v>
      </c>
      <c r="CW40" s="3">
        <f>'data sistem'!IJ40</f>
        <v>0</v>
      </c>
      <c r="CX40" s="3">
        <f>'data sistem'!HH40</f>
        <v>0</v>
      </c>
      <c r="CY40" s="3">
        <f>'data sistem'!IK40</f>
        <v>0</v>
      </c>
      <c r="CZ40" s="3">
        <f>'data sistem'!HI40</f>
        <v>0</v>
      </c>
      <c r="DA40" s="3">
        <f>'data sistem'!IL40</f>
        <v>0</v>
      </c>
      <c r="DB40" s="3">
        <f>'data sistem'!HJ40</f>
        <v>0</v>
      </c>
      <c r="DC40" s="3">
        <f>'data sistem'!IM40</f>
        <v>0</v>
      </c>
      <c r="DD40" s="3">
        <f>'data sistem'!HK40</f>
        <v>0</v>
      </c>
      <c r="DE40" s="3">
        <f>'data sistem'!IN40</f>
        <v>0</v>
      </c>
      <c r="DF40" s="3">
        <f>'data sistem'!HL40</f>
        <v>0</v>
      </c>
      <c r="DG40" s="3">
        <f>'data sistem'!IO40</f>
        <v>0</v>
      </c>
      <c r="DH40" s="3">
        <f>'data sistem'!HM40</f>
        <v>0</v>
      </c>
      <c r="DI40" s="3">
        <f>'data sistem'!HM40</f>
        <v>0</v>
      </c>
      <c r="DJ40" s="3">
        <f>'data sistem'!IP40</f>
        <v>0</v>
      </c>
      <c r="DK40" s="3">
        <f>'data sistem'!IP40</f>
        <v>0</v>
      </c>
      <c r="DL40" s="3">
        <f>'data sistem'!HN40</f>
        <v>0</v>
      </c>
      <c r="DM40" s="3">
        <f>'data sistem'!IQ40</f>
        <v>0</v>
      </c>
      <c r="DN40" s="3">
        <f>'data sistem'!HO40</f>
        <v>0</v>
      </c>
      <c r="DO40" s="3">
        <f>'data sistem'!IR40</f>
        <v>0</v>
      </c>
      <c r="DP40" s="3">
        <f>'data sistem'!HP40</f>
        <v>0</v>
      </c>
      <c r="DQ40" s="3">
        <f>'data sistem'!IS40</f>
        <v>0</v>
      </c>
      <c r="DR40" s="3">
        <f>'data sistem'!HQ40</f>
        <v>0</v>
      </c>
      <c r="DS40" s="3">
        <f>'data sistem'!IT40</f>
        <v>0</v>
      </c>
      <c r="DT40" s="3">
        <f>'data sistem'!HR40</f>
        <v>0</v>
      </c>
      <c r="DU40" s="3">
        <f>'data sistem'!IU40</f>
        <v>0</v>
      </c>
      <c r="DV40" s="3">
        <f>'data sistem'!HS40</f>
        <v>0</v>
      </c>
      <c r="DW40" s="3">
        <f>'data sistem'!IV40</f>
        <v>0</v>
      </c>
      <c r="DX40" s="3">
        <f>'data sistem'!HT40</f>
        <v>0</v>
      </c>
      <c r="DY40" s="3">
        <f>'data sistem'!IW40</f>
        <v>0</v>
      </c>
      <c r="DZ40" s="3">
        <f>'data sistem'!HU40</f>
        <v>0</v>
      </c>
      <c r="EA40" s="3">
        <f>'data sistem'!IX40</f>
        <v>0</v>
      </c>
    </row>
    <row r="41" spans="1:131" x14ac:dyDescent="0.3">
      <c r="A41" s="3" t="str">
        <f t="shared" si="0"/>
        <v>051022</v>
      </c>
      <c r="B41" s="3" t="e">
        <f>VLOOKUP('data sistem'!C41,kodeprodi!$A$2:$B$11,2,FALSE)</f>
        <v>#N/A</v>
      </c>
      <c r="C41" s="3">
        <f>'data sistem'!A41</f>
        <v>0</v>
      </c>
      <c r="D41" s="3">
        <f>'data sistem'!B41</f>
        <v>0</v>
      </c>
      <c r="E41" s="3">
        <f>'data sistem'!J41</f>
        <v>0</v>
      </c>
      <c r="F41" s="3">
        <f>'data sistem'!K41</f>
        <v>0</v>
      </c>
      <c r="G41" s="3">
        <f>2020-'data sistem'!E41</f>
        <v>2020</v>
      </c>
      <c r="H41" s="3">
        <f>1</f>
        <v>1</v>
      </c>
      <c r="I41" s="3">
        <f>2</f>
        <v>2</v>
      </c>
      <c r="J41" s="3">
        <f>3</f>
        <v>3</v>
      </c>
      <c r="K41" s="3">
        <f>3</f>
        <v>3</v>
      </c>
      <c r="L41" s="3">
        <f>1</f>
        <v>1</v>
      </c>
      <c r="M41" s="3">
        <f>2</f>
        <v>2</v>
      </c>
      <c r="N41" s="3">
        <f>1</f>
        <v>1</v>
      </c>
      <c r="O41" s="3" t="str">
        <f>IF('data sistem'!W41="tidak",3,IF('data sistem'!W41="ya",IF('data sistem'!DT41="sebelum lulus",1,IF('data sistem'!DT41="setelah lulus",2,"")),""))</f>
        <v/>
      </c>
      <c r="P41" s="3" t="str">
        <f>IF('data sistem'!DU41="0-3 bulan",1,IF('data sistem'!DU41="3-6 bulan",3,IF('data sistem'!DU41="6-12 bulan",6,IF('data sistem'!DU41="lebih dari 12 bulan",12,""))))</f>
        <v/>
      </c>
      <c r="Q41" s="3" t="str">
        <f>IF('data sistem'!DV41="0-3 bulan",1,IF('data sistem'!DV41="3-6 bulan",3,IF('data sistem'!DV41="6-12 bulan",6,IF('data sistem'!DV41="lebih dari 12 bulan",12,""))))</f>
        <v/>
      </c>
      <c r="R41" s="3">
        <f>'data sistem'!EA41</f>
        <v>0</v>
      </c>
      <c r="S41" s="3">
        <f>'data sistem'!EB41</f>
        <v>0</v>
      </c>
      <c r="T41" s="3">
        <f>'data sistem'!EC41</f>
        <v>0</v>
      </c>
      <c r="U41" s="3">
        <f>'data sistem'!ED41</f>
        <v>0</v>
      </c>
      <c r="V41" s="3">
        <f>'data sistem'!EE41</f>
        <v>0</v>
      </c>
      <c r="W41" s="3">
        <f>'data sistem'!EF41</f>
        <v>0</v>
      </c>
      <c r="X41" s="3">
        <f>'data sistem'!EG41</f>
        <v>0</v>
      </c>
      <c r="Y41" s="3" t="str">
        <f>IF('data sistem'!DW41="ya",1,IF('data sistem'!DW41="tidak",0,""))</f>
        <v/>
      </c>
      <c r="Z41" s="3">
        <f>'data sistem'!EM41</f>
        <v>0</v>
      </c>
      <c r="AA41" s="3">
        <f>'data sistem'!EH41</f>
        <v>0</v>
      </c>
      <c r="AB41" s="3">
        <f>'data sistem'!EI41</f>
        <v>0</v>
      </c>
      <c r="AC41" s="3">
        <f>'data sistem'!EJ41</f>
        <v>0</v>
      </c>
      <c r="AD41" s="3">
        <f>'data sistem'!EK41</f>
        <v>0</v>
      </c>
      <c r="AE41" s="3">
        <f>'data sistem'!EL41</f>
        <v>0</v>
      </c>
      <c r="AF41" s="3">
        <f>0</f>
        <v>0</v>
      </c>
      <c r="AH41" s="3">
        <f>IF('data sistem'!FB41="lebih dari 3",4,'data sistem'!FB41)</f>
        <v>0</v>
      </c>
      <c r="AI41" s="3" t="str">
        <f>IF('data sistem'!FF41="sebelum lulus",1,IF('data sistem'!FF41="setelah lulus",2,""))</f>
        <v/>
      </c>
      <c r="AJ41" s="3" t="str">
        <f>IF('data sistem'!FG41="0-3 bulan",1,IF('data sistem'!FG41="3-6 bulan",3,IF('data sistem'!FG41="6-12 bulan",6,IF('data sistem'!FG41="lebih dari 12 bulan",12,""))))</f>
        <v/>
      </c>
      <c r="AK41" s="3" t="str">
        <f>IF('data sistem'!FH41="0-3 bulan",1,IF('data sistem'!FH41="3-6 bulan",3,IF('data sistem'!FH41="6-12 bulan",6,IF('data sistem'!FH41="lebih dari 12 bulan",12,""))))</f>
        <v/>
      </c>
      <c r="AL41" s="3">
        <f>IF('data sistem'!FC41="lebih dari 3",4,'data sistem'!FC41)</f>
        <v>0</v>
      </c>
      <c r="AM41" s="3">
        <f>IF('data sistem'!FD41="lebih dari 3",4,'data sistem'!FD41)</f>
        <v>0</v>
      </c>
      <c r="AN41" s="3" t="str">
        <f>IF(LEFT('data sistem'!U41,7)="bekerja",1,IF(LEFT('data sistem'!U41,5)="tidak",2,""))</f>
        <v/>
      </c>
      <c r="AO41" s="3">
        <f>'data sistem'!M41*1</f>
        <v>0</v>
      </c>
      <c r="AP41" s="3">
        <f>'data sistem'!R41*2</f>
        <v>0</v>
      </c>
      <c r="AQ41" s="3">
        <f>'data sistem'!P41*3</f>
        <v>0</v>
      </c>
      <c r="AR41" s="3">
        <f>'data sistem'!Q41*4</f>
        <v>0</v>
      </c>
      <c r="AS41" s="3">
        <f>0</f>
        <v>0</v>
      </c>
      <c r="AU41" s="3">
        <f>IF('data sistem'!Q41="1",4,1)</f>
        <v>1</v>
      </c>
      <c r="AW41" s="3">
        <f>IF('data sistem'!AG41="bumn",1,IF('data sistem'!AG41="non-profit",2,IF('data sistem'!AG41="swasta",3,IF('data sistem'!AG41="wiraswasta",4,5))))</f>
        <v>5</v>
      </c>
      <c r="AX41" s="3">
        <f>IF(AW41=5,'data sistem'!AG41,"")</f>
        <v>0</v>
      </c>
      <c r="AY41" s="3">
        <f>IF('data sistem'!T41=0,1,'data sistem'!T41=0)</f>
        <v>1</v>
      </c>
      <c r="BA41" s="3">
        <f>IF('data sistem'!AM41="kurang dari 1 juta",1000000,IF('data sistem'!AM41="antara 1 dan 2 juta",2000000,IF('data sistem'!AM41="lebih dari 2 juta",3000000,IF('data sistem'!AM41="lebih dari 3 juta",4000000,0))))</f>
        <v>0</v>
      </c>
      <c r="BB41" s="3">
        <f>0</f>
        <v>0</v>
      </c>
      <c r="BC41" s="3">
        <f>IF('data sistem'!BI41="kurang dari 1 juta",1000000,IF('data sistem'!BI41="antara 1 dan 2 juta",2000000,IF('data sistem'!BI41="lebih dari 2 juta",3000000,IF('data sistem'!BI41="lebih dari 3 juta",4000000,0))))</f>
        <v>0</v>
      </c>
      <c r="BD41" s="3" t="str">
        <f>IF('data sistem'!DE41&gt;0,'data sistem'!DE41,"")</f>
        <v/>
      </c>
      <c r="BE41" s="3" t="str">
        <f>IF('data sistem'!DF41="lebih tinggi",1,IF('data sistem'!DF41="sama",2,IF('data sistem'!DF41="lebih rendah",3,IF('data sistem'!DF41="tidak perlu",4,""))))</f>
        <v/>
      </c>
      <c r="BF41" s="3">
        <f>'data sistem'!DG41*1</f>
        <v>0</v>
      </c>
      <c r="BG41" s="3">
        <f>'data sistem'!DH41*2</f>
        <v>0</v>
      </c>
      <c r="BH41" s="3">
        <f>'data sistem'!DI41*3</f>
        <v>0</v>
      </c>
      <c r="BI41" s="3">
        <f>'data sistem'!DJ41*4</f>
        <v>0</v>
      </c>
      <c r="BJ41" s="3">
        <f>'data sistem'!DK41*5</f>
        <v>0</v>
      </c>
      <c r="BK41" s="3">
        <f>'data sistem'!DL41*6</f>
        <v>0</v>
      </c>
      <c r="BL41" s="3">
        <f>'data sistem'!DM41*7</f>
        <v>0</v>
      </c>
      <c r="BM41" s="3">
        <f>'data sistem'!DN41*8</f>
        <v>0</v>
      </c>
      <c r="BN41" s="3">
        <f>'data sistem'!DO41*9</f>
        <v>0</v>
      </c>
      <c r="BO41" s="3">
        <f>'data sistem'!DP41*10</f>
        <v>0</v>
      </c>
      <c r="BP41" s="3">
        <f>'data sistem'!DQ41*11</f>
        <v>0</v>
      </c>
      <c r="BQ41" s="3">
        <f>'data sistem'!DR41*12</f>
        <v>0</v>
      </c>
      <c r="BR41" s="3">
        <v>0</v>
      </c>
      <c r="BT41" s="3">
        <f>'data sistem'!GU41</f>
        <v>0</v>
      </c>
      <c r="BU41" s="3">
        <f>'data sistem'!HX41</f>
        <v>0</v>
      </c>
      <c r="BV41" s="3">
        <f>'data sistem'!GV41</f>
        <v>0</v>
      </c>
      <c r="BW41" s="3">
        <f>'data sistem'!HY41</f>
        <v>0</v>
      </c>
      <c r="BX41" s="3">
        <f>'data sistem'!GW41</f>
        <v>0</v>
      </c>
      <c r="BY41" s="3">
        <f>'data sistem'!HV41</f>
        <v>0</v>
      </c>
      <c r="BZ41" s="3">
        <f>'data sistem'!HZ41</f>
        <v>0</v>
      </c>
      <c r="CA41" s="3">
        <f>'data sistem'!IY41</f>
        <v>0</v>
      </c>
      <c r="CB41" s="3">
        <f>'data sistem'!GX41</f>
        <v>0</v>
      </c>
      <c r="CC41" s="3">
        <f>'data sistem'!IA41</f>
        <v>0</v>
      </c>
      <c r="CD41" s="3">
        <f>'data sistem'!GY41</f>
        <v>0</v>
      </c>
      <c r="CE41" s="3">
        <f>'data sistem'!IB41</f>
        <v>0</v>
      </c>
      <c r="CF41" s="3">
        <f>'data sistem'!GZ41</f>
        <v>0</v>
      </c>
      <c r="CH41" s="3">
        <f>'data sistem'!IC41</f>
        <v>0</v>
      </c>
      <c r="CJ41" s="3">
        <f>'data sistem'!HA41</f>
        <v>0</v>
      </c>
      <c r="CK41" s="3">
        <f>'data sistem'!ID41</f>
        <v>0</v>
      </c>
      <c r="CL41" s="3">
        <f>'data sistem'!HB41</f>
        <v>0</v>
      </c>
      <c r="CM41" s="3">
        <f>'data sistem'!IE41</f>
        <v>0</v>
      </c>
      <c r="CN41" s="3">
        <f>'data sistem'!HC41</f>
        <v>0</v>
      </c>
      <c r="CO41" s="3">
        <f>'data sistem'!IF41</f>
        <v>0</v>
      </c>
      <c r="CP41" s="3">
        <f>'data sistem'!HD41</f>
        <v>0</v>
      </c>
      <c r="CQ41" s="3">
        <f>'data sistem'!IG41</f>
        <v>0</v>
      </c>
      <c r="CR41" s="3">
        <f>'data sistem'!HE41</f>
        <v>0</v>
      </c>
      <c r="CS41" s="3">
        <f>'data sistem'!IH41</f>
        <v>0</v>
      </c>
      <c r="CT41" s="3">
        <f>'data sistem'!HF41</f>
        <v>0</v>
      </c>
      <c r="CU41" s="3">
        <f>'data sistem'!II41</f>
        <v>0</v>
      </c>
      <c r="CV41" s="3">
        <f>'data sistem'!HG41</f>
        <v>0</v>
      </c>
      <c r="CW41" s="3">
        <f>'data sistem'!IJ41</f>
        <v>0</v>
      </c>
      <c r="CX41" s="3">
        <f>'data sistem'!HH41</f>
        <v>0</v>
      </c>
      <c r="CY41" s="3">
        <f>'data sistem'!IK41</f>
        <v>0</v>
      </c>
      <c r="CZ41" s="3">
        <f>'data sistem'!HI41</f>
        <v>0</v>
      </c>
      <c r="DA41" s="3">
        <f>'data sistem'!IL41</f>
        <v>0</v>
      </c>
      <c r="DB41" s="3">
        <f>'data sistem'!HJ41</f>
        <v>0</v>
      </c>
      <c r="DC41" s="3">
        <f>'data sistem'!IM41</f>
        <v>0</v>
      </c>
      <c r="DD41" s="3">
        <f>'data sistem'!HK41</f>
        <v>0</v>
      </c>
      <c r="DE41" s="3">
        <f>'data sistem'!IN41</f>
        <v>0</v>
      </c>
      <c r="DF41" s="3">
        <f>'data sistem'!HL41</f>
        <v>0</v>
      </c>
      <c r="DG41" s="3">
        <f>'data sistem'!IO41</f>
        <v>0</v>
      </c>
      <c r="DH41" s="3">
        <f>'data sistem'!HM41</f>
        <v>0</v>
      </c>
      <c r="DI41" s="3">
        <f>'data sistem'!HM41</f>
        <v>0</v>
      </c>
      <c r="DJ41" s="3">
        <f>'data sistem'!IP41</f>
        <v>0</v>
      </c>
      <c r="DK41" s="3">
        <f>'data sistem'!IP41</f>
        <v>0</v>
      </c>
      <c r="DL41" s="3">
        <f>'data sistem'!HN41</f>
        <v>0</v>
      </c>
      <c r="DM41" s="3">
        <f>'data sistem'!IQ41</f>
        <v>0</v>
      </c>
      <c r="DN41" s="3">
        <f>'data sistem'!HO41</f>
        <v>0</v>
      </c>
      <c r="DO41" s="3">
        <f>'data sistem'!IR41</f>
        <v>0</v>
      </c>
      <c r="DP41" s="3">
        <f>'data sistem'!HP41</f>
        <v>0</v>
      </c>
      <c r="DQ41" s="3">
        <f>'data sistem'!IS41</f>
        <v>0</v>
      </c>
      <c r="DR41" s="3">
        <f>'data sistem'!HQ41</f>
        <v>0</v>
      </c>
      <c r="DS41" s="3">
        <f>'data sistem'!IT41</f>
        <v>0</v>
      </c>
      <c r="DT41" s="3">
        <f>'data sistem'!HR41</f>
        <v>0</v>
      </c>
      <c r="DU41" s="3">
        <f>'data sistem'!IU41</f>
        <v>0</v>
      </c>
      <c r="DV41" s="3">
        <f>'data sistem'!HS41</f>
        <v>0</v>
      </c>
      <c r="DW41" s="3">
        <f>'data sistem'!IV41</f>
        <v>0</v>
      </c>
      <c r="DX41" s="3">
        <f>'data sistem'!HT41</f>
        <v>0</v>
      </c>
      <c r="DY41" s="3">
        <f>'data sistem'!IW41</f>
        <v>0</v>
      </c>
      <c r="DZ41" s="3">
        <f>'data sistem'!HU41</f>
        <v>0</v>
      </c>
      <c r="EA41" s="3">
        <f>'data sistem'!IX41</f>
        <v>0</v>
      </c>
    </row>
    <row r="42" spans="1:131" x14ac:dyDescent="0.3">
      <c r="A42" s="3" t="str">
        <f t="shared" si="0"/>
        <v>051022</v>
      </c>
      <c r="B42" s="3" t="e">
        <f>VLOOKUP('data sistem'!C42,kodeprodi!$A$2:$B$11,2,FALSE)</f>
        <v>#N/A</v>
      </c>
      <c r="C42" s="3">
        <f>'data sistem'!A42</f>
        <v>0</v>
      </c>
      <c r="D42" s="3">
        <f>'data sistem'!B42</f>
        <v>0</v>
      </c>
      <c r="E42" s="3">
        <f>'data sistem'!J42</f>
        <v>0</v>
      </c>
      <c r="F42" s="3">
        <f>'data sistem'!K42</f>
        <v>0</v>
      </c>
      <c r="G42" s="3">
        <f>2020-'data sistem'!E42</f>
        <v>2020</v>
      </c>
      <c r="H42" s="3">
        <f>1</f>
        <v>1</v>
      </c>
      <c r="I42" s="3">
        <f>2</f>
        <v>2</v>
      </c>
      <c r="J42" s="3">
        <f>3</f>
        <v>3</v>
      </c>
      <c r="K42" s="3">
        <f>3</f>
        <v>3</v>
      </c>
      <c r="L42" s="3">
        <f>1</f>
        <v>1</v>
      </c>
      <c r="M42" s="3">
        <f>2</f>
        <v>2</v>
      </c>
      <c r="N42" s="3">
        <f>1</f>
        <v>1</v>
      </c>
      <c r="O42" s="3" t="str">
        <f>IF('data sistem'!W42="tidak",3,IF('data sistem'!W42="ya",IF('data sistem'!DT42="sebelum lulus",1,IF('data sistem'!DT42="setelah lulus",2,"")),""))</f>
        <v/>
      </c>
      <c r="P42" s="3" t="str">
        <f>IF('data sistem'!DU42="0-3 bulan",1,IF('data sistem'!DU42="3-6 bulan",3,IF('data sistem'!DU42="6-12 bulan",6,IF('data sistem'!DU42="lebih dari 12 bulan",12,""))))</f>
        <v/>
      </c>
      <c r="Q42" s="3" t="str">
        <f>IF('data sistem'!DV42="0-3 bulan",1,IF('data sistem'!DV42="3-6 bulan",3,IF('data sistem'!DV42="6-12 bulan",6,IF('data sistem'!DV42="lebih dari 12 bulan",12,""))))</f>
        <v/>
      </c>
      <c r="R42" s="3">
        <f>'data sistem'!EA42</f>
        <v>0</v>
      </c>
      <c r="S42" s="3">
        <f>'data sistem'!EB42</f>
        <v>0</v>
      </c>
      <c r="T42" s="3">
        <f>'data sistem'!EC42</f>
        <v>0</v>
      </c>
      <c r="U42" s="3">
        <f>'data sistem'!ED42</f>
        <v>0</v>
      </c>
      <c r="V42" s="3">
        <f>'data sistem'!EE42</f>
        <v>0</v>
      </c>
      <c r="W42" s="3">
        <f>'data sistem'!EF42</f>
        <v>0</v>
      </c>
      <c r="X42" s="3">
        <f>'data sistem'!EG42</f>
        <v>0</v>
      </c>
      <c r="Y42" s="3" t="str">
        <f>IF('data sistem'!DW42="ya",1,IF('data sistem'!DW42="tidak",0,""))</f>
        <v/>
      </c>
      <c r="Z42" s="3">
        <f>'data sistem'!EM42</f>
        <v>0</v>
      </c>
      <c r="AA42" s="3">
        <f>'data sistem'!EH42</f>
        <v>0</v>
      </c>
      <c r="AB42" s="3">
        <f>'data sistem'!EI42</f>
        <v>0</v>
      </c>
      <c r="AC42" s="3">
        <f>'data sistem'!EJ42</f>
        <v>0</v>
      </c>
      <c r="AD42" s="3">
        <f>'data sistem'!EK42</f>
        <v>0</v>
      </c>
      <c r="AE42" s="3">
        <f>'data sistem'!EL42</f>
        <v>0</v>
      </c>
      <c r="AF42" s="3">
        <f>0</f>
        <v>0</v>
      </c>
      <c r="AH42" s="3">
        <f>IF('data sistem'!FB42="lebih dari 3",4,'data sistem'!FB42)</f>
        <v>0</v>
      </c>
      <c r="AI42" s="3" t="str">
        <f>IF('data sistem'!FF42="sebelum lulus",1,IF('data sistem'!FF42="setelah lulus",2,""))</f>
        <v/>
      </c>
      <c r="AJ42" s="3" t="str">
        <f>IF('data sistem'!FG42="0-3 bulan",1,IF('data sistem'!FG42="3-6 bulan",3,IF('data sistem'!FG42="6-12 bulan",6,IF('data sistem'!FG42="lebih dari 12 bulan",12,""))))</f>
        <v/>
      </c>
      <c r="AK42" s="3" t="str">
        <f>IF('data sistem'!FH42="0-3 bulan",1,IF('data sistem'!FH42="3-6 bulan",3,IF('data sistem'!FH42="6-12 bulan",6,IF('data sistem'!FH42="lebih dari 12 bulan",12,""))))</f>
        <v/>
      </c>
      <c r="AL42" s="3">
        <f>IF('data sistem'!FC42="lebih dari 3",4,'data sistem'!FC42)</f>
        <v>0</v>
      </c>
      <c r="AM42" s="3">
        <f>IF('data sistem'!FD42="lebih dari 3",4,'data sistem'!FD42)</f>
        <v>0</v>
      </c>
      <c r="AN42" s="3" t="str">
        <f>IF(LEFT('data sistem'!U42,7)="bekerja",1,IF(LEFT('data sistem'!U42,5)="tidak",2,""))</f>
        <v/>
      </c>
      <c r="AO42" s="3">
        <f>'data sistem'!M42*1</f>
        <v>0</v>
      </c>
      <c r="AP42" s="3">
        <f>'data sistem'!R42*2</f>
        <v>0</v>
      </c>
      <c r="AQ42" s="3">
        <f>'data sistem'!P42*3</f>
        <v>0</v>
      </c>
      <c r="AR42" s="3">
        <f>'data sistem'!Q42*4</f>
        <v>0</v>
      </c>
      <c r="AS42" s="3">
        <f>0</f>
        <v>0</v>
      </c>
      <c r="AU42" s="3">
        <f>IF('data sistem'!Q42="1",4,1)</f>
        <v>1</v>
      </c>
      <c r="AW42" s="3">
        <f>IF('data sistem'!AG42="bumn",1,IF('data sistem'!AG42="non-profit",2,IF('data sistem'!AG42="swasta",3,IF('data sistem'!AG42="wiraswasta",4,5))))</f>
        <v>5</v>
      </c>
      <c r="AX42" s="3">
        <f>IF(AW42=5,'data sistem'!AG42,"")</f>
        <v>0</v>
      </c>
      <c r="AY42" s="3">
        <f>IF('data sistem'!T42=0,1,'data sistem'!T42=0)</f>
        <v>1</v>
      </c>
      <c r="BA42" s="3">
        <f>IF('data sistem'!AM42="kurang dari 1 juta",1000000,IF('data sistem'!AM42="antara 1 dan 2 juta",2000000,IF('data sistem'!AM42="lebih dari 2 juta",3000000,IF('data sistem'!AM42="lebih dari 3 juta",4000000,0))))</f>
        <v>0</v>
      </c>
      <c r="BB42" s="3">
        <f>0</f>
        <v>0</v>
      </c>
      <c r="BC42" s="3">
        <f>IF('data sistem'!BI42="kurang dari 1 juta",1000000,IF('data sistem'!BI42="antara 1 dan 2 juta",2000000,IF('data sistem'!BI42="lebih dari 2 juta",3000000,IF('data sistem'!BI42="lebih dari 3 juta",4000000,0))))</f>
        <v>0</v>
      </c>
      <c r="BD42" s="3" t="str">
        <f>IF('data sistem'!DE42&gt;0,'data sistem'!DE42,"")</f>
        <v/>
      </c>
      <c r="BE42" s="3" t="str">
        <f>IF('data sistem'!DF42="lebih tinggi",1,IF('data sistem'!DF42="sama",2,IF('data sistem'!DF42="lebih rendah",3,IF('data sistem'!DF42="tidak perlu",4,""))))</f>
        <v/>
      </c>
      <c r="BF42" s="3">
        <f>'data sistem'!DG42*1</f>
        <v>0</v>
      </c>
      <c r="BG42" s="3">
        <f>'data sistem'!DH42*2</f>
        <v>0</v>
      </c>
      <c r="BH42" s="3">
        <f>'data sistem'!DI42*3</f>
        <v>0</v>
      </c>
      <c r="BI42" s="3">
        <f>'data sistem'!DJ42*4</f>
        <v>0</v>
      </c>
      <c r="BJ42" s="3">
        <f>'data sistem'!DK42*5</f>
        <v>0</v>
      </c>
      <c r="BK42" s="3">
        <f>'data sistem'!DL42*6</f>
        <v>0</v>
      </c>
      <c r="BL42" s="3">
        <f>'data sistem'!DM42*7</f>
        <v>0</v>
      </c>
      <c r="BM42" s="3">
        <f>'data sistem'!DN42*8</f>
        <v>0</v>
      </c>
      <c r="BN42" s="3">
        <f>'data sistem'!DO42*9</f>
        <v>0</v>
      </c>
      <c r="BO42" s="3">
        <f>'data sistem'!DP42*10</f>
        <v>0</v>
      </c>
      <c r="BP42" s="3">
        <f>'data sistem'!DQ42*11</f>
        <v>0</v>
      </c>
      <c r="BQ42" s="3">
        <f>'data sistem'!DR42*12</f>
        <v>0</v>
      </c>
      <c r="BR42" s="3">
        <v>0</v>
      </c>
      <c r="BT42" s="3">
        <f>'data sistem'!GU42</f>
        <v>0</v>
      </c>
      <c r="BU42" s="3">
        <f>'data sistem'!HX42</f>
        <v>0</v>
      </c>
      <c r="BV42" s="3">
        <f>'data sistem'!GV42</f>
        <v>0</v>
      </c>
      <c r="BW42" s="3">
        <f>'data sistem'!HY42</f>
        <v>0</v>
      </c>
      <c r="BX42" s="3">
        <f>'data sistem'!GW42</f>
        <v>0</v>
      </c>
      <c r="BY42" s="3">
        <f>'data sistem'!HV42</f>
        <v>0</v>
      </c>
      <c r="BZ42" s="3">
        <f>'data sistem'!HZ42</f>
        <v>0</v>
      </c>
      <c r="CA42" s="3">
        <f>'data sistem'!IY42</f>
        <v>0</v>
      </c>
      <c r="CB42" s="3">
        <f>'data sistem'!GX42</f>
        <v>0</v>
      </c>
      <c r="CC42" s="3">
        <f>'data sistem'!IA42</f>
        <v>0</v>
      </c>
      <c r="CD42" s="3">
        <f>'data sistem'!GY42</f>
        <v>0</v>
      </c>
      <c r="CE42" s="3">
        <f>'data sistem'!IB42</f>
        <v>0</v>
      </c>
      <c r="CF42" s="3">
        <f>'data sistem'!GZ42</f>
        <v>0</v>
      </c>
      <c r="CH42" s="3">
        <f>'data sistem'!IC42</f>
        <v>0</v>
      </c>
      <c r="CJ42" s="3">
        <f>'data sistem'!HA42</f>
        <v>0</v>
      </c>
      <c r="CK42" s="3">
        <f>'data sistem'!ID42</f>
        <v>0</v>
      </c>
      <c r="CL42" s="3">
        <f>'data sistem'!HB42</f>
        <v>0</v>
      </c>
      <c r="CM42" s="3">
        <f>'data sistem'!IE42</f>
        <v>0</v>
      </c>
      <c r="CN42" s="3">
        <f>'data sistem'!HC42</f>
        <v>0</v>
      </c>
      <c r="CO42" s="3">
        <f>'data sistem'!IF42</f>
        <v>0</v>
      </c>
      <c r="CP42" s="3">
        <f>'data sistem'!HD42</f>
        <v>0</v>
      </c>
      <c r="CQ42" s="3">
        <f>'data sistem'!IG42</f>
        <v>0</v>
      </c>
      <c r="CR42" s="3">
        <f>'data sistem'!HE42</f>
        <v>0</v>
      </c>
      <c r="CS42" s="3">
        <f>'data sistem'!IH42</f>
        <v>0</v>
      </c>
      <c r="CT42" s="3">
        <f>'data sistem'!HF42</f>
        <v>0</v>
      </c>
      <c r="CU42" s="3">
        <f>'data sistem'!II42</f>
        <v>0</v>
      </c>
      <c r="CV42" s="3">
        <f>'data sistem'!HG42</f>
        <v>0</v>
      </c>
      <c r="CW42" s="3">
        <f>'data sistem'!IJ42</f>
        <v>0</v>
      </c>
      <c r="CX42" s="3">
        <f>'data sistem'!HH42</f>
        <v>0</v>
      </c>
      <c r="CY42" s="3">
        <f>'data sistem'!IK42</f>
        <v>0</v>
      </c>
      <c r="CZ42" s="3">
        <f>'data sistem'!HI42</f>
        <v>0</v>
      </c>
      <c r="DA42" s="3">
        <f>'data sistem'!IL42</f>
        <v>0</v>
      </c>
      <c r="DB42" s="3">
        <f>'data sistem'!HJ42</f>
        <v>0</v>
      </c>
      <c r="DC42" s="3">
        <f>'data sistem'!IM42</f>
        <v>0</v>
      </c>
      <c r="DD42" s="3">
        <f>'data sistem'!HK42</f>
        <v>0</v>
      </c>
      <c r="DE42" s="3">
        <f>'data sistem'!IN42</f>
        <v>0</v>
      </c>
      <c r="DF42" s="3">
        <f>'data sistem'!HL42</f>
        <v>0</v>
      </c>
      <c r="DG42" s="3">
        <f>'data sistem'!IO42</f>
        <v>0</v>
      </c>
      <c r="DH42" s="3">
        <f>'data sistem'!HM42</f>
        <v>0</v>
      </c>
      <c r="DI42" s="3">
        <f>'data sistem'!HM42</f>
        <v>0</v>
      </c>
      <c r="DJ42" s="3">
        <f>'data sistem'!IP42</f>
        <v>0</v>
      </c>
      <c r="DK42" s="3">
        <f>'data sistem'!IP42</f>
        <v>0</v>
      </c>
      <c r="DL42" s="3">
        <f>'data sistem'!HN42</f>
        <v>0</v>
      </c>
      <c r="DM42" s="3">
        <f>'data sistem'!IQ42</f>
        <v>0</v>
      </c>
      <c r="DN42" s="3">
        <f>'data sistem'!HO42</f>
        <v>0</v>
      </c>
      <c r="DO42" s="3">
        <f>'data sistem'!IR42</f>
        <v>0</v>
      </c>
      <c r="DP42" s="3">
        <f>'data sistem'!HP42</f>
        <v>0</v>
      </c>
      <c r="DQ42" s="3">
        <f>'data sistem'!IS42</f>
        <v>0</v>
      </c>
      <c r="DR42" s="3">
        <f>'data sistem'!HQ42</f>
        <v>0</v>
      </c>
      <c r="DS42" s="3">
        <f>'data sistem'!IT42</f>
        <v>0</v>
      </c>
      <c r="DT42" s="3">
        <f>'data sistem'!HR42</f>
        <v>0</v>
      </c>
      <c r="DU42" s="3">
        <f>'data sistem'!IU42</f>
        <v>0</v>
      </c>
      <c r="DV42" s="3">
        <f>'data sistem'!HS42</f>
        <v>0</v>
      </c>
      <c r="DW42" s="3">
        <f>'data sistem'!IV42</f>
        <v>0</v>
      </c>
      <c r="DX42" s="3">
        <f>'data sistem'!HT42</f>
        <v>0</v>
      </c>
      <c r="DY42" s="3">
        <f>'data sistem'!IW42</f>
        <v>0</v>
      </c>
      <c r="DZ42" s="3">
        <f>'data sistem'!HU42</f>
        <v>0</v>
      </c>
      <c r="EA42" s="3">
        <f>'data sistem'!IX42</f>
        <v>0</v>
      </c>
    </row>
    <row r="43" spans="1:131" x14ac:dyDescent="0.3">
      <c r="A43" s="3" t="str">
        <f t="shared" si="0"/>
        <v>051022</v>
      </c>
      <c r="B43" s="3" t="e">
        <f>VLOOKUP('data sistem'!C43,kodeprodi!$A$2:$B$11,2,FALSE)</f>
        <v>#N/A</v>
      </c>
      <c r="C43" s="3">
        <f>'data sistem'!A43</f>
        <v>0</v>
      </c>
      <c r="D43" s="3">
        <f>'data sistem'!B43</f>
        <v>0</v>
      </c>
      <c r="E43" s="3">
        <f>'data sistem'!J43</f>
        <v>0</v>
      </c>
      <c r="F43" s="3">
        <f>'data sistem'!K43</f>
        <v>0</v>
      </c>
      <c r="G43" s="3">
        <f>2020-'data sistem'!E43</f>
        <v>2020</v>
      </c>
      <c r="H43" s="3">
        <f>1</f>
        <v>1</v>
      </c>
      <c r="I43" s="3">
        <f>2</f>
        <v>2</v>
      </c>
      <c r="J43" s="3">
        <f>3</f>
        <v>3</v>
      </c>
      <c r="K43" s="3">
        <f>3</f>
        <v>3</v>
      </c>
      <c r="L43" s="3">
        <f>1</f>
        <v>1</v>
      </c>
      <c r="M43" s="3">
        <f>2</f>
        <v>2</v>
      </c>
      <c r="N43" s="3">
        <f>1</f>
        <v>1</v>
      </c>
      <c r="O43" s="3" t="str">
        <f>IF('data sistem'!W43="tidak",3,IF('data sistem'!W43="ya",IF('data sistem'!DT43="sebelum lulus",1,IF('data sistem'!DT43="setelah lulus",2,"")),""))</f>
        <v/>
      </c>
      <c r="P43" s="3" t="str">
        <f>IF('data sistem'!DU43="0-3 bulan",1,IF('data sistem'!DU43="3-6 bulan",3,IF('data sistem'!DU43="6-12 bulan",6,IF('data sistem'!DU43="lebih dari 12 bulan",12,""))))</f>
        <v/>
      </c>
      <c r="Q43" s="3" t="str">
        <f>IF('data sistem'!DV43="0-3 bulan",1,IF('data sistem'!DV43="3-6 bulan",3,IF('data sistem'!DV43="6-12 bulan",6,IF('data sistem'!DV43="lebih dari 12 bulan",12,""))))</f>
        <v/>
      </c>
      <c r="R43" s="3">
        <f>'data sistem'!EA43</f>
        <v>0</v>
      </c>
      <c r="S43" s="3">
        <f>'data sistem'!EB43</f>
        <v>0</v>
      </c>
      <c r="T43" s="3">
        <f>'data sistem'!EC43</f>
        <v>0</v>
      </c>
      <c r="U43" s="3">
        <f>'data sistem'!ED43</f>
        <v>0</v>
      </c>
      <c r="V43" s="3">
        <f>'data sistem'!EE43</f>
        <v>0</v>
      </c>
      <c r="W43" s="3">
        <f>'data sistem'!EF43</f>
        <v>0</v>
      </c>
      <c r="X43" s="3">
        <f>'data sistem'!EG43</f>
        <v>0</v>
      </c>
      <c r="Y43" s="3" t="str">
        <f>IF('data sistem'!DW43="ya",1,IF('data sistem'!DW43="tidak",0,""))</f>
        <v/>
      </c>
      <c r="Z43" s="3">
        <f>'data sistem'!EM43</f>
        <v>0</v>
      </c>
      <c r="AA43" s="3">
        <f>'data sistem'!EH43</f>
        <v>0</v>
      </c>
      <c r="AB43" s="3">
        <f>'data sistem'!EI43</f>
        <v>0</v>
      </c>
      <c r="AC43" s="3">
        <f>'data sistem'!EJ43</f>
        <v>0</v>
      </c>
      <c r="AD43" s="3">
        <f>'data sistem'!EK43</f>
        <v>0</v>
      </c>
      <c r="AE43" s="3">
        <f>'data sistem'!EL43</f>
        <v>0</v>
      </c>
      <c r="AF43" s="3">
        <f>0</f>
        <v>0</v>
      </c>
      <c r="AH43" s="3">
        <f>IF('data sistem'!FB43="lebih dari 3",4,'data sistem'!FB43)</f>
        <v>0</v>
      </c>
      <c r="AI43" s="3" t="str">
        <f>IF('data sistem'!FF43="sebelum lulus",1,IF('data sistem'!FF43="setelah lulus",2,""))</f>
        <v/>
      </c>
      <c r="AJ43" s="3" t="str">
        <f>IF('data sistem'!FG43="0-3 bulan",1,IF('data sistem'!FG43="3-6 bulan",3,IF('data sistem'!FG43="6-12 bulan",6,IF('data sistem'!FG43="lebih dari 12 bulan",12,""))))</f>
        <v/>
      </c>
      <c r="AK43" s="3" t="str">
        <f>IF('data sistem'!FH43="0-3 bulan",1,IF('data sistem'!FH43="3-6 bulan",3,IF('data sistem'!FH43="6-12 bulan",6,IF('data sistem'!FH43="lebih dari 12 bulan",12,""))))</f>
        <v/>
      </c>
      <c r="AL43" s="3">
        <f>IF('data sistem'!FC43="lebih dari 3",4,'data sistem'!FC43)</f>
        <v>0</v>
      </c>
      <c r="AM43" s="3">
        <f>IF('data sistem'!FD43="lebih dari 3",4,'data sistem'!FD43)</f>
        <v>0</v>
      </c>
      <c r="AN43" s="3" t="str">
        <f>IF(LEFT('data sistem'!U43,7)="bekerja",1,IF(LEFT('data sistem'!U43,5)="tidak",2,""))</f>
        <v/>
      </c>
      <c r="AO43" s="3">
        <f>'data sistem'!M43*1</f>
        <v>0</v>
      </c>
      <c r="AP43" s="3">
        <f>'data sistem'!R43*2</f>
        <v>0</v>
      </c>
      <c r="AQ43" s="3">
        <f>'data sistem'!P43*3</f>
        <v>0</v>
      </c>
      <c r="AR43" s="3">
        <f>'data sistem'!Q43*4</f>
        <v>0</v>
      </c>
      <c r="AS43" s="3">
        <f>0</f>
        <v>0</v>
      </c>
      <c r="AU43" s="3">
        <f>IF('data sistem'!Q43="1",4,1)</f>
        <v>1</v>
      </c>
      <c r="AW43" s="3">
        <f>IF('data sistem'!AG43="bumn",1,IF('data sistem'!AG43="non-profit",2,IF('data sistem'!AG43="swasta",3,IF('data sistem'!AG43="wiraswasta",4,5))))</f>
        <v>5</v>
      </c>
      <c r="AX43" s="3">
        <f>IF(AW43=5,'data sistem'!AG43,"")</f>
        <v>0</v>
      </c>
      <c r="AY43" s="3">
        <f>IF('data sistem'!T43=0,1,'data sistem'!T43=0)</f>
        <v>1</v>
      </c>
      <c r="BA43" s="3">
        <f>IF('data sistem'!AM43="kurang dari 1 juta",1000000,IF('data sistem'!AM43="antara 1 dan 2 juta",2000000,IF('data sistem'!AM43="lebih dari 2 juta",3000000,IF('data sistem'!AM43="lebih dari 3 juta",4000000,0))))</f>
        <v>0</v>
      </c>
      <c r="BB43" s="3">
        <f>0</f>
        <v>0</v>
      </c>
      <c r="BC43" s="3">
        <f>IF('data sistem'!BI43="kurang dari 1 juta",1000000,IF('data sistem'!BI43="antara 1 dan 2 juta",2000000,IF('data sistem'!BI43="lebih dari 2 juta",3000000,IF('data sistem'!BI43="lebih dari 3 juta",4000000,0))))</f>
        <v>0</v>
      </c>
      <c r="BD43" s="3" t="str">
        <f>IF('data sistem'!DE43&gt;0,'data sistem'!DE43,"")</f>
        <v/>
      </c>
      <c r="BE43" s="3" t="str">
        <f>IF('data sistem'!DF43="lebih tinggi",1,IF('data sistem'!DF43="sama",2,IF('data sistem'!DF43="lebih rendah",3,IF('data sistem'!DF43="tidak perlu",4,""))))</f>
        <v/>
      </c>
      <c r="BF43" s="3">
        <f>'data sistem'!DG43*1</f>
        <v>0</v>
      </c>
      <c r="BG43" s="3">
        <f>'data sistem'!DH43*2</f>
        <v>0</v>
      </c>
      <c r="BH43" s="3">
        <f>'data sistem'!DI43*3</f>
        <v>0</v>
      </c>
      <c r="BI43" s="3">
        <f>'data sistem'!DJ43*4</f>
        <v>0</v>
      </c>
      <c r="BJ43" s="3">
        <f>'data sistem'!DK43*5</f>
        <v>0</v>
      </c>
      <c r="BK43" s="3">
        <f>'data sistem'!DL43*6</f>
        <v>0</v>
      </c>
      <c r="BL43" s="3">
        <f>'data sistem'!DM43*7</f>
        <v>0</v>
      </c>
      <c r="BM43" s="3">
        <f>'data sistem'!DN43*8</f>
        <v>0</v>
      </c>
      <c r="BN43" s="3">
        <f>'data sistem'!DO43*9</f>
        <v>0</v>
      </c>
      <c r="BO43" s="3">
        <f>'data sistem'!DP43*10</f>
        <v>0</v>
      </c>
      <c r="BP43" s="3">
        <f>'data sistem'!DQ43*11</f>
        <v>0</v>
      </c>
      <c r="BQ43" s="3">
        <f>'data sistem'!DR43*12</f>
        <v>0</v>
      </c>
      <c r="BR43" s="3">
        <v>0</v>
      </c>
      <c r="BT43" s="3">
        <f>'data sistem'!GU43</f>
        <v>0</v>
      </c>
      <c r="BU43" s="3">
        <f>'data sistem'!HX43</f>
        <v>0</v>
      </c>
      <c r="BV43" s="3">
        <f>'data sistem'!GV43</f>
        <v>0</v>
      </c>
      <c r="BW43" s="3">
        <f>'data sistem'!HY43</f>
        <v>0</v>
      </c>
      <c r="BX43" s="3">
        <f>'data sistem'!GW43</f>
        <v>0</v>
      </c>
      <c r="BY43" s="3">
        <f>'data sistem'!HV43</f>
        <v>0</v>
      </c>
      <c r="BZ43" s="3">
        <f>'data sistem'!HZ43</f>
        <v>0</v>
      </c>
      <c r="CA43" s="3">
        <f>'data sistem'!IY43</f>
        <v>0</v>
      </c>
      <c r="CB43" s="3">
        <f>'data sistem'!GX43</f>
        <v>0</v>
      </c>
      <c r="CC43" s="3">
        <f>'data sistem'!IA43</f>
        <v>0</v>
      </c>
      <c r="CD43" s="3">
        <f>'data sistem'!GY43</f>
        <v>0</v>
      </c>
      <c r="CE43" s="3">
        <f>'data sistem'!IB43</f>
        <v>0</v>
      </c>
      <c r="CF43" s="3">
        <f>'data sistem'!GZ43</f>
        <v>0</v>
      </c>
      <c r="CH43" s="3">
        <f>'data sistem'!IC43</f>
        <v>0</v>
      </c>
      <c r="CJ43" s="3">
        <f>'data sistem'!HA43</f>
        <v>0</v>
      </c>
      <c r="CK43" s="3">
        <f>'data sistem'!ID43</f>
        <v>0</v>
      </c>
      <c r="CL43" s="3">
        <f>'data sistem'!HB43</f>
        <v>0</v>
      </c>
      <c r="CM43" s="3">
        <f>'data sistem'!IE43</f>
        <v>0</v>
      </c>
      <c r="CN43" s="3">
        <f>'data sistem'!HC43</f>
        <v>0</v>
      </c>
      <c r="CO43" s="3">
        <f>'data sistem'!IF43</f>
        <v>0</v>
      </c>
      <c r="CP43" s="3">
        <f>'data sistem'!HD43</f>
        <v>0</v>
      </c>
      <c r="CQ43" s="3">
        <f>'data sistem'!IG43</f>
        <v>0</v>
      </c>
      <c r="CR43" s="3">
        <f>'data sistem'!HE43</f>
        <v>0</v>
      </c>
      <c r="CS43" s="3">
        <f>'data sistem'!IH43</f>
        <v>0</v>
      </c>
      <c r="CT43" s="3">
        <f>'data sistem'!HF43</f>
        <v>0</v>
      </c>
      <c r="CU43" s="3">
        <f>'data sistem'!II43</f>
        <v>0</v>
      </c>
      <c r="CV43" s="3">
        <f>'data sistem'!HG43</f>
        <v>0</v>
      </c>
      <c r="CW43" s="3">
        <f>'data sistem'!IJ43</f>
        <v>0</v>
      </c>
      <c r="CX43" s="3">
        <f>'data sistem'!HH43</f>
        <v>0</v>
      </c>
      <c r="CY43" s="3">
        <f>'data sistem'!IK43</f>
        <v>0</v>
      </c>
      <c r="CZ43" s="3">
        <f>'data sistem'!HI43</f>
        <v>0</v>
      </c>
      <c r="DA43" s="3">
        <f>'data sistem'!IL43</f>
        <v>0</v>
      </c>
      <c r="DB43" s="3">
        <f>'data sistem'!HJ43</f>
        <v>0</v>
      </c>
      <c r="DC43" s="3">
        <f>'data sistem'!IM43</f>
        <v>0</v>
      </c>
      <c r="DD43" s="3">
        <f>'data sistem'!HK43</f>
        <v>0</v>
      </c>
      <c r="DE43" s="3">
        <f>'data sistem'!IN43</f>
        <v>0</v>
      </c>
      <c r="DF43" s="3">
        <f>'data sistem'!HL43</f>
        <v>0</v>
      </c>
      <c r="DG43" s="3">
        <f>'data sistem'!IO43</f>
        <v>0</v>
      </c>
      <c r="DH43" s="3">
        <f>'data sistem'!HM43</f>
        <v>0</v>
      </c>
      <c r="DI43" s="3">
        <f>'data sistem'!HM43</f>
        <v>0</v>
      </c>
      <c r="DJ43" s="3">
        <f>'data sistem'!IP43</f>
        <v>0</v>
      </c>
      <c r="DK43" s="3">
        <f>'data sistem'!IP43</f>
        <v>0</v>
      </c>
      <c r="DL43" s="3">
        <f>'data sistem'!HN43</f>
        <v>0</v>
      </c>
      <c r="DM43" s="3">
        <f>'data sistem'!IQ43</f>
        <v>0</v>
      </c>
      <c r="DN43" s="3">
        <f>'data sistem'!HO43</f>
        <v>0</v>
      </c>
      <c r="DO43" s="3">
        <f>'data sistem'!IR43</f>
        <v>0</v>
      </c>
      <c r="DP43" s="3">
        <f>'data sistem'!HP43</f>
        <v>0</v>
      </c>
      <c r="DQ43" s="3">
        <f>'data sistem'!IS43</f>
        <v>0</v>
      </c>
      <c r="DR43" s="3">
        <f>'data sistem'!HQ43</f>
        <v>0</v>
      </c>
      <c r="DS43" s="3">
        <f>'data sistem'!IT43</f>
        <v>0</v>
      </c>
      <c r="DT43" s="3">
        <f>'data sistem'!HR43</f>
        <v>0</v>
      </c>
      <c r="DU43" s="3">
        <f>'data sistem'!IU43</f>
        <v>0</v>
      </c>
      <c r="DV43" s="3">
        <f>'data sistem'!HS43</f>
        <v>0</v>
      </c>
      <c r="DW43" s="3">
        <f>'data sistem'!IV43</f>
        <v>0</v>
      </c>
      <c r="DX43" s="3">
        <f>'data sistem'!HT43</f>
        <v>0</v>
      </c>
      <c r="DY43" s="3">
        <f>'data sistem'!IW43</f>
        <v>0</v>
      </c>
      <c r="DZ43" s="3">
        <f>'data sistem'!HU43</f>
        <v>0</v>
      </c>
      <c r="EA43" s="3">
        <f>'data sistem'!IX43</f>
        <v>0</v>
      </c>
    </row>
    <row r="44" spans="1:131" x14ac:dyDescent="0.3">
      <c r="A44" s="3" t="str">
        <f t="shared" si="0"/>
        <v>051022</v>
      </c>
      <c r="B44" s="3" t="e">
        <f>VLOOKUP('data sistem'!C44,kodeprodi!$A$2:$B$11,2,FALSE)</f>
        <v>#N/A</v>
      </c>
      <c r="C44" s="3">
        <f>'data sistem'!A44</f>
        <v>0</v>
      </c>
      <c r="D44" s="3">
        <f>'data sistem'!B44</f>
        <v>0</v>
      </c>
      <c r="E44" s="3">
        <f>'data sistem'!J44</f>
        <v>0</v>
      </c>
      <c r="F44" s="3">
        <f>'data sistem'!K44</f>
        <v>0</v>
      </c>
      <c r="G44" s="3">
        <f>2020-'data sistem'!E44</f>
        <v>2020</v>
      </c>
      <c r="H44" s="3">
        <f>1</f>
        <v>1</v>
      </c>
      <c r="I44" s="3">
        <f>2</f>
        <v>2</v>
      </c>
      <c r="J44" s="3">
        <f>3</f>
        <v>3</v>
      </c>
      <c r="K44" s="3">
        <f>3</f>
        <v>3</v>
      </c>
      <c r="L44" s="3">
        <f>1</f>
        <v>1</v>
      </c>
      <c r="M44" s="3">
        <f>2</f>
        <v>2</v>
      </c>
      <c r="N44" s="3">
        <f>1</f>
        <v>1</v>
      </c>
      <c r="O44" s="3" t="str">
        <f>IF('data sistem'!W44="tidak",3,IF('data sistem'!W44="ya",IF('data sistem'!DT44="sebelum lulus",1,IF('data sistem'!DT44="setelah lulus",2,"")),""))</f>
        <v/>
      </c>
      <c r="P44" s="3" t="str">
        <f>IF('data sistem'!DU44="0-3 bulan",1,IF('data sistem'!DU44="3-6 bulan",3,IF('data sistem'!DU44="6-12 bulan",6,IF('data sistem'!DU44="lebih dari 12 bulan",12,""))))</f>
        <v/>
      </c>
      <c r="Q44" s="3" t="str">
        <f>IF('data sistem'!DV44="0-3 bulan",1,IF('data sistem'!DV44="3-6 bulan",3,IF('data sistem'!DV44="6-12 bulan",6,IF('data sistem'!DV44="lebih dari 12 bulan",12,""))))</f>
        <v/>
      </c>
      <c r="R44" s="3">
        <f>'data sistem'!EA44</f>
        <v>0</v>
      </c>
      <c r="S44" s="3">
        <f>'data sistem'!EB44</f>
        <v>0</v>
      </c>
      <c r="T44" s="3">
        <f>'data sistem'!EC44</f>
        <v>0</v>
      </c>
      <c r="U44" s="3">
        <f>'data sistem'!ED44</f>
        <v>0</v>
      </c>
      <c r="V44" s="3">
        <f>'data sistem'!EE44</f>
        <v>0</v>
      </c>
      <c r="W44" s="3">
        <f>'data sistem'!EF44</f>
        <v>0</v>
      </c>
      <c r="X44" s="3">
        <f>'data sistem'!EG44</f>
        <v>0</v>
      </c>
      <c r="Y44" s="3" t="str">
        <f>IF('data sistem'!DW44="ya",1,IF('data sistem'!DW44="tidak",0,""))</f>
        <v/>
      </c>
      <c r="Z44" s="3">
        <f>'data sistem'!EM44</f>
        <v>0</v>
      </c>
      <c r="AA44" s="3">
        <f>'data sistem'!EH44</f>
        <v>0</v>
      </c>
      <c r="AB44" s="3">
        <f>'data sistem'!EI44</f>
        <v>0</v>
      </c>
      <c r="AC44" s="3">
        <f>'data sistem'!EJ44</f>
        <v>0</v>
      </c>
      <c r="AD44" s="3">
        <f>'data sistem'!EK44</f>
        <v>0</v>
      </c>
      <c r="AE44" s="3">
        <f>'data sistem'!EL44</f>
        <v>0</v>
      </c>
      <c r="AF44" s="3">
        <f>0</f>
        <v>0</v>
      </c>
      <c r="AH44" s="3">
        <f>IF('data sistem'!FB44="lebih dari 3",4,'data sistem'!FB44)</f>
        <v>0</v>
      </c>
      <c r="AI44" s="3" t="str">
        <f>IF('data sistem'!FF44="sebelum lulus",1,IF('data sistem'!FF44="setelah lulus",2,""))</f>
        <v/>
      </c>
      <c r="AJ44" s="3" t="str">
        <f>IF('data sistem'!FG44="0-3 bulan",1,IF('data sistem'!FG44="3-6 bulan",3,IF('data sistem'!FG44="6-12 bulan",6,IF('data sistem'!FG44="lebih dari 12 bulan",12,""))))</f>
        <v/>
      </c>
      <c r="AK44" s="3" t="str">
        <f>IF('data sistem'!FH44="0-3 bulan",1,IF('data sistem'!FH44="3-6 bulan",3,IF('data sistem'!FH44="6-12 bulan",6,IF('data sistem'!FH44="lebih dari 12 bulan",12,""))))</f>
        <v/>
      </c>
      <c r="AL44" s="3">
        <f>IF('data sistem'!FC44="lebih dari 3",4,'data sistem'!FC44)</f>
        <v>0</v>
      </c>
      <c r="AM44" s="3">
        <f>IF('data sistem'!FD44="lebih dari 3",4,'data sistem'!FD44)</f>
        <v>0</v>
      </c>
      <c r="AN44" s="3" t="str">
        <f>IF(LEFT('data sistem'!U44,7)="bekerja",1,IF(LEFT('data sistem'!U44,5)="tidak",2,""))</f>
        <v/>
      </c>
      <c r="AO44" s="3">
        <f>'data sistem'!M44*1</f>
        <v>0</v>
      </c>
      <c r="AP44" s="3">
        <f>'data sistem'!R44*2</f>
        <v>0</v>
      </c>
      <c r="AQ44" s="3">
        <f>'data sistem'!P44*3</f>
        <v>0</v>
      </c>
      <c r="AR44" s="3">
        <f>'data sistem'!Q44*4</f>
        <v>0</v>
      </c>
      <c r="AS44" s="3">
        <f>0</f>
        <v>0</v>
      </c>
      <c r="AU44" s="3">
        <f>IF('data sistem'!Q44="1",4,1)</f>
        <v>1</v>
      </c>
      <c r="AW44" s="3">
        <f>IF('data sistem'!AG44="bumn",1,IF('data sistem'!AG44="non-profit",2,IF('data sistem'!AG44="swasta",3,IF('data sistem'!AG44="wiraswasta",4,5))))</f>
        <v>5</v>
      </c>
      <c r="AX44" s="3">
        <f>IF(AW44=5,'data sistem'!AG44,"")</f>
        <v>0</v>
      </c>
      <c r="AY44" s="3">
        <f>IF('data sistem'!T44=0,1,'data sistem'!T44=0)</f>
        <v>1</v>
      </c>
      <c r="BA44" s="3">
        <f>IF('data sistem'!AM44="kurang dari 1 juta",1000000,IF('data sistem'!AM44="antara 1 dan 2 juta",2000000,IF('data sistem'!AM44="lebih dari 2 juta",3000000,IF('data sistem'!AM44="lebih dari 3 juta",4000000,0))))</f>
        <v>0</v>
      </c>
      <c r="BB44" s="3">
        <f>0</f>
        <v>0</v>
      </c>
      <c r="BC44" s="3">
        <f>IF('data sistem'!BI44="kurang dari 1 juta",1000000,IF('data sistem'!BI44="antara 1 dan 2 juta",2000000,IF('data sistem'!BI44="lebih dari 2 juta",3000000,IF('data sistem'!BI44="lebih dari 3 juta",4000000,0))))</f>
        <v>0</v>
      </c>
      <c r="BD44" s="3" t="str">
        <f>IF('data sistem'!DE44&gt;0,'data sistem'!DE44,"")</f>
        <v/>
      </c>
      <c r="BE44" s="3" t="str">
        <f>IF('data sistem'!DF44="lebih tinggi",1,IF('data sistem'!DF44="sama",2,IF('data sistem'!DF44="lebih rendah",3,IF('data sistem'!DF44="tidak perlu",4,""))))</f>
        <v/>
      </c>
      <c r="BF44" s="3">
        <f>'data sistem'!DG44*1</f>
        <v>0</v>
      </c>
      <c r="BG44" s="3">
        <f>'data sistem'!DH44*2</f>
        <v>0</v>
      </c>
      <c r="BH44" s="3">
        <f>'data sistem'!DI44*3</f>
        <v>0</v>
      </c>
      <c r="BI44" s="3">
        <f>'data sistem'!DJ44*4</f>
        <v>0</v>
      </c>
      <c r="BJ44" s="3">
        <f>'data sistem'!DK44*5</f>
        <v>0</v>
      </c>
      <c r="BK44" s="3">
        <f>'data sistem'!DL44*6</f>
        <v>0</v>
      </c>
      <c r="BL44" s="3">
        <f>'data sistem'!DM44*7</f>
        <v>0</v>
      </c>
      <c r="BM44" s="3">
        <f>'data sistem'!DN44*8</f>
        <v>0</v>
      </c>
      <c r="BN44" s="3">
        <f>'data sistem'!DO44*9</f>
        <v>0</v>
      </c>
      <c r="BO44" s="3">
        <f>'data sistem'!DP44*10</f>
        <v>0</v>
      </c>
      <c r="BP44" s="3">
        <f>'data sistem'!DQ44*11</f>
        <v>0</v>
      </c>
      <c r="BQ44" s="3">
        <f>'data sistem'!DR44*12</f>
        <v>0</v>
      </c>
      <c r="BR44" s="3">
        <v>0</v>
      </c>
      <c r="BT44" s="3">
        <f>'data sistem'!GU44</f>
        <v>0</v>
      </c>
      <c r="BU44" s="3">
        <f>'data sistem'!HX44</f>
        <v>0</v>
      </c>
      <c r="BV44" s="3">
        <f>'data sistem'!GV44</f>
        <v>0</v>
      </c>
      <c r="BW44" s="3">
        <f>'data sistem'!HY44</f>
        <v>0</v>
      </c>
      <c r="BX44" s="3">
        <f>'data sistem'!GW44</f>
        <v>0</v>
      </c>
      <c r="BY44" s="3">
        <f>'data sistem'!HV44</f>
        <v>0</v>
      </c>
      <c r="BZ44" s="3">
        <f>'data sistem'!HZ44</f>
        <v>0</v>
      </c>
      <c r="CA44" s="3">
        <f>'data sistem'!IY44</f>
        <v>0</v>
      </c>
      <c r="CB44" s="3">
        <f>'data sistem'!GX44</f>
        <v>0</v>
      </c>
      <c r="CC44" s="3">
        <f>'data sistem'!IA44</f>
        <v>0</v>
      </c>
      <c r="CD44" s="3">
        <f>'data sistem'!GY44</f>
        <v>0</v>
      </c>
      <c r="CE44" s="3">
        <f>'data sistem'!IB44</f>
        <v>0</v>
      </c>
      <c r="CF44" s="3">
        <f>'data sistem'!GZ44</f>
        <v>0</v>
      </c>
      <c r="CH44" s="3">
        <f>'data sistem'!IC44</f>
        <v>0</v>
      </c>
      <c r="CJ44" s="3">
        <f>'data sistem'!HA44</f>
        <v>0</v>
      </c>
      <c r="CK44" s="3">
        <f>'data sistem'!ID44</f>
        <v>0</v>
      </c>
      <c r="CL44" s="3">
        <f>'data sistem'!HB44</f>
        <v>0</v>
      </c>
      <c r="CM44" s="3">
        <f>'data sistem'!IE44</f>
        <v>0</v>
      </c>
      <c r="CN44" s="3">
        <f>'data sistem'!HC44</f>
        <v>0</v>
      </c>
      <c r="CO44" s="3">
        <f>'data sistem'!IF44</f>
        <v>0</v>
      </c>
      <c r="CP44" s="3">
        <f>'data sistem'!HD44</f>
        <v>0</v>
      </c>
      <c r="CQ44" s="3">
        <f>'data sistem'!IG44</f>
        <v>0</v>
      </c>
      <c r="CR44" s="3">
        <f>'data sistem'!HE44</f>
        <v>0</v>
      </c>
      <c r="CS44" s="3">
        <f>'data sistem'!IH44</f>
        <v>0</v>
      </c>
      <c r="CT44" s="3">
        <f>'data sistem'!HF44</f>
        <v>0</v>
      </c>
      <c r="CU44" s="3">
        <f>'data sistem'!II44</f>
        <v>0</v>
      </c>
      <c r="CV44" s="3">
        <f>'data sistem'!HG44</f>
        <v>0</v>
      </c>
      <c r="CW44" s="3">
        <f>'data sistem'!IJ44</f>
        <v>0</v>
      </c>
      <c r="CX44" s="3">
        <f>'data sistem'!HH44</f>
        <v>0</v>
      </c>
      <c r="CY44" s="3">
        <f>'data sistem'!IK44</f>
        <v>0</v>
      </c>
      <c r="CZ44" s="3">
        <f>'data sistem'!HI44</f>
        <v>0</v>
      </c>
      <c r="DA44" s="3">
        <f>'data sistem'!IL44</f>
        <v>0</v>
      </c>
      <c r="DB44" s="3">
        <f>'data sistem'!HJ44</f>
        <v>0</v>
      </c>
      <c r="DC44" s="3">
        <f>'data sistem'!IM44</f>
        <v>0</v>
      </c>
      <c r="DD44" s="3">
        <f>'data sistem'!HK44</f>
        <v>0</v>
      </c>
      <c r="DE44" s="3">
        <f>'data sistem'!IN44</f>
        <v>0</v>
      </c>
      <c r="DF44" s="3">
        <f>'data sistem'!HL44</f>
        <v>0</v>
      </c>
      <c r="DG44" s="3">
        <f>'data sistem'!IO44</f>
        <v>0</v>
      </c>
      <c r="DH44" s="3">
        <f>'data sistem'!HM44</f>
        <v>0</v>
      </c>
      <c r="DI44" s="3">
        <f>'data sistem'!HM44</f>
        <v>0</v>
      </c>
      <c r="DJ44" s="3">
        <f>'data sistem'!IP44</f>
        <v>0</v>
      </c>
      <c r="DK44" s="3">
        <f>'data sistem'!IP44</f>
        <v>0</v>
      </c>
      <c r="DL44" s="3">
        <f>'data sistem'!HN44</f>
        <v>0</v>
      </c>
      <c r="DM44" s="3">
        <f>'data sistem'!IQ44</f>
        <v>0</v>
      </c>
      <c r="DN44" s="3">
        <f>'data sistem'!HO44</f>
        <v>0</v>
      </c>
      <c r="DO44" s="3">
        <f>'data sistem'!IR44</f>
        <v>0</v>
      </c>
      <c r="DP44" s="3">
        <f>'data sistem'!HP44</f>
        <v>0</v>
      </c>
      <c r="DQ44" s="3">
        <f>'data sistem'!IS44</f>
        <v>0</v>
      </c>
      <c r="DR44" s="3">
        <f>'data sistem'!HQ44</f>
        <v>0</v>
      </c>
      <c r="DS44" s="3">
        <f>'data sistem'!IT44</f>
        <v>0</v>
      </c>
      <c r="DT44" s="3">
        <f>'data sistem'!HR44</f>
        <v>0</v>
      </c>
      <c r="DU44" s="3">
        <f>'data sistem'!IU44</f>
        <v>0</v>
      </c>
      <c r="DV44" s="3">
        <f>'data sistem'!HS44</f>
        <v>0</v>
      </c>
      <c r="DW44" s="3">
        <f>'data sistem'!IV44</f>
        <v>0</v>
      </c>
      <c r="DX44" s="3">
        <f>'data sistem'!HT44</f>
        <v>0</v>
      </c>
      <c r="DY44" s="3">
        <f>'data sistem'!IW44</f>
        <v>0</v>
      </c>
      <c r="DZ44" s="3">
        <f>'data sistem'!HU44</f>
        <v>0</v>
      </c>
      <c r="EA44" s="3">
        <f>'data sistem'!IX44</f>
        <v>0</v>
      </c>
    </row>
    <row r="45" spans="1:131" x14ac:dyDescent="0.3">
      <c r="A45" s="3" t="str">
        <f t="shared" si="0"/>
        <v>051022</v>
      </c>
      <c r="B45" s="3" t="e">
        <f>VLOOKUP('data sistem'!C45,kodeprodi!$A$2:$B$11,2,FALSE)</f>
        <v>#N/A</v>
      </c>
      <c r="C45" s="3">
        <f>'data sistem'!A45</f>
        <v>0</v>
      </c>
      <c r="D45" s="3">
        <f>'data sistem'!B45</f>
        <v>0</v>
      </c>
      <c r="E45" s="3">
        <f>'data sistem'!J45</f>
        <v>0</v>
      </c>
      <c r="F45" s="3">
        <f>'data sistem'!K45</f>
        <v>0</v>
      </c>
      <c r="G45" s="3">
        <f>2020-'data sistem'!E45</f>
        <v>2020</v>
      </c>
      <c r="H45" s="3">
        <f>1</f>
        <v>1</v>
      </c>
      <c r="I45" s="3">
        <f>2</f>
        <v>2</v>
      </c>
      <c r="J45" s="3">
        <f>3</f>
        <v>3</v>
      </c>
      <c r="K45" s="3">
        <f>3</f>
        <v>3</v>
      </c>
      <c r="L45" s="3">
        <f>1</f>
        <v>1</v>
      </c>
      <c r="M45" s="3">
        <f>2</f>
        <v>2</v>
      </c>
      <c r="N45" s="3">
        <f>1</f>
        <v>1</v>
      </c>
      <c r="O45" s="3" t="str">
        <f>IF('data sistem'!W45="tidak",3,IF('data sistem'!W45="ya",IF('data sistem'!DT45="sebelum lulus",1,IF('data sistem'!DT45="setelah lulus",2,"")),""))</f>
        <v/>
      </c>
      <c r="P45" s="3" t="str">
        <f>IF('data sistem'!DU45="0-3 bulan",1,IF('data sistem'!DU45="3-6 bulan",3,IF('data sistem'!DU45="6-12 bulan",6,IF('data sistem'!DU45="lebih dari 12 bulan",12,""))))</f>
        <v/>
      </c>
      <c r="Q45" s="3" t="str">
        <f>IF('data sistem'!DV45="0-3 bulan",1,IF('data sistem'!DV45="3-6 bulan",3,IF('data sistem'!DV45="6-12 bulan",6,IF('data sistem'!DV45="lebih dari 12 bulan",12,""))))</f>
        <v/>
      </c>
      <c r="R45" s="3">
        <f>'data sistem'!EA45</f>
        <v>0</v>
      </c>
      <c r="S45" s="3">
        <f>'data sistem'!EB45</f>
        <v>0</v>
      </c>
      <c r="T45" s="3">
        <f>'data sistem'!EC45</f>
        <v>0</v>
      </c>
      <c r="U45" s="3">
        <f>'data sistem'!ED45</f>
        <v>0</v>
      </c>
      <c r="V45" s="3">
        <f>'data sistem'!EE45</f>
        <v>0</v>
      </c>
      <c r="W45" s="3">
        <f>'data sistem'!EF45</f>
        <v>0</v>
      </c>
      <c r="X45" s="3">
        <f>'data sistem'!EG45</f>
        <v>0</v>
      </c>
      <c r="Y45" s="3" t="str">
        <f>IF('data sistem'!DW45="ya",1,IF('data sistem'!DW45="tidak",0,""))</f>
        <v/>
      </c>
      <c r="Z45" s="3">
        <f>'data sistem'!EM45</f>
        <v>0</v>
      </c>
      <c r="AA45" s="3">
        <f>'data sistem'!EH45</f>
        <v>0</v>
      </c>
      <c r="AB45" s="3">
        <f>'data sistem'!EI45</f>
        <v>0</v>
      </c>
      <c r="AC45" s="3">
        <f>'data sistem'!EJ45</f>
        <v>0</v>
      </c>
      <c r="AD45" s="3">
        <f>'data sistem'!EK45</f>
        <v>0</v>
      </c>
      <c r="AE45" s="3">
        <f>'data sistem'!EL45</f>
        <v>0</v>
      </c>
      <c r="AF45" s="3">
        <f>0</f>
        <v>0</v>
      </c>
      <c r="AH45" s="3">
        <f>IF('data sistem'!FB45="lebih dari 3",4,'data sistem'!FB45)</f>
        <v>0</v>
      </c>
      <c r="AI45" s="3" t="str">
        <f>IF('data sistem'!FF45="sebelum lulus",1,IF('data sistem'!FF45="setelah lulus",2,""))</f>
        <v/>
      </c>
      <c r="AJ45" s="3" t="str">
        <f>IF('data sistem'!FG45="0-3 bulan",1,IF('data sistem'!FG45="3-6 bulan",3,IF('data sistem'!FG45="6-12 bulan",6,IF('data sistem'!FG45="lebih dari 12 bulan",12,""))))</f>
        <v/>
      </c>
      <c r="AK45" s="3" t="str">
        <f>IF('data sistem'!FH45="0-3 bulan",1,IF('data sistem'!FH45="3-6 bulan",3,IF('data sistem'!FH45="6-12 bulan",6,IF('data sistem'!FH45="lebih dari 12 bulan",12,""))))</f>
        <v/>
      </c>
      <c r="AL45" s="3">
        <f>IF('data sistem'!FC45="lebih dari 3",4,'data sistem'!FC45)</f>
        <v>0</v>
      </c>
      <c r="AM45" s="3">
        <f>IF('data sistem'!FD45="lebih dari 3",4,'data sistem'!FD45)</f>
        <v>0</v>
      </c>
      <c r="AN45" s="3" t="str">
        <f>IF(LEFT('data sistem'!U45,7)="bekerja",1,IF(LEFT('data sistem'!U45,5)="tidak",2,""))</f>
        <v/>
      </c>
      <c r="AO45" s="3">
        <f>'data sistem'!M45*1</f>
        <v>0</v>
      </c>
      <c r="AP45" s="3">
        <f>'data sistem'!R45*2</f>
        <v>0</v>
      </c>
      <c r="AQ45" s="3">
        <f>'data sistem'!P45*3</f>
        <v>0</v>
      </c>
      <c r="AR45" s="3">
        <f>'data sistem'!Q45*4</f>
        <v>0</v>
      </c>
      <c r="AS45" s="3">
        <f>0</f>
        <v>0</v>
      </c>
      <c r="AU45" s="3">
        <f>IF('data sistem'!Q45="1",4,1)</f>
        <v>1</v>
      </c>
      <c r="AW45" s="3">
        <f>IF('data sistem'!AG45="bumn",1,IF('data sistem'!AG45="non-profit",2,IF('data sistem'!AG45="swasta",3,IF('data sistem'!AG45="wiraswasta",4,5))))</f>
        <v>5</v>
      </c>
      <c r="AX45" s="3">
        <f>IF(AW45=5,'data sistem'!AG45,"")</f>
        <v>0</v>
      </c>
      <c r="AY45" s="3">
        <f>IF('data sistem'!T45=0,1,'data sistem'!T45=0)</f>
        <v>1</v>
      </c>
      <c r="BA45" s="3">
        <f>IF('data sistem'!AM45="kurang dari 1 juta",1000000,IF('data sistem'!AM45="antara 1 dan 2 juta",2000000,IF('data sistem'!AM45="lebih dari 2 juta",3000000,IF('data sistem'!AM45="lebih dari 3 juta",4000000,0))))</f>
        <v>0</v>
      </c>
      <c r="BB45" s="3">
        <f>0</f>
        <v>0</v>
      </c>
      <c r="BC45" s="3">
        <f>IF('data sistem'!BI45="kurang dari 1 juta",1000000,IF('data sistem'!BI45="antara 1 dan 2 juta",2000000,IF('data sistem'!BI45="lebih dari 2 juta",3000000,IF('data sistem'!BI45="lebih dari 3 juta",4000000,0))))</f>
        <v>0</v>
      </c>
      <c r="BD45" s="3" t="str">
        <f>IF('data sistem'!DE45&gt;0,'data sistem'!DE45,"")</f>
        <v/>
      </c>
      <c r="BE45" s="3" t="str">
        <f>IF('data sistem'!DF45="lebih tinggi",1,IF('data sistem'!DF45="sama",2,IF('data sistem'!DF45="lebih rendah",3,IF('data sistem'!DF45="tidak perlu",4,""))))</f>
        <v/>
      </c>
      <c r="BF45" s="3">
        <f>'data sistem'!DG45*1</f>
        <v>0</v>
      </c>
      <c r="BG45" s="3">
        <f>'data sistem'!DH45*2</f>
        <v>0</v>
      </c>
      <c r="BH45" s="3">
        <f>'data sistem'!DI45*3</f>
        <v>0</v>
      </c>
      <c r="BI45" s="3">
        <f>'data sistem'!DJ45*4</f>
        <v>0</v>
      </c>
      <c r="BJ45" s="3">
        <f>'data sistem'!DK45*5</f>
        <v>0</v>
      </c>
      <c r="BK45" s="3">
        <f>'data sistem'!DL45*6</f>
        <v>0</v>
      </c>
      <c r="BL45" s="3">
        <f>'data sistem'!DM45*7</f>
        <v>0</v>
      </c>
      <c r="BM45" s="3">
        <f>'data sistem'!DN45*8</f>
        <v>0</v>
      </c>
      <c r="BN45" s="3">
        <f>'data sistem'!DO45*9</f>
        <v>0</v>
      </c>
      <c r="BO45" s="3">
        <f>'data sistem'!DP45*10</f>
        <v>0</v>
      </c>
      <c r="BP45" s="3">
        <f>'data sistem'!DQ45*11</f>
        <v>0</v>
      </c>
      <c r="BQ45" s="3">
        <f>'data sistem'!DR45*12</f>
        <v>0</v>
      </c>
      <c r="BR45" s="3">
        <v>0</v>
      </c>
      <c r="BT45" s="3">
        <f>'data sistem'!GU45</f>
        <v>0</v>
      </c>
      <c r="BU45" s="3">
        <f>'data sistem'!HX45</f>
        <v>0</v>
      </c>
      <c r="BV45" s="3">
        <f>'data sistem'!GV45</f>
        <v>0</v>
      </c>
      <c r="BW45" s="3">
        <f>'data sistem'!HY45</f>
        <v>0</v>
      </c>
      <c r="BX45" s="3">
        <f>'data sistem'!GW45</f>
        <v>0</v>
      </c>
      <c r="BY45" s="3">
        <f>'data sistem'!HV45</f>
        <v>0</v>
      </c>
      <c r="BZ45" s="3">
        <f>'data sistem'!HZ45</f>
        <v>0</v>
      </c>
      <c r="CA45" s="3">
        <f>'data sistem'!IY45</f>
        <v>0</v>
      </c>
      <c r="CB45" s="3">
        <f>'data sistem'!GX45</f>
        <v>0</v>
      </c>
      <c r="CC45" s="3">
        <f>'data sistem'!IA45</f>
        <v>0</v>
      </c>
      <c r="CD45" s="3">
        <f>'data sistem'!GY45</f>
        <v>0</v>
      </c>
      <c r="CE45" s="3">
        <f>'data sistem'!IB45</f>
        <v>0</v>
      </c>
      <c r="CF45" s="3">
        <f>'data sistem'!GZ45</f>
        <v>0</v>
      </c>
      <c r="CH45" s="3">
        <f>'data sistem'!IC45</f>
        <v>0</v>
      </c>
      <c r="CJ45" s="3">
        <f>'data sistem'!HA45</f>
        <v>0</v>
      </c>
      <c r="CK45" s="3">
        <f>'data sistem'!ID45</f>
        <v>0</v>
      </c>
      <c r="CL45" s="3">
        <f>'data sistem'!HB45</f>
        <v>0</v>
      </c>
      <c r="CM45" s="3">
        <f>'data sistem'!IE45</f>
        <v>0</v>
      </c>
      <c r="CN45" s="3">
        <f>'data sistem'!HC45</f>
        <v>0</v>
      </c>
      <c r="CO45" s="3">
        <f>'data sistem'!IF45</f>
        <v>0</v>
      </c>
      <c r="CP45" s="3">
        <f>'data sistem'!HD45</f>
        <v>0</v>
      </c>
      <c r="CQ45" s="3">
        <f>'data sistem'!IG45</f>
        <v>0</v>
      </c>
      <c r="CR45" s="3">
        <f>'data sistem'!HE45</f>
        <v>0</v>
      </c>
      <c r="CS45" s="3">
        <f>'data sistem'!IH45</f>
        <v>0</v>
      </c>
      <c r="CT45" s="3">
        <f>'data sistem'!HF45</f>
        <v>0</v>
      </c>
      <c r="CU45" s="3">
        <f>'data sistem'!II45</f>
        <v>0</v>
      </c>
      <c r="CV45" s="3">
        <f>'data sistem'!HG45</f>
        <v>0</v>
      </c>
      <c r="CW45" s="3">
        <f>'data sistem'!IJ45</f>
        <v>0</v>
      </c>
      <c r="CX45" s="3">
        <f>'data sistem'!HH45</f>
        <v>0</v>
      </c>
      <c r="CY45" s="3">
        <f>'data sistem'!IK45</f>
        <v>0</v>
      </c>
      <c r="CZ45" s="3">
        <f>'data sistem'!HI45</f>
        <v>0</v>
      </c>
      <c r="DA45" s="3">
        <f>'data sistem'!IL45</f>
        <v>0</v>
      </c>
      <c r="DB45" s="3">
        <f>'data sistem'!HJ45</f>
        <v>0</v>
      </c>
      <c r="DC45" s="3">
        <f>'data sistem'!IM45</f>
        <v>0</v>
      </c>
      <c r="DD45" s="3">
        <f>'data sistem'!HK45</f>
        <v>0</v>
      </c>
      <c r="DE45" s="3">
        <f>'data sistem'!IN45</f>
        <v>0</v>
      </c>
      <c r="DF45" s="3">
        <f>'data sistem'!HL45</f>
        <v>0</v>
      </c>
      <c r="DG45" s="3">
        <f>'data sistem'!IO45</f>
        <v>0</v>
      </c>
      <c r="DH45" s="3">
        <f>'data sistem'!HM45</f>
        <v>0</v>
      </c>
      <c r="DI45" s="3">
        <f>'data sistem'!HM45</f>
        <v>0</v>
      </c>
      <c r="DJ45" s="3">
        <f>'data sistem'!IP45</f>
        <v>0</v>
      </c>
      <c r="DK45" s="3">
        <f>'data sistem'!IP45</f>
        <v>0</v>
      </c>
      <c r="DL45" s="3">
        <f>'data sistem'!HN45</f>
        <v>0</v>
      </c>
      <c r="DM45" s="3">
        <f>'data sistem'!IQ45</f>
        <v>0</v>
      </c>
      <c r="DN45" s="3">
        <f>'data sistem'!HO45</f>
        <v>0</v>
      </c>
      <c r="DO45" s="3">
        <f>'data sistem'!IR45</f>
        <v>0</v>
      </c>
      <c r="DP45" s="3">
        <f>'data sistem'!HP45</f>
        <v>0</v>
      </c>
      <c r="DQ45" s="3">
        <f>'data sistem'!IS45</f>
        <v>0</v>
      </c>
      <c r="DR45" s="3">
        <f>'data sistem'!HQ45</f>
        <v>0</v>
      </c>
      <c r="DS45" s="3">
        <f>'data sistem'!IT45</f>
        <v>0</v>
      </c>
      <c r="DT45" s="3">
        <f>'data sistem'!HR45</f>
        <v>0</v>
      </c>
      <c r="DU45" s="3">
        <f>'data sistem'!IU45</f>
        <v>0</v>
      </c>
      <c r="DV45" s="3">
        <f>'data sistem'!HS45</f>
        <v>0</v>
      </c>
      <c r="DW45" s="3">
        <f>'data sistem'!IV45</f>
        <v>0</v>
      </c>
      <c r="DX45" s="3">
        <f>'data sistem'!HT45</f>
        <v>0</v>
      </c>
      <c r="DY45" s="3">
        <f>'data sistem'!IW45</f>
        <v>0</v>
      </c>
      <c r="DZ45" s="3">
        <f>'data sistem'!HU45</f>
        <v>0</v>
      </c>
      <c r="EA45" s="3">
        <f>'data sistem'!IX45</f>
        <v>0</v>
      </c>
    </row>
    <row r="46" spans="1:131" x14ac:dyDescent="0.3">
      <c r="A46" s="3" t="str">
        <f t="shared" si="0"/>
        <v>051022</v>
      </c>
      <c r="B46" s="3" t="e">
        <f>VLOOKUP('data sistem'!C46,kodeprodi!$A$2:$B$11,2,FALSE)</f>
        <v>#N/A</v>
      </c>
      <c r="C46" s="3">
        <f>'data sistem'!A46</f>
        <v>0</v>
      </c>
      <c r="D46" s="3">
        <f>'data sistem'!B46</f>
        <v>0</v>
      </c>
      <c r="E46" s="3">
        <f>'data sistem'!J46</f>
        <v>0</v>
      </c>
      <c r="F46" s="3">
        <f>'data sistem'!K46</f>
        <v>0</v>
      </c>
      <c r="G46" s="3">
        <f>2020-'data sistem'!E46</f>
        <v>2020</v>
      </c>
      <c r="H46" s="3">
        <f>1</f>
        <v>1</v>
      </c>
      <c r="I46" s="3">
        <f>2</f>
        <v>2</v>
      </c>
      <c r="J46" s="3">
        <f>3</f>
        <v>3</v>
      </c>
      <c r="K46" s="3">
        <f>3</f>
        <v>3</v>
      </c>
      <c r="L46" s="3">
        <f>1</f>
        <v>1</v>
      </c>
      <c r="M46" s="3">
        <f>2</f>
        <v>2</v>
      </c>
      <c r="N46" s="3">
        <f>1</f>
        <v>1</v>
      </c>
      <c r="O46" s="3" t="str">
        <f>IF('data sistem'!W46="tidak",3,IF('data sistem'!W46="ya",IF('data sistem'!DT46="sebelum lulus",1,IF('data sistem'!DT46="setelah lulus",2,"")),""))</f>
        <v/>
      </c>
      <c r="P46" s="3" t="str">
        <f>IF('data sistem'!DU46="0-3 bulan",1,IF('data sistem'!DU46="3-6 bulan",3,IF('data sistem'!DU46="6-12 bulan",6,IF('data sistem'!DU46="lebih dari 12 bulan",12,""))))</f>
        <v/>
      </c>
      <c r="Q46" s="3" t="str">
        <f>IF('data sistem'!DV46="0-3 bulan",1,IF('data sistem'!DV46="3-6 bulan",3,IF('data sistem'!DV46="6-12 bulan",6,IF('data sistem'!DV46="lebih dari 12 bulan",12,""))))</f>
        <v/>
      </c>
      <c r="R46" s="3">
        <f>'data sistem'!EA46</f>
        <v>0</v>
      </c>
      <c r="S46" s="3">
        <f>'data sistem'!EB46</f>
        <v>0</v>
      </c>
      <c r="T46" s="3">
        <f>'data sistem'!EC46</f>
        <v>0</v>
      </c>
      <c r="U46" s="3">
        <f>'data sistem'!ED46</f>
        <v>0</v>
      </c>
      <c r="V46" s="3">
        <f>'data sistem'!EE46</f>
        <v>0</v>
      </c>
      <c r="W46" s="3">
        <f>'data sistem'!EF46</f>
        <v>0</v>
      </c>
      <c r="X46" s="3">
        <f>'data sistem'!EG46</f>
        <v>0</v>
      </c>
      <c r="Y46" s="3" t="str">
        <f>IF('data sistem'!DW46="ya",1,IF('data sistem'!DW46="tidak",0,""))</f>
        <v/>
      </c>
      <c r="Z46" s="3">
        <f>'data sistem'!EM46</f>
        <v>0</v>
      </c>
      <c r="AA46" s="3">
        <f>'data sistem'!EH46</f>
        <v>0</v>
      </c>
      <c r="AB46" s="3">
        <f>'data sistem'!EI46</f>
        <v>0</v>
      </c>
      <c r="AC46" s="3">
        <f>'data sistem'!EJ46</f>
        <v>0</v>
      </c>
      <c r="AD46" s="3">
        <f>'data sistem'!EK46</f>
        <v>0</v>
      </c>
      <c r="AE46" s="3">
        <f>'data sistem'!EL46</f>
        <v>0</v>
      </c>
      <c r="AF46" s="3">
        <f>0</f>
        <v>0</v>
      </c>
      <c r="AH46" s="3">
        <f>IF('data sistem'!FB46="lebih dari 3",4,'data sistem'!FB46)</f>
        <v>0</v>
      </c>
      <c r="AI46" s="3" t="str">
        <f>IF('data sistem'!FF46="sebelum lulus",1,IF('data sistem'!FF46="setelah lulus",2,""))</f>
        <v/>
      </c>
      <c r="AJ46" s="3" t="str">
        <f>IF('data sistem'!FG46="0-3 bulan",1,IF('data sistem'!FG46="3-6 bulan",3,IF('data sistem'!FG46="6-12 bulan",6,IF('data sistem'!FG46="lebih dari 12 bulan",12,""))))</f>
        <v/>
      </c>
      <c r="AK46" s="3" t="str">
        <f>IF('data sistem'!FH46="0-3 bulan",1,IF('data sistem'!FH46="3-6 bulan",3,IF('data sistem'!FH46="6-12 bulan",6,IF('data sistem'!FH46="lebih dari 12 bulan",12,""))))</f>
        <v/>
      </c>
      <c r="AL46" s="3">
        <f>IF('data sistem'!FC46="lebih dari 3",4,'data sistem'!FC46)</f>
        <v>0</v>
      </c>
      <c r="AM46" s="3">
        <f>IF('data sistem'!FD46="lebih dari 3",4,'data sistem'!FD46)</f>
        <v>0</v>
      </c>
      <c r="AN46" s="3" t="str">
        <f>IF(LEFT('data sistem'!U46,7)="bekerja",1,IF(LEFT('data sistem'!U46,5)="tidak",2,""))</f>
        <v/>
      </c>
      <c r="AO46" s="3">
        <f>'data sistem'!M46*1</f>
        <v>0</v>
      </c>
      <c r="AP46" s="3">
        <f>'data sistem'!R46*2</f>
        <v>0</v>
      </c>
      <c r="AQ46" s="3">
        <f>'data sistem'!P46*3</f>
        <v>0</v>
      </c>
      <c r="AR46" s="3">
        <f>'data sistem'!Q46*4</f>
        <v>0</v>
      </c>
      <c r="AS46" s="3">
        <f>0</f>
        <v>0</v>
      </c>
      <c r="AU46" s="3">
        <f>IF('data sistem'!Q46="1",4,1)</f>
        <v>1</v>
      </c>
      <c r="AW46" s="3">
        <f>IF('data sistem'!AG46="bumn",1,IF('data sistem'!AG46="non-profit",2,IF('data sistem'!AG46="swasta",3,IF('data sistem'!AG46="wiraswasta",4,5))))</f>
        <v>5</v>
      </c>
      <c r="AX46" s="3">
        <f>IF(AW46=5,'data sistem'!AG46,"")</f>
        <v>0</v>
      </c>
      <c r="AY46" s="3">
        <f>IF('data sistem'!T46=0,1,'data sistem'!T46=0)</f>
        <v>1</v>
      </c>
      <c r="BA46" s="3">
        <f>IF('data sistem'!AM46="kurang dari 1 juta",1000000,IF('data sistem'!AM46="antara 1 dan 2 juta",2000000,IF('data sistem'!AM46="lebih dari 2 juta",3000000,IF('data sistem'!AM46="lebih dari 3 juta",4000000,0))))</f>
        <v>0</v>
      </c>
      <c r="BB46" s="3">
        <f>0</f>
        <v>0</v>
      </c>
      <c r="BC46" s="3">
        <f>IF('data sistem'!BI46="kurang dari 1 juta",1000000,IF('data sistem'!BI46="antara 1 dan 2 juta",2000000,IF('data sistem'!BI46="lebih dari 2 juta",3000000,IF('data sistem'!BI46="lebih dari 3 juta",4000000,0))))</f>
        <v>0</v>
      </c>
      <c r="BD46" s="3" t="str">
        <f>IF('data sistem'!DE46&gt;0,'data sistem'!DE46,"")</f>
        <v/>
      </c>
      <c r="BE46" s="3" t="str">
        <f>IF('data sistem'!DF46="lebih tinggi",1,IF('data sistem'!DF46="sama",2,IF('data sistem'!DF46="lebih rendah",3,IF('data sistem'!DF46="tidak perlu",4,""))))</f>
        <v/>
      </c>
      <c r="BF46" s="3">
        <f>'data sistem'!DG46*1</f>
        <v>0</v>
      </c>
      <c r="BG46" s="3">
        <f>'data sistem'!DH46*2</f>
        <v>0</v>
      </c>
      <c r="BH46" s="3">
        <f>'data sistem'!DI46*3</f>
        <v>0</v>
      </c>
      <c r="BI46" s="3">
        <f>'data sistem'!DJ46*4</f>
        <v>0</v>
      </c>
      <c r="BJ46" s="3">
        <f>'data sistem'!DK46*5</f>
        <v>0</v>
      </c>
      <c r="BK46" s="3">
        <f>'data sistem'!DL46*6</f>
        <v>0</v>
      </c>
      <c r="BL46" s="3">
        <f>'data sistem'!DM46*7</f>
        <v>0</v>
      </c>
      <c r="BM46" s="3">
        <f>'data sistem'!DN46*8</f>
        <v>0</v>
      </c>
      <c r="BN46" s="3">
        <f>'data sistem'!DO46*9</f>
        <v>0</v>
      </c>
      <c r="BO46" s="3">
        <f>'data sistem'!DP46*10</f>
        <v>0</v>
      </c>
      <c r="BP46" s="3">
        <f>'data sistem'!DQ46*11</f>
        <v>0</v>
      </c>
      <c r="BQ46" s="3">
        <f>'data sistem'!DR46*12</f>
        <v>0</v>
      </c>
      <c r="BR46" s="3">
        <v>0</v>
      </c>
      <c r="BT46" s="3">
        <f>'data sistem'!GU46</f>
        <v>0</v>
      </c>
      <c r="BU46" s="3">
        <f>'data sistem'!HX46</f>
        <v>0</v>
      </c>
      <c r="BV46" s="3">
        <f>'data sistem'!GV46</f>
        <v>0</v>
      </c>
      <c r="BW46" s="3">
        <f>'data sistem'!HY46</f>
        <v>0</v>
      </c>
      <c r="BX46" s="3">
        <f>'data sistem'!GW46</f>
        <v>0</v>
      </c>
      <c r="BY46" s="3">
        <f>'data sistem'!HV46</f>
        <v>0</v>
      </c>
      <c r="BZ46" s="3">
        <f>'data sistem'!HZ46</f>
        <v>0</v>
      </c>
      <c r="CA46" s="3">
        <f>'data sistem'!IY46</f>
        <v>0</v>
      </c>
      <c r="CB46" s="3">
        <f>'data sistem'!GX46</f>
        <v>0</v>
      </c>
      <c r="CC46" s="3">
        <f>'data sistem'!IA46</f>
        <v>0</v>
      </c>
      <c r="CD46" s="3">
        <f>'data sistem'!GY46</f>
        <v>0</v>
      </c>
      <c r="CE46" s="3">
        <f>'data sistem'!IB46</f>
        <v>0</v>
      </c>
      <c r="CF46" s="3">
        <f>'data sistem'!GZ46</f>
        <v>0</v>
      </c>
      <c r="CH46" s="3">
        <f>'data sistem'!IC46</f>
        <v>0</v>
      </c>
      <c r="CJ46" s="3">
        <f>'data sistem'!HA46</f>
        <v>0</v>
      </c>
      <c r="CK46" s="3">
        <f>'data sistem'!ID46</f>
        <v>0</v>
      </c>
      <c r="CL46" s="3">
        <f>'data sistem'!HB46</f>
        <v>0</v>
      </c>
      <c r="CM46" s="3">
        <f>'data sistem'!IE46</f>
        <v>0</v>
      </c>
      <c r="CN46" s="3">
        <f>'data sistem'!HC46</f>
        <v>0</v>
      </c>
      <c r="CO46" s="3">
        <f>'data sistem'!IF46</f>
        <v>0</v>
      </c>
      <c r="CP46" s="3">
        <f>'data sistem'!HD46</f>
        <v>0</v>
      </c>
      <c r="CQ46" s="3">
        <f>'data sistem'!IG46</f>
        <v>0</v>
      </c>
      <c r="CR46" s="3">
        <f>'data sistem'!HE46</f>
        <v>0</v>
      </c>
      <c r="CS46" s="3">
        <f>'data sistem'!IH46</f>
        <v>0</v>
      </c>
      <c r="CT46" s="3">
        <f>'data sistem'!HF46</f>
        <v>0</v>
      </c>
      <c r="CU46" s="3">
        <f>'data sistem'!II46</f>
        <v>0</v>
      </c>
      <c r="CV46" s="3">
        <f>'data sistem'!HG46</f>
        <v>0</v>
      </c>
      <c r="CW46" s="3">
        <f>'data sistem'!IJ46</f>
        <v>0</v>
      </c>
      <c r="CX46" s="3">
        <f>'data sistem'!HH46</f>
        <v>0</v>
      </c>
      <c r="CY46" s="3">
        <f>'data sistem'!IK46</f>
        <v>0</v>
      </c>
      <c r="CZ46" s="3">
        <f>'data sistem'!HI46</f>
        <v>0</v>
      </c>
      <c r="DA46" s="3">
        <f>'data sistem'!IL46</f>
        <v>0</v>
      </c>
      <c r="DB46" s="3">
        <f>'data sistem'!HJ46</f>
        <v>0</v>
      </c>
      <c r="DC46" s="3">
        <f>'data sistem'!IM46</f>
        <v>0</v>
      </c>
      <c r="DD46" s="3">
        <f>'data sistem'!HK46</f>
        <v>0</v>
      </c>
      <c r="DE46" s="3">
        <f>'data sistem'!IN46</f>
        <v>0</v>
      </c>
      <c r="DF46" s="3">
        <f>'data sistem'!HL46</f>
        <v>0</v>
      </c>
      <c r="DG46" s="3">
        <f>'data sistem'!IO46</f>
        <v>0</v>
      </c>
      <c r="DH46" s="3">
        <f>'data sistem'!HM46</f>
        <v>0</v>
      </c>
      <c r="DI46" s="3">
        <f>'data sistem'!HM46</f>
        <v>0</v>
      </c>
      <c r="DJ46" s="3">
        <f>'data sistem'!IP46</f>
        <v>0</v>
      </c>
      <c r="DK46" s="3">
        <f>'data sistem'!IP46</f>
        <v>0</v>
      </c>
      <c r="DL46" s="3">
        <f>'data sistem'!HN46</f>
        <v>0</v>
      </c>
      <c r="DM46" s="3">
        <f>'data sistem'!IQ46</f>
        <v>0</v>
      </c>
      <c r="DN46" s="3">
        <f>'data sistem'!HO46</f>
        <v>0</v>
      </c>
      <c r="DO46" s="3">
        <f>'data sistem'!IR46</f>
        <v>0</v>
      </c>
      <c r="DP46" s="3">
        <f>'data sistem'!HP46</f>
        <v>0</v>
      </c>
      <c r="DQ46" s="3">
        <f>'data sistem'!IS46</f>
        <v>0</v>
      </c>
      <c r="DR46" s="3">
        <f>'data sistem'!HQ46</f>
        <v>0</v>
      </c>
      <c r="DS46" s="3">
        <f>'data sistem'!IT46</f>
        <v>0</v>
      </c>
      <c r="DT46" s="3">
        <f>'data sistem'!HR46</f>
        <v>0</v>
      </c>
      <c r="DU46" s="3">
        <f>'data sistem'!IU46</f>
        <v>0</v>
      </c>
      <c r="DV46" s="3">
        <f>'data sistem'!HS46</f>
        <v>0</v>
      </c>
      <c r="DW46" s="3">
        <f>'data sistem'!IV46</f>
        <v>0</v>
      </c>
      <c r="DX46" s="3">
        <f>'data sistem'!HT46</f>
        <v>0</v>
      </c>
      <c r="DY46" s="3">
        <f>'data sistem'!IW46</f>
        <v>0</v>
      </c>
      <c r="DZ46" s="3">
        <f>'data sistem'!HU46</f>
        <v>0</v>
      </c>
      <c r="EA46" s="3">
        <f>'data sistem'!IX46</f>
        <v>0</v>
      </c>
    </row>
    <row r="47" spans="1:131" x14ac:dyDescent="0.3">
      <c r="A47" s="3" t="str">
        <f t="shared" si="0"/>
        <v>051022</v>
      </c>
      <c r="B47" s="3" t="e">
        <f>VLOOKUP('data sistem'!C47,kodeprodi!$A$2:$B$11,2,FALSE)</f>
        <v>#N/A</v>
      </c>
      <c r="C47" s="3">
        <f>'data sistem'!A47</f>
        <v>0</v>
      </c>
      <c r="D47" s="3">
        <f>'data sistem'!B47</f>
        <v>0</v>
      </c>
      <c r="E47" s="3">
        <f>'data sistem'!J47</f>
        <v>0</v>
      </c>
      <c r="F47" s="3">
        <f>'data sistem'!K47</f>
        <v>0</v>
      </c>
      <c r="G47" s="3">
        <f>2020-'data sistem'!E47</f>
        <v>2020</v>
      </c>
      <c r="H47" s="3">
        <f>1</f>
        <v>1</v>
      </c>
      <c r="I47" s="3">
        <f>2</f>
        <v>2</v>
      </c>
      <c r="J47" s="3">
        <f>3</f>
        <v>3</v>
      </c>
      <c r="K47" s="3">
        <f>3</f>
        <v>3</v>
      </c>
      <c r="L47" s="3">
        <f>1</f>
        <v>1</v>
      </c>
      <c r="M47" s="3">
        <f>2</f>
        <v>2</v>
      </c>
      <c r="N47" s="3">
        <f>1</f>
        <v>1</v>
      </c>
      <c r="O47" s="3" t="str">
        <f>IF('data sistem'!W47="tidak",3,IF('data sistem'!W47="ya",IF('data sistem'!DT47="sebelum lulus",1,IF('data sistem'!DT47="setelah lulus",2,"")),""))</f>
        <v/>
      </c>
      <c r="P47" s="3" t="str">
        <f>IF('data sistem'!DU47="0-3 bulan",1,IF('data sistem'!DU47="3-6 bulan",3,IF('data sistem'!DU47="6-12 bulan",6,IF('data sistem'!DU47="lebih dari 12 bulan",12,""))))</f>
        <v/>
      </c>
      <c r="Q47" s="3" t="str">
        <f>IF('data sistem'!DV47="0-3 bulan",1,IF('data sistem'!DV47="3-6 bulan",3,IF('data sistem'!DV47="6-12 bulan",6,IF('data sistem'!DV47="lebih dari 12 bulan",12,""))))</f>
        <v/>
      </c>
      <c r="R47" s="3">
        <f>'data sistem'!EA47</f>
        <v>0</v>
      </c>
      <c r="S47" s="3">
        <f>'data sistem'!EB47</f>
        <v>0</v>
      </c>
      <c r="T47" s="3">
        <f>'data sistem'!EC47</f>
        <v>0</v>
      </c>
      <c r="U47" s="3">
        <f>'data sistem'!ED47</f>
        <v>0</v>
      </c>
      <c r="V47" s="3">
        <f>'data sistem'!EE47</f>
        <v>0</v>
      </c>
      <c r="W47" s="3">
        <f>'data sistem'!EF47</f>
        <v>0</v>
      </c>
      <c r="X47" s="3">
        <f>'data sistem'!EG47</f>
        <v>0</v>
      </c>
      <c r="Y47" s="3" t="str">
        <f>IF('data sistem'!DW47="ya",1,IF('data sistem'!DW47="tidak",0,""))</f>
        <v/>
      </c>
      <c r="Z47" s="3">
        <f>'data sistem'!EM47</f>
        <v>0</v>
      </c>
      <c r="AA47" s="3">
        <f>'data sistem'!EH47</f>
        <v>0</v>
      </c>
      <c r="AB47" s="3">
        <f>'data sistem'!EI47</f>
        <v>0</v>
      </c>
      <c r="AC47" s="3">
        <f>'data sistem'!EJ47</f>
        <v>0</v>
      </c>
      <c r="AD47" s="3">
        <f>'data sistem'!EK47</f>
        <v>0</v>
      </c>
      <c r="AE47" s="3">
        <f>'data sistem'!EL47</f>
        <v>0</v>
      </c>
      <c r="AF47" s="3">
        <f>0</f>
        <v>0</v>
      </c>
      <c r="AH47" s="3">
        <f>IF('data sistem'!FB47="lebih dari 3",4,'data sistem'!FB47)</f>
        <v>0</v>
      </c>
      <c r="AI47" s="3" t="str">
        <f>IF('data sistem'!FF47="sebelum lulus",1,IF('data sistem'!FF47="setelah lulus",2,""))</f>
        <v/>
      </c>
      <c r="AJ47" s="3" t="str">
        <f>IF('data sistem'!FG47="0-3 bulan",1,IF('data sistem'!FG47="3-6 bulan",3,IF('data sistem'!FG47="6-12 bulan",6,IF('data sistem'!FG47="lebih dari 12 bulan",12,""))))</f>
        <v/>
      </c>
      <c r="AK47" s="3" t="str">
        <f>IF('data sistem'!FH47="0-3 bulan",1,IF('data sistem'!FH47="3-6 bulan",3,IF('data sistem'!FH47="6-12 bulan",6,IF('data sistem'!FH47="lebih dari 12 bulan",12,""))))</f>
        <v/>
      </c>
      <c r="AL47" s="3">
        <f>IF('data sistem'!FC47="lebih dari 3",4,'data sistem'!FC47)</f>
        <v>0</v>
      </c>
      <c r="AM47" s="3">
        <f>IF('data sistem'!FD47="lebih dari 3",4,'data sistem'!FD47)</f>
        <v>0</v>
      </c>
      <c r="AN47" s="3" t="str">
        <f>IF(LEFT('data sistem'!U47,7)="bekerja",1,IF(LEFT('data sistem'!U47,5)="tidak",2,""))</f>
        <v/>
      </c>
      <c r="AO47" s="3">
        <f>'data sistem'!M47*1</f>
        <v>0</v>
      </c>
      <c r="AP47" s="3">
        <f>'data sistem'!R47*2</f>
        <v>0</v>
      </c>
      <c r="AQ47" s="3">
        <f>'data sistem'!P47*3</f>
        <v>0</v>
      </c>
      <c r="AR47" s="3">
        <f>'data sistem'!Q47*4</f>
        <v>0</v>
      </c>
      <c r="AS47" s="3">
        <f>0</f>
        <v>0</v>
      </c>
      <c r="AU47" s="3">
        <f>IF('data sistem'!Q47="1",4,1)</f>
        <v>1</v>
      </c>
      <c r="AW47" s="3">
        <f>IF('data sistem'!AG47="bumn",1,IF('data sistem'!AG47="non-profit",2,IF('data sistem'!AG47="swasta",3,IF('data sistem'!AG47="wiraswasta",4,5))))</f>
        <v>5</v>
      </c>
      <c r="AX47" s="3">
        <f>IF(AW47=5,'data sistem'!AG47,"")</f>
        <v>0</v>
      </c>
      <c r="AY47" s="3">
        <f>IF('data sistem'!T47=0,1,'data sistem'!T47=0)</f>
        <v>1</v>
      </c>
      <c r="BA47" s="3">
        <f>IF('data sistem'!AM47="kurang dari 1 juta",1000000,IF('data sistem'!AM47="antara 1 dan 2 juta",2000000,IF('data sistem'!AM47="lebih dari 2 juta",3000000,IF('data sistem'!AM47="lebih dari 3 juta",4000000,0))))</f>
        <v>0</v>
      </c>
      <c r="BB47" s="3">
        <f>0</f>
        <v>0</v>
      </c>
      <c r="BC47" s="3">
        <f>IF('data sistem'!BI47="kurang dari 1 juta",1000000,IF('data sistem'!BI47="antara 1 dan 2 juta",2000000,IF('data sistem'!BI47="lebih dari 2 juta",3000000,IF('data sistem'!BI47="lebih dari 3 juta",4000000,0))))</f>
        <v>0</v>
      </c>
      <c r="BD47" s="3" t="str">
        <f>IF('data sistem'!DE47&gt;0,'data sistem'!DE47,"")</f>
        <v/>
      </c>
      <c r="BE47" s="3" t="str">
        <f>IF('data sistem'!DF47="lebih tinggi",1,IF('data sistem'!DF47="sama",2,IF('data sistem'!DF47="lebih rendah",3,IF('data sistem'!DF47="tidak perlu",4,""))))</f>
        <v/>
      </c>
      <c r="BF47" s="3">
        <f>'data sistem'!DG47*1</f>
        <v>0</v>
      </c>
      <c r="BG47" s="3">
        <f>'data sistem'!DH47*2</f>
        <v>0</v>
      </c>
      <c r="BH47" s="3">
        <f>'data sistem'!DI47*3</f>
        <v>0</v>
      </c>
      <c r="BI47" s="3">
        <f>'data sistem'!DJ47*4</f>
        <v>0</v>
      </c>
      <c r="BJ47" s="3">
        <f>'data sistem'!DK47*5</f>
        <v>0</v>
      </c>
      <c r="BK47" s="3">
        <f>'data sistem'!DL47*6</f>
        <v>0</v>
      </c>
      <c r="BL47" s="3">
        <f>'data sistem'!DM47*7</f>
        <v>0</v>
      </c>
      <c r="BM47" s="3">
        <f>'data sistem'!DN47*8</f>
        <v>0</v>
      </c>
      <c r="BN47" s="3">
        <f>'data sistem'!DO47*9</f>
        <v>0</v>
      </c>
      <c r="BO47" s="3">
        <f>'data sistem'!DP47*10</f>
        <v>0</v>
      </c>
      <c r="BP47" s="3">
        <f>'data sistem'!DQ47*11</f>
        <v>0</v>
      </c>
      <c r="BQ47" s="3">
        <f>'data sistem'!DR47*12</f>
        <v>0</v>
      </c>
      <c r="BR47" s="3">
        <v>0</v>
      </c>
      <c r="BT47" s="3">
        <f>'data sistem'!GU47</f>
        <v>0</v>
      </c>
      <c r="BU47" s="3">
        <f>'data sistem'!HX47</f>
        <v>0</v>
      </c>
      <c r="BV47" s="3">
        <f>'data sistem'!GV47</f>
        <v>0</v>
      </c>
      <c r="BW47" s="3">
        <f>'data sistem'!HY47</f>
        <v>0</v>
      </c>
      <c r="BX47" s="3">
        <f>'data sistem'!GW47</f>
        <v>0</v>
      </c>
      <c r="BY47" s="3">
        <f>'data sistem'!HV47</f>
        <v>0</v>
      </c>
      <c r="BZ47" s="3">
        <f>'data sistem'!HZ47</f>
        <v>0</v>
      </c>
      <c r="CA47" s="3">
        <f>'data sistem'!IY47</f>
        <v>0</v>
      </c>
      <c r="CB47" s="3">
        <f>'data sistem'!GX47</f>
        <v>0</v>
      </c>
      <c r="CC47" s="3">
        <f>'data sistem'!IA47</f>
        <v>0</v>
      </c>
      <c r="CD47" s="3">
        <f>'data sistem'!GY47</f>
        <v>0</v>
      </c>
      <c r="CE47" s="3">
        <f>'data sistem'!IB47</f>
        <v>0</v>
      </c>
      <c r="CF47" s="3">
        <f>'data sistem'!GZ47</f>
        <v>0</v>
      </c>
      <c r="CH47" s="3">
        <f>'data sistem'!IC47</f>
        <v>0</v>
      </c>
      <c r="CJ47" s="3">
        <f>'data sistem'!HA47</f>
        <v>0</v>
      </c>
      <c r="CK47" s="3">
        <f>'data sistem'!ID47</f>
        <v>0</v>
      </c>
      <c r="CL47" s="3">
        <f>'data sistem'!HB47</f>
        <v>0</v>
      </c>
      <c r="CM47" s="3">
        <f>'data sistem'!IE47</f>
        <v>0</v>
      </c>
      <c r="CN47" s="3">
        <f>'data sistem'!HC47</f>
        <v>0</v>
      </c>
      <c r="CO47" s="3">
        <f>'data sistem'!IF47</f>
        <v>0</v>
      </c>
      <c r="CP47" s="3">
        <f>'data sistem'!HD47</f>
        <v>0</v>
      </c>
      <c r="CQ47" s="3">
        <f>'data sistem'!IG47</f>
        <v>0</v>
      </c>
      <c r="CR47" s="3">
        <f>'data sistem'!HE47</f>
        <v>0</v>
      </c>
      <c r="CS47" s="3">
        <f>'data sistem'!IH47</f>
        <v>0</v>
      </c>
      <c r="CT47" s="3">
        <f>'data sistem'!HF47</f>
        <v>0</v>
      </c>
      <c r="CU47" s="3">
        <f>'data sistem'!II47</f>
        <v>0</v>
      </c>
      <c r="CV47" s="3">
        <f>'data sistem'!HG47</f>
        <v>0</v>
      </c>
      <c r="CW47" s="3">
        <f>'data sistem'!IJ47</f>
        <v>0</v>
      </c>
      <c r="CX47" s="3">
        <f>'data sistem'!HH47</f>
        <v>0</v>
      </c>
      <c r="CY47" s="3">
        <f>'data sistem'!IK47</f>
        <v>0</v>
      </c>
      <c r="CZ47" s="3">
        <f>'data sistem'!HI47</f>
        <v>0</v>
      </c>
      <c r="DA47" s="3">
        <f>'data sistem'!IL47</f>
        <v>0</v>
      </c>
      <c r="DB47" s="3">
        <f>'data sistem'!HJ47</f>
        <v>0</v>
      </c>
      <c r="DC47" s="3">
        <f>'data sistem'!IM47</f>
        <v>0</v>
      </c>
      <c r="DD47" s="3">
        <f>'data sistem'!HK47</f>
        <v>0</v>
      </c>
      <c r="DE47" s="3">
        <f>'data sistem'!IN47</f>
        <v>0</v>
      </c>
      <c r="DF47" s="3">
        <f>'data sistem'!HL47</f>
        <v>0</v>
      </c>
      <c r="DG47" s="3">
        <f>'data sistem'!IO47</f>
        <v>0</v>
      </c>
      <c r="DH47" s="3">
        <f>'data sistem'!HM47</f>
        <v>0</v>
      </c>
      <c r="DI47" s="3">
        <f>'data sistem'!HM47</f>
        <v>0</v>
      </c>
      <c r="DJ47" s="3">
        <f>'data sistem'!IP47</f>
        <v>0</v>
      </c>
      <c r="DK47" s="3">
        <f>'data sistem'!IP47</f>
        <v>0</v>
      </c>
      <c r="DL47" s="3">
        <f>'data sistem'!HN47</f>
        <v>0</v>
      </c>
      <c r="DM47" s="3">
        <f>'data sistem'!IQ47</f>
        <v>0</v>
      </c>
      <c r="DN47" s="3">
        <f>'data sistem'!HO47</f>
        <v>0</v>
      </c>
      <c r="DO47" s="3">
        <f>'data sistem'!IR47</f>
        <v>0</v>
      </c>
      <c r="DP47" s="3">
        <f>'data sistem'!HP47</f>
        <v>0</v>
      </c>
      <c r="DQ47" s="3">
        <f>'data sistem'!IS47</f>
        <v>0</v>
      </c>
      <c r="DR47" s="3">
        <f>'data sistem'!HQ47</f>
        <v>0</v>
      </c>
      <c r="DS47" s="3">
        <f>'data sistem'!IT47</f>
        <v>0</v>
      </c>
      <c r="DT47" s="3">
        <f>'data sistem'!HR47</f>
        <v>0</v>
      </c>
      <c r="DU47" s="3">
        <f>'data sistem'!IU47</f>
        <v>0</v>
      </c>
      <c r="DV47" s="3">
        <f>'data sistem'!HS47</f>
        <v>0</v>
      </c>
      <c r="DW47" s="3">
        <f>'data sistem'!IV47</f>
        <v>0</v>
      </c>
      <c r="DX47" s="3">
        <f>'data sistem'!HT47</f>
        <v>0</v>
      </c>
      <c r="DY47" s="3">
        <f>'data sistem'!IW47</f>
        <v>0</v>
      </c>
      <c r="DZ47" s="3">
        <f>'data sistem'!HU47</f>
        <v>0</v>
      </c>
      <c r="EA47" s="3">
        <f>'data sistem'!IX47</f>
        <v>0</v>
      </c>
    </row>
    <row r="48" spans="1:131" x14ac:dyDescent="0.3">
      <c r="A48" s="3" t="str">
        <f t="shared" si="0"/>
        <v>051022</v>
      </c>
      <c r="B48" s="3" t="e">
        <f>VLOOKUP('data sistem'!C48,kodeprodi!$A$2:$B$11,2,FALSE)</f>
        <v>#N/A</v>
      </c>
      <c r="C48" s="3">
        <f>'data sistem'!A48</f>
        <v>0</v>
      </c>
      <c r="D48" s="3">
        <f>'data sistem'!B48</f>
        <v>0</v>
      </c>
      <c r="E48" s="3">
        <f>'data sistem'!J48</f>
        <v>0</v>
      </c>
      <c r="F48" s="3">
        <f>'data sistem'!K48</f>
        <v>0</v>
      </c>
      <c r="G48" s="3">
        <f>2020-'data sistem'!E48</f>
        <v>2020</v>
      </c>
      <c r="H48" s="3">
        <f>1</f>
        <v>1</v>
      </c>
      <c r="I48" s="3">
        <f>2</f>
        <v>2</v>
      </c>
      <c r="J48" s="3">
        <f>3</f>
        <v>3</v>
      </c>
      <c r="K48" s="3">
        <f>3</f>
        <v>3</v>
      </c>
      <c r="L48" s="3">
        <f>1</f>
        <v>1</v>
      </c>
      <c r="M48" s="3">
        <f>2</f>
        <v>2</v>
      </c>
      <c r="N48" s="3">
        <f>1</f>
        <v>1</v>
      </c>
      <c r="O48" s="3" t="str">
        <f>IF('data sistem'!W48="tidak",3,IF('data sistem'!W48="ya",IF('data sistem'!DT48="sebelum lulus",1,IF('data sistem'!DT48="setelah lulus",2,"")),""))</f>
        <v/>
      </c>
      <c r="P48" s="3" t="str">
        <f>IF('data sistem'!DU48="0-3 bulan",1,IF('data sistem'!DU48="3-6 bulan",3,IF('data sistem'!DU48="6-12 bulan",6,IF('data sistem'!DU48="lebih dari 12 bulan",12,""))))</f>
        <v/>
      </c>
      <c r="Q48" s="3" t="str">
        <f>IF('data sistem'!DV48="0-3 bulan",1,IF('data sistem'!DV48="3-6 bulan",3,IF('data sistem'!DV48="6-12 bulan",6,IF('data sistem'!DV48="lebih dari 12 bulan",12,""))))</f>
        <v/>
      </c>
      <c r="R48" s="3">
        <f>'data sistem'!EA48</f>
        <v>0</v>
      </c>
      <c r="S48" s="3">
        <f>'data sistem'!EB48</f>
        <v>0</v>
      </c>
      <c r="T48" s="3">
        <f>'data sistem'!EC48</f>
        <v>0</v>
      </c>
      <c r="U48" s="3">
        <f>'data sistem'!ED48</f>
        <v>0</v>
      </c>
      <c r="V48" s="3">
        <f>'data sistem'!EE48</f>
        <v>0</v>
      </c>
      <c r="W48" s="3">
        <f>'data sistem'!EF48</f>
        <v>0</v>
      </c>
      <c r="X48" s="3">
        <f>'data sistem'!EG48</f>
        <v>0</v>
      </c>
      <c r="Y48" s="3" t="str">
        <f>IF('data sistem'!DW48="ya",1,IF('data sistem'!DW48="tidak",0,""))</f>
        <v/>
      </c>
      <c r="Z48" s="3">
        <f>'data sistem'!EM48</f>
        <v>0</v>
      </c>
      <c r="AA48" s="3">
        <f>'data sistem'!EH48</f>
        <v>0</v>
      </c>
      <c r="AB48" s="3">
        <f>'data sistem'!EI48</f>
        <v>0</v>
      </c>
      <c r="AC48" s="3">
        <f>'data sistem'!EJ48</f>
        <v>0</v>
      </c>
      <c r="AD48" s="3">
        <f>'data sistem'!EK48</f>
        <v>0</v>
      </c>
      <c r="AE48" s="3">
        <f>'data sistem'!EL48</f>
        <v>0</v>
      </c>
      <c r="AF48" s="3">
        <f>0</f>
        <v>0</v>
      </c>
      <c r="AH48" s="3">
        <f>IF('data sistem'!FB48="lebih dari 3",4,'data sistem'!FB48)</f>
        <v>0</v>
      </c>
      <c r="AI48" s="3" t="str">
        <f>IF('data sistem'!FF48="sebelum lulus",1,IF('data sistem'!FF48="setelah lulus",2,""))</f>
        <v/>
      </c>
      <c r="AJ48" s="3" t="str">
        <f>IF('data sistem'!FG48="0-3 bulan",1,IF('data sistem'!FG48="3-6 bulan",3,IF('data sistem'!FG48="6-12 bulan",6,IF('data sistem'!FG48="lebih dari 12 bulan",12,""))))</f>
        <v/>
      </c>
      <c r="AK48" s="3" t="str">
        <f>IF('data sistem'!FH48="0-3 bulan",1,IF('data sistem'!FH48="3-6 bulan",3,IF('data sistem'!FH48="6-12 bulan",6,IF('data sistem'!FH48="lebih dari 12 bulan",12,""))))</f>
        <v/>
      </c>
      <c r="AL48" s="3">
        <f>IF('data sistem'!FC48="lebih dari 3",4,'data sistem'!FC48)</f>
        <v>0</v>
      </c>
      <c r="AM48" s="3">
        <f>IF('data sistem'!FD48="lebih dari 3",4,'data sistem'!FD48)</f>
        <v>0</v>
      </c>
      <c r="AN48" s="3" t="str">
        <f>IF(LEFT('data sistem'!U48,7)="bekerja",1,IF(LEFT('data sistem'!U48,5)="tidak",2,""))</f>
        <v/>
      </c>
      <c r="AO48" s="3">
        <f>'data sistem'!M48*1</f>
        <v>0</v>
      </c>
      <c r="AP48" s="3">
        <f>'data sistem'!R48*2</f>
        <v>0</v>
      </c>
      <c r="AQ48" s="3">
        <f>'data sistem'!P48*3</f>
        <v>0</v>
      </c>
      <c r="AR48" s="3">
        <f>'data sistem'!Q48*4</f>
        <v>0</v>
      </c>
      <c r="AS48" s="3">
        <f>0</f>
        <v>0</v>
      </c>
      <c r="AU48" s="3">
        <f>IF('data sistem'!Q48="1",4,1)</f>
        <v>1</v>
      </c>
      <c r="AW48" s="3">
        <f>IF('data sistem'!AG48="bumn",1,IF('data sistem'!AG48="non-profit",2,IF('data sistem'!AG48="swasta",3,IF('data sistem'!AG48="wiraswasta",4,5))))</f>
        <v>5</v>
      </c>
      <c r="AX48" s="3">
        <f>IF(AW48=5,'data sistem'!AG48,"")</f>
        <v>0</v>
      </c>
      <c r="AY48" s="3">
        <f>IF('data sistem'!T48=0,1,'data sistem'!T48=0)</f>
        <v>1</v>
      </c>
      <c r="BA48" s="3">
        <f>IF('data sistem'!AM48="kurang dari 1 juta",1000000,IF('data sistem'!AM48="antara 1 dan 2 juta",2000000,IF('data sistem'!AM48="lebih dari 2 juta",3000000,IF('data sistem'!AM48="lebih dari 3 juta",4000000,0))))</f>
        <v>0</v>
      </c>
      <c r="BB48" s="3">
        <f>0</f>
        <v>0</v>
      </c>
      <c r="BC48" s="3">
        <f>IF('data sistem'!BI48="kurang dari 1 juta",1000000,IF('data sistem'!BI48="antara 1 dan 2 juta",2000000,IF('data sistem'!BI48="lebih dari 2 juta",3000000,IF('data sistem'!BI48="lebih dari 3 juta",4000000,0))))</f>
        <v>0</v>
      </c>
      <c r="BD48" s="3" t="str">
        <f>IF('data sistem'!DE48&gt;0,'data sistem'!DE48,"")</f>
        <v/>
      </c>
      <c r="BE48" s="3" t="str">
        <f>IF('data sistem'!DF48="lebih tinggi",1,IF('data sistem'!DF48="sama",2,IF('data sistem'!DF48="lebih rendah",3,IF('data sistem'!DF48="tidak perlu",4,""))))</f>
        <v/>
      </c>
      <c r="BF48" s="3">
        <f>'data sistem'!DG48*1</f>
        <v>0</v>
      </c>
      <c r="BG48" s="3">
        <f>'data sistem'!DH48*2</f>
        <v>0</v>
      </c>
      <c r="BH48" s="3">
        <f>'data sistem'!DI48*3</f>
        <v>0</v>
      </c>
      <c r="BI48" s="3">
        <f>'data sistem'!DJ48*4</f>
        <v>0</v>
      </c>
      <c r="BJ48" s="3">
        <f>'data sistem'!DK48*5</f>
        <v>0</v>
      </c>
      <c r="BK48" s="3">
        <f>'data sistem'!DL48*6</f>
        <v>0</v>
      </c>
      <c r="BL48" s="3">
        <f>'data sistem'!DM48*7</f>
        <v>0</v>
      </c>
      <c r="BM48" s="3">
        <f>'data sistem'!DN48*8</f>
        <v>0</v>
      </c>
      <c r="BN48" s="3">
        <f>'data sistem'!DO48*9</f>
        <v>0</v>
      </c>
      <c r="BO48" s="3">
        <f>'data sistem'!DP48*10</f>
        <v>0</v>
      </c>
      <c r="BP48" s="3">
        <f>'data sistem'!DQ48*11</f>
        <v>0</v>
      </c>
      <c r="BQ48" s="3">
        <f>'data sistem'!DR48*12</f>
        <v>0</v>
      </c>
      <c r="BR48" s="3">
        <v>0</v>
      </c>
      <c r="BT48" s="3">
        <f>'data sistem'!GU48</f>
        <v>0</v>
      </c>
      <c r="BU48" s="3">
        <f>'data sistem'!HX48</f>
        <v>0</v>
      </c>
      <c r="BV48" s="3">
        <f>'data sistem'!GV48</f>
        <v>0</v>
      </c>
      <c r="BW48" s="3">
        <f>'data sistem'!HY48</f>
        <v>0</v>
      </c>
      <c r="BX48" s="3">
        <f>'data sistem'!GW48</f>
        <v>0</v>
      </c>
      <c r="BY48" s="3">
        <f>'data sistem'!HV48</f>
        <v>0</v>
      </c>
      <c r="BZ48" s="3">
        <f>'data sistem'!HZ48</f>
        <v>0</v>
      </c>
      <c r="CA48" s="3">
        <f>'data sistem'!IY48</f>
        <v>0</v>
      </c>
      <c r="CB48" s="3">
        <f>'data sistem'!GX48</f>
        <v>0</v>
      </c>
      <c r="CC48" s="3">
        <f>'data sistem'!IA48</f>
        <v>0</v>
      </c>
      <c r="CD48" s="3">
        <f>'data sistem'!GY48</f>
        <v>0</v>
      </c>
      <c r="CE48" s="3">
        <f>'data sistem'!IB48</f>
        <v>0</v>
      </c>
      <c r="CF48" s="3">
        <f>'data sistem'!GZ48</f>
        <v>0</v>
      </c>
      <c r="CH48" s="3">
        <f>'data sistem'!IC48</f>
        <v>0</v>
      </c>
      <c r="CJ48" s="3">
        <f>'data sistem'!HA48</f>
        <v>0</v>
      </c>
      <c r="CK48" s="3">
        <f>'data sistem'!ID48</f>
        <v>0</v>
      </c>
      <c r="CL48" s="3">
        <f>'data sistem'!HB48</f>
        <v>0</v>
      </c>
      <c r="CM48" s="3">
        <f>'data sistem'!IE48</f>
        <v>0</v>
      </c>
      <c r="CN48" s="3">
        <f>'data sistem'!HC48</f>
        <v>0</v>
      </c>
      <c r="CO48" s="3">
        <f>'data sistem'!IF48</f>
        <v>0</v>
      </c>
      <c r="CP48" s="3">
        <f>'data sistem'!HD48</f>
        <v>0</v>
      </c>
      <c r="CQ48" s="3">
        <f>'data sistem'!IG48</f>
        <v>0</v>
      </c>
      <c r="CR48" s="3">
        <f>'data sistem'!HE48</f>
        <v>0</v>
      </c>
      <c r="CS48" s="3">
        <f>'data sistem'!IH48</f>
        <v>0</v>
      </c>
      <c r="CT48" s="3">
        <f>'data sistem'!HF48</f>
        <v>0</v>
      </c>
      <c r="CU48" s="3">
        <f>'data sistem'!II48</f>
        <v>0</v>
      </c>
      <c r="CV48" s="3">
        <f>'data sistem'!HG48</f>
        <v>0</v>
      </c>
      <c r="CW48" s="3">
        <f>'data sistem'!IJ48</f>
        <v>0</v>
      </c>
      <c r="CX48" s="3">
        <f>'data sistem'!HH48</f>
        <v>0</v>
      </c>
      <c r="CY48" s="3">
        <f>'data sistem'!IK48</f>
        <v>0</v>
      </c>
      <c r="CZ48" s="3">
        <f>'data sistem'!HI48</f>
        <v>0</v>
      </c>
      <c r="DA48" s="3">
        <f>'data sistem'!IL48</f>
        <v>0</v>
      </c>
      <c r="DB48" s="3">
        <f>'data sistem'!HJ48</f>
        <v>0</v>
      </c>
      <c r="DC48" s="3">
        <f>'data sistem'!IM48</f>
        <v>0</v>
      </c>
      <c r="DD48" s="3">
        <f>'data sistem'!HK48</f>
        <v>0</v>
      </c>
      <c r="DE48" s="3">
        <f>'data sistem'!IN48</f>
        <v>0</v>
      </c>
      <c r="DF48" s="3">
        <f>'data sistem'!HL48</f>
        <v>0</v>
      </c>
      <c r="DG48" s="3">
        <f>'data sistem'!IO48</f>
        <v>0</v>
      </c>
      <c r="DH48" s="3">
        <f>'data sistem'!HM48</f>
        <v>0</v>
      </c>
      <c r="DI48" s="3">
        <f>'data sistem'!HM48</f>
        <v>0</v>
      </c>
      <c r="DJ48" s="3">
        <f>'data sistem'!IP48</f>
        <v>0</v>
      </c>
      <c r="DK48" s="3">
        <f>'data sistem'!IP48</f>
        <v>0</v>
      </c>
      <c r="DL48" s="3">
        <f>'data sistem'!HN48</f>
        <v>0</v>
      </c>
      <c r="DM48" s="3">
        <f>'data sistem'!IQ48</f>
        <v>0</v>
      </c>
      <c r="DN48" s="3">
        <f>'data sistem'!HO48</f>
        <v>0</v>
      </c>
      <c r="DO48" s="3">
        <f>'data sistem'!IR48</f>
        <v>0</v>
      </c>
      <c r="DP48" s="3">
        <f>'data sistem'!HP48</f>
        <v>0</v>
      </c>
      <c r="DQ48" s="3">
        <f>'data sistem'!IS48</f>
        <v>0</v>
      </c>
      <c r="DR48" s="3">
        <f>'data sistem'!HQ48</f>
        <v>0</v>
      </c>
      <c r="DS48" s="3">
        <f>'data sistem'!IT48</f>
        <v>0</v>
      </c>
      <c r="DT48" s="3">
        <f>'data sistem'!HR48</f>
        <v>0</v>
      </c>
      <c r="DU48" s="3">
        <f>'data sistem'!IU48</f>
        <v>0</v>
      </c>
      <c r="DV48" s="3">
        <f>'data sistem'!HS48</f>
        <v>0</v>
      </c>
      <c r="DW48" s="3">
        <f>'data sistem'!IV48</f>
        <v>0</v>
      </c>
      <c r="DX48" s="3">
        <f>'data sistem'!HT48</f>
        <v>0</v>
      </c>
      <c r="DY48" s="3">
        <f>'data sistem'!IW48</f>
        <v>0</v>
      </c>
      <c r="DZ48" s="3">
        <f>'data sistem'!HU48</f>
        <v>0</v>
      </c>
      <c r="EA48" s="3">
        <f>'data sistem'!IX48</f>
        <v>0</v>
      </c>
    </row>
    <row r="49" spans="1:131" x14ac:dyDescent="0.3">
      <c r="A49" s="3" t="str">
        <f t="shared" si="0"/>
        <v>051022</v>
      </c>
      <c r="B49" s="3" t="e">
        <f>VLOOKUP('data sistem'!C49,kodeprodi!$A$2:$B$11,2,FALSE)</f>
        <v>#N/A</v>
      </c>
      <c r="C49" s="3">
        <f>'data sistem'!A49</f>
        <v>0</v>
      </c>
      <c r="D49" s="3">
        <f>'data sistem'!B49</f>
        <v>0</v>
      </c>
      <c r="E49" s="3">
        <f>'data sistem'!J49</f>
        <v>0</v>
      </c>
      <c r="F49" s="3">
        <f>'data sistem'!K49</f>
        <v>0</v>
      </c>
      <c r="G49" s="3">
        <f>2020-'data sistem'!E49</f>
        <v>2020</v>
      </c>
      <c r="H49" s="3">
        <f>1</f>
        <v>1</v>
      </c>
      <c r="I49" s="3">
        <f>2</f>
        <v>2</v>
      </c>
      <c r="J49" s="3">
        <f>3</f>
        <v>3</v>
      </c>
      <c r="K49" s="3">
        <f>3</f>
        <v>3</v>
      </c>
      <c r="L49" s="3">
        <f>1</f>
        <v>1</v>
      </c>
      <c r="M49" s="3">
        <f>2</f>
        <v>2</v>
      </c>
      <c r="N49" s="3">
        <f>1</f>
        <v>1</v>
      </c>
      <c r="O49" s="3" t="str">
        <f>IF('data sistem'!W49="tidak",3,IF('data sistem'!W49="ya",IF('data sistem'!DT49="sebelum lulus",1,IF('data sistem'!DT49="setelah lulus",2,"")),""))</f>
        <v/>
      </c>
      <c r="P49" s="3" t="str">
        <f>IF('data sistem'!DU49="0-3 bulan",1,IF('data sistem'!DU49="3-6 bulan",3,IF('data sistem'!DU49="6-12 bulan",6,IF('data sistem'!DU49="lebih dari 12 bulan",12,""))))</f>
        <v/>
      </c>
      <c r="Q49" s="3" t="str">
        <f>IF('data sistem'!DV49="0-3 bulan",1,IF('data sistem'!DV49="3-6 bulan",3,IF('data sistem'!DV49="6-12 bulan",6,IF('data sistem'!DV49="lebih dari 12 bulan",12,""))))</f>
        <v/>
      </c>
      <c r="R49" s="3">
        <f>'data sistem'!EA49</f>
        <v>0</v>
      </c>
      <c r="S49" s="3">
        <f>'data sistem'!EB49</f>
        <v>0</v>
      </c>
      <c r="T49" s="3">
        <f>'data sistem'!EC49</f>
        <v>0</v>
      </c>
      <c r="U49" s="3">
        <f>'data sistem'!ED49</f>
        <v>0</v>
      </c>
      <c r="V49" s="3">
        <f>'data sistem'!EE49</f>
        <v>0</v>
      </c>
      <c r="W49" s="3">
        <f>'data sistem'!EF49</f>
        <v>0</v>
      </c>
      <c r="X49" s="3">
        <f>'data sistem'!EG49</f>
        <v>0</v>
      </c>
      <c r="Y49" s="3" t="str">
        <f>IF('data sistem'!DW49="ya",1,IF('data sistem'!DW49="tidak",0,""))</f>
        <v/>
      </c>
      <c r="Z49" s="3">
        <f>'data sistem'!EM49</f>
        <v>0</v>
      </c>
      <c r="AA49" s="3">
        <f>'data sistem'!EH49</f>
        <v>0</v>
      </c>
      <c r="AB49" s="3">
        <f>'data sistem'!EI49</f>
        <v>0</v>
      </c>
      <c r="AC49" s="3">
        <f>'data sistem'!EJ49</f>
        <v>0</v>
      </c>
      <c r="AD49" s="3">
        <f>'data sistem'!EK49</f>
        <v>0</v>
      </c>
      <c r="AE49" s="3">
        <f>'data sistem'!EL49</f>
        <v>0</v>
      </c>
      <c r="AF49" s="3">
        <f>0</f>
        <v>0</v>
      </c>
      <c r="AH49" s="3">
        <f>IF('data sistem'!FB49="lebih dari 3",4,'data sistem'!FB49)</f>
        <v>0</v>
      </c>
      <c r="AI49" s="3" t="str">
        <f>IF('data sistem'!FF49="sebelum lulus",1,IF('data sistem'!FF49="setelah lulus",2,""))</f>
        <v/>
      </c>
      <c r="AJ49" s="3" t="str">
        <f>IF('data sistem'!FG49="0-3 bulan",1,IF('data sistem'!FG49="3-6 bulan",3,IF('data sistem'!FG49="6-12 bulan",6,IF('data sistem'!FG49="lebih dari 12 bulan",12,""))))</f>
        <v/>
      </c>
      <c r="AK49" s="3" t="str">
        <f>IF('data sistem'!FH49="0-3 bulan",1,IF('data sistem'!FH49="3-6 bulan",3,IF('data sistem'!FH49="6-12 bulan",6,IF('data sistem'!FH49="lebih dari 12 bulan",12,""))))</f>
        <v/>
      </c>
      <c r="AL49" s="3">
        <f>IF('data sistem'!FC49="lebih dari 3",4,'data sistem'!FC49)</f>
        <v>0</v>
      </c>
      <c r="AM49" s="3">
        <f>IF('data sistem'!FD49="lebih dari 3",4,'data sistem'!FD49)</f>
        <v>0</v>
      </c>
      <c r="AN49" s="3" t="str">
        <f>IF(LEFT('data sistem'!U49,7)="bekerja",1,IF(LEFT('data sistem'!U49,5)="tidak",2,""))</f>
        <v/>
      </c>
      <c r="AO49" s="3">
        <f>'data sistem'!M49*1</f>
        <v>0</v>
      </c>
      <c r="AP49" s="3">
        <f>'data sistem'!R49*2</f>
        <v>0</v>
      </c>
      <c r="AQ49" s="3">
        <f>'data sistem'!P49*3</f>
        <v>0</v>
      </c>
      <c r="AR49" s="3">
        <f>'data sistem'!Q49*4</f>
        <v>0</v>
      </c>
      <c r="AS49" s="3">
        <f>0</f>
        <v>0</v>
      </c>
      <c r="AU49" s="3">
        <f>IF('data sistem'!Q49="1",4,1)</f>
        <v>1</v>
      </c>
      <c r="AW49" s="3">
        <f>IF('data sistem'!AG49="bumn",1,IF('data sistem'!AG49="non-profit",2,IF('data sistem'!AG49="swasta",3,IF('data sistem'!AG49="wiraswasta",4,5))))</f>
        <v>5</v>
      </c>
      <c r="AX49" s="3">
        <f>IF(AW49=5,'data sistem'!AG49,"")</f>
        <v>0</v>
      </c>
      <c r="AY49" s="3">
        <f>IF('data sistem'!T49=0,1,'data sistem'!T49=0)</f>
        <v>1</v>
      </c>
      <c r="BA49" s="3">
        <f>IF('data sistem'!AM49="kurang dari 1 juta",1000000,IF('data sistem'!AM49="antara 1 dan 2 juta",2000000,IF('data sistem'!AM49="lebih dari 2 juta",3000000,IF('data sistem'!AM49="lebih dari 3 juta",4000000,0))))</f>
        <v>0</v>
      </c>
      <c r="BB49" s="3">
        <f>0</f>
        <v>0</v>
      </c>
      <c r="BC49" s="3">
        <f>IF('data sistem'!BI49="kurang dari 1 juta",1000000,IF('data sistem'!BI49="antara 1 dan 2 juta",2000000,IF('data sistem'!BI49="lebih dari 2 juta",3000000,IF('data sistem'!BI49="lebih dari 3 juta",4000000,0))))</f>
        <v>0</v>
      </c>
      <c r="BD49" s="3" t="str">
        <f>IF('data sistem'!DE49&gt;0,'data sistem'!DE49,"")</f>
        <v/>
      </c>
      <c r="BE49" s="3" t="str">
        <f>IF('data sistem'!DF49="lebih tinggi",1,IF('data sistem'!DF49="sama",2,IF('data sistem'!DF49="lebih rendah",3,IF('data sistem'!DF49="tidak perlu",4,""))))</f>
        <v/>
      </c>
      <c r="BF49" s="3">
        <f>'data sistem'!DG49*1</f>
        <v>0</v>
      </c>
      <c r="BG49" s="3">
        <f>'data sistem'!DH49*2</f>
        <v>0</v>
      </c>
      <c r="BH49" s="3">
        <f>'data sistem'!DI49*3</f>
        <v>0</v>
      </c>
      <c r="BI49" s="3">
        <f>'data sistem'!DJ49*4</f>
        <v>0</v>
      </c>
      <c r="BJ49" s="3">
        <f>'data sistem'!DK49*5</f>
        <v>0</v>
      </c>
      <c r="BK49" s="3">
        <f>'data sistem'!DL49*6</f>
        <v>0</v>
      </c>
      <c r="BL49" s="3">
        <f>'data sistem'!DM49*7</f>
        <v>0</v>
      </c>
      <c r="BM49" s="3">
        <f>'data sistem'!DN49*8</f>
        <v>0</v>
      </c>
      <c r="BN49" s="3">
        <f>'data sistem'!DO49*9</f>
        <v>0</v>
      </c>
      <c r="BO49" s="3">
        <f>'data sistem'!DP49*10</f>
        <v>0</v>
      </c>
      <c r="BP49" s="3">
        <f>'data sistem'!DQ49*11</f>
        <v>0</v>
      </c>
      <c r="BQ49" s="3">
        <f>'data sistem'!DR49*12</f>
        <v>0</v>
      </c>
      <c r="BR49" s="3">
        <v>0</v>
      </c>
      <c r="BT49" s="3">
        <f>'data sistem'!GU49</f>
        <v>0</v>
      </c>
      <c r="BU49" s="3">
        <f>'data sistem'!HX49</f>
        <v>0</v>
      </c>
      <c r="BV49" s="3">
        <f>'data sistem'!GV49</f>
        <v>0</v>
      </c>
      <c r="BW49" s="3">
        <f>'data sistem'!HY49</f>
        <v>0</v>
      </c>
      <c r="BX49" s="3">
        <f>'data sistem'!GW49</f>
        <v>0</v>
      </c>
      <c r="BY49" s="3">
        <f>'data sistem'!HV49</f>
        <v>0</v>
      </c>
      <c r="BZ49" s="3">
        <f>'data sistem'!HZ49</f>
        <v>0</v>
      </c>
      <c r="CA49" s="3">
        <f>'data sistem'!IY49</f>
        <v>0</v>
      </c>
      <c r="CB49" s="3">
        <f>'data sistem'!GX49</f>
        <v>0</v>
      </c>
      <c r="CC49" s="3">
        <f>'data sistem'!IA49</f>
        <v>0</v>
      </c>
      <c r="CD49" s="3">
        <f>'data sistem'!GY49</f>
        <v>0</v>
      </c>
      <c r="CE49" s="3">
        <f>'data sistem'!IB49</f>
        <v>0</v>
      </c>
      <c r="CF49" s="3">
        <f>'data sistem'!GZ49</f>
        <v>0</v>
      </c>
      <c r="CH49" s="3">
        <f>'data sistem'!IC49</f>
        <v>0</v>
      </c>
      <c r="CJ49" s="3">
        <f>'data sistem'!HA49</f>
        <v>0</v>
      </c>
      <c r="CK49" s="3">
        <f>'data sistem'!ID49</f>
        <v>0</v>
      </c>
      <c r="CL49" s="3">
        <f>'data sistem'!HB49</f>
        <v>0</v>
      </c>
      <c r="CM49" s="3">
        <f>'data sistem'!IE49</f>
        <v>0</v>
      </c>
      <c r="CN49" s="3">
        <f>'data sistem'!HC49</f>
        <v>0</v>
      </c>
      <c r="CO49" s="3">
        <f>'data sistem'!IF49</f>
        <v>0</v>
      </c>
      <c r="CP49" s="3">
        <f>'data sistem'!HD49</f>
        <v>0</v>
      </c>
      <c r="CQ49" s="3">
        <f>'data sistem'!IG49</f>
        <v>0</v>
      </c>
      <c r="CR49" s="3">
        <f>'data sistem'!HE49</f>
        <v>0</v>
      </c>
      <c r="CS49" s="3">
        <f>'data sistem'!IH49</f>
        <v>0</v>
      </c>
      <c r="CT49" s="3">
        <f>'data sistem'!HF49</f>
        <v>0</v>
      </c>
      <c r="CU49" s="3">
        <f>'data sistem'!II49</f>
        <v>0</v>
      </c>
      <c r="CV49" s="3">
        <f>'data sistem'!HG49</f>
        <v>0</v>
      </c>
      <c r="CW49" s="3">
        <f>'data sistem'!IJ49</f>
        <v>0</v>
      </c>
      <c r="CX49" s="3">
        <f>'data sistem'!HH49</f>
        <v>0</v>
      </c>
      <c r="CY49" s="3">
        <f>'data sistem'!IK49</f>
        <v>0</v>
      </c>
      <c r="CZ49" s="3">
        <f>'data sistem'!HI49</f>
        <v>0</v>
      </c>
      <c r="DA49" s="3">
        <f>'data sistem'!IL49</f>
        <v>0</v>
      </c>
      <c r="DB49" s="3">
        <f>'data sistem'!HJ49</f>
        <v>0</v>
      </c>
      <c r="DC49" s="3">
        <f>'data sistem'!IM49</f>
        <v>0</v>
      </c>
      <c r="DD49" s="3">
        <f>'data sistem'!HK49</f>
        <v>0</v>
      </c>
      <c r="DE49" s="3">
        <f>'data sistem'!IN49</f>
        <v>0</v>
      </c>
      <c r="DF49" s="3">
        <f>'data sistem'!HL49</f>
        <v>0</v>
      </c>
      <c r="DG49" s="3">
        <f>'data sistem'!IO49</f>
        <v>0</v>
      </c>
      <c r="DH49" s="3">
        <f>'data sistem'!HM49</f>
        <v>0</v>
      </c>
      <c r="DI49" s="3">
        <f>'data sistem'!HM49</f>
        <v>0</v>
      </c>
      <c r="DJ49" s="3">
        <f>'data sistem'!IP49</f>
        <v>0</v>
      </c>
      <c r="DK49" s="3">
        <f>'data sistem'!IP49</f>
        <v>0</v>
      </c>
      <c r="DL49" s="3">
        <f>'data sistem'!HN49</f>
        <v>0</v>
      </c>
      <c r="DM49" s="3">
        <f>'data sistem'!IQ49</f>
        <v>0</v>
      </c>
      <c r="DN49" s="3">
        <f>'data sistem'!HO49</f>
        <v>0</v>
      </c>
      <c r="DO49" s="3">
        <f>'data sistem'!IR49</f>
        <v>0</v>
      </c>
      <c r="DP49" s="3">
        <f>'data sistem'!HP49</f>
        <v>0</v>
      </c>
      <c r="DQ49" s="3">
        <f>'data sistem'!IS49</f>
        <v>0</v>
      </c>
      <c r="DR49" s="3">
        <f>'data sistem'!HQ49</f>
        <v>0</v>
      </c>
      <c r="DS49" s="3">
        <f>'data sistem'!IT49</f>
        <v>0</v>
      </c>
      <c r="DT49" s="3">
        <f>'data sistem'!HR49</f>
        <v>0</v>
      </c>
      <c r="DU49" s="3">
        <f>'data sistem'!IU49</f>
        <v>0</v>
      </c>
      <c r="DV49" s="3">
        <f>'data sistem'!HS49</f>
        <v>0</v>
      </c>
      <c r="DW49" s="3">
        <f>'data sistem'!IV49</f>
        <v>0</v>
      </c>
      <c r="DX49" s="3">
        <f>'data sistem'!HT49</f>
        <v>0</v>
      </c>
      <c r="DY49" s="3">
        <f>'data sistem'!IW49</f>
        <v>0</v>
      </c>
      <c r="DZ49" s="3">
        <f>'data sistem'!HU49</f>
        <v>0</v>
      </c>
      <c r="EA49" s="3">
        <f>'data sistem'!IX49</f>
        <v>0</v>
      </c>
    </row>
    <row r="50" spans="1:131" x14ac:dyDescent="0.3">
      <c r="A50" s="3" t="str">
        <f t="shared" si="0"/>
        <v>051022</v>
      </c>
      <c r="B50" s="3" t="e">
        <f>VLOOKUP('data sistem'!C50,kodeprodi!$A$2:$B$11,2,FALSE)</f>
        <v>#N/A</v>
      </c>
      <c r="C50" s="3">
        <f>'data sistem'!A50</f>
        <v>0</v>
      </c>
      <c r="D50" s="3">
        <f>'data sistem'!B50</f>
        <v>0</v>
      </c>
      <c r="E50" s="3">
        <f>'data sistem'!J50</f>
        <v>0</v>
      </c>
      <c r="F50" s="3">
        <f>'data sistem'!K50</f>
        <v>0</v>
      </c>
      <c r="G50" s="3">
        <f>2020-'data sistem'!E50</f>
        <v>2020</v>
      </c>
      <c r="H50" s="3">
        <f>1</f>
        <v>1</v>
      </c>
      <c r="I50" s="3">
        <f>2</f>
        <v>2</v>
      </c>
      <c r="J50" s="3">
        <f>3</f>
        <v>3</v>
      </c>
      <c r="K50" s="3">
        <f>3</f>
        <v>3</v>
      </c>
      <c r="L50" s="3">
        <f>1</f>
        <v>1</v>
      </c>
      <c r="M50" s="3">
        <f>2</f>
        <v>2</v>
      </c>
      <c r="N50" s="3">
        <f>1</f>
        <v>1</v>
      </c>
      <c r="O50" s="3" t="str">
        <f>IF('data sistem'!W50="tidak",3,IF('data sistem'!W50="ya",IF('data sistem'!DT50="sebelum lulus",1,IF('data sistem'!DT50="setelah lulus",2,"")),""))</f>
        <v/>
      </c>
      <c r="P50" s="3" t="str">
        <f>IF('data sistem'!DU50="0-3 bulan",1,IF('data sistem'!DU50="3-6 bulan",3,IF('data sistem'!DU50="6-12 bulan",6,IF('data sistem'!DU50="lebih dari 12 bulan",12,""))))</f>
        <v/>
      </c>
      <c r="Q50" s="3" t="str">
        <f>IF('data sistem'!DV50="0-3 bulan",1,IF('data sistem'!DV50="3-6 bulan",3,IF('data sistem'!DV50="6-12 bulan",6,IF('data sistem'!DV50="lebih dari 12 bulan",12,""))))</f>
        <v/>
      </c>
      <c r="R50" s="3">
        <f>'data sistem'!EA50</f>
        <v>0</v>
      </c>
      <c r="S50" s="3">
        <f>'data sistem'!EB50</f>
        <v>0</v>
      </c>
      <c r="T50" s="3">
        <f>'data sistem'!EC50</f>
        <v>0</v>
      </c>
      <c r="U50" s="3">
        <f>'data sistem'!ED50</f>
        <v>0</v>
      </c>
      <c r="V50" s="3">
        <f>'data sistem'!EE50</f>
        <v>0</v>
      </c>
      <c r="W50" s="3">
        <f>'data sistem'!EF50</f>
        <v>0</v>
      </c>
      <c r="X50" s="3">
        <f>'data sistem'!EG50</f>
        <v>0</v>
      </c>
      <c r="Y50" s="3" t="str">
        <f>IF('data sistem'!DW50="ya",1,IF('data sistem'!DW50="tidak",0,""))</f>
        <v/>
      </c>
      <c r="Z50" s="3">
        <f>'data sistem'!EM50</f>
        <v>0</v>
      </c>
      <c r="AA50" s="3">
        <f>'data sistem'!EH50</f>
        <v>0</v>
      </c>
      <c r="AB50" s="3">
        <f>'data sistem'!EI50</f>
        <v>0</v>
      </c>
      <c r="AC50" s="3">
        <f>'data sistem'!EJ50</f>
        <v>0</v>
      </c>
      <c r="AD50" s="3">
        <f>'data sistem'!EK50</f>
        <v>0</v>
      </c>
      <c r="AE50" s="3">
        <f>'data sistem'!EL50</f>
        <v>0</v>
      </c>
      <c r="AF50" s="3">
        <f>0</f>
        <v>0</v>
      </c>
      <c r="AH50" s="3">
        <f>IF('data sistem'!FB50="lebih dari 3",4,'data sistem'!FB50)</f>
        <v>0</v>
      </c>
      <c r="AI50" s="3" t="str">
        <f>IF('data sistem'!FF50="sebelum lulus",1,IF('data sistem'!FF50="setelah lulus",2,""))</f>
        <v/>
      </c>
      <c r="AJ50" s="3" t="str">
        <f>IF('data sistem'!FG50="0-3 bulan",1,IF('data sistem'!FG50="3-6 bulan",3,IF('data sistem'!FG50="6-12 bulan",6,IF('data sistem'!FG50="lebih dari 12 bulan",12,""))))</f>
        <v/>
      </c>
      <c r="AK50" s="3" t="str">
        <f>IF('data sistem'!FH50="0-3 bulan",1,IF('data sistem'!FH50="3-6 bulan",3,IF('data sistem'!FH50="6-12 bulan",6,IF('data sistem'!FH50="lebih dari 12 bulan",12,""))))</f>
        <v/>
      </c>
      <c r="AL50" s="3">
        <f>IF('data sistem'!FC50="lebih dari 3",4,'data sistem'!FC50)</f>
        <v>0</v>
      </c>
      <c r="AM50" s="3">
        <f>IF('data sistem'!FD50="lebih dari 3",4,'data sistem'!FD50)</f>
        <v>0</v>
      </c>
      <c r="AN50" s="3" t="str">
        <f>IF(LEFT('data sistem'!U50,7)="bekerja",1,IF(LEFT('data sistem'!U50,5)="tidak",2,""))</f>
        <v/>
      </c>
      <c r="AO50" s="3">
        <f>'data sistem'!M50*1</f>
        <v>0</v>
      </c>
      <c r="AP50" s="3">
        <f>'data sistem'!R50*2</f>
        <v>0</v>
      </c>
      <c r="AQ50" s="3">
        <f>'data sistem'!P50*3</f>
        <v>0</v>
      </c>
      <c r="AR50" s="3">
        <f>'data sistem'!Q50*4</f>
        <v>0</v>
      </c>
      <c r="AS50" s="3">
        <f>0</f>
        <v>0</v>
      </c>
      <c r="AU50" s="3">
        <f>IF('data sistem'!Q50="1",4,1)</f>
        <v>1</v>
      </c>
      <c r="AW50" s="3">
        <f>IF('data sistem'!AG50="bumn",1,IF('data sistem'!AG50="non-profit",2,IF('data sistem'!AG50="swasta",3,IF('data sistem'!AG50="wiraswasta",4,5))))</f>
        <v>5</v>
      </c>
      <c r="AX50" s="3">
        <f>IF(AW50=5,'data sistem'!AG50,"")</f>
        <v>0</v>
      </c>
      <c r="AY50" s="3">
        <f>IF('data sistem'!T50=0,1,'data sistem'!T50=0)</f>
        <v>1</v>
      </c>
      <c r="BA50" s="3">
        <f>IF('data sistem'!AM50="kurang dari 1 juta",1000000,IF('data sistem'!AM50="antara 1 dan 2 juta",2000000,IF('data sistem'!AM50="lebih dari 2 juta",3000000,IF('data sistem'!AM50="lebih dari 3 juta",4000000,0))))</f>
        <v>0</v>
      </c>
      <c r="BB50" s="3">
        <f>0</f>
        <v>0</v>
      </c>
      <c r="BC50" s="3">
        <f>IF('data sistem'!BI50="kurang dari 1 juta",1000000,IF('data sistem'!BI50="antara 1 dan 2 juta",2000000,IF('data sistem'!BI50="lebih dari 2 juta",3000000,IF('data sistem'!BI50="lebih dari 3 juta",4000000,0))))</f>
        <v>0</v>
      </c>
      <c r="BD50" s="3" t="str">
        <f>IF('data sistem'!DE50&gt;0,'data sistem'!DE50,"")</f>
        <v/>
      </c>
      <c r="BE50" s="3" t="str">
        <f>IF('data sistem'!DF50="lebih tinggi",1,IF('data sistem'!DF50="sama",2,IF('data sistem'!DF50="lebih rendah",3,IF('data sistem'!DF50="tidak perlu",4,""))))</f>
        <v/>
      </c>
      <c r="BF50" s="3">
        <f>'data sistem'!DG50*1</f>
        <v>0</v>
      </c>
      <c r="BG50" s="3">
        <f>'data sistem'!DH50*2</f>
        <v>0</v>
      </c>
      <c r="BH50" s="3">
        <f>'data sistem'!DI50*3</f>
        <v>0</v>
      </c>
      <c r="BI50" s="3">
        <f>'data sistem'!DJ50*4</f>
        <v>0</v>
      </c>
      <c r="BJ50" s="3">
        <f>'data sistem'!DK50*5</f>
        <v>0</v>
      </c>
      <c r="BK50" s="3">
        <f>'data sistem'!DL50*6</f>
        <v>0</v>
      </c>
      <c r="BL50" s="3">
        <f>'data sistem'!DM50*7</f>
        <v>0</v>
      </c>
      <c r="BM50" s="3">
        <f>'data sistem'!DN50*8</f>
        <v>0</v>
      </c>
      <c r="BN50" s="3">
        <f>'data sistem'!DO50*9</f>
        <v>0</v>
      </c>
      <c r="BO50" s="3">
        <f>'data sistem'!DP50*10</f>
        <v>0</v>
      </c>
      <c r="BP50" s="3">
        <f>'data sistem'!DQ50*11</f>
        <v>0</v>
      </c>
      <c r="BQ50" s="3">
        <f>'data sistem'!DR50*12</f>
        <v>0</v>
      </c>
      <c r="BR50" s="3">
        <v>0</v>
      </c>
      <c r="BT50" s="3">
        <f>'data sistem'!GU50</f>
        <v>0</v>
      </c>
      <c r="BU50" s="3">
        <f>'data sistem'!HX50</f>
        <v>0</v>
      </c>
      <c r="BV50" s="3">
        <f>'data sistem'!GV50</f>
        <v>0</v>
      </c>
      <c r="BW50" s="3">
        <f>'data sistem'!HY50</f>
        <v>0</v>
      </c>
      <c r="BX50" s="3">
        <f>'data sistem'!GW50</f>
        <v>0</v>
      </c>
      <c r="BY50" s="3">
        <f>'data sistem'!HV50</f>
        <v>0</v>
      </c>
      <c r="BZ50" s="3">
        <f>'data sistem'!HZ50</f>
        <v>0</v>
      </c>
      <c r="CA50" s="3">
        <f>'data sistem'!IY50</f>
        <v>0</v>
      </c>
      <c r="CB50" s="3">
        <f>'data sistem'!GX50</f>
        <v>0</v>
      </c>
      <c r="CC50" s="3">
        <f>'data sistem'!IA50</f>
        <v>0</v>
      </c>
      <c r="CD50" s="3">
        <f>'data sistem'!GY50</f>
        <v>0</v>
      </c>
      <c r="CE50" s="3">
        <f>'data sistem'!IB50</f>
        <v>0</v>
      </c>
      <c r="CF50" s="3">
        <f>'data sistem'!GZ50</f>
        <v>0</v>
      </c>
      <c r="CH50" s="3">
        <f>'data sistem'!IC50</f>
        <v>0</v>
      </c>
      <c r="CJ50" s="3">
        <f>'data sistem'!HA50</f>
        <v>0</v>
      </c>
      <c r="CK50" s="3">
        <f>'data sistem'!ID50</f>
        <v>0</v>
      </c>
      <c r="CL50" s="3">
        <f>'data sistem'!HB50</f>
        <v>0</v>
      </c>
      <c r="CM50" s="3">
        <f>'data sistem'!IE50</f>
        <v>0</v>
      </c>
      <c r="CN50" s="3">
        <f>'data sistem'!HC50</f>
        <v>0</v>
      </c>
      <c r="CO50" s="3">
        <f>'data sistem'!IF50</f>
        <v>0</v>
      </c>
      <c r="CP50" s="3">
        <f>'data sistem'!HD50</f>
        <v>0</v>
      </c>
      <c r="CQ50" s="3">
        <f>'data sistem'!IG50</f>
        <v>0</v>
      </c>
      <c r="CR50" s="3">
        <f>'data sistem'!HE50</f>
        <v>0</v>
      </c>
      <c r="CS50" s="3">
        <f>'data sistem'!IH50</f>
        <v>0</v>
      </c>
      <c r="CT50" s="3">
        <f>'data sistem'!HF50</f>
        <v>0</v>
      </c>
      <c r="CU50" s="3">
        <f>'data sistem'!II50</f>
        <v>0</v>
      </c>
      <c r="CV50" s="3">
        <f>'data sistem'!HG50</f>
        <v>0</v>
      </c>
      <c r="CW50" s="3">
        <f>'data sistem'!IJ50</f>
        <v>0</v>
      </c>
      <c r="CX50" s="3">
        <f>'data sistem'!HH50</f>
        <v>0</v>
      </c>
      <c r="CY50" s="3">
        <f>'data sistem'!IK50</f>
        <v>0</v>
      </c>
      <c r="CZ50" s="3">
        <f>'data sistem'!HI50</f>
        <v>0</v>
      </c>
      <c r="DA50" s="3">
        <f>'data sistem'!IL50</f>
        <v>0</v>
      </c>
      <c r="DB50" s="3">
        <f>'data sistem'!HJ50</f>
        <v>0</v>
      </c>
      <c r="DC50" s="3">
        <f>'data sistem'!IM50</f>
        <v>0</v>
      </c>
      <c r="DD50" s="3">
        <f>'data sistem'!HK50</f>
        <v>0</v>
      </c>
      <c r="DE50" s="3">
        <f>'data sistem'!IN50</f>
        <v>0</v>
      </c>
      <c r="DF50" s="3">
        <f>'data sistem'!HL50</f>
        <v>0</v>
      </c>
      <c r="DG50" s="3">
        <f>'data sistem'!IO50</f>
        <v>0</v>
      </c>
      <c r="DH50" s="3">
        <f>'data sistem'!HM50</f>
        <v>0</v>
      </c>
      <c r="DI50" s="3">
        <f>'data sistem'!HM50</f>
        <v>0</v>
      </c>
      <c r="DJ50" s="3">
        <f>'data sistem'!IP50</f>
        <v>0</v>
      </c>
      <c r="DK50" s="3">
        <f>'data sistem'!IP50</f>
        <v>0</v>
      </c>
      <c r="DL50" s="3">
        <f>'data sistem'!HN50</f>
        <v>0</v>
      </c>
      <c r="DM50" s="3">
        <f>'data sistem'!IQ50</f>
        <v>0</v>
      </c>
      <c r="DN50" s="3">
        <f>'data sistem'!HO50</f>
        <v>0</v>
      </c>
      <c r="DO50" s="3">
        <f>'data sistem'!IR50</f>
        <v>0</v>
      </c>
      <c r="DP50" s="3">
        <f>'data sistem'!HP50</f>
        <v>0</v>
      </c>
      <c r="DQ50" s="3">
        <f>'data sistem'!IS50</f>
        <v>0</v>
      </c>
      <c r="DR50" s="3">
        <f>'data sistem'!HQ50</f>
        <v>0</v>
      </c>
      <c r="DS50" s="3">
        <f>'data sistem'!IT50</f>
        <v>0</v>
      </c>
      <c r="DT50" s="3">
        <f>'data sistem'!HR50</f>
        <v>0</v>
      </c>
      <c r="DU50" s="3">
        <f>'data sistem'!IU50</f>
        <v>0</v>
      </c>
      <c r="DV50" s="3">
        <f>'data sistem'!HS50</f>
        <v>0</v>
      </c>
      <c r="DW50" s="3">
        <f>'data sistem'!IV50</f>
        <v>0</v>
      </c>
      <c r="DX50" s="3">
        <f>'data sistem'!HT50</f>
        <v>0</v>
      </c>
      <c r="DY50" s="3">
        <f>'data sistem'!IW50</f>
        <v>0</v>
      </c>
      <c r="DZ50" s="3">
        <f>'data sistem'!HU50</f>
        <v>0</v>
      </c>
      <c r="EA50" s="3">
        <f>'data sistem'!IX50</f>
        <v>0</v>
      </c>
    </row>
    <row r="51" spans="1:131" x14ac:dyDescent="0.3">
      <c r="A51" s="3" t="str">
        <f t="shared" si="0"/>
        <v>051022</v>
      </c>
      <c r="B51" s="3" t="e">
        <f>VLOOKUP('data sistem'!C51,kodeprodi!$A$2:$B$11,2,FALSE)</f>
        <v>#N/A</v>
      </c>
      <c r="C51" s="3">
        <f>'data sistem'!A51</f>
        <v>0</v>
      </c>
      <c r="D51" s="3">
        <f>'data sistem'!B51</f>
        <v>0</v>
      </c>
      <c r="E51" s="3">
        <f>'data sistem'!J51</f>
        <v>0</v>
      </c>
      <c r="F51" s="3">
        <f>'data sistem'!K51</f>
        <v>0</v>
      </c>
      <c r="G51" s="3">
        <f>2020-'data sistem'!E51</f>
        <v>2020</v>
      </c>
      <c r="H51" s="3">
        <f>1</f>
        <v>1</v>
      </c>
      <c r="I51" s="3">
        <f>2</f>
        <v>2</v>
      </c>
      <c r="J51" s="3">
        <f>3</f>
        <v>3</v>
      </c>
      <c r="K51" s="3">
        <f>3</f>
        <v>3</v>
      </c>
      <c r="L51" s="3">
        <f>1</f>
        <v>1</v>
      </c>
      <c r="M51" s="3">
        <f>2</f>
        <v>2</v>
      </c>
      <c r="N51" s="3">
        <f>1</f>
        <v>1</v>
      </c>
      <c r="O51" s="3" t="str">
        <f>IF('data sistem'!W51="tidak",3,IF('data sistem'!W51="ya",IF('data sistem'!DT51="sebelum lulus",1,IF('data sistem'!DT51="setelah lulus",2,"")),""))</f>
        <v/>
      </c>
      <c r="P51" s="3" t="str">
        <f>IF('data sistem'!DU51="0-3 bulan",1,IF('data sistem'!DU51="3-6 bulan",3,IF('data sistem'!DU51="6-12 bulan",6,IF('data sistem'!DU51="lebih dari 12 bulan",12,""))))</f>
        <v/>
      </c>
      <c r="Q51" s="3" t="str">
        <f>IF('data sistem'!DV51="0-3 bulan",1,IF('data sistem'!DV51="3-6 bulan",3,IF('data sistem'!DV51="6-12 bulan",6,IF('data sistem'!DV51="lebih dari 12 bulan",12,""))))</f>
        <v/>
      </c>
      <c r="R51" s="3">
        <f>'data sistem'!EA51</f>
        <v>0</v>
      </c>
      <c r="S51" s="3">
        <f>'data sistem'!EB51</f>
        <v>0</v>
      </c>
      <c r="T51" s="3">
        <f>'data sistem'!EC51</f>
        <v>0</v>
      </c>
      <c r="U51" s="3">
        <f>'data sistem'!ED51</f>
        <v>0</v>
      </c>
      <c r="V51" s="3">
        <f>'data sistem'!EE51</f>
        <v>0</v>
      </c>
      <c r="W51" s="3">
        <f>'data sistem'!EF51</f>
        <v>0</v>
      </c>
      <c r="X51" s="3">
        <f>'data sistem'!EG51</f>
        <v>0</v>
      </c>
      <c r="Y51" s="3" t="str">
        <f>IF('data sistem'!DW51="ya",1,IF('data sistem'!DW51="tidak",0,""))</f>
        <v/>
      </c>
      <c r="Z51" s="3">
        <f>'data sistem'!EM51</f>
        <v>0</v>
      </c>
      <c r="AA51" s="3">
        <f>'data sistem'!EH51</f>
        <v>0</v>
      </c>
      <c r="AB51" s="3">
        <f>'data sistem'!EI51</f>
        <v>0</v>
      </c>
      <c r="AC51" s="3">
        <f>'data sistem'!EJ51</f>
        <v>0</v>
      </c>
      <c r="AD51" s="3">
        <f>'data sistem'!EK51</f>
        <v>0</v>
      </c>
      <c r="AE51" s="3">
        <f>'data sistem'!EL51</f>
        <v>0</v>
      </c>
      <c r="AF51" s="3">
        <f>0</f>
        <v>0</v>
      </c>
      <c r="AH51" s="3">
        <f>IF('data sistem'!FB51="lebih dari 3",4,'data sistem'!FB51)</f>
        <v>0</v>
      </c>
      <c r="AI51" s="3" t="str">
        <f>IF('data sistem'!FF51="sebelum lulus",1,IF('data sistem'!FF51="setelah lulus",2,""))</f>
        <v/>
      </c>
      <c r="AJ51" s="3" t="str">
        <f>IF('data sistem'!FG51="0-3 bulan",1,IF('data sistem'!FG51="3-6 bulan",3,IF('data sistem'!FG51="6-12 bulan",6,IF('data sistem'!FG51="lebih dari 12 bulan",12,""))))</f>
        <v/>
      </c>
      <c r="AK51" s="3" t="str">
        <f>IF('data sistem'!FH51="0-3 bulan",1,IF('data sistem'!FH51="3-6 bulan",3,IF('data sistem'!FH51="6-12 bulan",6,IF('data sistem'!FH51="lebih dari 12 bulan",12,""))))</f>
        <v/>
      </c>
      <c r="AL51" s="3">
        <f>IF('data sistem'!FC51="lebih dari 3",4,'data sistem'!FC51)</f>
        <v>0</v>
      </c>
      <c r="AM51" s="3">
        <f>IF('data sistem'!FD51="lebih dari 3",4,'data sistem'!FD51)</f>
        <v>0</v>
      </c>
      <c r="AN51" s="3" t="str">
        <f>IF(LEFT('data sistem'!U51,7)="bekerja",1,IF(LEFT('data sistem'!U51,5)="tidak",2,""))</f>
        <v/>
      </c>
      <c r="AO51" s="3">
        <f>'data sistem'!M51*1</f>
        <v>0</v>
      </c>
      <c r="AP51" s="3">
        <f>'data sistem'!R51*2</f>
        <v>0</v>
      </c>
      <c r="AQ51" s="3">
        <f>'data sistem'!P51*3</f>
        <v>0</v>
      </c>
      <c r="AR51" s="3">
        <f>'data sistem'!Q51*4</f>
        <v>0</v>
      </c>
      <c r="AS51" s="3">
        <f>0</f>
        <v>0</v>
      </c>
      <c r="AU51" s="3">
        <f>IF('data sistem'!Q51="1",4,1)</f>
        <v>1</v>
      </c>
      <c r="AW51" s="3">
        <f>IF('data sistem'!AG51="bumn",1,IF('data sistem'!AG51="non-profit",2,IF('data sistem'!AG51="swasta",3,IF('data sistem'!AG51="wiraswasta",4,5))))</f>
        <v>5</v>
      </c>
      <c r="AX51" s="3">
        <f>IF(AW51=5,'data sistem'!AG51,"")</f>
        <v>0</v>
      </c>
      <c r="AY51" s="3">
        <f>IF('data sistem'!T51=0,1,'data sistem'!T51=0)</f>
        <v>1</v>
      </c>
      <c r="BA51" s="3">
        <f>IF('data sistem'!AM51="kurang dari 1 juta",1000000,IF('data sistem'!AM51="antara 1 dan 2 juta",2000000,IF('data sistem'!AM51="lebih dari 2 juta",3000000,IF('data sistem'!AM51="lebih dari 3 juta",4000000,0))))</f>
        <v>0</v>
      </c>
      <c r="BB51" s="3">
        <f>0</f>
        <v>0</v>
      </c>
      <c r="BC51" s="3">
        <f>IF('data sistem'!BI51="kurang dari 1 juta",1000000,IF('data sistem'!BI51="antara 1 dan 2 juta",2000000,IF('data sistem'!BI51="lebih dari 2 juta",3000000,IF('data sistem'!BI51="lebih dari 3 juta",4000000,0))))</f>
        <v>0</v>
      </c>
      <c r="BD51" s="3" t="str">
        <f>IF('data sistem'!DE51&gt;0,'data sistem'!DE51,"")</f>
        <v/>
      </c>
      <c r="BE51" s="3" t="str">
        <f>IF('data sistem'!DF51="lebih tinggi",1,IF('data sistem'!DF51="sama",2,IF('data sistem'!DF51="lebih rendah",3,IF('data sistem'!DF51="tidak perlu",4,""))))</f>
        <v/>
      </c>
      <c r="BF51" s="3">
        <f>'data sistem'!DG51*1</f>
        <v>0</v>
      </c>
      <c r="BG51" s="3">
        <f>'data sistem'!DH51*2</f>
        <v>0</v>
      </c>
      <c r="BH51" s="3">
        <f>'data sistem'!DI51*3</f>
        <v>0</v>
      </c>
      <c r="BI51" s="3">
        <f>'data sistem'!DJ51*4</f>
        <v>0</v>
      </c>
      <c r="BJ51" s="3">
        <f>'data sistem'!DK51*5</f>
        <v>0</v>
      </c>
      <c r="BK51" s="3">
        <f>'data sistem'!DL51*6</f>
        <v>0</v>
      </c>
      <c r="BL51" s="3">
        <f>'data sistem'!DM51*7</f>
        <v>0</v>
      </c>
      <c r="BM51" s="3">
        <f>'data sistem'!DN51*8</f>
        <v>0</v>
      </c>
      <c r="BN51" s="3">
        <f>'data sistem'!DO51*9</f>
        <v>0</v>
      </c>
      <c r="BO51" s="3">
        <f>'data sistem'!DP51*10</f>
        <v>0</v>
      </c>
      <c r="BP51" s="3">
        <f>'data sistem'!DQ51*11</f>
        <v>0</v>
      </c>
      <c r="BQ51" s="3">
        <f>'data sistem'!DR51*12</f>
        <v>0</v>
      </c>
      <c r="BR51" s="3">
        <v>0</v>
      </c>
      <c r="BT51" s="3">
        <f>'data sistem'!GU51</f>
        <v>0</v>
      </c>
      <c r="BU51" s="3">
        <f>'data sistem'!HX51</f>
        <v>0</v>
      </c>
      <c r="BV51" s="3">
        <f>'data sistem'!GV51</f>
        <v>0</v>
      </c>
      <c r="BW51" s="3">
        <f>'data sistem'!HY51</f>
        <v>0</v>
      </c>
      <c r="BX51" s="3">
        <f>'data sistem'!GW51</f>
        <v>0</v>
      </c>
      <c r="BY51" s="3">
        <f>'data sistem'!HV51</f>
        <v>0</v>
      </c>
      <c r="BZ51" s="3">
        <f>'data sistem'!HZ51</f>
        <v>0</v>
      </c>
      <c r="CA51" s="3">
        <f>'data sistem'!IY51</f>
        <v>0</v>
      </c>
      <c r="CB51" s="3">
        <f>'data sistem'!GX51</f>
        <v>0</v>
      </c>
      <c r="CC51" s="3">
        <f>'data sistem'!IA51</f>
        <v>0</v>
      </c>
      <c r="CD51" s="3">
        <f>'data sistem'!GY51</f>
        <v>0</v>
      </c>
      <c r="CE51" s="3">
        <f>'data sistem'!IB51</f>
        <v>0</v>
      </c>
      <c r="CF51" s="3">
        <f>'data sistem'!GZ51</f>
        <v>0</v>
      </c>
      <c r="CH51" s="3">
        <f>'data sistem'!IC51</f>
        <v>0</v>
      </c>
      <c r="CJ51" s="3">
        <f>'data sistem'!HA51</f>
        <v>0</v>
      </c>
      <c r="CK51" s="3">
        <f>'data sistem'!ID51</f>
        <v>0</v>
      </c>
      <c r="CL51" s="3">
        <f>'data sistem'!HB51</f>
        <v>0</v>
      </c>
      <c r="CM51" s="3">
        <f>'data sistem'!IE51</f>
        <v>0</v>
      </c>
      <c r="CN51" s="3">
        <f>'data sistem'!HC51</f>
        <v>0</v>
      </c>
      <c r="CO51" s="3">
        <f>'data sistem'!IF51</f>
        <v>0</v>
      </c>
      <c r="CP51" s="3">
        <f>'data sistem'!HD51</f>
        <v>0</v>
      </c>
      <c r="CQ51" s="3">
        <f>'data sistem'!IG51</f>
        <v>0</v>
      </c>
      <c r="CR51" s="3">
        <f>'data sistem'!HE51</f>
        <v>0</v>
      </c>
      <c r="CS51" s="3">
        <f>'data sistem'!IH51</f>
        <v>0</v>
      </c>
      <c r="CT51" s="3">
        <f>'data sistem'!HF51</f>
        <v>0</v>
      </c>
      <c r="CU51" s="3">
        <f>'data sistem'!II51</f>
        <v>0</v>
      </c>
      <c r="CV51" s="3">
        <f>'data sistem'!HG51</f>
        <v>0</v>
      </c>
      <c r="CW51" s="3">
        <f>'data sistem'!IJ51</f>
        <v>0</v>
      </c>
      <c r="CX51" s="3">
        <f>'data sistem'!HH51</f>
        <v>0</v>
      </c>
      <c r="CY51" s="3">
        <f>'data sistem'!IK51</f>
        <v>0</v>
      </c>
      <c r="CZ51" s="3">
        <f>'data sistem'!HI51</f>
        <v>0</v>
      </c>
      <c r="DA51" s="3">
        <f>'data sistem'!IL51</f>
        <v>0</v>
      </c>
      <c r="DB51" s="3">
        <f>'data sistem'!HJ51</f>
        <v>0</v>
      </c>
      <c r="DC51" s="3">
        <f>'data sistem'!IM51</f>
        <v>0</v>
      </c>
      <c r="DD51" s="3">
        <f>'data sistem'!HK51</f>
        <v>0</v>
      </c>
      <c r="DE51" s="3">
        <f>'data sistem'!IN51</f>
        <v>0</v>
      </c>
      <c r="DF51" s="3">
        <f>'data sistem'!HL51</f>
        <v>0</v>
      </c>
      <c r="DG51" s="3">
        <f>'data sistem'!IO51</f>
        <v>0</v>
      </c>
      <c r="DH51" s="3">
        <f>'data sistem'!HM51</f>
        <v>0</v>
      </c>
      <c r="DI51" s="3">
        <f>'data sistem'!HM51</f>
        <v>0</v>
      </c>
      <c r="DJ51" s="3">
        <f>'data sistem'!IP51</f>
        <v>0</v>
      </c>
      <c r="DK51" s="3">
        <f>'data sistem'!IP51</f>
        <v>0</v>
      </c>
      <c r="DL51" s="3">
        <f>'data sistem'!HN51</f>
        <v>0</v>
      </c>
      <c r="DM51" s="3">
        <f>'data sistem'!IQ51</f>
        <v>0</v>
      </c>
      <c r="DN51" s="3">
        <f>'data sistem'!HO51</f>
        <v>0</v>
      </c>
      <c r="DO51" s="3">
        <f>'data sistem'!IR51</f>
        <v>0</v>
      </c>
      <c r="DP51" s="3">
        <f>'data sistem'!HP51</f>
        <v>0</v>
      </c>
      <c r="DQ51" s="3">
        <f>'data sistem'!IS51</f>
        <v>0</v>
      </c>
      <c r="DR51" s="3">
        <f>'data sistem'!HQ51</f>
        <v>0</v>
      </c>
      <c r="DS51" s="3">
        <f>'data sistem'!IT51</f>
        <v>0</v>
      </c>
      <c r="DT51" s="3">
        <f>'data sistem'!HR51</f>
        <v>0</v>
      </c>
      <c r="DU51" s="3">
        <f>'data sistem'!IU51</f>
        <v>0</v>
      </c>
      <c r="DV51" s="3">
        <f>'data sistem'!HS51</f>
        <v>0</v>
      </c>
      <c r="DW51" s="3">
        <f>'data sistem'!IV51</f>
        <v>0</v>
      </c>
      <c r="DX51" s="3">
        <f>'data sistem'!HT51</f>
        <v>0</v>
      </c>
      <c r="DY51" s="3">
        <f>'data sistem'!IW51</f>
        <v>0</v>
      </c>
      <c r="DZ51" s="3">
        <f>'data sistem'!HU51</f>
        <v>0</v>
      </c>
      <c r="EA51" s="3">
        <f>'data sistem'!IX51</f>
        <v>0</v>
      </c>
    </row>
    <row r="52" spans="1:131" x14ac:dyDescent="0.3">
      <c r="A52" s="3" t="str">
        <f t="shared" si="0"/>
        <v>051022</v>
      </c>
      <c r="B52" s="3" t="e">
        <f>VLOOKUP('data sistem'!C52,kodeprodi!$A$2:$B$11,2,FALSE)</f>
        <v>#N/A</v>
      </c>
      <c r="C52" s="3">
        <f>'data sistem'!A52</f>
        <v>0</v>
      </c>
      <c r="D52" s="3">
        <f>'data sistem'!B52</f>
        <v>0</v>
      </c>
      <c r="E52" s="3">
        <f>'data sistem'!J52</f>
        <v>0</v>
      </c>
      <c r="F52" s="3">
        <f>'data sistem'!K52</f>
        <v>0</v>
      </c>
      <c r="G52" s="3">
        <f>2020-'data sistem'!E52</f>
        <v>2020</v>
      </c>
      <c r="H52" s="3">
        <f>1</f>
        <v>1</v>
      </c>
      <c r="I52" s="3">
        <f>2</f>
        <v>2</v>
      </c>
      <c r="J52" s="3">
        <f>3</f>
        <v>3</v>
      </c>
      <c r="K52" s="3">
        <f>3</f>
        <v>3</v>
      </c>
      <c r="L52" s="3">
        <f>1</f>
        <v>1</v>
      </c>
      <c r="M52" s="3">
        <f>2</f>
        <v>2</v>
      </c>
      <c r="N52" s="3">
        <f>1</f>
        <v>1</v>
      </c>
      <c r="O52" s="3" t="str">
        <f>IF('data sistem'!W52="tidak",3,IF('data sistem'!W52="ya",IF('data sistem'!DT52="sebelum lulus",1,IF('data sistem'!DT52="setelah lulus",2,"")),""))</f>
        <v/>
      </c>
      <c r="P52" s="3" t="str">
        <f>IF('data sistem'!DU52="0-3 bulan",1,IF('data sistem'!DU52="3-6 bulan",3,IF('data sistem'!DU52="6-12 bulan",6,IF('data sistem'!DU52="lebih dari 12 bulan",12,""))))</f>
        <v/>
      </c>
      <c r="Q52" s="3" t="str">
        <f>IF('data sistem'!DV52="0-3 bulan",1,IF('data sistem'!DV52="3-6 bulan",3,IF('data sistem'!DV52="6-12 bulan",6,IF('data sistem'!DV52="lebih dari 12 bulan",12,""))))</f>
        <v/>
      </c>
      <c r="R52" s="3">
        <f>'data sistem'!EA52</f>
        <v>0</v>
      </c>
      <c r="S52" s="3">
        <f>'data sistem'!EB52</f>
        <v>0</v>
      </c>
      <c r="T52" s="3">
        <f>'data sistem'!EC52</f>
        <v>0</v>
      </c>
      <c r="U52" s="3">
        <f>'data sistem'!ED52</f>
        <v>0</v>
      </c>
      <c r="V52" s="3">
        <f>'data sistem'!EE52</f>
        <v>0</v>
      </c>
      <c r="W52" s="3">
        <f>'data sistem'!EF52</f>
        <v>0</v>
      </c>
      <c r="X52" s="3">
        <f>'data sistem'!EG52</f>
        <v>0</v>
      </c>
      <c r="Y52" s="3" t="str">
        <f>IF('data sistem'!DW52="ya",1,IF('data sistem'!DW52="tidak",0,""))</f>
        <v/>
      </c>
      <c r="Z52" s="3">
        <f>'data sistem'!EM52</f>
        <v>0</v>
      </c>
      <c r="AA52" s="3">
        <f>'data sistem'!EH52</f>
        <v>0</v>
      </c>
      <c r="AB52" s="3">
        <f>'data sistem'!EI52</f>
        <v>0</v>
      </c>
      <c r="AC52" s="3">
        <f>'data sistem'!EJ52</f>
        <v>0</v>
      </c>
      <c r="AD52" s="3">
        <f>'data sistem'!EK52</f>
        <v>0</v>
      </c>
      <c r="AE52" s="3">
        <f>'data sistem'!EL52</f>
        <v>0</v>
      </c>
      <c r="AF52" s="3">
        <f>0</f>
        <v>0</v>
      </c>
      <c r="AH52" s="3">
        <f>IF('data sistem'!FB52="lebih dari 3",4,'data sistem'!FB52)</f>
        <v>0</v>
      </c>
      <c r="AI52" s="3" t="str">
        <f>IF('data sistem'!FF52="sebelum lulus",1,IF('data sistem'!FF52="setelah lulus",2,""))</f>
        <v/>
      </c>
      <c r="AJ52" s="3" t="str">
        <f>IF('data sistem'!FG52="0-3 bulan",1,IF('data sistem'!FG52="3-6 bulan",3,IF('data sistem'!FG52="6-12 bulan",6,IF('data sistem'!FG52="lebih dari 12 bulan",12,""))))</f>
        <v/>
      </c>
      <c r="AK52" s="3" t="str">
        <f>IF('data sistem'!FH52="0-3 bulan",1,IF('data sistem'!FH52="3-6 bulan",3,IF('data sistem'!FH52="6-12 bulan",6,IF('data sistem'!FH52="lebih dari 12 bulan",12,""))))</f>
        <v/>
      </c>
      <c r="AL52" s="3">
        <f>IF('data sistem'!FC52="lebih dari 3",4,'data sistem'!FC52)</f>
        <v>0</v>
      </c>
      <c r="AM52" s="3">
        <f>IF('data sistem'!FD52="lebih dari 3",4,'data sistem'!FD52)</f>
        <v>0</v>
      </c>
      <c r="AN52" s="3" t="str">
        <f>IF(LEFT('data sistem'!U52,7)="bekerja",1,IF(LEFT('data sistem'!U52,5)="tidak",2,""))</f>
        <v/>
      </c>
      <c r="AO52" s="3">
        <f>'data sistem'!M52*1</f>
        <v>0</v>
      </c>
      <c r="AP52" s="3">
        <f>'data sistem'!R52*2</f>
        <v>0</v>
      </c>
      <c r="AQ52" s="3">
        <f>'data sistem'!P52*3</f>
        <v>0</v>
      </c>
      <c r="AR52" s="3">
        <f>'data sistem'!Q52*4</f>
        <v>0</v>
      </c>
      <c r="AS52" s="3">
        <f>0</f>
        <v>0</v>
      </c>
      <c r="AU52" s="3">
        <f>IF('data sistem'!Q52="1",4,1)</f>
        <v>1</v>
      </c>
      <c r="AW52" s="3">
        <f>IF('data sistem'!AG52="bumn",1,IF('data sistem'!AG52="non-profit",2,IF('data sistem'!AG52="swasta",3,IF('data sistem'!AG52="wiraswasta",4,5))))</f>
        <v>5</v>
      </c>
      <c r="AX52" s="3">
        <f>IF(AW52=5,'data sistem'!AG52,"")</f>
        <v>0</v>
      </c>
      <c r="AY52" s="3">
        <f>IF('data sistem'!T52=0,1,'data sistem'!T52=0)</f>
        <v>1</v>
      </c>
      <c r="BA52" s="3">
        <f>IF('data sistem'!AM52="kurang dari 1 juta",1000000,IF('data sistem'!AM52="antara 1 dan 2 juta",2000000,IF('data sistem'!AM52="lebih dari 2 juta",3000000,IF('data sistem'!AM52="lebih dari 3 juta",4000000,0))))</f>
        <v>0</v>
      </c>
      <c r="BB52" s="3">
        <f>0</f>
        <v>0</v>
      </c>
      <c r="BC52" s="3">
        <f>IF('data sistem'!BI52="kurang dari 1 juta",1000000,IF('data sistem'!BI52="antara 1 dan 2 juta",2000000,IF('data sistem'!BI52="lebih dari 2 juta",3000000,IF('data sistem'!BI52="lebih dari 3 juta",4000000,0))))</f>
        <v>0</v>
      </c>
      <c r="BD52" s="3" t="str">
        <f>IF('data sistem'!DE52&gt;0,'data sistem'!DE52,"")</f>
        <v/>
      </c>
      <c r="BE52" s="3" t="str">
        <f>IF('data sistem'!DF52="lebih tinggi",1,IF('data sistem'!DF52="sama",2,IF('data sistem'!DF52="lebih rendah",3,IF('data sistem'!DF52="tidak perlu",4,""))))</f>
        <v/>
      </c>
      <c r="BF52" s="3">
        <f>'data sistem'!DG52*1</f>
        <v>0</v>
      </c>
      <c r="BG52" s="3">
        <f>'data sistem'!DH52*2</f>
        <v>0</v>
      </c>
      <c r="BH52" s="3">
        <f>'data sistem'!DI52*3</f>
        <v>0</v>
      </c>
      <c r="BI52" s="3">
        <f>'data sistem'!DJ52*4</f>
        <v>0</v>
      </c>
      <c r="BJ52" s="3">
        <f>'data sistem'!DK52*5</f>
        <v>0</v>
      </c>
      <c r="BK52" s="3">
        <f>'data sistem'!DL52*6</f>
        <v>0</v>
      </c>
      <c r="BL52" s="3">
        <f>'data sistem'!DM52*7</f>
        <v>0</v>
      </c>
      <c r="BM52" s="3">
        <f>'data sistem'!DN52*8</f>
        <v>0</v>
      </c>
      <c r="BN52" s="3">
        <f>'data sistem'!DO52*9</f>
        <v>0</v>
      </c>
      <c r="BO52" s="3">
        <f>'data sistem'!DP52*10</f>
        <v>0</v>
      </c>
      <c r="BP52" s="3">
        <f>'data sistem'!DQ52*11</f>
        <v>0</v>
      </c>
      <c r="BQ52" s="3">
        <f>'data sistem'!DR52*12</f>
        <v>0</v>
      </c>
      <c r="BR52" s="3">
        <v>0</v>
      </c>
      <c r="BT52" s="3">
        <f>'data sistem'!GU52</f>
        <v>0</v>
      </c>
      <c r="BU52" s="3">
        <f>'data sistem'!HX52</f>
        <v>0</v>
      </c>
      <c r="BV52" s="3">
        <f>'data sistem'!GV52</f>
        <v>0</v>
      </c>
      <c r="BW52" s="3">
        <f>'data sistem'!HY52</f>
        <v>0</v>
      </c>
      <c r="BX52" s="3">
        <f>'data sistem'!GW52</f>
        <v>0</v>
      </c>
      <c r="BY52" s="3">
        <f>'data sistem'!HV52</f>
        <v>0</v>
      </c>
      <c r="BZ52" s="3">
        <f>'data sistem'!HZ52</f>
        <v>0</v>
      </c>
      <c r="CA52" s="3">
        <f>'data sistem'!IY52</f>
        <v>0</v>
      </c>
      <c r="CB52" s="3">
        <f>'data sistem'!GX52</f>
        <v>0</v>
      </c>
      <c r="CC52" s="3">
        <f>'data sistem'!IA52</f>
        <v>0</v>
      </c>
      <c r="CD52" s="3">
        <f>'data sistem'!GY52</f>
        <v>0</v>
      </c>
      <c r="CE52" s="3">
        <f>'data sistem'!IB52</f>
        <v>0</v>
      </c>
      <c r="CF52" s="3">
        <f>'data sistem'!GZ52</f>
        <v>0</v>
      </c>
      <c r="CH52" s="3">
        <f>'data sistem'!IC52</f>
        <v>0</v>
      </c>
      <c r="CJ52" s="3">
        <f>'data sistem'!HA52</f>
        <v>0</v>
      </c>
      <c r="CK52" s="3">
        <f>'data sistem'!ID52</f>
        <v>0</v>
      </c>
      <c r="CL52" s="3">
        <f>'data sistem'!HB52</f>
        <v>0</v>
      </c>
      <c r="CM52" s="3">
        <f>'data sistem'!IE52</f>
        <v>0</v>
      </c>
      <c r="CN52" s="3">
        <f>'data sistem'!HC52</f>
        <v>0</v>
      </c>
      <c r="CO52" s="3">
        <f>'data sistem'!IF52</f>
        <v>0</v>
      </c>
      <c r="CP52" s="3">
        <f>'data sistem'!HD52</f>
        <v>0</v>
      </c>
      <c r="CQ52" s="3">
        <f>'data sistem'!IG52</f>
        <v>0</v>
      </c>
      <c r="CR52" s="3">
        <f>'data sistem'!HE52</f>
        <v>0</v>
      </c>
      <c r="CS52" s="3">
        <f>'data sistem'!IH52</f>
        <v>0</v>
      </c>
      <c r="CT52" s="3">
        <f>'data sistem'!HF52</f>
        <v>0</v>
      </c>
      <c r="CU52" s="3">
        <f>'data sistem'!II52</f>
        <v>0</v>
      </c>
      <c r="CV52" s="3">
        <f>'data sistem'!HG52</f>
        <v>0</v>
      </c>
      <c r="CW52" s="3">
        <f>'data sistem'!IJ52</f>
        <v>0</v>
      </c>
      <c r="CX52" s="3">
        <f>'data sistem'!HH52</f>
        <v>0</v>
      </c>
      <c r="CY52" s="3">
        <f>'data sistem'!IK52</f>
        <v>0</v>
      </c>
      <c r="CZ52" s="3">
        <f>'data sistem'!HI52</f>
        <v>0</v>
      </c>
      <c r="DA52" s="3">
        <f>'data sistem'!IL52</f>
        <v>0</v>
      </c>
      <c r="DB52" s="3">
        <f>'data sistem'!HJ52</f>
        <v>0</v>
      </c>
      <c r="DC52" s="3">
        <f>'data sistem'!IM52</f>
        <v>0</v>
      </c>
      <c r="DD52" s="3">
        <f>'data sistem'!HK52</f>
        <v>0</v>
      </c>
      <c r="DE52" s="3">
        <f>'data sistem'!IN52</f>
        <v>0</v>
      </c>
      <c r="DF52" s="3">
        <f>'data sistem'!HL52</f>
        <v>0</v>
      </c>
      <c r="DG52" s="3">
        <f>'data sistem'!IO52</f>
        <v>0</v>
      </c>
      <c r="DH52" s="3">
        <f>'data sistem'!HM52</f>
        <v>0</v>
      </c>
      <c r="DI52" s="3">
        <f>'data sistem'!HM52</f>
        <v>0</v>
      </c>
      <c r="DJ52" s="3">
        <f>'data sistem'!IP52</f>
        <v>0</v>
      </c>
      <c r="DK52" s="3">
        <f>'data sistem'!IP52</f>
        <v>0</v>
      </c>
      <c r="DL52" s="3">
        <f>'data sistem'!HN52</f>
        <v>0</v>
      </c>
      <c r="DM52" s="3">
        <f>'data sistem'!IQ52</f>
        <v>0</v>
      </c>
      <c r="DN52" s="3">
        <f>'data sistem'!HO52</f>
        <v>0</v>
      </c>
      <c r="DO52" s="3">
        <f>'data sistem'!IR52</f>
        <v>0</v>
      </c>
      <c r="DP52" s="3">
        <f>'data sistem'!HP52</f>
        <v>0</v>
      </c>
      <c r="DQ52" s="3">
        <f>'data sistem'!IS52</f>
        <v>0</v>
      </c>
      <c r="DR52" s="3">
        <f>'data sistem'!HQ52</f>
        <v>0</v>
      </c>
      <c r="DS52" s="3">
        <f>'data sistem'!IT52</f>
        <v>0</v>
      </c>
      <c r="DT52" s="3">
        <f>'data sistem'!HR52</f>
        <v>0</v>
      </c>
      <c r="DU52" s="3">
        <f>'data sistem'!IU52</f>
        <v>0</v>
      </c>
      <c r="DV52" s="3">
        <f>'data sistem'!HS52</f>
        <v>0</v>
      </c>
      <c r="DW52" s="3">
        <f>'data sistem'!IV52</f>
        <v>0</v>
      </c>
      <c r="DX52" s="3">
        <f>'data sistem'!HT52</f>
        <v>0</v>
      </c>
      <c r="DY52" s="3">
        <f>'data sistem'!IW52</f>
        <v>0</v>
      </c>
      <c r="DZ52" s="3">
        <f>'data sistem'!HU52</f>
        <v>0</v>
      </c>
      <c r="EA52" s="3">
        <f>'data sistem'!IX52</f>
        <v>0</v>
      </c>
    </row>
    <row r="53" spans="1:131" x14ac:dyDescent="0.3">
      <c r="A53" s="3" t="str">
        <f t="shared" si="0"/>
        <v>051022</v>
      </c>
      <c r="B53" s="3" t="e">
        <f>VLOOKUP('data sistem'!C53,kodeprodi!$A$2:$B$11,2,FALSE)</f>
        <v>#N/A</v>
      </c>
      <c r="C53" s="3">
        <f>'data sistem'!A53</f>
        <v>0</v>
      </c>
      <c r="D53" s="3">
        <f>'data sistem'!B53</f>
        <v>0</v>
      </c>
      <c r="E53" s="3">
        <f>'data sistem'!J53</f>
        <v>0</v>
      </c>
      <c r="F53" s="3">
        <f>'data sistem'!K53</f>
        <v>0</v>
      </c>
      <c r="G53" s="3">
        <f>2020-'data sistem'!E53</f>
        <v>2020</v>
      </c>
      <c r="H53" s="3">
        <f>1</f>
        <v>1</v>
      </c>
      <c r="I53" s="3">
        <f>2</f>
        <v>2</v>
      </c>
      <c r="J53" s="3">
        <f>3</f>
        <v>3</v>
      </c>
      <c r="K53" s="3">
        <f>3</f>
        <v>3</v>
      </c>
      <c r="L53" s="3">
        <f>1</f>
        <v>1</v>
      </c>
      <c r="M53" s="3">
        <f>2</f>
        <v>2</v>
      </c>
      <c r="N53" s="3">
        <f>1</f>
        <v>1</v>
      </c>
      <c r="O53" s="3" t="str">
        <f>IF('data sistem'!W53="tidak",3,IF('data sistem'!W53="ya",IF('data sistem'!DT53="sebelum lulus",1,IF('data sistem'!DT53="setelah lulus",2,"")),""))</f>
        <v/>
      </c>
      <c r="P53" s="3" t="str">
        <f>IF('data sistem'!DU53="0-3 bulan",1,IF('data sistem'!DU53="3-6 bulan",3,IF('data sistem'!DU53="6-12 bulan",6,IF('data sistem'!DU53="lebih dari 12 bulan",12,""))))</f>
        <v/>
      </c>
      <c r="Q53" s="3" t="str">
        <f>IF('data sistem'!DV53="0-3 bulan",1,IF('data sistem'!DV53="3-6 bulan",3,IF('data sistem'!DV53="6-12 bulan",6,IF('data sistem'!DV53="lebih dari 12 bulan",12,""))))</f>
        <v/>
      </c>
      <c r="R53" s="3">
        <f>'data sistem'!EA53</f>
        <v>0</v>
      </c>
      <c r="S53" s="3">
        <f>'data sistem'!EB53</f>
        <v>0</v>
      </c>
      <c r="T53" s="3">
        <f>'data sistem'!EC53</f>
        <v>0</v>
      </c>
      <c r="U53" s="3">
        <f>'data sistem'!ED53</f>
        <v>0</v>
      </c>
      <c r="V53" s="3">
        <f>'data sistem'!EE53</f>
        <v>0</v>
      </c>
      <c r="W53" s="3">
        <f>'data sistem'!EF53</f>
        <v>0</v>
      </c>
      <c r="X53" s="3">
        <f>'data sistem'!EG53</f>
        <v>0</v>
      </c>
      <c r="Y53" s="3" t="str">
        <f>IF('data sistem'!DW53="ya",1,IF('data sistem'!DW53="tidak",0,""))</f>
        <v/>
      </c>
      <c r="Z53" s="3">
        <f>'data sistem'!EM53</f>
        <v>0</v>
      </c>
      <c r="AA53" s="3">
        <f>'data sistem'!EH53</f>
        <v>0</v>
      </c>
      <c r="AB53" s="3">
        <f>'data sistem'!EI53</f>
        <v>0</v>
      </c>
      <c r="AC53" s="3">
        <f>'data sistem'!EJ53</f>
        <v>0</v>
      </c>
      <c r="AD53" s="3">
        <f>'data sistem'!EK53</f>
        <v>0</v>
      </c>
      <c r="AE53" s="3">
        <f>'data sistem'!EL53</f>
        <v>0</v>
      </c>
      <c r="AF53" s="3">
        <f>0</f>
        <v>0</v>
      </c>
      <c r="AH53" s="3">
        <f>IF('data sistem'!FB53="lebih dari 3",4,'data sistem'!FB53)</f>
        <v>0</v>
      </c>
      <c r="AI53" s="3" t="str">
        <f>IF('data sistem'!FF53="sebelum lulus",1,IF('data sistem'!FF53="setelah lulus",2,""))</f>
        <v/>
      </c>
      <c r="AJ53" s="3" t="str">
        <f>IF('data sistem'!FG53="0-3 bulan",1,IF('data sistem'!FG53="3-6 bulan",3,IF('data sistem'!FG53="6-12 bulan",6,IF('data sistem'!FG53="lebih dari 12 bulan",12,""))))</f>
        <v/>
      </c>
      <c r="AK53" s="3" t="str">
        <f>IF('data sistem'!FH53="0-3 bulan",1,IF('data sistem'!FH53="3-6 bulan",3,IF('data sistem'!FH53="6-12 bulan",6,IF('data sistem'!FH53="lebih dari 12 bulan",12,""))))</f>
        <v/>
      </c>
      <c r="AL53" s="3">
        <f>IF('data sistem'!FC53="lebih dari 3",4,'data sistem'!FC53)</f>
        <v>0</v>
      </c>
      <c r="AM53" s="3">
        <f>IF('data sistem'!FD53="lebih dari 3",4,'data sistem'!FD53)</f>
        <v>0</v>
      </c>
      <c r="AN53" s="3" t="str">
        <f>IF(LEFT('data sistem'!U53,7)="bekerja",1,IF(LEFT('data sistem'!U53,5)="tidak",2,""))</f>
        <v/>
      </c>
      <c r="AO53" s="3">
        <f>'data sistem'!M53*1</f>
        <v>0</v>
      </c>
      <c r="AP53" s="3">
        <f>'data sistem'!R53*2</f>
        <v>0</v>
      </c>
      <c r="AQ53" s="3">
        <f>'data sistem'!P53*3</f>
        <v>0</v>
      </c>
      <c r="AR53" s="3">
        <f>'data sistem'!Q53*4</f>
        <v>0</v>
      </c>
      <c r="AS53" s="3">
        <f>0</f>
        <v>0</v>
      </c>
      <c r="AU53" s="3">
        <f>IF('data sistem'!Q53="1",4,1)</f>
        <v>1</v>
      </c>
      <c r="AW53" s="3">
        <f>IF('data sistem'!AG53="bumn",1,IF('data sistem'!AG53="non-profit",2,IF('data sistem'!AG53="swasta",3,IF('data sistem'!AG53="wiraswasta",4,5))))</f>
        <v>5</v>
      </c>
      <c r="AX53" s="3">
        <f>IF(AW53=5,'data sistem'!AG53,"")</f>
        <v>0</v>
      </c>
      <c r="AY53" s="3">
        <f>IF('data sistem'!T53=0,1,'data sistem'!T53=0)</f>
        <v>1</v>
      </c>
      <c r="BA53" s="3">
        <f>IF('data sistem'!AM53="kurang dari 1 juta",1000000,IF('data sistem'!AM53="antara 1 dan 2 juta",2000000,IF('data sistem'!AM53="lebih dari 2 juta",3000000,IF('data sistem'!AM53="lebih dari 3 juta",4000000,0))))</f>
        <v>0</v>
      </c>
      <c r="BB53" s="3">
        <f>0</f>
        <v>0</v>
      </c>
      <c r="BC53" s="3">
        <f>IF('data sistem'!BI53="kurang dari 1 juta",1000000,IF('data sistem'!BI53="antara 1 dan 2 juta",2000000,IF('data sistem'!BI53="lebih dari 2 juta",3000000,IF('data sistem'!BI53="lebih dari 3 juta",4000000,0))))</f>
        <v>0</v>
      </c>
      <c r="BD53" s="3" t="str">
        <f>IF('data sistem'!DE53&gt;0,'data sistem'!DE53,"")</f>
        <v/>
      </c>
      <c r="BE53" s="3" t="str">
        <f>IF('data sistem'!DF53="lebih tinggi",1,IF('data sistem'!DF53="sama",2,IF('data sistem'!DF53="lebih rendah",3,IF('data sistem'!DF53="tidak perlu",4,""))))</f>
        <v/>
      </c>
      <c r="BF53" s="3">
        <f>'data sistem'!DG53*1</f>
        <v>0</v>
      </c>
      <c r="BG53" s="3">
        <f>'data sistem'!DH53*2</f>
        <v>0</v>
      </c>
      <c r="BH53" s="3">
        <f>'data sistem'!DI53*3</f>
        <v>0</v>
      </c>
      <c r="BI53" s="3">
        <f>'data sistem'!DJ53*4</f>
        <v>0</v>
      </c>
      <c r="BJ53" s="3">
        <f>'data sistem'!DK53*5</f>
        <v>0</v>
      </c>
      <c r="BK53" s="3">
        <f>'data sistem'!DL53*6</f>
        <v>0</v>
      </c>
      <c r="BL53" s="3">
        <f>'data sistem'!DM53*7</f>
        <v>0</v>
      </c>
      <c r="BM53" s="3">
        <f>'data sistem'!DN53*8</f>
        <v>0</v>
      </c>
      <c r="BN53" s="3">
        <f>'data sistem'!DO53*9</f>
        <v>0</v>
      </c>
      <c r="BO53" s="3">
        <f>'data sistem'!DP53*10</f>
        <v>0</v>
      </c>
      <c r="BP53" s="3">
        <f>'data sistem'!DQ53*11</f>
        <v>0</v>
      </c>
      <c r="BQ53" s="3">
        <f>'data sistem'!DR53*12</f>
        <v>0</v>
      </c>
      <c r="BR53" s="3">
        <v>0</v>
      </c>
      <c r="BT53" s="3">
        <f>'data sistem'!GU53</f>
        <v>0</v>
      </c>
      <c r="BU53" s="3">
        <f>'data sistem'!HX53</f>
        <v>0</v>
      </c>
      <c r="BV53" s="3">
        <f>'data sistem'!GV53</f>
        <v>0</v>
      </c>
      <c r="BW53" s="3">
        <f>'data sistem'!HY53</f>
        <v>0</v>
      </c>
      <c r="BX53" s="3">
        <f>'data sistem'!GW53</f>
        <v>0</v>
      </c>
      <c r="BY53" s="3">
        <f>'data sistem'!HV53</f>
        <v>0</v>
      </c>
      <c r="BZ53" s="3">
        <f>'data sistem'!HZ53</f>
        <v>0</v>
      </c>
      <c r="CA53" s="3">
        <f>'data sistem'!IY53</f>
        <v>0</v>
      </c>
      <c r="CB53" s="3">
        <f>'data sistem'!GX53</f>
        <v>0</v>
      </c>
      <c r="CC53" s="3">
        <f>'data sistem'!IA53</f>
        <v>0</v>
      </c>
      <c r="CD53" s="3">
        <f>'data sistem'!GY53</f>
        <v>0</v>
      </c>
      <c r="CE53" s="3">
        <f>'data sistem'!IB53</f>
        <v>0</v>
      </c>
      <c r="CF53" s="3">
        <f>'data sistem'!GZ53</f>
        <v>0</v>
      </c>
      <c r="CH53" s="3">
        <f>'data sistem'!IC53</f>
        <v>0</v>
      </c>
      <c r="CJ53" s="3">
        <f>'data sistem'!HA53</f>
        <v>0</v>
      </c>
      <c r="CK53" s="3">
        <f>'data sistem'!ID53</f>
        <v>0</v>
      </c>
      <c r="CL53" s="3">
        <f>'data sistem'!HB53</f>
        <v>0</v>
      </c>
      <c r="CM53" s="3">
        <f>'data sistem'!IE53</f>
        <v>0</v>
      </c>
      <c r="CN53" s="3">
        <f>'data sistem'!HC53</f>
        <v>0</v>
      </c>
      <c r="CO53" s="3">
        <f>'data sistem'!IF53</f>
        <v>0</v>
      </c>
      <c r="CP53" s="3">
        <f>'data sistem'!HD53</f>
        <v>0</v>
      </c>
      <c r="CQ53" s="3">
        <f>'data sistem'!IG53</f>
        <v>0</v>
      </c>
      <c r="CR53" s="3">
        <f>'data sistem'!HE53</f>
        <v>0</v>
      </c>
      <c r="CS53" s="3">
        <f>'data sistem'!IH53</f>
        <v>0</v>
      </c>
      <c r="CT53" s="3">
        <f>'data sistem'!HF53</f>
        <v>0</v>
      </c>
      <c r="CU53" s="3">
        <f>'data sistem'!II53</f>
        <v>0</v>
      </c>
      <c r="CV53" s="3">
        <f>'data sistem'!HG53</f>
        <v>0</v>
      </c>
      <c r="CW53" s="3">
        <f>'data sistem'!IJ53</f>
        <v>0</v>
      </c>
      <c r="CX53" s="3">
        <f>'data sistem'!HH53</f>
        <v>0</v>
      </c>
      <c r="CY53" s="3">
        <f>'data sistem'!IK53</f>
        <v>0</v>
      </c>
      <c r="CZ53" s="3">
        <f>'data sistem'!HI53</f>
        <v>0</v>
      </c>
      <c r="DA53" s="3">
        <f>'data sistem'!IL53</f>
        <v>0</v>
      </c>
      <c r="DB53" s="3">
        <f>'data sistem'!HJ53</f>
        <v>0</v>
      </c>
      <c r="DC53" s="3">
        <f>'data sistem'!IM53</f>
        <v>0</v>
      </c>
      <c r="DD53" s="3">
        <f>'data sistem'!HK53</f>
        <v>0</v>
      </c>
      <c r="DE53" s="3">
        <f>'data sistem'!IN53</f>
        <v>0</v>
      </c>
      <c r="DF53" s="3">
        <f>'data sistem'!HL53</f>
        <v>0</v>
      </c>
      <c r="DG53" s="3">
        <f>'data sistem'!IO53</f>
        <v>0</v>
      </c>
      <c r="DH53" s="3">
        <f>'data sistem'!HM53</f>
        <v>0</v>
      </c>
      <c r="DI53" s="3">
        <f>'data sistem'!HM53</f>
        <v>0</v>
      </c>
      <c r="DJ53" s="3">
        <f>'data sistem'!IP53</f>
        <v>0</v>
      </c>
      <c r="DK53" s="3">
        <f>'data sistem'!IP53</f>
        <v>0</v>
      </c>
      <c r="DL53" s="3">
        <f>'data sistem'!HN53</f>
        <v>0</v>
      </c>
      <c r="DM53" s="3">
        <f>'data sistem'!IQ53</f>
        <v>0</v>
      </c>
      <c r="DN53" s="3">
        <f>'data sistem'!HO53</f>
        <v>0</v>
      </c>
      <c r="DO53" s="3">
        <f>'data sistem'!IR53</f>
        <v>0</v>
      </c>
      <c r="DP53" s="3">
        <f>'data sistem'!HP53</f>
        <v>0</v>
      </c>
      <c r="DQ53" s="3">
        <f>'data sistem'!IS53</f>
        <v>0</v>
      </c>
      <c r="DR53" s="3">
        <f>'data sistem'!HQ53</f>
        <v>0</v>
      </c>
      <c r="DS53" s="3">
        <f>'data sistem'!IT53</f>
        <v>0</v>
      </c>
      <c r="DT53" s="3">
        <f>'data sistem'!HR53</f>
        <v>0</v>
      </c>
      <c r="DU53" s="3">
        <f>'data sistem'!IU53</f>
        <v>0</v>
      </c>
      <c r="DV53" s="3">
        <f>'data sistem'!HS53</f>
        <v>0</v>
      </c>
      <c r="DW53" s="3">
        <f>'data sistem'!IV53</f>
        <v>0</v>
      </c>
      <c r="DX53" s="3">
        <f>'data sistem'!HT53</f>
        <v>0</v>
      </c>
      <c r="DY53" s="3">
        <f>'data sistem'!IW53</f>
        <v>0</v>
      </c>
      <c r="DZ53" s="3">
        <f>'data sistem'!HU53</f>
        <v>0</v>
      </c>
      <c r="EA53" s="3">
        <f>'data sistem'!IX53</f>
        <v>0</v>
      </c>
    </row>
    <row r="54" spans="1:131" x14ac:dyDescent="0.3">
      <c r="A54" s="3" t="str">
        <f t="shared" si="0"/>
        <v>051022</v>
      </c>
      <c r="B54" s="3" t="e">
        <f>VLOOKUP('data sistem'!C54,kodeprodi!$A$2:$B$11,2,FALSE)</f>
        <v>#N/A</v>
      </c>
      <c r="C54" s="3">
        <f>'data sistem'!A54</f>
        <v>0</v>
      </c>
      <c r="D54" s="3">
        <f>'data sistem'!B54</f>
        <v>0</v>
      </c>
      <c r="E54" s="3">
        <f>'data sistem'!J54</f>
        <v>0</v>
      </c>
      <c r="F54" s="3">
        <f>'data sistem'!K54</f>
        <v>0</v>
      </c>
      <c r="G54" s="3">
        <f>2020-'data sistem'!E54</f>
        <v>2020</v>
      </c>
      <c r="H54" s="3">
        <f>1</f>
        <v>1</v>
      </c>
      <c r="I54" s="3">
        <f>2</f>
        <v>2</v>
      </c>
      <c r="J54" s="3">
        <f>3</f>
        <v>3</v>
      </c>
      <c r="K54" s="3">
        <f>3</f>
        <v>3</v>
      </c>
      <c r="L54" s="3">
        <f>1</f>
        <v>1</v>
      </c>
      <c r="M54" s="3">
        <f>2</f>
        <v>2</v>
      </c>
      <c r="N54" s="3">
        <f>1</f>
        <v>1</v>
      </c>
      <c r="O54" s="3" t="str">
        <f>IF('data sistem'!W54="tidak",3,IF('data sistem'!W54="ya",IF('data sistem'!DT54="sebelum lulus",1,IF('data sistem'!DT54="setelah lulus",2,"")),""))</f>
        <v/>
      </c>
      <c r="P54" s="3" t="str">
        <f>IF('data sistem'!DU54="0-3 bulan",1,IF('data sistem'!DU54="3-6 bulan",3,IF('data sistem'!DU54="6-12 bulan",6,IF('data sistem'!DU54="lebih dari 12 bulan",12,""))))</f>
        <v/>
      </c>
      <c r="Q54" s="3" t="str">
        <f>IF('data sistem'!DV54="0-3 bulan",1,IF('data sistem'!DV54="3-6 bulan",3,IF('data sistem'!DV54="6-12 bulan",6,IF('data sistem'!DV54="lebih dari 12 bulan",12,""))))</f>
        <v/>
      </c>
      <c r="R54" s="3">
        <f>'data sistem'!EA54</f>
        <v>0</v>
      </c>
      <c r="S54" s="3">
        <f>'data sistem'!EB54</f>
        <v>0</v>
      </c>
      <c r="T54" s="3">
        <f>'data sistem'!EC54</f>
        <v>0</v>
      </c>
      <c r="U54" s="3">
        <f>'data sistem'!ED54</f>
        <v>0</v>
      </c>
      <c r="V54" s="3">
        <f>'data sistem'!EE54</f>
        <v>0</v>
      </c>
      <c r="W54" s="3">
        <f>'data sistem'!EF54</f>
        <v>0</v>
      </c>
      <c r="X54" s="3">
        <f>'data sistem'!EG54</f>
        <v>0</v>
      </c>
      <c r="Y54" s="3" t="str">
        <f>IF('data sistem'!DW54="ya",1,IF('data sistem'!DW54="tidak",0,""))</f>
        <v/>
      </c>
      <c r="Z54" s="3">
        <f>'data sistem'!EM54</f>
        <v>0</v>
      </c>
      <c r="AA54" s="3">
        <f>'data sistem'!EH54</f>
        <v>0</v>
      </c>
      <c r="AB54" s="3">
        <f>'data sistem'!EI54</f>
        <v>0</v>
      </c>
      <c r="AC54" s="3">
        <f>'data sistem'!EJ54</f>
        <v>0</v>
      </c>
      <c r="AD54" s="3">
        <f>'data sistem'!EK54</f>
        <v>0</v>
      </c>
      <c r="AE54" s="3">
        <f>'data sistem'!EL54</f>
        <v>0</v>
      </c>
      <c r="AF54" s="3">
        <f>0</f>
        <v>0</v>
      </c>
      <c r="AH54" s="3">
        <f>IF('data sistem'!FB54="lebih dari 3",4,'data sistem'!FB54)</f>
        <v>0</v>
      </c>
      <c r="AI54" s="3" t="str">
        <f>IF('data sistem'!FF54="sebelum lulus",1,IF('data sistem'!FF54="setelah lulus",2,""))</f>
        <v/>
      </c>
      <c r="AJ54" s="3" t="str">
        <f>IF('data sistem'!FG54="0-3 bulan",1,IF('data sistem'!FG54="3-6 bulan",3,IF('data sistem'!FG54="6-12 bulan",6,IF('data sistem'!FG54="lebih dari 12 bulan",12,""))))</f>
        <v/>
      </c>
      <c r="AK54" s="3" t="str">
        <f>IF('data sistem'!FH54="0-3 bulan",1,IF('data sistem'!FH54="3-6 bulan",3,IF('data sistem'!FH54="6-12 bulan",6,IF('data sistem'!FH54="lebih dari 12 bulan",12,""))))</f>
        <v/>
      </c>
      <c r="AL54" s="3">
        <f>IF('data sistem'!FC54="lebih dari 3",4,'data sistem'!FC54)</f>
        <v>0</v>
      </c>
      <c r="AM54" s="3">
        <f>IF('data sistem'!FD54="lebih dari 3",4,'data sistem'!FD54)</f>
        <v>0</v>
      </c>
      <c r="AN54" s="3" t="str">
        <f>IF(LEFT('data sistem'!U54,7)="bekerja",1,IF(LEFT('data sistem'!U54,5)="tidak",2,""))</f>
        <v/>
      </c>
      <c r="AO54" s="3">
        <f>'data sistem'!M54*1</f>
        <v>0</v>
      </c>
      <c r="AP54" s="3">
        <f>'data sistem'!R54*2</f>
        <v>0</v>
      </c>
      <c r="AQ54" s="3">
        <f>'data sistem'!P54*3</f>
        <v>0</v>
      </c>
      <c r="AR54" s="3">
        <f>'data sistem'!Q54*4</f>
        <v>0</v>
      </c>
      <c r="AS54" s="3">
        <f>0</f>
        <v>0</v>
      </c>
      <c r="AU54" s="3">
        <f>IF('data sistem'!Q54="1",4,1)</f>
        <v>1</v>
      </c>
      <c r="AW54" s="3">
        <f>IF('data sistem'!AG54="bumn",1,IF('data sistem'!AG54="non-profit",2,IF('data sistem'!AG54="swasta",3,IF('data sistem'!AG54="wiraswasta",4,5))))</f>
        <v>5</v>
      </c>
      <c r="AX54" s="3">
        <f>IF(AW54=5,'data sistem'!AG54,"")</f>
        <v>0</v>
      </c>
      <c r="AY54" s="3">
        <f>IF('data sistem'!T54=0,1,'data sistem'!T54=0)</f>
        <v>1</v>
      </c>
      <c r="BA54" s="3">
        <f>IF('data sistem'!AM54="kurang dari 1 juta",1000000,IF('data sistem'!AM54="antara 1 dan 2 juta",2000000,IF('data sistem'!AM54="lebih dari 2 juta",3000000,IF('data sistem'!AM54="lebih dari 3 juta",4000000,0))))</f>
        <v>0</v>
      </c>
      <c r="BB54" s="3">
        <f>0</f>
        <v>0</v>
      </c>
      <c r="BC54" s="3">
        <f>IF('data sistem'!BI54="kurang dari 1 juta",1000000,IF('data sistem'!BI54="antara 1 dan 2 juta",2000000,IF('data sistem'!BI54="lebih dari 2 juta",3000000,IF('data sistem'!BI54="lebih dari 3 juta",4000000,0))))</f>
        <v>0</v>
      </c>
      <c r="BD54" s="3" t="str">
        <f>IF('data sistem'!DE54&gt;0,'data sistem'!DE54,"")</f>
        <v/>
      </c>
      <c r="BE54" s="3" t="str">
        <f>IF('data sistem'!DF54="lebih tinggi",1,IF('data sistem'!DF54="sama",2,IF('data sistem'!DF54="lebih rendah",3,IF('data sistem'!DF54="tidak perlu",4,""))))</f>
        <v/>
      </c>
      <c r="BF54" s="3">
        <f>'data sistem'!DG54*1</f>
        <v>0</v>
      </c>
      <c r="BG54" s="3">
        <f>'data sistem'!DH54*2</f>
        <v>0</v>
      </c>
      <c r="BH54" s="3">
        <f>'data sistem'!DI54*3</f>
        <v>0</v>
      </c>
      <c r="BI54" s="3">
        <f>'data sistem'!DJ54*4</f>
        <v>0</v>
      </c>
      <c r="BJ54" s="3">
        <f>'data sistem'!DK54*5</f>
        <v>0</v>
      </c>
      <c r="BK54" s="3">
        <f>'data sistem'!DL54*6</f>
        <v>0</v>
      </c>
      <c r="BL54" s="3">
        <f>'data sistem'!DM54*7</f>
        <v>0</v>
      </c>
      <c r="BM54" s="3">
        <f>'data sistem'!DN54*8</f>
        <v>0</v>
      </c>
      <c r="BN54" s="3">
        <f>'data sistem'!DO54*9</f>
        <v>0</v>
      </c>
      <c r="BO54" s="3">
        <f>'data sistem'!DP54*10</f>
        <v>0</v>
      </c>
      <c r="BP54" s="3">
        <f>'data sistem'!DQ54*11</f>
        <v>0</v>
      </c>
      <c r="BQ54" s="3">
        <f>'data sistem'!DR54*12</f>
        <v>0</v>
      </c>
      <c r="BR54" s="3">
        <v>0</v>
      </c>
      <c r="BT54" s="3">
        <f>'data sistem'!GU54</f>
        <v>0</v>
      </c>
      <c r="BU54" s="3">
        <f>'data sistem'!HX54</f>
        <v>0</v>
      </c>
      <c r="BV54" s="3">
        <f>'data sistem'!GV54</f>
        <v>0</v>
      </c>
      <c r="BW54" s="3">
        <f>'data sistem'!HY54</f>
        <v>0</v>
      </c>
      <c r="BX54" s="3">
        <f>'data sistem'!GW54</f>
        <v>0</v>
      </c>
      <c r="BY54" s="3">
        <f>'data sistem'!HV54</f>
        <v>0</v>
      </c>
      <c r="BZ54" s="3">
        <f>'data sistem'!HZ54</f>
        <v>0</v>
      </c>
      <c r="CA54" s="3">
        <f>'data sistem'!IY54</f>
        <v>0</v>
      </c>
      <c r="CB54" s="3">
        <f>'data sistem'!GX54</f>
        <v>0</v>
      </c>
      <c r="CC54" s="3">
        <f>'data sistem'!IA54</f>
        <v>0</v>
      </c>
      <c r="CD54" s="3">
        <f>'data sistem'!GY54</f>
        <v>0</v>
      </c>
      <c r="CE54" s="3">
        <f>'data sistem'!IB54</f>
        <v>0</v>
      </c>
      <c r="CF54" s="3">
        <f>'data sistem'!GZ54</f>
        <v>0</v>
      </c>
      <c r="CH54" s="3">
        <f>'data sistem'!IC54</f>
        <v>0</v>
      </c>
      <c r="CJ54" s="3">
        <f>'data sistem'!HA54</f>
        <v>0</v>
      </c>
      <c r="CK54" s="3">
        <f>'data sistem'!ID54</f>
        <v>0</v>
      </c>
      <c r="CL54" s="3">
        <f>'data sistem'!HB54</f>
        <v>0</v>
      </c>
      <c r="CM54" s="3">
        <f>'data sistem'!IE54</f>
        <v>0</v>
      </c>
      <c r="CN54" s="3">
        <f>'data sistem'!HC54</f>
        <v>0</v>
      </c>
      <c r="CO54" s="3">
        <f>'data sistem'!IF54</f>
        <v>0</v>
      </c>
      <c r="CP54" s="3">
        <f>'data sistem'!HD54</f>
        <v>0</v>
      </c>
      <c r="CQ54" s="3">
        <f>'data sistem'!IG54</f>
        <v>0</v>
      </c>
      <c r="CR54" s="3">
        <f>'data sistem'!HE54</f>
        <v>0</v>
      </c>
      <c r="CS54" s="3">
        <f>'data sistem'!IH54</f>
        <v>0</v>
      </c>
      <c r="CT54" s="3">
        <f>'data sistem'!HF54</f>
        <v>0</v>
      </c>
      <c r="CU54" s="3">
        <f>'data sistem'!II54</f>
        <v>0</v>
      </c>
      <c r="CV54" s="3">
        <f>'data sistem'!HG54</f>
        <v>0</v>
      </c>
      <c r="CW54" s="3">
        <f>'data sistem'!IJ54</f>
        <v>0</v>
      </c>
      <c r="CX54" s="3">
        <f>'data sistem'!HH54</f>
        <v>0</v>
      </c>
      <c r="CY54" s="3">
        <f>'data sistem'!IK54</f>
        <v>0</v>
      </c>
      <c r="CZ54" s="3">
        <f>'data sistem'!HI54</f>
        <v>0</v>
      </c>
      <c r="DA54" s="3">
        <f>'data sistem'!IL54</f>
        <v>0</v>
      </c>
      <c r="DB54" s="3">
        <f>'data sistem'!HJ54</f>
        <v>0</v>
      </c>
      <c r="DC54" s="3">
        <f>'data sistem'!IM54</f>
        <v>0</v>
      </c>
      <c r="DD54" s="3">
        <f>'data sistem'!HK54</f>
        <v>0</v>
      </c>
      <c r="DE54" s="3">
        <f>'data sistem'!IN54</f>
        <v>0</v>
      </c>
      <c r="DF54" s="3">
        <f>'data sistem'!HL54</f>
        <v>0</v>
      </c>
      <c r="DG54" s="3">
        <f>'data sistem'!IO54</f>
        <v>0</v>
      </c>
      <c r="DH54" s="3">
        <f>'data sistem'!HM54</f>
        <v>0</v>
      </c>
      <c r="DI54" s="3">
        <f>'data sistem'!HM54</f>
        <v>0</v>
      </c>
      <c r="DJ54" s="3">
        <f>'data sistem'!IP54</f>
        <v>0</v>
      </c>
      <c r="DK54" s="3">
        <f>'data sistem'!IP54</f>
        <v>0</v>
      </c>
      <c r="DL54" s="3">
        <f>'data sistem'!HN54</f>
        <v>0</v>
      </c>
      <c r="DM54" s="3">
        <f>'data sistem'!IQ54</f>
        <v>0</v>
      </c>
      <c r="DN54" s="3">
        <f>'data sistem'!HO54</f>
        <v>0</v>
      </c>
      <c r="DO54" s="3">
        <f>'data sistem'!IR54</f>
        <v>0</v>
      </c>
      <c r="DP54" s="3">
        <f>'data sistem'!HP54</f>
        <v>0</v>
      </c>
      <c r="DQ54" s="3">
        <f>'data sistem'!IS54</f>
        <v>0</v>
      </c>
      <c r="DR54" s="3">
        <f>'data sistem'!HQ54</f>
        <v>0</v>
      </c>
      <c r="DS54" s="3">
        <f>'data sistem'!IT54</f>
        <v>0</v>
      </c>
      <c r="DT54" s="3">
        <f>'data sistem'!HR54</f>
        <v>0</v>
      </c>
      <c r="DU54" s="3">
        <f>'data sistem'!IU54</f>
        <v>0</v>
      </c>
      <c r="DV54" s="3">
        <f>'data sistem'!HS54</f>
        <v>0</v>
      </c>
      <c r="DW54" s="3">
        <f>'data sistem'!IV54</f>
        <v>0</v>
      </c>
      <c r="DX54" s="3">
        <f>'data sistem'!HT54</f>
        <v>0</v>
      </c>
      <c r="DY54" s="3">
        <f>'data sistem'!IW54</f>
        <v>0</v>
      </c>
      <c r="DZ54" s="3">
        <f>'data sistem'!HU54</f>
        <v>0</v>
      </c>
      <c r="EA54" s="3">
        <f>'data sistem'!IX54</f>
        <v>0</v>
      </c>
    </row>
    <row r="55" spans="1:131" x14ac:dyDescent="0.3">
      <c r="A55" s="3" t="str">
        <f t="shared" si="0"/>
        <v>051022</v>
      </c>
      <c r="B55" s="3" t="e">
        <f>VLOOKUP('data sistem'!C55,kodeprodi!$A$2:$B$11,2,FALSE)</f>
        <v>#N/A</v>
      </c>
      <c r="C55" s="3">
        <f>'data sistem'!A55</f>
        <v>0</v>
      </c>
      <c r="D55" s="3">
        <f>'data sistem'!B55</f>
        <v>0</v>
      </c>
      <c r="E55" s="3">
        <f>'data sistem'!J55</f>
        <v>0</v>
      </c>
      <c r="F55" s="3">
        <f>'data sistem'!K55</f>
        <v>0</v>
      </c>
      <c r="G55" s="3">
        <f>2020-'data sistem'!E55</f>
        <v>2020</v>
      </c>
      <c r="H55" s="3">
        <f>1</f>
        <v>1</v>
      </c>
      <c r="I55" s="3">
        <f>2</f>
        <v>2</v>
      </c>
      <c r="J55" s="3">
        <f>3</f>
        <v>3</v>
      </c>
      <c r="K55" s="3">
        <f>3</f>
        <v>3</v>
      </c>
      <c r="L55" s="3">
        <f>1</f>
        <v>1</v>
      </c>
      <c r="M55" s="3">
        <f>2</f>
        <v>2</v>
      </c>
      <c r="N55" s="3">
        <f>1</f>
        <v>1</v>
      </c>
      <c r="O55" s="3" t="str">
        <f>IF('data sistem'!W55="tidak",3,IF('data sistem'!W55="ya",IF('data sistem'!DT55="sebelum lulus",1,IF('data sistem'!DT55="setelah lulus",2,"")),""))</f>
        <v/>
      </c>
      <c r="P55" s="3" t="str">
        <f>IF('data sistem'!DU55="0-3 bulan",1,IF('data sistem'!DU55="3-6 bulan",3,IF('data sistem'!DU55="6-12 bulan",6,IF('data sistem'!DU55="lebih dari 12 bulan",12,""))))</f>
        <v/>
      </c>
      <c r="Q55" s="3" t="str">
        <f>IF('data sistem'!DV55="0-3 bulan",1,IF('data sistem'!DV55="3-6 bulan",3,IF('data sistem'!DV55="6-12 bulan",6,IF('data sistem'!DV55="lebih dari 12 bulan",12,""))))</f>
        <v/>
      </c>
      <c r="R55" s="3">
        <f>'data sistem'!EA55</f>
        <v>0</v>
      </c>
      <c r="S55" s="3">
        <f>'data sistem'!EB55</f>
        <v>0</v>
      </c>
      <c r="T55" s="3">
        <f>'data sistem'!EC55</f>
        <v>0</v>
      </c>
      <c r="U55" s="3">
        <f>'data sistem'!ED55</f>
        <v>0</v>
      </c>
      <c r="V55" s="3">
        <f>'data sistem'!EE55</f>
        <v>0</v>
      </c>
      <c r="W55" s="3">
        <f>'data sistem'!EF55</f>
        <v>0</v>
      </c>
      <c r="X55" s="3">
        <f>'data sistem'!EG55</f>
        <v>0</v>
      </c>
      <c r="Y55" s="3" t="str">
        <f>IF('data sistem'!DW55="ya",1,IF('data sistem'!DW55="tidak",0,""))</f>
        <v/>
      </c>
      <c r="Z55" s="3">
        <f>'data sistem'!EM55</f>
        <v>0</v>
      </c>
      <c r="AA55" s="3">
        <f>'data sistem'!EH55</f>
        <v>0</v>
      </c>
      <c r="AB55" s="3">
        <f>'data sistem'!EI55</f>
        <v>0</v>
      </c>
      <c r="AC55" s="3">
        <f>'data sistem'!EJ55</f>
        <v>0</v>
      </c>
      <c r="AD55" s="3">
        <f>'data sistem'!EK55</f>
        <v>0</v>
      </c>
      <c r="AE55" s="3">
        <f>'data sistem'!EL55</f>
        <v>0</v>
      </c>
      <c r="AF55" s="3">
        <f>0</f>
        <v>0</v>
      </c>
      <c r="AH55" s="3">
        <f>IF('data sistem'!FB55="lebih dari 3",4,'data sistem'!FB55)</f>
        <v>0</v>
      </c>
      <c r="AI55" s="3" t="str">
        <f>IF('data sistem'!FF55="sebelum lulus",1,IF('data sistem'!FF55="setelah lulus",2,""))</f>
        <v/>
      </c>
      <c r="AJ55" s="3" t="str">
        <f>IF('data sistem'!FG55="0-3 bulan",1,IF('data sistem'!FG55="3-6 bulan",3,IF('data sistem'!FG55="6-12 bulan",6,IF('data sistem'!FG55="lebih dari 12 bulan",12,""))))</f>
        <v/>
      </c>
      <c r="AK55" s="3" t="str">
        <f>IF('data sistem'!FH55="0-3 bulan",1,IF('data sistem'!FH55="3-6 bulan",3,IF('data sistem'!FH55="6-12 bulan",6,IF('data sistem'!FH55="lebih dari 12 bulan",12,""))))</f>
        <v/>
      </c>
      <c r="AL55" s="3">
        <f>IF('data sistem'!FC55="lebih dari 3",4,'data sistem'!FC55)</f>
        <v>0</v>
      </c>
      <c r="AM55" s="3">
        <f>IF('data sistem'!FD55="lebih dari 3",4,'data sistem'!FD55)</f>
        <v>0</v>
      </c>
      <c r="AN55" s="3" t="str">
        <f>IF(LEFT('data sistem'!U55,7)="bekerja",1,IF(LEFT('data sistem'!U55,5)="tidak",2,""))</f>
        <v/>
      </c>
      <c r="AO55" s="3">
        <f>'data sistem'!M55*1</f>
        <v>0</v>
      </c>
      <c r="AP55" s="3">
        <f>'data sistem'!R55*2</f>
        <v>0</v>
      </c>
      <c r="AQ55" s="3">
        <f>'data sistem'!P55*3</f>
        <v>0</v>
      </c>
      <c r="AR55" s="3">
        <f>'data sistem'!Q55*4</f>
        <v>0</v>
      </c>
      <c r="AS55" s="3">
        <f>0</f>
        <v>0</v>
      </c>
      <c r="AU55" s="3">
        <f>IF('data sistem'!Q55="1",4,1)</f>
        <v>1</v>
      </c>
      <c r="AW55" s="3">
        <f>IF('data sistem'!AG55="bumn",1,IF('data sistem'!AG55="non-profit",2,IF('data sistem'!AG55="swasta",3,IF('data sistem'!AG55="wiraswasta",4,5))))</f>
        <v>5</v>
      </c>
      <c r="AX55" s="3">
        <f>IF(AW55=5,'data sistem'!AG55,"")</f>
        <v>0</v>
      </c>
      <c r="AY55" s="3">
        <f>IF('data sistem'!T55=0,1,'data sistem'!T55=0)</f>
        <v>1</v>
      </c>
      <c r="BA55" s="3">
        <f>IF('data sistem'!AM55="kurang dari 1 juta",1000000,IF('data sistem'!AM55="antara 1 dan 2 juta",2000000,IF('data sistem'!AM55="lebih dari 2 juta",3000000,IF('data sistem'!AM55="lebih dari 3 juta",4000000,0))))</f>
        <v>0</v>
      </c>
      <c r="BB55" s="3">
        <f>0</f>
        <v>0</v>
      </c>
      <c r="BC55" s="3">
        <f>IF('data sistem'!BI55="kurang dari 1 juta",1000000,IF('data sistem'!BI55="antara 1 dan 2 juta",2000000,IF('data sistem'!BI55="lebih dari 2 juta",3000000,IF('data sistem'!BI55="lebih dari 3 juta",4000000,0))))</f>
        <v>0</v>
      </c>
      <c r="BD55" s="3" t="str">
        <f>IF('data sistem'!DE55&gt;0,'data sistem'!DE55,"")</f>
        <v/>
      </c>
      <c r="BE55" s="3" t="str">
        <f>IF('data sistem'!DF55="lebih tinggi",1,IF('data sistem'!DF55="sama",2,IF('data sistem'!DF55="lebih rendah",3,IF('data sistem'!DF55="tidak perlu",4,""))))</f>
        <v/>
      </c>
      <c r="BF55" s="3">
        <f>'data sistem'!DG55*1</f>
        <v>0</v>
      </c>
      <c r="BG55" s="3">
        <f>'data sistem'!DH55*2</f>
        <v>0</v>
      </c>
      <c r="BH55" s="3">
        <f>'data sistem'!DI55*3</f>
        <v>0</v>
      </c>
      <c r="BI55" s="3">
        <f>'data sistem'!DJ55*4</f>
        <v>0</v>
      </c>
      <c r="BJ55" s="3">
        <f>'data sistem'!DK55*5</f>
        <v>0</v>
      </c>
      <c r="BK55" s="3">
        <f>'data sistem'!DL55*6</f>
        <v>0</v>
      </c>
      <c r="BL55" s="3">
        <f>'data sistem'!DM55*7</f>
        <v>0</v>
      </c>
      <c r="BM55" s="3">
        <f>'data sistem'!DN55*8</f>
        <v>0</v>
      </c>
      <c r="BN55" s="3">
        <f>'data sistem'!DO55*9</f>
        <v>0</v>
      </c>
      <c r="BO55" s="3">
        <f>'data sistem'!DP55*10</f>
        <v>0</v>
      </c>
      <c r="BP55" s="3">
        <f>'data sistem'!DQ55*11</f>
        <v>0</v>
      </c>
      <c r="BQ55" s="3">
        <f>'data sistem'!DR55*12</f>
        <v>0</v>
      </c>
      <c r="BR55" s="3">
        <v>0</v>
      </c>
      <c r="BT55" s="3">
        <f>'data sistem'!GU55</f>
        <v>0</v>
      </c>
      <c r="BU55" s="3">
        <f>'data sistem'!HX55</f>
        <v>0</v>
      </c>
      <c r="BV55" s="3">
        <f>'data sistem'!GV55</f>
        <v>0</v>
      </c>
      <c r="BW55" s="3">
        <f>'data sistem'!HY55</f>
        <v>0</v>
      </c>
      <c r="BX55" s="3">
        <f>'data sistem'!GW55</f>
        <v>0</v>
      </c>
      <c r="BY55" s="3">
        <f>'data sistem'!HV55</f>
        <v>0</v>
      </c>
      <c r="BZ55" s="3">
        <f>'data sistem'!HZ55</f>
        <v>0</v>
      </c>
      <c r="CA55" s="3">
        <f>'data sistem'!IY55</f>
        <v>0</v>
      </c>
      <c r="CB55" s="3">
        <f>'data sistem'!GX55</f>
        <v>0</v>
      </c>
      <c r="CC55" s="3">
        <f>'data sistem'!IA55</f>
        <v>0</v>
      </c>
      <c r="CD55" s="3">
        <f>'data sistem'!GY55</f>
        <v>0</v>
      </c>
      <c r="CE55" s="3">
        <f>'data sistem'!IB55</f>
        <v>0</v>
      </c>
      <c r="CF55" s="3">
        <f>'data sistem'!GZ55</f>
        <v>0</v>
      </c>
      <c r="CH55" s="3">
        <f>'data sistem'!IC55</f>
        <v>0</v>
      </c>
      <c r="CJ55" s="3">
        <f>'data sistem'!HA55</f>
        <v>0</v>
      </c>
      <c r="CK55" s="3">
        <f>'data sistem'!ID55</f>
        <v>0</v>
      </c>
      <c r="CL55" s="3">
        <f>'data sistem'!HB55</f>
        <v>0</v>
      </c>
      <c r="CM55" s="3">
        <f>'data sistem'!IE55</f>
        <v>0</v>
      </c>
      <c r="CN55" s="3">
        <f>'data sistem'!HC55</f>
        <v>0</v>
      </c>
      <c r="CO55" s="3">
        <f>'data sistem'!IF55</f>
        <v>0</v>
      </c>
      <c r="CP55" s="3">
        <f>'data sistem'!HD55</f>
        <v>0</v>
      </c>
      <c r="CQ55" s="3">
        <f>'data sistem'!IG55</f>
        <v>0</v>
      </c>
      <c r="CR55" s="3">
        <f>'data sistem'!HE55</f>
        <v>0</v>
      </c>
      <c r="CS55" s="3">
        <f>'data sistem'!IH55</f>
        <v>0</v>
      </c>
      <c r="CT55" s="3">
        <f>'data sistem'!HF55</f>
        <v>0</v>
      </c>
      <c r="CU55" s="3">
        <f>'data sistem'!II55</f>
        <v>0</v>
      </c>
      <c r="CV55" s="3">
        <f>'data sistem'!HG55</f>
        <v>0</v>
      </c>
      <c r="CW55" s="3">
        <f>'data sistem'!IJ55</f>
        <v>0</v>
      </c>
      <c r="CX55" s="3">
        <f>'data sistem'!HH55</f>
        <v>0</v>
      </c>
      <c r="CY55" s="3">
        <f>'data sistem'!IK55</f>
        <v>0</v>
      </c>
      <c r="CZ55" s="3">
        <f>'data sistem'!HI55</f>
        <v>0</v>
      </c>
      <c r="DA55" s="3">
        <f>'data sistem'!IL55</f>
        <v>0</v>
      </c>
      <c r="DB55" s="3">
        <f>'data sistem'!HJ55</f>
        <v>0</v>
      </c>
      <c r="DC55" s="3">
        <f>'data sistem'!IM55</f>
        <v>0</v>
      </c>
      <c r="DD55" s="3">
        <f>'data sistem'!HK55</f>
        <v>0</v>
      </c>
      <c r="DE55" s="3">
        <f>'data sistem'!IN55</f>
        <v>0</v>
      </c>
      <c r="DF55" s="3">
        <f>'data sistem'!HL55</f>
        <v>0</v>
      </c>
      <c r="DG55" s="3">
        <f>'data sistem'!IO55</f>
        <v>0</v>
      </c>
      <c r="DH55" s="3">
        <f>'data sistem'!HM55</f>
        <v>0</v>
      </c>
      <c r="DI55" s="3">
        <f>'data sistem'!HM55</f>
        <v>0</v>
      </c>
      <c r="DJ55" s="3">
        <f>'data sistem'!IP55</f>
        <v>0</v>
      </c>
      <c r="DK55" s="3">
        <f>'data sistem'!IP55</f>
        <v>0</v>
      </c>
      <c r="DL55" s="3">
        <f>'data sistem'!HN55</f>
        <v>0</v>
      </c>
      <c r="DM55" s="3">
        <f>'data sistem'!IQ55</f>
        <v>0</v>
      </c>
      <c r="DN55" s="3">
        <f>'data sistem'!HO55</f>
        <v>0</v>
      </c>
      <c r="DO55" s="3">
        <f>'data sistem'!IR55</f>
        <v>0</v>
      </c>
      <c r="DP55" s="3">
        <f>'data sistem'!HP55</f>
        <v>0</v>
      </c>
      <c r="DQ55" s="3">
        <f>'data sistem'!IS55</f>
        <v>0</v>
      </c>
      <c r="DR55" s="3">
        <f>'data sistem'!HQ55</f>
        <v>0</v>
      </c>
      <c r="DS55" s="3">
        <f>'data sistem'!IT55</f>
        <v>0</v>
      </c>
      <c r="DT55" s="3">
        <f>'data sistem'!HR55</f>
        <v>0</v>
      </c>
      <c r="DU55" s="3">
        <f>'data sistem'!IU55</f>
        <v>0</v>
      </c>
      <c r="DV55" s="3">
        <f>'data sistem'!HS55</f>
        <v>0</v>
      </c>
      <c r="DW55" s="3">
        <f>'data sistem'!IV55</f>
        <v>0</v>
      </c>
      <c r="DX55" s="3">
        <f>'data sistem'!HT55</f>
        <v>0</v>
      </c>
      <c r="DY55" s="3">
        <f>'data sistem'!IW55</f>
        <v>0</v>
      </c>
      <c r="DZ55" s="3">
        <f>'data sistem'!HU55</f>
        <v>0</v>
      </c>
      <c r="EA55" s="3">
        <f>'data sistem'!IX55</f>
        <v>0</v>
      </c>
    </row>
    <row r="56" spans="1:131" x14ac:dyDescent="0.3">
      <c r="A56" s="3" t="str">
        <f t="shared" si="0"/>
        <v>051022</v>
      </c>
      <c r="B56" s="3" t="e">
        <f>VLOOKUP('data sistem'!C56,kodeprodi!$A$2:$B$11,2,FALSE)</f>
        <v>#N/A</v>
      </c>
      <c r="C56" s="3">
        <f>'data sistem'!A56</f>
        <v>0</v>
      </c>
      <c r="D56" s="3">
        <f>'data sistem'!B56</f>
        <v>0</v>
      </c>
      <c r="E56" s="3">
        <f>'data sistem'!J56</f>
        <v>0</v>
      </c>
      <c r="F56" s="3">
        <f>'data sistem'!K56</f>
        <v>0</v>
      </c>
      <c r="G56" s="3">
        <f>2020-'data sistem'!E56</f>
        <v>2020</v>
      </c>
      <c r="H56" s="3">
        <f>1</f>
        <v>1</v>
      </c>
      <c r="I56" s="3">
        <f>2</f>
        <v>2</v>
      </c>
      <c r="J56" s="3">
        <f>3</f>
        <v>3</v>
      </c>
      <c r="K56" s="3">
        <f>3</f>
        <v>3</v>
      </c>
      <c r="L56" s="3">
        <f>1</f>
        <v>1</v>
      </c>
      <c r="M56" s="3">
        <f>2</f>
        <v>2</v>
      </c>
      <c r="N56" s="3">
        <f>1</f>
        <v>1</v>
      </c>
      <c r="O56" s="3" t="str">
        <f>IF('data sistem'!W56="tidak",3,IF('data sistem'!W56="ya",IF('data sistem'!DT56="sebelum lulus",1,IF('data sistem'!DT56="setelah lulus",2,"")),""))</f>
        <v/>
      </c>
      <c r="P56" s="3" t="str">
        <f>IF('data sistem'!DU56="0-3 bulan",1,IF('data sistem'!DU56="3-6 bulan",3,IF('data sistem'!DU56="6-12 bulan",6,IF('data sistem'!DU56="lebih dari 12 bulan",12,""))))</f>
        <v/>
      </c>
      <c r="Q56" s="3" t="str">
        <f>IF('data sistem'!DV56="0-3 bulan",1,IF('data sistem'!DV56="3-6 bulan",3,IF('data sistem'!DV56="6-12 bulan",6,IF('data sistem'!DV56="lebih dari 12 bulan",12,""))))</f>
        <v/>
      </c>
      <c r="R56" s="3">
        <f>'data sistem'!EA56</f>
        <v>0</v>
      </c>
      <c r="S56" s="3">
        <f>'data sistem'!EB56</f>
        <v>0</v>
      </c>
      <c r="T56" s="3">
        <f>'data sistem'!EC56</f>
        <v>0</v>
      </c>
      <c r="U56" s="3">
        <f>'data sistem'!ED56</f>
        <v>0</v>
      </c>
      <c r="V56" s="3">
        <f>'data sistem'!EE56</f>
        <v>0</v>
      </c>
      <c r="W56" s="3">
        <f>'data sistem'!EF56</f>
        <v>0</v>
      </c>
      <c r="X56" s="3">
        <f>'data sistem'!EG56</f>
        <v>0</v>
      </c>
      <c r="Y56" s="3" t="str">
        <f>IF('data sistem'!DW56="ya",1,IF('data sistem'!DW56="tidak",0,""))</f>
        <v/>
      </c>
      <c r="Z56" s="3">
        <f>'data sistem'!EM56</f>
        <v>0</v>
      </c>
      <c r="AA56" s="3">
        <f>'data sistem'!EH56</f>
        <v>0</v>
      </c>
      <c r="AB56" s="3">
        <f>'data sistem'!EI56</f>
        <v>0</v>
      </c>
      <c r="AC56" s="3">
        <f>'data sistem'!EJ56</f>
        <v>0</v>
      </c>
      <c r="AD56" s="3">
        <f>'data sistem'!EK56</f>
        <v>0</v>
      </c>
      <c r="AE56" s="3">
        <f>'data sistem'!EL56</f>
        <v>0</v>
      </c>
      <c r="AF56" s="3">
        <f>0</f>
        <v>0</v>
      </c>
      <c r="AH56" s="3">
        <f>IF('data sistem'!FB56="lebih dari 3",4,'data sistem'!FB56)</f>
        <v>0</v>
      </c>
      <c r="AI56" s="3" t="str">
        <f>IF('data sistem'!FF56="sebelum lulus",1,IF('data sistem'!FF56="setelah lulus",2,""))</f>
        <v/>
      </c>
      <c r="AJ56" s="3" t="str">
        <f>IF('data sistem'!FG56="0-3 bulan",1,IF('data sistem'!FG56="3-6 bulan",3,IF('data sistem'!FG56="6-12 bulan",6,IF('data sistem'!FG56="lebih dari 12 bulan",12,""))))</f>
        <v/>
      </c>
      <c r="AK56" s="3" t="str">
        <f>IF('data sistem'!FH56="0-3 bulan",1,IF('data sistem'!FH56="3-6 bulan",3,IF('data sistem'!FH56="6-12 bulan",6,IF('data sistem'!FH56="lebih dari 12 bulan",12,""))))</f>
        <v/>
      </c>
      <c r="AL56" s="3">
        <f>IF('data sistem'!FC56="lebih dari 3",4,'data sistem'!FC56)</f>
        <v>0</v>
      </c>
      <c r="AM56" s="3">
        <f>IF('data sistem'!FD56="lebih dari 3",4,'data sistem'!FD56)</f>
        <v>0</v>
      </c>
      <c r="AN56" s="3" t="str">
        <f>IF(LEFT('data sistem'!U56,7)="bekerja",1,IF(LEFT('data sistem'!U56,5)="tidak",2,""))</f>
        <v/>
      </c>
      <c r="AO56" s="3">
        <f>'data sistem'!M56*1</f>
        <v>0</v>
      </c>
      <c r="AP56" s="3">
        <f>'data sistem'!R56*2</f>
        <v>0</v>
      </c>
      <c r="AQ56" s="3">
        <f>'data sistem'!P56*3</f>
        <v>0</v>
      </c>
      <c r="AR56" s="3">
        <f>'data sistem'!Q56*4</f>
        <v>0</v>
      </c>
      <c r="AS56" s="3">
        <f>0</f>
        <v>0</v>
      </c>
      <c r="AU56" s="3">
        <f>IF('data sistem'!Q56="1",4,1)</f>
        <v>1</v>
      </c>
      <c r="AW56" s="3">
        <f>IF('data sistem'!AG56="bumn",1,IF('data sistem'!AG56="non-profit",2,IF('data sistem'!AG56="swasta",3,IF('data sistem'!AG56="wiraswasta",4,5))))</f>
        <v>5</v>
      </c>
      <c r="AX56" s="3">
        <f>IF(AW56=5,'data sistem'!AG56,"")</f>
        <v>0</v>
      </c>
      <c r="AY56" s="3">
        <f>IF('data sistem'!T56=0,1,'data sistem'!T56=0)</f>
        <v>1</v>
      </c>
      <c r="BA56" s="3">
        <f>IF('data sistem'!AM56="kurang dari 1 juta",1000000,IF('data sistem'!AM56="antara 1 dan 2 juta",2000000,IF('data sistem'!AM56="lebih dari 2 juta",3000000,IF('data sistem'!AM56="lebih dari 3 juta",4000000,0))))</f>
        <v>0</v>
      </c>
      <c r="BB56" s="3">
        <f>0</f>
        <v>0</v>
      </c>
      <c r="BC56" s="3">
        <f>IF('data sistem'!BI56="kurang dari 1 juta",1000000,IF('data sistem'!BI56="antara 1 dan 2 juta",2000000,IF('data sistem'!BI56="lebih dari 2 juta",3000000,IF('data sistem'!BI56="lebih dari 3 juta",4000000,0))))</f>
        <v>0</v>
      </c>
      <c r="BD56" s="3" t="str">
        <f>IF('data sistem'!DE56&gt;0,'data sistem'!DE56,"")</f>
        <v/>
      </c>
      <c r="BE56" s="3" t="str">
        <f>IF('data sistem'!DF56="lebih tinggi",1,IF('data sistem'!DF56="sama",2,IF('data sistem'!DF56="lebih rendah",3,IF('data sistem'!DF56="tidak perlu",4,""))))</f>
        <v/>
      </c>
      <c r="BF56" s="3">
        <f>'data sistem'!DG56*1</f>
        <v>0</v>
      </c>
      <c r="BG56" s="3">
        <f>'data sistem'!DH56*2</f>
        <v>0</v>
      </c>
      <c r="BH56" s="3">
        <f>'data sistem'!DI56*3</f>
        <v>0</v>
      </c>
      <c r="BI56" s="3">
        <f>'data sistem'!DJ56*4</f>
        <v>0</v>
      </c>
      <c r="BJ56" s="3">
        <f>'data sistem'!DK56*5</f>
        <v>0</v>
      </c>
      <c r="BK56" s="3">
        <f>'data sistem'!DL56*6</f>
        <v>0</v>
      </c>
      <c r="BL56" s="3">
        <f>'data sistem'!DM56*7</f>
        <v>0</v>
      </c>
      <c r="BM56" s="3">
        <f>'data sistem'!DN56*8</f>
        <v>0</v>
      </c>
      <c r="BN56" s="3">
        <f>'data sistem'!DO56*9</f>
        <v>0</v>
      </c>
      <c r="BO56" s="3">
        <f>'data sistem'!DP56*10</f>
        <v>0</v>
      </c>
      <c r="BP56" s="3">
        <f>'data sistem'!DQ56*11</f>
        <v>0</v>
      </c>
      <c r="BQ56" s="3">
        <f>'data sistem'!DR56*12</f>
        <v>0</v>
      </c>
      <c r="BR56" s="3">
        <v>0</v>
      </c>
      <c r="BT56" s="3">
        <f>'data sistem'!GU56</f>
        <v>0</v>
      </c>
      <c r="BU56" s="3">
        <f>'data sistem'!HX56</f>
        <v>0</v>
      </c>
      <c r="BV56" s="3">
        <f>'data sistem'!GV56</f>
        <v>0</v>
      </c>
      <c r="BW56" s="3">
        <f>'data sistem'!HY56</f>
        <v>0</v>
      </c>
      <c r="BX56" s="3">
        <f>'data sistem'!GW56</f>
        <v>0</v>
      </c>
      <c r="BY56" s="3">
        <f>'data sistem'!HV56</f>
        <v>0</v>
      </c>
      <c r="BZ56" s="3">
        <f>'data sistem'!HZ56</f>
        <v>0</v>
      </c>
      <c r="CA56" s="3">
        <f>'data sistem'!IY56</f>
        <v>0</v>
      </c>
      <c r="CB56" s="3">
        <f>'data sistem'!GX56</f>
        <v>0</v>
      </c>
      <c r="CC56" s="3">
        <f>'data sistem'!IA56</f>
        <v>0</v>
      </c>
      <c r="CD56" s="3">
        <f>'data sistem'!GY56</f>
        <v>0</v>
      </c>
      <c r="CE56" s="3">
        <f>'data sistem'!IB56</f>
        <v>0</v>
      </c>
      <c r="CF56" s="3">
        <f>'data sistem'!GZ56</f>
        <v>0</v>
      </c>
      <c r="CH56" s="3">
        <f>'data sistem'!IC56</f>
        <v>0</v>
      </c>
      <c r="CJ56" s="3">
        <f>'data sistem'!HA56</f>
        <v>0</v>
      </c>
      <c r="CK56" s="3">
        <f>'data sistem'!ID56</f>
        <v>0</v>
      </c>
      <c r="CL56" s="3">
        <f>'data sistem'!HB56</f>
        <v>0</v>
      </c>
      <c r="CM56" s="3">
        <f>'data sistem'!IE56</f>
        <v>0</v>
      </c>
      <c r="CN56" s="3">
        <f>'data sistem'!HC56</f>
        <v>0</v>
      </c>
      <c r="CO56" s="3">
        <f>'data sistem'!IF56</f>
        <v>0</v>
      </c>
      <c r="CP56" s="3">
        <f>'data sistem'!HD56</f>
        <v>0</v>
      </c>
      <c r="CQ56" s="3">
        <f>'data sistem'!IG56</f>
        <v>0</v>
      </c>
      <c r="CR56" s="3">
        <f>'data sistem'!HE56</f>
        <v>0</v>
      </c>
      <c r="CS56" s="3">
        <f>'data sistem'!IH56</f>
        <v>0</v>
      </c>
      <c r="CT56" s="3">
        <f>'data sistem'!HF56</f>
        <v>0</v>
      </c>
      <c r="CU56" s="3">
        <f>'data sistem'!II56</f>
        <v>0</v>
      </c>
      <c r="CV56" s="3">
        <f>'data sistem'!HG56</f>
        <v>0</v>
      </c>
      <c r="CW56" s="3">
        <f>'data sistem'!IJ56</f>
        <v>0</v>
      </c>
      <c r="CX56" s="3">
        <f>'data sistem'!HH56</f>
        <v>0</v>
      </c>
      <c r="CY56" s="3">
        <f>'data sistem'!IK56</f>
        <v>0</v>
      </c>
      <c r="CZ56" s="3">
        <f>'data sistem'!HI56</f>
        <v>0</v>
      </c>
      <c r="DA56" s="3">
        <f>'data sistem'!IL56</f>
        <v>0</v>
      </c>
      <c r="DB56" s="3">
        <f>'data sistem'!HJ56</f>
        <v>0</v>
      </c>
      <c r="DC56" s="3">
        <f>'data sistem'!IM56</f>
        <v>0</v>
      </c>
      <c r="DD56" s="3">
        <f>'data sistem'!HK56</f>
        <v>0</v>
      </c>
      <c r="DE56" s="3">
        <f>'data sistem'!IN56</f>
        <v>0</v>
      </c>
      <c r="DF56" s="3">
        <f>'data sistem'!HL56</f>
        <v>0</v>
      </c>
      <c r="DG56" s="3">
        <f>'data sistem'!IO56</f>
        <v>0</v>
      </c>
      <c r="DH56" s="3">
        <f>'data sistem'!HM56</f>
        <v>0</v>
      </c>
      <c r="DI56" s="3">
        <f>'data sistem'!HM56</f>
        <v>0</v>
      </c>
      <c r="DJ56" s="3">
        <f>'data sistem'!IP56</f>
        <v>0</v>
      </c>
      <c r="DK56" s="3">
        <f>'data sistem'!IP56</f>
        <v>0</v>
      </c>
      <c r="DL56" s="3">
        <f>'data sistem'!HN56</f>
        <v>0</v>
      </c>
      <c r="DM56" s="3">
        <f>'data sistem'!IQ56</f>
        <v>0</v>
      </c>
      <c r="DN56" s="3">
        <f>'data sistem'!HO56</f>
        <v>0</v>
      </c>
      <c r="DO56" s="3">
        <f>'data sistem'!IR56</f>
        <v>0</v>
      </c>
      <c r="DP56" s="3">
        <f>'data sistem'!HP56</f>
        <v>0</v>
      </c>
      <c r="DQ56" s="3">
        <f>'data sistem'!IS56</f>
        <v>0</v>
      </c>
      <c r="DR56" s="3">
        <f>'data sistem'!HQ56</f>
        <v>0</v>
      </c>
      <c r="DS56" s="3">
        <f>'data sistem'!IT56</f>
        <v>0</v>
      </c>
      <c r="DT56" s="3">
        <f>'data sistem'!HR56</f>
        <v>0</v>
      </c>
      <c r="DU56" s="3">
        <f>'data sistem'!IU56</f>
        <v>0</v>
      </c>
      <c r="DV56" s="3">
        <f>'data sistem'!HS56</f>
        <v>0</v>
      </c>
      <c r="DW56" s="3">
        <f>'data sistem'!IV56</f>
        <v>0</v>
      </c>
      <c r="DX56" s="3">
        <f>'data sistem'!HT56</f>
        <v>0</v>
      </c>
      <c r="DY56" s="3">
        <f>'data sistem'!IW56</f>
        <v>0</v>
      </c>
      <c r="DZ56" s="3">
        <f>'data sistem'!HU56</f>
        <v>0</v>
      </c>
      <c r="EA56" s="3">
        <f>'data sistem'!IX56</f>
        <v>0</v>
      </c>
    </row>
    <row r="57" spans="1:131" x14ac:dyDescent="0.3">
      <c r="A57" s="3" t="str">
        <f t="shared" si="0"/>
        <v>051022</v>
      </c>
      <c r="B57" s="3" t="e">
        <f>VLOOKUP('data sistem'!C57,kodeprodi!$A$2:$B$11,2,FALSE)</f>
        <v>#N/A</v>
      </c>
      <c r="C57" s="3">
        <f>'data sistem'!A57</f>
        <v>0</v>
      </c>
      <c r="D57" s="3">
        <f>'data sistem'!B57</f>
        <v>0</v>
      </c>
      <c r="E57" s="3">
        <f>'data sistem'!J57</f>
        <v>0</v>
      </c>
      <c r="F57" s="3">
        <f>'data sistem'!K57</f>
        <v>0</v>
      </c>
      <c r="G57" s="3">
        <f>2020-'data sistem'!E57</f>
        <v>2020</v>
      </c>
      <c r="H57" s="3">
        <f>1</f>
        <v>1</v>
      </c>
      <c r="I57" s="3">
        <f>2</f>
        <v>2</v>
      </c>
      <c r="J57" s="3">
        <f>3</f>
        <v>3</v>
      </c>
      <c r="K57" s="3">
        <f>3</f>
        <v>3</v>
      </c>
      <c r="L57" s="3">
        <f>1</f>
        <v>1</v>
      </c>
      <c r="M57" s="3">
        <f>2</f>
        <v>2</v>
      </c>
      <c r="N57" s="3">
        <f>1</f>
        <v>1</v>
      </c>
      <c r="O57" s="3" t="str">
        <f>IF('data sistem'!W57="tidak",3,IF('data sistem'!W57="ya",IF('data sistem'!DT57="sebelum lulus",1,IF('data sistem'!DT57="setelah lulus",2,"")),""))</f>
        <v/>
      </c>
      <c r="P57" s="3" t="str">
        <f>IF('data sistem'!DU57="0-3 bulan",1,IF('data sistem'!DU57="3-6 bulan",3,IF('data sistem'!DU57="6-12 bulan",6,IF('data sistem'!DU57="lebih dari 12 bulan",12,""))))</f>
        <v/>
      </c>
      <c r="Q57" s="3" t="str">
        <f>IF('data sistem'!DV57="0-3 bulan",1,IF('data sistem'!DV57="3-6 bulan",3,IF('data sistem'!DV57="6-12 bulan",6,IF('data sistem'!DV57="lebih dari 12 bulan",12,""))))</f>
        <v/>
      </c>
      <c r="R57" s="3">
        <f>'data sistem'!EA57</f>
        <v>0</v>
      </c>
      <c r="S57" s="3">
        <f>'data sistem'!EB57</f>
        <v>0</v>
      </c>
      <c r="T57" s="3">
        <f>'data sistem'!EC57</f>
        <v>0</v>
      </c>
      <c r="U57" s="3">
        <f>'data sistem'!ED57</f>
        <v>0</v>
      </c>
      <c r="V57" s="3">
        <f>'data sistem'!EE57</f>
        <v>0</v>
      </c>
      <c r="W57" s="3">
        <f>'data sistem'!EF57</f>
        <v>0</v>
      </c>
      <c r="X57" s="3">
        <f>'data sistem'!EG57</f>
        <v>0</v>
      </c>
      <c r="Y57" s="3" t="str">
        <f>IF('data sistem'!DW57="ya",1,IF('data sistem'!DW57="tidak",0,""))</f>
        <v/>
      </c>
      <c r="Z57" s="3">
        <f>'data sistem'!EM57</f>
        <v>0</v>
      </c>
      <c r="AA57" s="3">
        <f>'data sistem'!EH57</f>
        <v>0</v>
      </c>
      <c r="AB57" s="3">
        <f>'data sistem'!EI57</f>
        <v>0</v>
      </c>
      <c r="AC57" s="3">
        <f>'data sistem'!EJ57</f>
        <v>0</v>
      </c>
      <c r="AD57" s="3">
        <f>'data sistem'!EK57</f>
        <v>0</v>
      </c>
      <c r="AE57" s="3">
        <f>'data sistem'!EL57</f>
        <v>0</v>
      </c>
      <c r="AF57" s="3">
        <f>0</f>
        <v>0</v>
      </c>
      <c r="AH57" s="3">
        <f>IF('data sistem'!FB57="lebih dari 3",4,'data sistem'!FB57)</f>
        <v>0</v>
      </c>
      <c r="AI57" s="3" t="str">
        <f>IF('data sistem'!FF57="sebelum lulus",1,IF('data sistem'!FF57="setelah lulus",2,""))</f>
        <v/>
      </c>
      <c r="AJ57" s="3" t="str">
        <f>IF('data sistem'!FG57="0-3 bulan",1,IF('data sistem'!FG57="3-6 bulan",3,IF('data sistem'!FG57="6-12 bulan",6,IF('data sistem'!FG57="lebih dari 12 bulan",12,""))))</f>
        <v/>
      </c>
      <c r="AK57" s="3" t="str">
        <f>IF('data sistem'!FH57="0-3 bulan",1,IF('data sistem'!FH57="3-6 bulan",3,IF('data sistem'!FH57="6-12 bulan",6,IF('data sistem'!FH57="lebih dari 12 bulan",12,""))))</f>
        <v/>
      </c>
      <c r="AL57" s="3">
        <f>IF('data sistem'!FC57="lebih dari 3",4,'data sistem'!FC57)</f>
        <v>0</v>
      </c>
      <c r="AM57" s="3">
        <f>IF('data sistem'!FD57="lebih dari 3",4,'data sistem'!FD57)</f>
        <v>0</v>
      </c>
      <c r="AN57" s="3" t="str">
        <f>IF(LEFT('data sistem'!U57,7)="bekerja",1,IF(LEFT('data sistem'!U57,5)="tidak",2,""))</f>
        <v/>
      </c>
      <c r="AO57" s="3">
        <f>'data sistem'!M57*1</f>
        <v>0</v>
      </c>
      <c r="AP57" s="3">
        <f>'data sistem'!R57*2</f>
        <v>0</v>
      </c>
      <c r="AQ57" s="3">
        <f>'data sistem'!P57*3</f>
        <v>0</v>
      </c>
      <c r="AR57" s="3">
        <f>'data sistem'!Q57*4</f>
        <v>0</v>
      </c>
      <c r="AS57" s="3">
        <f>0</f>
        <v>0</v>
      </c>
      <c r="AU57" s="3">
        <f>IF('data sistem'!Q57="1",4,1)</f>
        <v>1</v>
      </c>
      <c r="AW57" s="3">
        <f>IF('data sistem'!AG57="bumn",1,IF('data sistem'!AG57="non-profit",2,IF('data sistem'!AG57="swasta",3,IF('data sistem'!AG57="wiraswasta",4,5))))</f>
        <v>5</v>
      </c>
      <c r="AX57" s="3">
        <f>IF(AW57=5,'data sistem'!AG57,"")</f>
        <v>0</v>
      </c>
      <c r="AY57" s="3">
        <f>IF('data sistem'!T57=0,1,'data sistem'!T57=0)</f>
        <v>1</v>
      </c>
      <c r="BA57" s="3">
        <f>IF('data sistem'!AM57="kurang dari 1 juta",1000000,IF('data sistem'!AM57="antara 1 dan 2 juta",2000000,IF('data sistem'!AM57="lebih dari 2 juta",3000000,IF('data sistem'!AM57="lebih dari 3 juta",4000000,0))))</f>
        <v>0</v>
      </c>
      <c r="BB57" s="3">
        <f>0</f>
        <v>0</v>
      </c>
      <c r="BC57" s="3">
        <f>IF('data sistem'!BI57="kurang dari 1 juta",1000000,IF('data sistem'!BI57="antara 1 dan 2 juta",2000000,IF('data sistem'!BI57="lebih dari 2 juta",3000000,IF('data sistem'!BI57="lebih dari 3 juta",4000000,0))))</f>
        <v>0</v>
      </c>
      <c r="BD57" s="3" t="str">
        <f>IF('data sistem'!DE57&gt;0,'data sistem'!DE57,"")</f>
        <v/>
      </c>
      <c r="BE57" s="3" t="str">
        <f>IF('data sistem'!DF57="lebih tinggi",1,IF('data sistem'!DF57="sama",2,IF('data sistem'!DF57="lebih rendah",3,IF('data sistem'!DF57="tidak perlu",4,""))))</f>
        <v/>
      </c>
      <c r="BF57" s="3">
        <f>'data sistem'!DG57*1</f>
        <v>0</v>
      </c>
      <c r="BG57" s="3">
        <f>'data sistem'!DH57*2</f>
        <v>0</v>
      </c>
      <c r="BH57" s="3">
        <f>'data sistem'!DI57*3</f>
        <v>0</v>
      </c>
      <c r="BI57" s="3">
        <f>'data sistem'!DJ57*4</f>
        <v>0</v>
      </c>
      <c r="BJ57" s="3">
        <f>'data sistem'!DK57*5</f>
        <v>0</v>
      </c>
      <c r="BK57" s="3">
        <f>'data sistem'!DL57*6</f>
        <v>0</v>
      </c>
      <c r="BL57" s="3">
        <f>'data sistem'!DM57*7</f>
        <v>0</v>
      </c>
      <c r="BM57" s="3">
        <f>'data sistem'!DN57*8</f>
        <v>0</v>
      </c>
      <c r="BN57" s="3">
        <f>'data sistem'!DO57*9</f>
        <v>0</v>
      </c>
      <c r="BO57" s="3">
        <f>'data sistem'!DP57*10</f>
        <v>0</v>
      </c>
      <c r="BP57" s="3">
        <f>'data sistem'!DQ57*11</f>
        <v>0</v>
      </c>
      <c r="BQ57" s="3">
        <f>'data sistem'!DR57*12</f>
        <v>0</v>
      </c>
      <c r="BR57" s="3">
        <v>0</v>
      </c>
      <c r="BT57" s="3">
        <f>'data sistem'!GU57</f>
        <v>0</v>
      </c>
      <c r="BU57" s="3">
        <f>'data sistem'!HX57</f>
        <v>0</v>
      </c>
      <c r="BV57" s="3">
        <f>'data sistem'!GV57</f>
        <v>0</v>
      </c>
      <c r="BW57" s="3">
        <f>'data sistem'!HY57</f>
        <v>0</v>
      </c>
      <c r="BX57" s="3">
        <f>'data sistem'!GW57</f>
        <v>0</v>
      </c>
      <c r="BY57" s="3">
        <f>'data sistem'!HV57</f>
        <v>0</v>
      </c>
      <c r="BZ57" s="3">
        <f>'data sistem'!HZ57</f>
        <v>0</v>
      </c>
      <c r="CA57" s="3">
        <f>'data sistem'!IY57</f>
        <v>0</v>
      </c>
      <c r="CB57" s="3">
        <f>'data sistem'!GX57</f>
        <v>0</v>
      </c>
      <c r="CC57" s="3">
        <f>'data sistem'!IA57</f>
        <v>0</v>
      </c>
      <c r="CD57" s="3">
        <f>'data sistem'!GY57</f>
        <v>0</v>
      </c>
      <c r="CE57" s="3">
        <f>'data sistem'!IB57</f>
        <v>0</v>
      </c>
      <c r="CF57" s="3">
        <f>'data sistem'!GZ57</f>
        <v>0</v>
      </c>
      <c r="CH57" s="3">
        <f>'data sistem'!IC57</f>
        <v>0</v>
      </c>
      <c r="CJ57" s="3">
        <f>'data sistem'!HA57</f>
        <v>0</v>
      </c>
      <c r="CK57" s="3">
        <f>'data sistem'!ID57</f>
        <v>0</v>
      </c>
      <c r="CL57" s="3">
        <f>'data sistem'!HB57</f>
        <v>0</v>
      </c>
      <c r="CM57" s="3">
        <f>'data sistem'!IE57</f>
        <v>0</v>
      </c>
      <c r="CN57" s="3">
        <f>'data sistem'!HC57</f>
        <v>0</v>
      </c>
      <c r="CO57" s="3">
        <f>'data sistem'!IF57</f>
        <v>0</v>
      </c>
      <c r="CP57" s="3">
        <f>'data sistem'!HD57</f>
        <v>0</v>
      </c>
      <c r="CQ57" s="3">
        <f>'data sistem'!IG57</f>
        <v>0</v>
      </c>
      <c r="CR57" s="3">
        <f>'data sistem'!HE57</f>
        <v>0</v>
      </c>
      <c r="CS57" s="3">
        <f>'data sistem'!IH57</f>
        <v>0</v>
      </c>
      <c r="CT57" s="3">
        <f>'data sistem'!HF57</f>
        <v>0</v>
      </c>
      <c r="CU57" s="3">
        <f>'data sistem'!II57</f>
        <v>0</v>
      </c>
      <c r="CV57" s="3">
        <f>'data sistem'!HG57</f>
        <v>0</v>
      </c>
      <c r="CW57" s="3">
        <f>'data sistem'!IJ57</f>
        <v>0</v>
      </c>
      <c r="CX57" s="3">
        <f>'data sistem'!HH57</f>
        <v>0</v>
      </c>
      <c r="CY57" s="3">
        <f>'data sistem'!IK57</f>
        <v>0</v>
      </c>
      <c r="CZ57" s="3">
        <f>'data sistem'!HI57</f>
        <v>0</v>
      </c>
      <c r="DA57" s="3">
        <f>'data sistem'!IL57</f>
        <v>0</v>
      </c>
      <c r="DB57" s="3">
        <f>'data sistem'!HJ57</f>
        <v>0</v>
      </c>
      <c r="DC57" s="3">
        <f>'data sistem'!IM57</f>
        <v>0</v>
      </c>
      <c r="DD57" s="3">
        <f>'data sistem'!HK57</f>
        <v>0</v>
      </c>
      <c r="DE57" s="3">
        <f>'data sistem'!IN57</f>
        <v>0</v>
      </c>
      <c r="DF57" s="3">
        <f>'data sistem'!HL57</f>
        <v>0</v>
      </c>
      <c r="DG57" s="3">
        <f>'data sistem'!IO57</f>
        <v>0</v>
      </c>
      <c r="DH57" s="3">
        <f>'data sistem'!HM57</f>
        <v>0</v>
      </c>
      <c r="DI57" s="3">
        <f>'data sistem'!HM57</f>
        <v>0</v>
      </c>
      <c r="DJ57" s="3">
        <f>'data sistem'!IP57</f>
        <v>0</v>
      </c>
      <c r="DK57" s="3">
        <f>'data sistem'!IP57</f>
        <v>0</v>
      </c>
      <c r="DL57" s="3">
        <f>'data sistem'!HN57</f>
        <v>0</v>
      </c>
      <c r="DM57" s="3">
        <f>'data sistem'!IQ57</f>
        <v>0</v>
      </c>
      <c r="DN57" s="3">
        <f>'data sistem'!HO57</f>
        <v>0</v>
      </c>
      <c r="DO57" s="3">
        <f>'data sistem'!IR57</f>
        <v>0</v>
      </c>
      <c r="DP57" s="3">
        <f>'data sistem'!HP57</f>
        <v>0</v>
      </c>
      <c r="DQ57" s="3">
        <f>'data sistem'!IS57</f>
        <v>0</v>
      </c>
      <c r="DR57" s="3">
        <f>'data sistem'!HQ57</f>
        <v>0</v>
      </c>
      <c r="DS57" s="3">
        <f>'data sistem'!IT57</f>
        <v>0</v>
      </c>
      <c r="DT57" s="3">
        <f>'data sistem'!HR57</f>
        <v>0</v>
      </c>
      <c r="DU57" s="3">
        <f>'data sistem'!IU57</f>
        <v>0</v>
      </c>
      <c r="DV57" s="3">
        <f>'data sistem'!HS57</f>
        <v>0</v>
      </c>
      <c r="DW57" s="3">
        <f>'data sistem'!IV57</f>
        <v>0</v>
      </c>
      <c r="DX57" s="3">
        <f>'data sistem'!HT57</f>
        <v>0</v>
      </c>
      <c r="DY57" s="3">
        <f>'data sistem'!IW57</f>
        <v>0</v>
      </c>
      <c r="DZ57" s="3">
        <f>'data sistem'!HU57</f>
        <v>0</v>
      </c>
      <c r="EA57" s="3">
        <f>'data sistem'!IX57</f>
        <v>0</v>
      </c>
    </row>
    <row r="58" spans="1:131" x14ac:dyDescent="0.3">
      <c r="A58" s="3" t="str">
        <f t="shared" si="0"/>
        <v>051022</v>
      </c>
      <c r="B58" s="3" t="e">
        <f>VLOOKUP('data sistem'!C58,kodeprodi!$A$2:$B$11,2,FALSE)</f>
        <v>#N/A</v>
      </c>
      <c r="C58" s="3">
        <f>'data sistem'!A58</f>
        <v>0</v>
      </c>
      <c r="D58" s="3">
        <f>'data sistem'!B58</f>
        <v>0</v>
      </c>
      <c r="E58" s="3">
        <f>'data sistem'!J58</f>
        <v>0</v>
      </c>
      <c r="F58" s="3">
        <f>'data sistem'!K58</f>
        <v>0</v>
      </c>
      <c r="G58" s="3">
        <f>2020-'data sistem'!E58</f>
        <v>2020</v>
      </c>
      <c r="H58" s="3">
        <f>1</f>
        <v>1</v>
      </c>
      <c r="I58" s="3">
        <f>2</f>
        <v>2</v>
      </c>
      <c r="J58" s="3">
        <f>3</f>
        <v>3</v>
      </c>
      <c r="K58" s="3">
        <f>3</f>
        <v>3</v>
      </c>
      <c r="L58" s="3">
        <f>1</f>
        <v>1</v>
      </c>
      <c r="M58" s="3">
        <f>2</f>
        <v>2</v>
      </c>
      <c r="N58" s="3">
        <f>1</f>
        <v>1</v>
      </c>
      <c r="O58" s="3" t="str">
        <f>IF('data sistem'!W58="tidak",3,IF('data sistem'!W58="ya",IF('data sistem'!DT58="sebelum lulus",1,IF('data sistem'!DT58="setelah lulus",2,"")),""))</f>
        <v/>
      </c>
      <c r="P58" s="3" t="str">
        <f>IF('data sistem'!DU58="0-3 bulan",1,IF('data sistem'!DU58="3-6 bulan",3,IF('data sistem'!DU58="6-12 bulan",6,IF('data sistem'!DU58="lebih dari 12 bulan",12,""))))</f>
        <v/>
      </c>
      <c r="Q58" s="3" t="str">
        <f>IF('data sistem'!DV58="0-3 bulan",1,IF('data sistem'!DV58="3-6 bulan",3,IF('data sistem'!DV58="6-12 bulan",6,IF('data sistem'!DV58="lebih dari 12 bulan",12,""))))</f>
        <v/>
      </c>
      <c r="R58" s="3">
        <f>'data sistem'!EA58</f>
        <v>0</v>
      </c>
      <c r="S58" s="3">
        <f>'data sistem'!EB58</f>
        <v>0</v>
      </c>
      <c r="T58" s="3">
        <f>'data sistem'!EC58</f>
        <v>0</v>
      </c>
      <c r="U58" s="3">
        <f>'data sistem'!ED58</f>
        <v>0</v>
      </c>
      <c r="V58" s="3">
        <f>'data sistem'!EE58</f>
        <v>0</v>
      </c>
      <c r="W58" s="3">
        <f>'data sistem'!EF58</f>
        <v>0</v>
      </c>
      <c r="X58" s="3">
        <f>'data sistem'!EG58</f>
        <v>0</v>
      </c>
      <c r="Y58" s="3" t="str">
        <f>IF('data sistem'!DW58="ya",1,IF('data sistem'!DW58="tidak",0,""))</f>
        <v/>
      </c>
      <c r="Z58" s="3">
        <f>'data sistem'!EM58</f>
        <v>0</v>
      </c>
      <c r="AA58" s="3">
        <f>'data sistem'!EH58</f>
        <v>0</v>
      </c>
      <c r="AB58" s="3">
        <f>'data sistem'!EI58</f>
        <v>0</v>
      </c>
      <c r="AC58" s="3">
        <f>'data sistem'!EJ58</f>
        <v>0</v>
      </c>
      <c r="AD58" s="3">
        <f>'data sistem'!EK58</f>
        <v>0</v>
      </c>
      <c r="AE58" s="3">
        <f>'data sistem'!EL58</f>
        <v>0</v>
      </c>
      <c r="AF58" s="3">
        <f>0</f>
        <v>0</v>
      </c>
      <c r="AH58" s="3">
        <f>IF('data sistem'!FB58="lebih dari 3",4,'data sistem'!FB58)</f>
        <v>0</v>
      </c>
      <c r="AI58" s="3" t="str">
        <f>IF('data sistem'!FF58="sebelum lulus",1,IF('data sistem'!FF58="setelah lulus",2,""))</f>
        <v/>
      </c>
      <c r="AJ58" s="3" t="str">
        <f>IF('data sistem'!FG58="0-3 bulan",1,IF('data sistem'!FG58="3-6 bulan",3,IF('data sistem'!FG58="6-12 bulan",6,IF('data sistem'!FG58="lebih dari 12 bulan",12,""))))</f>
        <v/>
      </c>
      <c r="AK58" s="3" t="str">
        <f>IF('data sistem'!FH58="0-3 bulan",1,IF('data sistem'!FH58="3-6 bulan",3,IF('data sistem'!FH58="6-12 bulan",6,IF('data sistem'!FH58="lebih dari 12 bulan",12,""))))</f>
        <v/>
      </c>
      <c r="AL58" s="3">
        <f>IF('data sistem'!FC58="lebih dari 3",4,'data sistem'!FC58)</f>
        <v>0</v>
      </c>
      <c r="AM58" s="3">
        <f>IF('data sistem'!FD58="lebih dari 3",4,'data sistem'!FD58)</f>
        <v>0</v>
      </c>
      <c r="AN58" s="3" t="str">
        <f>IF(LEFT('data sistem'!U58,7)="bekerja",1,IF(LEFT('data sistem'!U58,5)="tidak",2,""))</f>
        <v/>
      </c>
      <c r="AO58" s="3">
        <f>'data sistem'!M58*1</f>
        <v>0</v>
      </c>
      <c r="AP58" s="3">
        <f>'data sistem'!R58*2</f>
        <v>0</v>
      </c>
      <c r="AQ58" s="3">
        <f>'data sistem'!P58*3</f>
        <v>0</v>
      </c>
      <c r="AR58" s="3">
        <f>'data sistem'!Q58*4</f>
        <v>0</v>
      </c>
      <c r="AS58" s="3">
        <f>0</f>
        <v>0</v>
      </c>
      <c r="AU58" s="3">
        <f>IF('data sistem'!Q58="1",4,1)</f>
        <v>1</v>
      </c>
      <c r="AW58" s="3">
        <f>IF('data sistem'!AG58="bumn",1,IF('data sistem'!AG58="non-profit",2,IF('data sistem'!AG58="swasta",3,IF('data sistem'!AG58="wiraswasta",4,5))))</f>
        <v>5</v>
      </c>
      <c r="AX58" s="3">
        <f>IF(AW58=5,'data sistem'!AG58,"")</f>
        <v>0</v>
      </c>
      <c r="AY58" s="3">
        <f>IF('data sistem'!T58=0,1,'data sistem'!T58=0)</f>
        <v>1</v>
      </c>
      <c r="BA58" s="3">
        <f>IF('data sistem'!AM58="kurang dari 1 juta",1000000,IF('data sistem'!AM58="antara 1 dan 2 juta",2000000,IF('data sistem'!AM58="lebih dari 2 juta",3000000,IF('data sistem'!AM58="lebih dari 3 juta",4000000,0))))</f>
        <v>0</v>
      </c>
      <c r="BB58" s="3">
        <f>0</f>
        <v>0</v>
      </c>
      <c r="BC58" s="3">
        <f>IF('data sistem'!BI58="kurang dari 1 juta",1000000,IF('data sistem'!BI58="antara 1 dan 2 juta",2000000,IF('data sistem'!BI58="lebih dari 2 juta",3000000,IF('data sistem'!BI58="lebih dari 3 juta",4000000,0))))</f>
        <v>0</v>
      </c>
      <c r="BD58" s="3" t="str">
        <f>IF('data sistem'!DE58&gt;0,'data sistem'!DE58,"")</f>
        <v/>
      </c>
      <c r="BE58" s="3" t="str">
        <f>IF('data sistem'!DF58="lebih tinggi",1,IF('data sistem'!DF58="sama",2,IF('data sistem'!DF58="lebih rendah",3,IF('data sistem'!DF58="tidak perlu",4,""))))</f>
        <v/>
      </c>
      <c r="BF58" s="3">
        <f>'data sistem'!DG58*1</f>
        <v>0</v>
      </c>
      <c r="BG58" s="3">
        <f>'data sistem'!DH58*2</f>
        <v>0</v>
      </c>
      <c r="BH58" s="3">
        <f>'data sistem'!DI58*3</f>
        <v>0</v>
      </c>
      <c r="BI58" s="3">
        <f>'data sistem'!DJ58*4</f>
        <v>0</v>
      </c>
      <c r="BJ58" s="3">
        <f>'data sistem'!DK58*5</f>
        <v>0</v>
      </c>
      <c r="BK58" s="3">
        <f>'data sistem'!DL58*6</f>
        <v>0</v>
      </c>
      <c r="BL58" s="3">
        <f>'data sistem'!DM58*7</f>
        <v>0</v>
      </c>
      <c r="BM58" s="3">
        <f>'data sistem'!DN58*8</f>
        <v>0</v>
      </c>
      <c r="BN58" s="3">
        <f>'data sistem'!DO58*9</f>
        <v>0</v>
      </c>
      <c r="BO58" s="3">
        <f>'data sistem'!DP58*10</f>
        <v>0</v>
      </c>
      <c r="BP58" s="3">
        <f>'data sistem'!DQ58*11</f>
        <v>0</v>
      </c>
      <c r="BQ58" s="3">
        <f>'data sistem'!DR58*12</f>
        <v>0</v>
      </c>
      <c r="BR58" s="3">
        <v>0</v>
      </c>
      <c r="BT58" s="3">
        <f>'data sistem'!GU58</f>
        <v>0</v>
      </c>
      <c r="BU58" s="3">
        <f>'data sistem'!HX58</f>
        <v>0</v>
      </c>
      <c r="BV58" s="3">
        <f>'data sistem'!GV58</f>
        <v>0</v>
      </c>
      <c r="BW58" s="3">
        <f>'data sistem'!HY58</f>
        <v>0</v>
      </c>
      <c r="BX58" s="3">
        <f>'data sistem'!GW58</f>
        <v>0</v>
      </c>
      <c r="BY58" s="3">
        <f>'data sistem'!HV58</f>
        <v>0</v>
      </c>
      <c r="BZ58" s="3">
        <f>'data sistem'!HZ58</f>
        <v>0</v>
      </c>
      <c r="CA58" s="3">
        <f>'data sistem'!IY58</f>
        <v>0</v>
      </c>
      <c r="CB58" s="3">
        <f>'data sistem'!GX58</f>
        <v>0</v>
      </c>
      <c r="CC58" s="3">
        <f>'data sistem'!IA58</f>
        <v>0</v>
      </c>
      <c r="CD58" s="3">
        <f>'data sistem'!GY58</f>
        <v>0</v>
      </c>
      <c r="CE58" s="3">
        <f>'data sistem'!IB58</f>
        <v>0</v>
      </c>
      <c r="CF58" s="3">
        <f>'data sistem'!GZ58</f>
        <v>0</v>
      </c>
      <c r="CH58" s="3">
        <f>'data sistem'!IC58</f>
        <v>0</v>
      </c>
      <c r="CJ58" s="3">
        <f>'data sistem'!HA58</f>
        <v>0</v>
      </c>
      <c r="CK58" s="3">
        <f>'data sistem'!ID58</f>
        <v>0</v>
      </c>
      <c r="CL58" s="3">
        <f>'data sistem'!HB58</f>
        <v>0</v>
      </c>
      <c r="CM58" s="3">
        <f>'data sistem'!IE58</f>
        <v>0</v>
      </c>
      <c r="CN58" s="3">
        <f>'data sistem'!HC58</f>
        <v>0</v>
      </c>
      <c r="CO58" s="3">
        <f>'data sistem'!IF58</f>
        <v>0</v>
      </c>
      <c r="CP58" s="3">
        <f>'data sistem'!HD58</f>
        <v>0</v>
      </c>
      <c r="CQ58" s="3">
        <f>'data sistem'!IG58</f>
        <v>0</v>
      </c>
      <c r="CR58" s="3">
        <f>'data sistem'!HE58</f>
        <v>0</v>
      </c>
      <c r="CS58" s="3">
        <f>'data sistem'!IH58</f>
        <v>0</v>
      </c>
      <c r="CT58" s="3">
        <f>'data sistem'!HF58</f>
        <v>0</v>
      </c>
      <c r="CU58" s="3">
        <f>'data sistem'!II58</f>
        <v>0</v>
      </c>
      <c r="CV58" s="3">
        <f>'data sistem'!HG58</f>
        <v>0</v>
      </c>
      <c r="CW58" s="3">
        <f>'data sistem'!IJ58</f>
        <v>0</v>
      </c>
      <c r="CX58" s="3">
        <f>'data sistem'!HH58</f>
        <v>0</v>
      </c>
      <c r="CY58" s="3">
        <f>'data sistem'!IK58</f>
        <v>0</v>
      </c>
      <c r="CZ58" s="3">
        <f>'data sistem'!HI58</f>
        <v>0</v>
      </c>
      <c r="DA58" s="3">
        <f>'data sistem'!IL58</f>
        <v>0</v>
      </c>
      <c r="DB58" s="3">
        <f>'data sistem'!HJ58</f>
        <v>0</v>
      </c>
      <c r="DC58" s="3">
        <f>'data sistem'!IM58</f>
        <v>0</v>
      </c>
      <c r="DD58" s="3">
        <f>'data sistem'!HK58</f>
        <v>0</v>
      </c>
      <c r="DE58" s="3">
        <f>'data sistem'!IN58</f>
        <v>0</v>
      </c>
      <c r="DF58" s="3">
        <f>'data sistem'!HL58</f>
        <v>0</v>
      </c>
      <c r="DG58" s="3">
        <f>'data sistem'!IO58</f>
        <v>0</v>
      </c>
      <c r="DH58" s="3">
        <f>'data sistem'!HM58</f>
        <v>0</v>
      </c>
      <c r="DI58" s="3">
        <f>'data sistem'!HM58</f>
        <v>0</v>
      </c>
      <c r="DJ58" s="3">
        <f>'data sistem'!IP58</f>
        <v>0</v>
      </c>
      <c r="DK58" s="3">
        <f>'data sistem'!IP58</f>
        <v>0</v>
      </c>
      <c r="DL58" s="3">
        <f>'data sistem'!HN58</f>
        <v>0</v>
      </c>
      <c r="DM58" s="3">
        <f>'data sistem'!IQ58</f>
        <v>0</v>
      </c>
      <c r="DN58" s="3">
        <f>'data sistem'!HO58</f>
        <v>0</v>
      </c>
      <c r="DO58" s="3">
        <f>'data sistem'!IR58</f>
        <v>0</v>
      </c>
      <c r="DP58" s="3">
        <f>'data sistem'!HP58</f>
        <v>0</v>
      </c>
      <c r="DQ58" s="3">
        <f>'data sistem'!IS58</f>
        <v>0</v>
      </c>
      <c r="DR58" s="3">
        <f>'data sistem'!HQ58</f>
        <v>0</v>
      </c>
      <c r="DS58" s="3">
        <f>'data sistem'!IT58</f>
        <v>0</v>
      </c>
      <c r="DT58" s="3">
        <f>'data sistem'!HR58</f>
        <v>0</v>
      </c>
      <c r="DU58" s="3">
        <f>'data sistem'!IU58</f>
        <v>0</v>
      </c>
      <c r="DV58" s="3">
        <f>'data sistem'!HS58</f>
        <v>0</v>
      </c>
      <c r="DW58" s="3">
        <f>'data sistem'!IV58</f>
        <v>0</v>
      </c>
      <c r="DX58" s="3">
        <f>'data sistem'!HT58</f>
        <v>0</v>
      </c>
      <c r="DY58" s="3">
        <f>'data sistem'!IW58</f>
        <v>0</v>
      </c>
      <c r="DZ58" s="3">
        <f>'data sistem'!HU58</f>
        <v>0</v>
      </c>
      <c r="EA58" s="3">
        <f>'data sistem'!IX58</f>
        <v>0</v>
      </c>
    </row>
    <row r="59" spans="1:131" x14ac:dyDescent="0.3">
      <c r="A59" s="3" t="str">
        <f t="shared" si="0"/>
        <v>051022</v>
      </c>
      <c r="B59" s="3" t="e">
        <f>VLOOKUP('data sistem'!C59,kodeprodi!$A$2:$B$11,2,FALSE)</f>
        <v>#N/A</v>
      </c>
      <c r="C59" s="3">
        <f>'data sistem'!A59</f>
        <v>0</v>
      </c>
      <c r="D59" s="3">
        <f>'data sistem'!B59</f>
        <v>0</v>
      </c>
      <c r="E59" s="3">
        <f>'data sistem'!J59</f>
        <v>0</v>
      </c>
      <c r="F59" s="3">
        <f>'data sistem'!K59</f>
        <v>0</v>
      </c>
      <c r="G59" s="3">
        <f>2020-'data sistem'!E59</f>
        <v>2020</v>
      </c>
      <c r="H59" s="3">
        <f>1</f>
        <v>1</v>
      </c>
      <c r="I59" s="3">
        <f>2</f>
        <v>2</v>
      </c>
      <c r="J59" s="3">
        <f>3</f>
        <v>3</v>
      </c>
      <c r="K59" s="3">
        <f>3</f>
        <v>3</v>
      </c>
      <c r="L59" s="3">
        <f>1</f>
        <v>1</v>
      </c>
      <c r="M59" s="3">
        <f>2</f>
        <v>2</v>
      </c>
      <c r="N59" s="3">
        <f>1</f>
        <v>1</v>
      </c>
      <c r="O59" s="3" t="str">
        <f>IF('data sistem'!W59="tidak",3,IF('data sistem'!W59="ya",IF('data sistem'!DT59="sebelum lulus",1,IF('data sistem'!DT59="setelah lulus",2,"")),""))</f>
        <v/>
      </c>
      <c r="P59" s="3" t="str">
        <f>IF('data sistem'!DU59="0-3 bulan",1,IF('data sistem'!DU59="3-6 bulan",3,IF('data sistem'!DU59="6-12 bulan",6,IF('data sistem'!DU59="lebih dari 12 bulan",12,""))))</f>
        <v/>
      </c>
      <c r="Q59" s="3" t="str">
        <f>IF('data sistem'!DV59="0-3 bulan",1,IF('data sistem'!DV59="3-6 bulan",3,IF('data sistem'!DV59="6-12 bulan",6,IF('data sistem'!DV59="lebih dari 12 bulan",12,""))))</f>
        <v/>
      </c>
      <c r="R59" s="3">
        <f>'data sistem'!EA59</f>
        <v>0</v>
      </c>
      <c r="S59" s="3">
        <f>'data sistem'!EB59</f>
        <v>0</v>
      </c>
      <c r="T59" s="3">
        <f>'data sistem'!EC59</f>
        <v>0</v>
      </c>
      <c r="U59" s="3">
        <f>'data sistem'!ED59</f>
        <v>0</v>
      </c>
      <c r="V59" s="3">
        <f>'data sistem'!EE59</f>
        <v>0</v>
      </c>
      <c r="W59" s="3">
        <f>'data sistem'!EF59</f>
        <v>0</v>
      </c>
      <c r="X59" s="3">
        <f>'data sistem'!EG59</f>
        <v>0</v>
      </c>
      <c r="Y59" s="3" t="str">
        <f>IF('data sistem'!DW59="ya",1,IF('data sistem'!DW59="tidak",0,""))</f>
        <v/>
      </c>
      <c r="Z59" s="3">
        <f>'data sistem'!EM59</f>
        <v>0</v>
      </c>
      <c r="AA59" s="3">
        <f>'data sistem'!EH59</f>
        <v>0</v>
      </c>
      <c r="AB59" s="3">
        <f>'data sistem'!EI59</f>
        <v>0</v>
      </c>
      <c r="AC59" s="3">
        <f>'data sistem'!EJ59</f>
        <v>0</v>
      </c>
      <c r="AD59" s="3">
        <f>'data sistem'!EK59</f>
        <v>0</v>
      </c>
      <c r="AE59" s="3">
        <f>'data sistem'!EL59</f>
        <v>0</v>
      </c>
      <c r="AF59" s="3">
        <f>0</f>
        <v>0</v>
      </c>
      <c r="AH59" s="3">
        <f>IF('data sistem'!FB59="lebih dari 3",4,'data sistem'!FB59)</f>
        <v>0</v>
      </c>
      <c r="AI59" s="3" t="str">
        <f>IF('data sistem'!FF59="sebelum lulus",1,IF('data sistem'!FF59="setelah lulus",2,""))</f>
        <v/>
      </c>
      <c r="AJ59" s="3" t="str">
        <f>IF('data sistem'!FG59="0-3 bulan",1,IF('data sistem'!FG59="3-6 bulan",3,IF('data sistem'!FG59="6-12 bulan",6,IF('data sistem'!FG59="lebih dari 12 bulan",12,""))))</f>
        <v/>
      </c>
      <c r="AK59" s="3" t="str">
        <f>IF('data sistem'!FH59="0-3 bulan",1,IF('data sistem'!FH59="3-6 bulan",3,IF('data sistem'!FH59="6-12 bulan",6,IF('data sistem'!FH59="lebih dari 12 bulan",12,""))))</f>
        <v/>
      </c>
      <c r="AL59" s="3">
        <f>IF('data sistem'!FC59="lebih dari 3",4,'data sistem'!FC59)</f>
        <v>0</v>
      </c>
      <c r="AM59" s="3">
        <f>IF('data sistem'!FD59="lebih dari 3",4,'data sistem'!FD59)</f>
        <v>0</v>
      </c>
      <c r="AN59" s="3" t="str">
        <f>IF(LEFT('data sistem'!U59,7)="bekerja",1,IF(LEFT('data sistem'!U59,5)="tidak",2,""))</f>
        <v/>
      </c>
      <c r="AO59" s="3">
        <f>'data sistem'!M59*1</f>
        <v>0</v>
      </c>
      <c r="AP59" s="3">
        <f>'data sistem'!R59*2</f>
        <v>0</v>
      </c>
      <c r="AQ59" s="3">
        <f>'data sistem'!P59*3</f>
        <v>0</v>
      </c>
      <c r="AR59" s="3">
        <f>'data sistem'!Q59*4</f>
        <v>0</v>
      </c>
      <c r="AS59" s="3">
        <f>0</f>
        <v>0</v>
      </c>
      <c r="AU59" s="3">
        <f>IF('data sistem'!Q59="1",4,1)</f>
        <v>1</v>
      </c>
      <c r="AW59" s="3">
        <f>IF('data sistem'!AG59="bumn",1,IF('data sistem'!AG59="non-profit",2,IF('data sistem'!AG59="swasta",3,IF('data sistem'!AG59="wiraswasta",4,5))))</f>
        <v>5</v>
      </c>
      <c r="AX59" s="3">
        <f>IF(AW59=5,'data sistem'!AG59,"")</f>
        <v>0</v>
      </c>
      <c r="AY59" s="3">
        <f>IF('data sistem'!T59=0,1,'data sistem'!T59=0)</f>
        <v>1</v>
      </c>
      <c r="BA59" s="3">
        <f>IF('data sistem'!AM59="kurang dari 1 juta",1000000,IF('data sistem'!AM59="antara 1 dan 2 juta",2000000,IF('data sistem'!AM59="lebih dari 2 juta",3000000,IF('data sistem'!AM59="lebih dari 3 juta",4000000,0))))</f>
        <v>0</v>
      </c>
      <c r="BB59" s="3">
        <f>0</f>
        <v>0</v>
      </c>
      <c r="BC59" s="3">
        <f>IF('data sistem'!BI59="kurang dari 1 juta",1000000,IF('data sistem'!BI59="antara 1 dan 2 juta",2000000,IF('data sistem'!BI59="lebih dari 2 juta",3000000,IF('data sistem'!BI59="lebih dari 3 juta",4000000,0))))</f>
        <v>0</v>
      </c>
      <c r="BD59" s="3" t="str">
        <f>IF('data sistem'!DE59&gt;0,'data sistem'!DE59,"")</f>
        <v/>
      </c>
      <c r="BE59" s="3" t="str">
        <f>IF('data sistem'!DF59="lebih tinggi",1,IF('data sistem'!DF59="sama",2,IF('data sistem'!DF59="lebih rendah",3,IF('data sistem'!DF59="tidak perlu",4,""))))</f>
        <v/>
      </c>
      <c r="BF59" s="3">
        <f>'data sistem'!DG59*1</f>
        <v>0</v>
      </c>
      <c r="BG59" s="3">
        <f>'data sistem'!DH59*2</f>
        <v>0</v>
      </c>
      <c r="BH59" s="3">
        <f>'data sistem'!DI59*3</f>
        <v>0</v>
      </c>
      <c r="BI59" s="3">
        <f>'data sistem'!DJ59*4</f>
        <v>0</v>
      </c>
      <c r="BJ59" s="3">
        <f>'data sistem'!DK59*5</f>
        <v>0</v>
      </c>
      <c r="BK59" s="3">
        <f>'data sistem'!DL59*6</f>
        <v>0</v>
      </c>
      <c r="BL59" s="3">
        <f>'data sistem'!DM59*7</f>
        <v>0</v>
      </c>
      <c r="BM59" s="3">
        <f>'data sistem'!DN59*8</f>
        <v>0</v>
      </c>
      <c r="BN59" s="3">
        <f>'data sistem'!DO59*9</f>
        <v>0</v>
      </c>
      <c r="BO59" s="3">
        <f>'data sistem'!DP59*10</f>
        <v>0</v>
      </c>
      <c r="BP59" s="3">
        <f>'data sistem'!DQ59*11</f>
        <v>0</v>
      </c>
      <c r="BQ59" s="3">
        <f>'data sistem'!DR59*12</f>
        <v>0</v>
      </c>
      <c r="BR59" s="3">
        <v>0</v>
      </c>
      <c r="BT59" s="3">
        <f>'data sistem'!GU59</f>
        <v>0</v>
      </c>
      <c r="BU59" s="3">
        <f>'data sistem'!HX59</f>
        <v>0</v>
      </c>
      <c r="BV59" s="3">
        <f>'data sistem'!GV59</f>
        <v>0</v>
      </c>
      <c r="BW59" s="3">
        <f>'data sistem'!HY59</f>
        <v>0</v>
      </c>
      <c r="BX59" s="3">
        <f>'data sistem'!GW59</f>
        <v>0</v>
      </c>
      <c r="BY59" s="3">
        <f>'data sistem'!HV59</f>
        <v>0</v>
      </c>
      <c r="BZ59" s="3">
        <f>'data sistem'!HZ59</f>
        <v>0</v>
      </c>
      <c r="CA59" s="3">
        <f>'data sistem'!IY59</f>
        <v>0</v>
      </c>
      <c r="CB59" s="3">
        <f>'data sistem'!GX59</f>
        <v>0</v>
      </c>
      <c r="CC59" s="3">
        <f>'data sistem'!IA59</f>
        <v>0</v>
      </c>
      <c r="CD59" s="3">
        <f>'data sistem'!GY59</f>
        <v>0</v>
      </c>
      <c r="CE59" s="3">
        <f>'data sistem'!IB59</f>
        <v>0</v>
      </c>
      <c r="CF59" s="3">
        <f>'data sistem'!GZ59</f>
        <v>0</v>
      </c>
      <c r="CH59" s="3">
        <f>'data sistem'!IC59</f>
        <v>0</v>
      </c>
      <c r="CJ59" s="3">
        <f>'data sistem'!HA59</f>
        <v>0</v>
      </c>
      <c r="CK59" s="3">
        <f>'data sistem'!ID59</f>
        <v>0</v>
      </c>
      <c r="CL59" s="3">
        <f>'data sistem'!HB59</f>
        <v>0</v>
      </c>
      <c r="CM59" s="3">
        <f>'data sistem'!IE59</f>
        <v>0</v>
      </c>
      <c r="CN59" s="3">
        <f>'data sistem'!HC59</f>
        <v>0</v>
      </c>
      <c r="CO59" s="3">
        <f>'data sistem'!IF59</f>
        <v>0</v>
      </c>
      <c r="CP59" s="3">
        <f>'data sistem'!HD59</f>
        <v>0</v>
      </c>
      <c r="CQ59" s="3">
        <f>'data sistem'!IG59</f>
        <v>0</v>
      </c>
      <c r="CR59" s="3">
        <f>'data sistem'!HE59</f>
        <v>0</v>
      </c>
      <c r="CS59" s="3">
        <f>'data sistem'!IH59</f>
        <v>0</v>
      </c>
      <c r="CT59" s="3">
        <f>'data sistem'!HF59</f>
        <v>0</v>
      </c>
      <c r="CU59" s="3">
        <f>'data sistem'!II59</f>
        <v>0</v>
      </c>
      <c r="CV59" s="3">
        <f>'data sistem'!HG59</f>
        <v>0</v>
      </c>
      <c r="CW59" s="3">
        <f>'data sistem'!IJ59</f>
        <v>0</v>
      </c>
      <c r="CX59" s="3">
        <f>'data sistem'!HH59</f>
        <v>0</v>
      </c>
      <c r="CY59" s="3">
        <f>'data sistem'!IK59</f>
        <v>0</v>
      </c>
      <c r="CZ59" s="3">
        <f>'data sistem'!HI59</f>
        <v>0</v>
      </c>
      <c r="DA59" s="3">
        <f>'data sistem'!IL59</f>
        <v>0</v>
      </c>
      <c r="DB59" s="3">
        <f>'data sistem'!HJ59</f>
        <v>0</v>
      </c>
      <c r="DC59" s="3">
        <f>'data sistem'!IM59</f>
        <v>0</v>
      </c>
      <c r="DD59" s="3">
        <f>'data sistem'!HK59</f>
        <v>0</v>
      </c>
      <c r="DE59" s="3">
        <f>'data sistem'!IN59</f>
        <v>0</v>
      </c>
      <c r="DF59" s="3">
        <f>'data sistem'!HL59</f>
        <v>0</v>
      </c>
      <c r="DG59" s="3">
        <f>'data sistem'!IO59</f>
        <v>0</v>
      </c>
      <c r="DH59" s="3">
        <f>'data sistem'!HM59</f>
        <v>0</v>
      </c>
      <c r="DI59" s="3">
        <f>'data sistem'!HM59</f>
        <v>0</v>
      </c>
      <c r="DJ59" s="3">
        <f>'data sistem'!IP59</f>
        <v>0</v>
      </c>
      <c r="DK59" s="3">
        <f>'data sistem'!IP59</f>
        <v>0</v>
      </c>
      <c r="DL59" s="3">
        <f>'data sistem'!HN59</f>
        <v>0</v>
      </c>
      <c r="DM59" s="3">
        <f>'data sistem'!IQ59</f>
        <v>0</v>
      </c>
      <c r="DN59" s="3">
        <f>'data sistem'!HO59</f>
        <v>0</v>
      </c>
      <c r="DO59" s="3">
        <f>'data sistem'!IR59</f>
        <v>0</v>
      </c>
      <c r="DP59" s="3">
        <f>'data sistem'!HP59</f>
        <v>0</v>
      </c>
      <c r="DQ59" s="3">
        <f>'data sistem'!IS59</f>
        <v>0</v>
      </c>
      <c r="DR59" s="3">
        <f>'data sistem'!HQ59</f>
        <v>0</v>
      </c>
      <c r="DS59" s="3">
        <f>'data sistem'!IT59</f>
        <v>0</v>
      </c>
      <c r="DT59" s="3">
        <f>'data sistem'!HR59</f>
        <v>0</v>
      </c>
      <c r="DU59" s="3">
        <f>'data sistem'!IU59</f>
        <v>0</v>
      </c>
      <c r="DV59" s="3">
        <f>'data sistem'!HS59</f>
        <v>0</v>
      </c>
      <c r="DW59" s="3">
        <f>'data sistem'!IV59</f>
        <v>0</v>
      </c>
      <c r="DX59" s="3">
        <f>'data sistem'!HT59</f>
        <v>0</v>
      </c>
      <c r="DY59" s="3">
        <f>'data sistem'!IW59</f>
        <v>0</v>
      </c>
      <c r="DZ59" s="3">
        <f>'data sistem'!HU59</f>
        <v>0</v>
      </c>
      <c r="EA59" s="3">
        <f>'data sistem'!IX59</f>
        <v>0</v>
      </c>
    </row>
    <row r="60" spans="1:131" x14ac:dyDescent="0.3">
      <c r="A60" s="3" t="str">
        <f t="shared" si="0"/>
        <v>051022</v>
      </c>
      <c r="B60" s="3" t="e">
        <f>VLOOKUP('data sistem'!C60,kodeprodi!$A$2:$B$11,2,FALSE)</f>
        <v>#N/A</v>
      </c>
      <c r="C60" s="3">
        <f>'data sistem'!A60</f>
        <v>0</v>
      </c>
      <c r="D60" s="3">
        <f>'data sistem'!B60</f>
        <v>0</v>
      </c>
      <c r="E60" s="3">
        <f>'data sistem'!J60</f>
        <v>0</v>
      </c>
      <c r="F60" s="3">
        <f>'data sistem'!K60</f>
        <v>0</v>
      </c>
      <c r="G60" s="3">
        <f>2020-'data sistem'!E60</f>
        <v>2020</v>
      </c>
      <c r="H60" s="3">
        <f>1</f>
        <v>1</v>
      </c>
      <c r="I60" s="3">
        <f>2</f>
        <v>2</v>
      </c>
      <c r="J60" s="3">
        <f>3</f>
        <v>3</v>
      </c>
      <c r="K60" s="3">
        <f>3</f>
        <v>3</v>
      </c>
      <c r="L60" s="3">
        <f>1</f>
        <v>1</v>
      </c>
      <c r="M60" s="3">
        <f>2</f>
        <v>2</v>
      </c>
      <c r="N60" s="3">
        <f>1</f>
        <v>1</v>
      </c>
      <c r="O60" s="3" t="str">
        <f>IF('data sistem'!W60="tidak",3,IF('data sistem'!W60="ya",IF('data sistem'!DT60="sebelum lulus",1,IF('data sistem'!DT60="setelah lulus",2,"")),""))</f>
        <v/>
      </c>
      <c r="P60" s="3" t="str">
        <f>IF('data sistem'!DU60="0-3 bulan",1,IF('data sistem'!DU60="3-6 bulan",3,IF('data sistem'!DU60="6-12 bulan",6,IF('data sistem'!DU60="lebih dari 12 bulan",12,""))))</f>
        <v/>
      </c>
      <c r="Q60" s="3" t="str">
        <f>IF('data sistem'!DV60="0-3 bulan",1,IF('data sistem'!DV60="3-6 bulan",3,IF('data sistem'!DV60="6-12 bulan",6,IF('data sistem'!DV60="lebih dari 12 bulan",12,""))))</f>
        <v/>
      </c>
      <c r="R60" s="3">
        <f>'data sistem'!EA60</f>
        <v>0</v>
      </c>
      <c r="S60" s="3">
        <f>'data sistem'!EB60</f>
        <v>0</v>
      </c>
      <c r="T60" s="3">
        <f>'data sistem'!EC60</f>
        <v>0</v>
      </c>
      <c r="U60" s="3">
        <f>'data sistem'!ED60</f>
        <v>0</v>
      </c>
      <c r="V60" s="3">
        <f>'data sistem'!EE60</f>
        <v>0</v>
      </c>
      <c r="W60" s="3">
        <f>'data sistem'!EF60</f>
        <v>0</v>
      </c>
      <c r="X60" s="3">
        <f>'data sistem'!EG60</f>
        <v>0</v>
      </c>
      <c r="Y60" s="3" t="str">
        <f>IF('data sistem'!DW60="ya",1,IF('data sistem'!DW60="tidak",0,""))</f>
        <v/>
      </c>
      <c r="Z60" s="3">
        <f>'data sistem'!EM60</f>
        <v>0</v>
      </c>
      <c r="AA60" s="3">
        <f>'data sistem'!EH60</f>
        <v>0</v>
      </c>
      <c r="AB60" s="3">
        <f>'data sistem'!EI60</f>
        <v>0</v>
      </c>
      <c r="AC60" s="3">
        <f>'data sistem'!EJ60</f>
        <v>0</v>
      </c>
      <c r="AD60" s="3">
        <f>'data sistem'!EK60</f>
        <v>0</v>
      </c>
      <c r="AE60" s="3">
        <f>'data sistem'!EL60</f>
        <v>0</v>
      </c>
      <c r="AF60" s="3">
        <f>0</f>
        <v>0</v>
      </c>
      <c r="AH60" s="3">
        <f>IF('data sistem'!FB60="lebih dari 3",4,'data sistem'!FB60)</f>
        <v>0</v>
      </c>
      <c r="AI60" s="3" t="str">
        <f>IF('data sistem'!FF60="sebelum lulus",1,IF('data sistem'!FF60="setelah lulus",2,""))</f>
        <v/>
      </c>
      <c r="AJ60" s="3" t="str">
        <f>IF('data sistem'!FG60="0-3 bulan",1,IF('data sistem'!FG60="3-6 bulan",3,IF('data sistem'!FG60="6-12 bulan",6,IF('data sistem'!FG60="lebih dari 12 bulan",12,""))))</f>
        <v/>
      </c>
      <c r="AK60" s="3" t="str">
        <f>IF('data sistem'!FH60="0-3 bulan",1,IF('data sistem'!FH60="3-6 bulan",3,IF('data sistem'!FH60="6-12 bulan",6,IF('data sistem'!FH60="lebih dari 12 bulan",12,""))))</f>
        <v/>
      </c>
      <c r="AL60" s="3">
        <f>IF('data sistem'!FC60="lebih dari 3",4,'data sistem'!FC60)</f>
        <v>0</v>
      </c>
      <c r="AM60" s="3">
        <f>IF('data sistem'!FD60="lebih dari 3",4,'data sistem'!FD60)</f>
        <v>0</v>
      </c>
      <c r="AN60" s="3" t="str">
        <f>IF(LEFT('data sistem'!U60,7)="bekerja",1,IF(LEFT('data sistem'!U60,5)="tidak",2,""))</f>
        <v/>
      </c>
      <c r="AO60" s="3">
        <f>'data sistem'!M60*1</f>
        <v>0</v>
      </c>
      <c r="AP60" s="3">
        <f>'data sistem'!R60*2</f>
        <v>0</v>
      </c>
      <c r="AQ60" s="3">
        <f>'data sistem'!P60*3</f>
        <v>0</v>
      </c>
      <c r="AR60" s="3">
        <f>'data sistem'!Q60*4</f>
        <v>0</v>
      </c>
      <c r="AS60" s="3">
        <f>0</f>
        <v>0</v>
      </c>
      <c r="AU60" s="3">
        <f>IF('data sistem'!Q60="1",4,1)</f>
        <v>1</v>
      </c>
      <c r="AW60" s="3">
        <f>IF('data sistem'!AG60="bumn",1,IF('data sistem'!AG60="non-profit",2,IF('data sistem'!AG60="swasta",3,IF('data sistem'!AG60="wiraswasta",4,5))))</f>
        <v>5</v>
      </c>
      <c r="AX60" s="3">
        <f>IF(AW60=5,'data sistem'!AG60,"")</f>
        <v>0</v>
      </c>
      <c r="AY60" s="3">
        <f>IF('data sistem'!T60=0,1,'data sistem'!T60=0)</f>
        <v>1</v>
      </c>
      <c r="BA60" s="3">
        <f>IF('data sistem'!AM60="kurang dari 1 juta",1000000,IF('data sistem'!AM60="antara 1 dan 2 juta",2000000,IF('data sistem'!AM60="lebih dari 2 juta",3000000,IF('data sistem'!AM60="lebih dari 3 juta",4000000,0))))</f>
        <v>0</v>
      </c>
      <c r="BB60" s="3">
        <f>0</f>
        <v>0</v>
      </c>
      <c r="BC60" s="3">
        <f>IF('data sistem'!BI60="kurang dari 1 juta",1000000,IF('data sistem'!BI60="antara 1 dan 2 juta",2000000,IF('data sistem'!BI60="lebih dari 2 juta",3000000,IF('data sistem'!BI60="lebih dari 3 juta",4000000,0))))</f>
        <v>0</v>
      </c>
      <c r="BD60" s="3" t="str">
        <f>IF('data sistem'!DE60&gt;0,'data sistem'!DE60,"")</f>
        <v/>
      </c>
      <c r="BE60" s="3" t="str">
        <f>IF('data sistem'!DF60="lebih tinggi",1,IF('data sistem'!DF60="sama",2,IF('data sistem'!DF60="lebih rendah",3,IF('data sistem'!DF60="tidak perlu",4,""))))</f>
        <v/>
      </c>
      <c r="BF60" s="3">
        <f>'data sistem'!DG60*1</f>
        <v>0</v>
      </c>
      <c r="BG60" s="3">
        <f>'data sistem'!DH60*2</f>
        <v>0</v>
      </c>
      <c r="BH60" s="3">
        <f>'data sistem'!DI60*3</f>
        <v>0</v>
      </c>
      <c r="BI60" s="3">
        <f>'data sistem'!DJ60*4</f>
        <v>0</v>
      </c>
      <c r="BJ60" s="3">
        <f>'data sistem'!DK60*5</f>
        <v>0</v>
      </c>
      <c r="BK60" s="3">
        <f>'data sistem'!DL60*6</f>
        <v>0</v>
      </c>
      <c r="BL60" s="3">
        <f>'data sistem'!DM60*7</f>
        <v>0</v>
      </c>
      <c r="BM60" s="3">
        <f>'data sistem'!DN60*8</f>
        <v>0</v>
      </c>
      <c r="BN60" s="3">
        <f>'data sistem'!DO60*9</f>
        <v>0</v>
      </c>
      <c r="BO60" s="3">
        <f>'data sistem'!DP60*10</f>
        <v>0</v>
      </c>
      <c r="BP60" s="3">
        <f>'data sistem'!DQ60*11</f>
        <v>0</v>
      </c>
      <c r="BQ60" s="3">
        <f>'data sistem'!DR60*12</f>
        <v>0</v>
      </c>
      <c r="BR60" s="3">
        <v>0</v>
      </c>
      <c r="BT60" s="3">
        <f>'data sistem'!GU60</f>
        <v>0</v>
      </c>
      <c r="BU60" s="3">
        <f>'data sistem'!HX60</f>
        <v>0</v>
      </c>
      <c r="BV60" s="3">
        <f>'data sistem'!GV60</f>
        <v>0</v>
      </c>
      <c r="BW60" s="3">
        <f>'data sistem'!HY60</f>
        <v>0</v>
      </c>
      <c r="BX60" s="3">
        <f>'data sistem'!GW60</f>
        <v>0</v>
      </c>
      <c r="BY60" s="3">
        <f>'data sistem'!HV60</f>
        <v>0</v>
      </c>
      <c r="BZ60" s="3">
        <f>'data sistem'!HZ60</f>
        <v>0</v>
      </c>
      <c r="CA60" s="3">
        <f>'data sistem'!IY60</f>
        <v>0</v>
      </c>
      <c r="CB60" s="3">
        <f>'data sistem'!GX60</f>
        <v>0</v>
      </c>
      <c r="CC60" s="3">
        <f>'data sistem'!IA60</f>
        <v>0</v>
      </c>
      <c r="CD60" s="3">
        <f>'data sistem'!GY60</f>
        <v>0</v>
      </c>
      <c r="CE60" s="3">
        <f>'data sistem'!IB60</f>
        <v>0</v>
      </c>
      <c r="CF60" s="3">
        <f>'data sistem'!GZ60</f>
        <v>0</v>
      </c>
      <c r="CH60" s="3">
        <f>'data sistem'!IC60</f>
        <v>0</v>
      </c>
      <c r="CJ60" s="3">
        <f>'data sistem'!HA60</f>
        <v>0</v>
      </c>
      <c r="CK60" s="3">
        <f>'data sistem'!ID60</f>
        <v>0</v>
      </c>
      <c r="CL60" s="3">
        <f>'data sistem'!HB60</f>
        <v>0</v>
      </c>
      <c r="CM60" s="3">
        <f>'data sistem'!IE60</f>
        <v>0</v>
      </c>
      <c r="CN60" s="3">
        <f>'data sistem'!HC60</f>
        <v>0</v>
      </c>
      <c r="CO60" s="3">
        <f>'data sistem'!IF60</f>
        <v>0</v>
      </c>
      <c r="CP60" s="3">
        <f>'data sistem'!HD60</f>
        <v>0</v>
      </c>
      <c r="CQ60" s="3">
        <f>'data sistem'!IG60</f>
        <v>0</v>
      </c>
      <c r="CR60" s="3">
        <f>'data sistem'!HE60</f>
        <v>0</v>
      </c>
      <c r="CS60" s="3">
        <f>'data sistem'!IH60</f>
        <v>0</v>
      </c>
      <c r="CT60" s="3">
        <f>'data sistem'!HF60</f>
        <v>0</v>
      </c>
      <c r="CU60" s="3">
        <f>'data sistem'!II60</f>
        <v>0</v>
      </c>
      <c r="CV60" s="3">
        <f>'data sistem'!HG60</f>
        <v>0</v>
      </c>
      <c r="CW60" s="3">
        <f>'data sistem'!IJ60</f>
        <v>0</v>
      </c>
      <c r="CX60" s="3">
        <f>'data sistem'!HH60</f>
        <v>0</v>
      </c>
      <c r="CY60" s="3">
        <f>'data sistem'!IK60</f>
        <v>0</v>
      </c>
      <c r="CZ60" s="3">
        <f>'data sistem'!HI60</f>
        <v>0</v>
      </c>
      <c r="DA60" s="3">
        <f>'data sistem'!IL60</f>
        <v>0</v>
      </c>
      <c r="DB60" s="3">
        <f>'data sistem'!HJ60</f>
        <v>0</v>
      </c>
      <c r="DC60" s="3">
        <f>'data sistem'!IM60</f>
        <v>0</v>
      </c>
      <c r="DD60" s="3">
        <f>'data sistem'!HK60</f>
        <v>0</v>
      </c>
      <c r="DE60" s="3">
        <f>'data sistem'!IN60</f>
        <v>0</v>
      </c>
      <c r="DF60" s="3">
        <f>'data sistem'!HL60</f>
        <v>0</v>
      </c>
      <c r="DG60" s="3">
        <f>'data sistem'!IO60</f>
        <v>0</v>
      </c>
      <c r="DH60" s="3">
        <f>'data sistem'!HM60</f>
        <v>0</v>
      </c>
      <c r="DI60" s="3">
        <f>'data sistem'!HM60</f>
        <v>0</v>
      </c>
      <c r="DJ60" s="3">
        <f>'data sistem'!IP60</f>
        <v>0</v>
      </c>
      <c r="DK60" s="3">
        <f>'data sistem'!IP60</f>
        <v>0</v>
      </c>
      <c r="DL60" s="3">
        <f>'data sistem'!HN60</f>
        <v>0</v>
      </c>
      <c r="DM60" s="3">
        <f>'data sistem'!IQ60</f>
        <v>0</v>
      </c>
      <c r="DN60" s="3">
        <f>'data sistem'!HO60</f>
        <v>0</v>
      </c>
      <c r="DO60" s="3">
        <f>'data sistem'!IR60</f>
        <v>0</v>
      </c>
      <c r="DP60" s="3">
        <f>'data sistem'!HP60</f>
        <v>0</v>
      </c>
      <c r="DQ60" s="3">
        <f>'data sistem'!IS60</f>
        <v>0</v>
      </c>
      <c r="DR60" s="3">
        <f>'data sistem'!HQ60</f>
        <v>0</v>
      </c>
      <c r="DS60" s="3">
        <f>'data sistem'!IT60</f>
        <v>0</v>
      </c>
      <c r="DT60" s="3">
        <f>'data sistem'!HR60</f>
        <v>0</v>
      </c>
      <c r="DU60" s="3">
        <f>'data sistem'!IU60</f>
        <v>0</v>
      </c>
      <c r="DV60" s="3">
        <f>'data sistem'!HS60</f>
        <v>0</v>
      </c>
      <c r="DW60" s="3">
        <f>'data sistem'!IV60</f>
        <v>0</v>
      </c>
      <c r="DX60" s="3">
        <f>'data sistem'!HT60</f>
        <v>0</v>
      </c>
      <c r="DY60" s="3">
        <f>'data sistem'!IW60</f>
        <v>0</v>
      </c>
      <c r="DZ60" s="3">
        <f>'data sistem'!HU60</f>
        <v>0</v>
      </c>
      <c r="EA60" s="3">
        <f>'data sistem'!IX60</f>
        <v>0</v>
      </c>
    </row>
    <row r="61" spans="1:131" x14ac:dyDescent="0.3">
      <c r="A61" s="3" t="str">
        <f t="shared" si="0"/>
        <v>051022</v>
      </c>
      <c r="B61" s="3" t="e">
        <f>VLOOKUP('data sistem'!C61,kodeprodi!$A$2:$B$11,2,FALSE)</f>
        <v>#N/A</v>
      </c>
      <c r="C61" s="3">
        <f>'data sistem'!A61</f>
        <v>0</v>
      </c>
      <c r="D61" s="3">
        <f>'data sistem'!B61</f>
        <v>0</v>
      </c>
      <c r="E61" s="3">
        <f>'data sistem'!J61</f>
        <v>0</v>
      </c>
      <c r="F61" s="3">
        <f>'data sistem'!K61</f>
        <v>0</v>
      </c>
      <c r="G61" s="3">
        <f>2020-'data sistem'!E61</f>
        <v>2020</v>
      </c>
      <c r="H61" s="3">
        <f>1</f>
        <v>1</v>
      </c>
      <c r="I61" s="3">
        <f>2</f>
        <v>2</v>
      </c>
      <c r="J61" s="3">
        <f>3</f>
        <v>3</v>
      </c>
      <c r="K61" s="3">
        <f>3</f>
        <v>3</v>
      </c>
      <c r="L61" s="3">
        <f>1</f>
        <v>1</v>
      </c>
      <c r="M61" s="3">
        <f>2</f>
        <v>2</v>
      </c>
      <c r="N61" s="3">
        <f>1</f>
        <v>1</v>
      </c>
      <c r="O61" s="3" t="str">
        <f>IF('data sistem'!W61="tidak",3,IF('data sistem'!W61="ya",IF('data sistem'!DT61="sebelum lulus",1,IF('data sistem'!DT61="setelah lulus",2,"")),""))</f>
        <v/>
      </c>
      <c r="P61" s="3" t="str">
        <f>IF('data sistem'!DU61="0-3 bulan",1,IF('data sistem'!DU61="3-6 bulan",3,IF('data sistem'!DU61="6-12 bulan",6,IF('data sistem'!DU61="lebih dari 12 bulan",12,""))))</f>
        <v/>
      </c>
      <c r="Q61" s="3" t="str">
        <f>IF('data sistem'!DV61="0-3 bulan",1,IF('data sistem'!DV61="3-6 bulan",3,IF('data sistem'!DV61="6-12 bulan",6,IF('data sistem'!DV61="lebih dari 12 bulan",12,""))))</f>
        <v/>
      </c>
      <c r="R61" s="3">
        <f>'data sistem'!EA61</f>
        <v>0</v>
      </c>
      <c r="S61" s="3">
        <f>'data sistem'!EB61</f>
        <v>0</v>
      </c>
      <c r="T61" s="3">
        <f>'data sistem'!EC61</f>
        <v>0</v>
      </c>
      <c r="U61" s="3">
        <f>'data sistem'!ED61</f>
        <v>0</v>
      </c>
      <c r="V61" s="3">
        <f>'data sistem'!EE61</f>
        <v>0</v>
      </c>
      <c r="W61" s="3">
        <f>'data sistem'!EF61</f>
        <v>0</v>
      </c>
      <c r="X61" s="3">
        <f>'data sistem'!EG61</f>
        <v>0</v>
      </c>
      <c r="Y61" s="3" t="str">
        <f>IF('data sistem'!DW61="ya",1,IF('data sistem'!DW61="tidak",0,""))</f>
        <v/>
      </c>
      <c r="Z61" s="3">
        <f>'data sistem'!EM61</f>
        <v>0</v>
      </c>
      <c r="AA61" s="3">
        <f>'data sistem'!EH61</f>
        <v>0</v>
      </c>
      <c r="AB61" s="3">
        <f>'data sistem'!EI61</f>
        <v>0</v>
      </c>
      <c r="AC61" s="3">
        <f>'data sistem'!EJ61</f>
        <v>0</v>
      </c>
      <c r="AD61" s="3">
        <f>'data sistem'!EK61</f>
        <v>0</v>
      </c>
      <c r="AE61" s="3">
        <f>'data sistem'!EL61</f>
        <v>0</v>
      </c>
      <c r="AF61" s="3">
        <f>0</f>
        <v>0</v>
      </c>
      <c r="AH61" s="3">
        <f>IF('data sistem'!FB61="lebih dari 3",4,'data sistem'!FB61)</f>
        <v>0</v>
      </c>
      <c r="AI61" s="3" t="str">
        <f>IF('data sistem'!FF61="sebelum lulus",1,IF('data sistem'!FF61="setelah lulus",2,""))</f>
        <v/>
      </c>
      <c r="AJ61" s="3" t="str">
        <f>IF('data sistem'!FG61="0-3 bulan",1,IF('data sistem'!FG61="3-6 bulan",3,IF('data sistem'!FG61="6-12 bulan",6,IF('data sistem'!FG61="lebih dari 12 bulan",12,""))))</f>
        <v/>
      </c>
      <c r="AK61" s="3" t="str">
        <f>IF('data sistem'!FH61="0-3 bulan",1,IF('data sistem'!FH61="3-6 bulan",3,IF('data sistem'!FH61="6-12 bulan",6,IF('data sistem'!FH61="lebih dari 12 bulan",12,""))))</f>
        <v/>
      </c>
      <c r="AL61" s="3">
        <f>IF('data sistem'!FC61="lebih dari 3",4,'data sistem'!FC61)</f>
        <v>0</v>
      </c>
      <c r="AM61" s="3">
        <f>IF('data sistem'!FD61="lebih dari 3",4,'data sistem'!FD61)</f>
        <v>0</v>
      </c>
      <c r="AN61" s="3" t="str">
        <f>IF(LEFT('data sistem'!U61,7)="bekerja",1,IF(LEFT('data sistem'!U61,5)="tidak",2,""))</f>
        <v/>
      </c>
      <c r="AO61" s="3">
        <f>'data sistem'!M61*1</f>
        <v>0</v>
      </c>
      <c r="AP61" s="3">
        <f>'data sistem'!R61*2</f>
        <v>0</v>
      </c>
      <c r="AQ61" s="3">
        <f>'data sistem'!P61*3</f>
        <v>0</v>
      </c>
      <c r="AR61" s="3">
        <f>'data sistem'!Q61*4</f>
        <v>0</v>
      </c>
      <c r="AS61" s="3">
        <f>0</f>
        <v>0</v>
      </c>
      <c r="AU61" s="3">
        <f>IF('data sistem'!Q61="1",4,1)</f>
        <v>1</v>
      </c>
      <c r="AW61" s="3">
        <f>IF('data sistem'!AG61="bumn",1,IF('data sistem'!AG61="non-profit",2,IF('data sistem'!AG61="swasta",3,IF('data sistem'!AG61="wiraswasta",4,5))))</f>
        <v>5</v>
      </c>
      <c r="AX61" s="3">
        <f>IF(AW61=5,'data sistem'!AG61,"")</f>
        <v>0</v>
      </c>
      <c r="AY61" s="3">
        <f>IF('data sistem'!T61=0,1,'data sistem'!T61=0)</f>
        <v>1</v>
      </c>
      <c r="BA61" s="3">
        <f>IF('data sistem'!AM61="kurang dari 1 juta",1000000,IF('data sistem'!AM61="antara 1 dan 2 juta",2000000,IF('data sistem'!AM61="lebih dari 2 juta",3000000,IF('data sistem'!AM61="lebih dari 3 juta",4000000,0))))</f>
        <v>0</v>
      </c>
      <c r="BB61" s="3">
        <f>0</f>
        <v>0</v>
      </c>
      <c r="BC61" s="3">
        <f>IF('data sistem'!BI61="kurang dari 1 juta",1000000,IF('data sistem'!BI61="antara 1 dan 2 juta",2000000,IF('data sistem'!BI61="lebih dari 2 juta",3000000,IF('data sistem'!BI61="lebih dari 3 juta",4000000,0))))</f>
        <v>0</v>
      </c>
      <c r="BD61" s="3" t="str">
        <f>IF('data sistem'!DE61&gt;0,'data sistem'!DE61,"")</f>
        <v/>
      </c>
      <c r="BE61" s="3" t="str">
        <f>IF('data sistem'!DF61="lebih tinggi",1,IF('data sistem'!DF61="sama",2,IF('data sistem'!DF61="lebih rendah",3,IF('data sistem'!DF61="tidak perlu",4,""))))</f>
        <v/>
      </c>
      <c r="BF61" s="3">
        <f>'data sistem'!DG61*1</f>
        <v>0</v>
      </c>
      <c r="BG61" s="3">
        <f>'data sistem'!DH61*2</f>
        <v>0</v>
      </c>
      <c r="BH61" s="3">
        <f>'data sistem'!DI61*3</f>
        <v>0</v>
      </c>
      <c r="BI61" s="3">
        <f>'data sistem'!DJ61*4</f>
        <v>0</v>
      </c>
      <c r="BJ61" s="3">
        <f>'data sistem'!DK61*5</f>
        <v>0</v>
      </c>
      <c r="BK61" s="3">
        <f>'data sistem'!DL61*6</f>
        <v>0</v>
      </c>
      <c r="BL61" s="3">
        <f>'data sistem'!DM61*7</f>
        <v>0</v>
      </c>
      <c r="BM61" s="3">
        <f>'data sistem'!DN61*8</f>
        <v>0</v>
      </c>
      <c r="BN61" s="3">
        <f>'data sistem'!DO61*9</f>
        <v>0</v>
      </c>
      <c r="BO61" s="3">
        <f>'data sistem'!DP61*10</f>
        <v>0</v>
      </c>
      <c r="BP61" s="3">
        <f>'data sistem'!DQ61*11</f>
        <v>0</v>
      </c>
      <c r="BQ61" s="3">
        <f>'data sistem'!DR61*12</f>
        <v>0</v>
      </c>
      <c r="BR61" s="3">
        <v>0</v>
      </c>
      <c r="BT61" s="3">
        <f>'data sistem'!GU61</f>
        <v>0</v>
      </c>
      <c r="BU61" s="3">
        <f>'data sistem'!HX61</f>
        <v>0</v>
      </c>
      <c r="BV61" s="3">
        <f>'data sistem'!GV61</f>
        <v>0</v>
      </c>
      <c r="BW61" s="3">
        <f>'data sistem'!HY61</f>
        <v>0</v>
      </c>
      <c r="BX61" s="3">
        <f>'data sistem'!GW61</f>
        <v>0</v>
      </c>
      <c r="BY61" s="3">
        <f>'data sistem'!HV61</f>
        <v>0</v>
      </c>
      <c r="BZ61" s="3">
        <f>'data sistem'!HZ61</f>
        <v>0</v>
      </c>
      <c r="CA61" s="3">
        <f>'data sistem'!IY61</f>
        <v>0</v>
      </c>
      <c r="CB61" s="3">
        <f>'data sistem'!GX61</f>
        <v>0</v>
      </c>
      <c r="CC61" s="3">
        <f>'data sistem'!IA61</f>
        <v>0</v>
      </c>
      <c r="CD61" s="3">
        <f>'data sistem'!GY61</f>
        <v>0</v>
      </c>
      <c r="CE61" s="3">
        <f>'data sistem'!IB61</f>
        <v>0</v>
      </c>
      <c r="CF61" s="3">
        <f>'data sistem'!GZ61</f>
        <v>0</v>
      </c>
      <c r="CH61" s="3">
        <f>'data sistem'!IC61</f>
        <v>0</v>
      </c>
      <c r="CJ61" s="3">
        <f>'data sistem'!HA61</f>
        <v>0</v>
      </c>
      <c r="CK61" s="3">
        <f>'data sistem'!ID61</f>
        <v>0</v>
      </c>
      <c r="CL61" s="3">
        <f>'data sistem'!HB61</f>
        <v>0</v>
      </c>
      <c r="CM61" s="3">
        <f>'data sistem'!IE61</f>
        <v>0</v>
      </c>
      <c r="CN61" s="3">
        <f>'data sistem'!HC61</f>
        <v>0</v>
      </c>
      <c r="CO61" s="3">
        <f>'data sistem'!IF61</f>
        <v>0</v>
      </c>
      <c r="CP61" s="3">
        <f>'data sistem'!HD61</f>
        <v>0</v>
      </c>
      <c r="CQ61" s="3">
        <f>'data sistem'!IG61</f>
        <v>0</v>
      </c>
      <c r="CR61" s="3">
        <f>'data sistem'!HE61</f>
        <v>0</v>
      </c>
      <c r="CS61" s="3">
        <f>'data sistem'!IH61</f>
        <v>0</v>
      </c>
      <c r="CT61" s="3">
        <f>'data sistem'!HF61</f>
        <v>0</v>
      </c>
      <c r="CU61" s="3">
        <f>'data sistem'!II61</f>
        <v>0</v>
      </c>
      <c r="CV61" s="3">
        <f>'data sistem'!HG61</f>
        <v>0</v>
      </c>
      <c r="CW61" s="3">
        <f>'data sistem'!IJ61</f>
        <v>0</v>
      </c>
      <c r="CX61" s="3">
        <f>'data sistem'!HH61</f>
        <v>0</v>
      </c>
      <c r="CY61" s="3">
        <f>'data sistem'!IK61</f>
        <v>0</v>
      </c>
      <c r="CZ61" s="3">
        <f>'data sistem'!HI61</f>
        <v>0</v>
      </c>
      <c r="DA61" s="3">
        <f>'data sistem'!IL61</f>
        <v>0</v>
      </c>
      <c r="DB61" s="3">
        <f>'data sistem'!HJ61</f>
        <v>0</v>
      </c>
      <c r="DC61" s="3">
        <f>'data sistem'!IM61</f>
        <v>0</v>
      </c>
      <c r="DD61" s="3">
        <f>'data sistem'!HK61</f>
        <v>0</v>
      </c>
      <c r="DE61" s="3">
        <f>'data sistem'!IN61</f>
        <v>0</v>
      </c>
      <c r="DF61" s="3">
        <f>'data sistem'!HL61</f>
        <v>0</v>
      </c>
      <c r="DG61" s="3">
        <f>'data sistem'!IO61</f>
        <v>0</v>
      </c>
      <c r="DH61" s="3">
        <f>'data sistem'!HM61</f>
        <v>0</v>
      </c>
      <c r="DI61" s="3">
        <f>'data sistem'!HM61</f>
        <v>0</v>
      </c>
      <c r="DJ61" s="3">
        <f>'data sistem'!IP61</f>
        <v>0</v>
      </c>
      <c r="DK61" s="3">
        <f>'data sistem'!IP61</f>
        <v>0</v>
      </c>
      <c r="DL61" s="3">
        <f>'data sistem'!HN61</f>
        <v>0</v>
      </c>
      <c r="DM61" s="3">
        <f>'data sistem'!IQ61</f>
        <v>0</v>
      </c>
      <c r="DN61" s="3">
        <f>'data sistem'!HO61</f>
        <v>0</v>
      </c>
      <c r="DO61" s="3">
        <f>'data sistem'!IR61</f>
        <v>0</v>
      </c>
      <c r="DP61" s="3">
        <f>'data sistem'!HP61</f>
        <v>0</v>
      </c>
      <c r="DQ61" s="3">
        <f>'data sistem'!IS61</f>
        <v>0</v>
      </c>
      <c r="DR61" s="3">
        <f>'data sistem'!HQ61</f>
        <v>0</v>
      </c>
      <c r="DS61" s="3">
        <f>'data sistem'!IT61</f>
        <v>0</v>
      </c>
      <c r="DT61" s="3">
        <f>'data sistem'!HR61</f>
        <v>0</v>
      </c>
      <c r="DU61" s="3">
        <f>'data sistem'!IU61</f>
        <v>0</v>
      </c>
      <c r="DV61" s="3">
        <f>'data sistem'!HS61</f>
        <v>0</v>
      </c>
      <c r="DW61" s="3">
        <f>'data sistem'!IV61</f>
        <v>0</v>
      </c>
      <c r="DX61" s="3">
        <f>'data sistem'!HT61</f>
        <v>0</v>
      </c>
      <c r="DY61" s="3">
        <f>'data sistem'!IW61</f>
        <v>0</v>
      </c>
      <c r="DZ61" s="3">
        <f>'data sistem'!HU61</f>
        <v>0</v>
      </c>
      <c r="EA61" s="3">
        <f>'data sistem'!IX61</f>
        <v>0</v>
      </c>
    </row>
    <row r="62" spans="1:131" x14ac:dyDescent="0.3">
      <c r="A62" s="3" t="str">
        <f t="shared" si="0"/>
        <v>051022</v>
      </c>
      <c r="B62" s="3" t="e">
        <f>VLOOKUP('data sistem'!C62,kodeprodi!$A$2:$B$11,2,FALSE)</f>
        <v>#N/A</v>
      </c>
      <c r="C62" s="3">
        <f>'data sistem'!A62</f>
        <v>0</v>
      </c>
      <c r="D62" s="3">
        <f>'data sistem'!B62</f>
        <v>0</v>
      </c>
      <c r="E62" s="3">
        <f>'data sistem'!J62</f>
        <v>0</v>
      </c>
      <c r="F62" s="3">
        <f>'data sistem'!K62</f>
        <v>0</v>
      </c>
      <c r="G62" s="3">
        <f>2020-'data sistem'!E62</f>
        <v>2020</v>
      </c>
      <c r="H62" s="3">
        <f>1</f>
        <v>1</v>
      </c>
      <c r="I62" s="3">
        <f>2</f>
        <v>2</v>
      </c>
      <c r="J62" s="3">
        <f>3</f>
        <v>3</v>
      </c>
      <c r="K62" s="3">
        <f>3</f>
        <v>3</v>
      </c>
      <c r="L62" s="3">
        <f>1</f>
        <v>1</v>
      </c>
      <c r="M62" s="3">
        <f>2</f>
        <v>2</v>
      </c>
      <c r="N62" s="3">
        <f>1</f>
        <v>1</v>
      </c>
      <c r="O62" s="3" t="str">
        <f>IF('data sistem'!W62="tidak",3,IF('data sistem'!W62="ya",IF('data sistem'!DT62="sebelum lulus",1,IF('data sistem'!DT62="setelah lulus",2,"")),""))</f>
        <v/>
      </c>
      <c r="P62" s="3" t="str">
        <f>IF('data sistem'!DU62="0-3 bulan",1,IF('data sistem'!DU62="3-6 bulan",3,IF('data sistem'!DU62="6-12 bulan",6,IF('data sistem'!DU62="lebih dari 12 bulan",12,""))))</f>
        <v/>
      </c>
      <c r="Q62" s="3" t="str">
        <f>IF('data sistem'!DV62="0-3 bulan",1,IF('data sistem'!DV62="3-6 bulan",3,IF('data sistem'!DV62="6-12 bulan",6,IF('data sistem'!DV62="lebih dari 12 bulan",12,""))))</f>
        <v/>
      </c>
      <c r="R62" s="3">
        <f>'data sistem'!EA62</f>
        <v>0</v>
      </c>
      <c r="S62" s="3">
        <f>'data sistem'!EB62</f>
        <v>0</v>
      </c>
      <c r="T62" s="3">
        <f>'data sistem'!EC62</f>
        <v>0</v>
      </c>
      <c r="U62" s="3">
        <f>'data sistem'!ED62</f>
        <v>0</v>
      </c>
      <c r="V62" s="3">
        <f>'data sistem'!EE62</f>
        <v>0</v>
      </c>
      <c r="W62" s="3">
        <f>'data sistem'!EF62</f>
        <v>0</v>
      </c>
      <c r="X62" s="3">
        <f>'data sistem'!EG62</f>
        <v>0</v>
      </c>
      <c r="Y62" s="3" t="str">
        <f>IF('data sistem'!DW62="ya",1,IF('data sistem'!DW62="tidak",0,""))</f>
        <v/>
      </c>
      <c r="Z62" s="3">
        <f>'data sistem'!EM62</f>
        <v>0</v>
      </c>
      <c r="AA62" s="3">
        <f>'data sistem'!EH62</f>
        <v>0</v>
      </c>
      <c r="AB62" s="3">
        <f>'data sistem'!EI62</f>
        <v>0</v>
      </c>
      <c r="AC62" s="3">
        <f>'data sistem'!EJ62</f>
        <v>0</v>
      </c>
      <c r="AD62" s="3">
        <f>'data sistem'!EK62</f>
        <v>0</v>
      </c>
      <c r="AE62" s="3">
        <f>'data sistem'!EL62</f>
        <v>0</v>
      </c>
      <c r="AF62" s="3">
        <f>0</f>
        <v>0</v>
      </c>
      <c r="AH62" s="3">
        <f>IF('data sistem'!FB62="lebih dari 3",4,'data sistem'!FB62)</f>
        <v>0</v>
      </c>
      <c r="AI62" s="3" t="str">
        <f>IF('data sistem'!FF62="sebelum lulus",1,IF('data sistem'!FF62="setelah lulus",2,""))</f>
        <v/>
      </c>
      <c r="AJ62" s="3" t="str">
        <f>IF('data sistem'!FG62="0-3 bulan",1,IF('data sistem'!FG62="3-6 bulan",3,IF('data sistem'!FG62="6-12 bulan",6,IF('data sistem'!FG62="lebih dari 12 bulan",12,""))))</f>
        <v/>
      </c>
      <c r="AK62" s="3" t="str">
        <f>IF('data sistem'!FH62="0-3 bulan",1,IF('data sistem'!FH62="3-6 bulan",3,IF('data sistem'!FH62="6-12 bulan",6,IF('data sistem'!FH62="lebih dari 12 bulan",12,""))))</f>
        <v/>
      </c>
      <c r="AL62" s="3">
        <f>IF('data sistem'!FC62="lebih dari 3",4,'data sistem'!FC62)</f>
        <v>0</v>
      </c>
      <c r="AM62" s="3">
        <f>IF('data sistem'!FD62="lebih dari 3",4,'data sistem'!FD62)</f>
        <v>0</v>
      </c>
      <c r="AN62" s="3" t="str">
        <f>IF(LEFT('data sistem'!U62,7)="bekerja",1,IF(LEFT('data sistem'!U62,5)="tidak",2,""))</f>
        <v/>
      </c>
      <c r="AO62" s="3">
        <f>'data sistem'!M62*1</f>
        <v>0</v>
      </c>
      <c r="AP62" s="3">
        <f>'data sistem'!R62*2</f>
        <v>0</v>
      </c>
      <c r="AQ62" s="3">
        <f>'data sistem'!P62*3</f>
        <v>0</v>
      </c>
      <c r="AR62" s="3">
        <f>'data sistem'!Q62*4</f>
        <v>0</v>
      </c>
      <c r="AS62" s="3">
        <f>0</f>
        <v>0</v>
      </c>
      <c r="AU62" s="3">
        <f>IF('data sistem'!Q62="1",4,1)</f>
        <v>1</v>
      </c>
      <c r="AW62" s="3">
        <f>IF('data sistem'!AG62="bumn",1,IF('data sistem'!AG62="non-profit",2,IF('data sistem'!AG62="swasta",3,IF('data sistem'!AG62="wiraswasta",4,5))))</f>
        <v>5</v>
      </c>
      <c r="AX62" s="3">
        <f>IF(AW62=5,'data sistem'!AG62,"")</f>
        <v>0</v>
      </c>
      <c r="AY62" s="3">
        <f>IF('data sistem'!T62=0,1,'data sistem'!T62=0)</f>
        <v>1</v>
      </c>
      <c r="BA62" s="3">
        <f>IF('data sistem'!AM62="kurang dari 1 juta",1000000,IF('data sistem'!AM62="antara 1 dan 2 juta",2000000,IF('data sistem'!AM62="lebih dari 2 juta",3000000,IF('data sistem'!AM62="lebih dari 3 juta",4000000,0))))</f>
        <v>0</v>
      </c>
      <c r="BB62" s="3">
        <f>0</f>
        <v>0</v>
      </c>
      <c r="BC62" s="3">
        <f>IF('data sistem'!BI62="kurang dari 1 juta",1000000,IF('data sistem'!BI62="antara 1 dan 2 juta",2000000,IF('data sistem'!BI62="lebih dari 2 juta",3000000,IF('data sistem'!BI62="lebih dari 3 juta",4000000,0))))</f>
        <v>0</v>
      </c>
      <c r="BD62" s="3" t="str">
        <f>IF('data sistem'!DE62&gt;0,'data sistem'!DE62,"")</f>
        <v/>
      </c>
      <c r="BE62" s="3" t="str">
        <f>IF('data sistem'!DF62="lebih tinggi",1,IF('data sistem'!DF62="sama",2,IF('data sistem'!DF62="lebih rendah",3,IF('data sistem'!DF62="tidak perlu",4,""))))</f>
        <v/>
      </c>
      <c r="BF62" s="3">
        <f>'data sistem'!DG62*1</f>
        <v>0</v>
      </c>
      <c r="BG62" s="3">
        <f>'data sistem'!DH62*2</f>
        <v>0</v>
      </c>
      <c r="BH62" s="3">
        <f>'data sistem'!DI62*3</f>
        <v>0</v>
      </c>
      <c r="BI62" s="3">
        <f>'data sistem'!DJ62*4</f>
        <v>0</v>
      </c>
      <c r="BJ62" s="3">
        <f>'data sistem'!DK62*5</f>
        <v>0</v>
      </c>
      <c r="BK62" s="3">
        <f>'data sistem'!DL62*6</f>
        <v>0</v>
      </c>
      <c r="BL62" s="3">
        <f>'data sistem'!DM62*7</f>
        <v>0</v>
      </c>
      <c r="BM62" s="3">
        <f>'data sistem'!DN62*8</f>
        <v>0</v>
      </c>
      <c r="BN62" s="3">
        <f>'data sistem'!DO62*9</f>
        <v>0</v>
      </c>
      <c r="BO62" s="3">
        <f>'data sistem'!DP62*10</f>
        <v>0</v>
      </c>
      <c r="BP62" s="3">
        <f>'data sistem'!DQ62*11</f>
        <v>0</v>
      </c>
      <c r="BQ62" s="3">
        <f>'data sistem'!DR62*12</f>
        <v>0</v>
      </c>
      <c r="BR62" s="3">
        <v>0</v>
      </c>
      <c r="BT62" s="3">
        <f>'data sistem'!GU62</f>
        <v>0</v>
      </c>
      <c r="BU62" s="3">
        <f>'data sistem'!HX62</f>
        <v>0</v>
      </c>
      <c r="BV62" s="3">
        <f>'data sistem'!GV62</f>
        <v>0</v>
      </c>
      <c r="BW62" s="3">
        <f>'data sistem'!HY62</f>
        <v>0</v>
      </c>
      <c r="BX62" s="3">
        <f>'data sistem'!GW62</f>
        <v>0</v>
      </c>
      <c r="BY62" s="3">
        <f>'data sistem'!HV62</f>
        <v>0</v>
      </c>
      <c r="BZ62" s="3">
        <f>'data sistem'!HZ62</f>
        <v>0</v>
      </c>
      <c r="CA62" s="3">
        <f>'data sistem'!IY62</f>
        <v>0</v>
      </c>
      <c r="CB62" s="3">
        <f>'data sistem'!GX62</f>
        <v>0</v>
      </c>
      <c r="CC62" s="3">
        <f>'data sistem'!IA62</f>
        <v>0</v>
      </c>
      <c r="CD62" s="3">
        <f>'data sistem'!GY62</f>
        <v>0</v>
      </c>
      <c r="CE62" s="3">
        <f>'data sistem'!IB62</f>
        <v>0</v>
      </c>
      <c r="CF62" s="3">
        <f>'data sistem'!GZ62</f>
        <v>0</v>
      </c>
      <c r="CH62" s="3">
        <f>'data sistem'!IC62</f>
        <v>0</v>
      </c>
      <c r="CJ62" s="3">
        <f>'data sistem'!HA62</f>
        <v>0</v>
      </c>
      <c r="CK62" s="3">
        <f>'data sistem'!ID62</f>
        <v>0</v>
      </c>
      <c r="CL62" s="3">
        <f>'data sistem'!HB62</f>
        <v>0</v>
      </c>
      <c r="CM62" s="3">
        <f>'data sistem'!IE62</f>
        <v>0</v>
      </c>
      <c r="CN62" s="3">
        <f>'data sistem'!HC62</f>
        <v>0</v>
      </c>
      <c r="CO62" s="3">
        <f>'data sistem'!IF62</f>
        <v>0</v>
      </c>
      <c r="CP62" s="3">
        <f>'data sistem'!HD62</f>
        <v>0</v>
      </c>
      <c r="CQ62" s="3">
        <f>'data sistem'!IG62</f>
        <v>0</v>
      </c>
      <c r="CR62" s="3">
        <f>'data sistem'!HE62</f>
        <v>0</v>
      </c>
      <c r="CS62" s="3">
        <f>'data sistem'!IH62</f>
        <v>0</v>
      </c>
      <c r="CT62" s="3">
        <f>'data sistem'!HF62</f>
        <v>0</v>
      </c>
      <c r="CU62" s="3">
        <f>'data sistem'!II62</f>
        <v>0</v>
      </c>
      <c r="CV62" s="3">
        <f>'data sistem'!HG62</f>
        <v>0</v>
      </c>
      <c r="CW62" s="3">
        <f>'data sistem'!IJ62</f>
        <v>0</v>
      </c>
      <c r="CX62" s="3">
        <f>'data sistem'!HH62</f>
        <v>0</v>
      </c>
      <c r="CY62" s="3">
        <f>'data sistem'!IK62</f>
        <v>0</v>
      </c>
      <c r="CZ62" s="3">
        <f>'data sistem'!HI62</f>
        <v>0</v>
      </c>
      <c r="DA62" s="3">
        <f>'data sistem'!IL62</f>
        <v>0</v>
      </c>
      <c r="DB62" s="3">
        <f>'data sistem'!HJ62</f>
        <v>0</v>
      </c>
      <c r="DC62" s="3">
        <f>'data sistem'!IM62</f>
        <v>0</v>
      </c>
      <c r="DD62" s="3">
        <f>'data sistem'!HK62</f>
        <v>0</v>
      </c>
      <c r="DE62" s="3">
        <f>'data sistem'!IN62</f>
        <v>0</v>
      </c>
      <c r="DF62" s="3">
        <f>'data sistem'!HL62</f>
        <v>0</v>
      </c>
      <c r="DG62" s="3">
        <f>'data sistem'!IO62</f>
        <v>0</v>
      </c>
      <c r="DH62" s="3">
        <f>'data sistem'!HM62</f>
        <v>0</v>
      </c>
      <c r="DI62" s="3">
        <f>'data sistem'!HM62</f>
        <v>0</v>
      </c>
      <c r="DJ62" s="3">
        <f>'data sistem'!IP62</f>
        <v>0</v>
      </c>
      <c r="DK62" s="3">
        <f>'data sistem'!IP62</f>
        <v>0</v>
      </c>
      <c r="DL62" s="3">
        <f>'data sistem'!HN62</f>
        <v>0</v>
      </c>
      <c r="DM62" s="3">
        <f>'data sistem'!IQ62</f>
        <v>0</v>
      </c>
      <c r="DN62" s="3">
        <f>'data sistem'!HO62</f>
        <v>0</v>
      </c>
      <c r="DO62" s="3">
        <f>'data sistem'!IR62</f>
        <v>0</v>
      </c>
      <c r="DP62" s="3">
        <f>'data sistem'!HP62</f>
        <v>0</v>
      </c>
      <c r="DQ62" s="3">
        <f>'data sistem'!IS62</f>
        <v>0</v>
      </c>
      <c r="DR62" s="3">
        <f>'data sistem'!HQ62</f>
        <v>0</v>
      </c>
      <c r="DS62" s="3">
        <f>'data sistem'!IT62</f>
        <v>0</v>
      </c>
      <c r="DT62" s="3">
        <f>'data sistem'!HR62</f>
        <v>0</v>
      </c>
      <c r="DU62" s="3">
        <f>'data sistem'!IU62</f>
        <v>0</v>
      </c>
      <c r="DV62" s="3">
        <f>'data sistem'!HS62</f>
        <v>0</v>
      </c>
      <c r="DW62" s="3">
        <f>'data sistem'!IV62</f>
        <v>0</v>
      </c>
      <c r="DX62" s="3">
        <f>'data sistem'!HT62</f>
        <v>0</v>
      </c>
      <c r="DY62" s="3">
        <f>'data sistem'!IW62</f>
        <v>0</v>
      </c>
      <c r="DZ62" s="3">
        <f>'data sistem'!HU62</f>
        <v>0</v>
      </c>
      <c r="EA62" s="3">
        <f>'data sistem'!IX62</f>
        <v>0</v>
      </c>
    </row>
    <row r="63" spans="1:131" x14ac:dyDescent="0.3">
      <c r="A63" s="3" t="str">
        <f t="shared" si="0"/>
        <v>051022</v>
      </c>
      <c r="B63" s="3" t="e">
        <f>VLOOKUP('data sistem'!C63,kodeprodi!$A$2:$B$11,2,FALSE)</f>
        <v>#N/A</v>
      </c>
      <c r="C63" s="3">
        <f>'data sistem'!A63</f>
        <v>0</v>
      </c>
      <c r="D63" s="3">
        <f>'data sistem'!B63</f>
        <v>0</v>
      </c>
      <c r="E63" s="3">
        <f>'data sistem'!J63</f>
        <v>0</v>
      </c>
      <c r="F63" s="3">
        <f>'data sistem'!K63</f>
        <v>0</v>
      </c>
      <c r="G63" s="3">
        <f>2020-'data sistem'!E63</f>
        <v>2020</v>
      </c>
      <c r="H63" s="3">
        <f>1</f>
        <v>1</v>
      </c>
      <c r="I63" s="3">
        <f>2</f>
        <v>2</v>
      </c>
      <c r="J63" s="3">
        <f>3</f>
        <v>3</v>
      </c>
      <c r="K63" s="3">
        <f>3</f>
        <v>3</v>
      </c>
      <c r="L63" s="3">
        <f>1</f>
        <v>1</v>
      </c>
      <c r="M63" s="3">
        <f>2</f>
        <v>2</v>
      </c>
      <c r="N63" s="3">
        <f>1</f>
        <v>1</v>
      </c>
      <c r="O63" s="3" t="str">
        <f>IF('data sistem'!W63="tidak",3,IF('data sistem'!W63="ya",IF('data sistem'!DT63="sebelum lulus",1,IF('data sistem'!DT63="setelah lulus",2,"")),""))</f>
        <v/>
      </c>
      <c r="P63" s="3" t="str">
        <f>IF('data sistem'!DU63="0-3 bulan",1,IF('data sistem'!DU63="3-6 bulan",3,IF('data sistem'!DU63="6-12 bulan",6,IF('data sistem'!DU63="lebih dari 12 bulan",12,""))))</f>
        <v/>
      </c>
      <c r="Q63" s="3" t="str">
        <f>IF('data sistem'!DV63="0-3 bulan",1,IF('data sistem'!DV63="3-6 bulan",3,IF('data sistem'!DV63="6-12 bulan",6,IF('data sistem'!DV63="lebih dari 12 bulan",12,""))))</f>
        <v/>
      </c>
      <c r="R63" s="3">
        <f>'data sistem'!EA63</f>
        <v>0</v>
      </c>
      <c r="S63" s="3">
        <f>'data sistem'!EB63</f>
        <v>0</v>
      </c>
      <c r="T63" s="3">
        <f>'data sistem'!EC63</f>
        <v>0</v>
      </c>
      <c r="U63" s="3">
        <f>'data sistem'!ED63</f>
        <v>0</v>
      </c>
      <c r="V63" s="3">
        <f>'data sistem'!EE63</f>
        <v>0</v>
      </c>
      <c r="W63" s="3">
        <f>'data sistem'!EF63</f>
        <v>0</v>
      </c>
      <c r="X63" s="3">
        <f>'data sistem'!EG63</f>
        <v>0</v>
      </c>
      <c r="Y63" s="3" t="str">
        <f>IF('data sistem'!DW63="ya",1,IF('data sistem'!DW63="tidak",0,""))</f>
        <v/>
      </c>
      <c r="Z63" s="3">
        <f>'data sistem'!EM63</f>
        <v>0</v>
      </c>
      <c r="AA63" s="3">
        <f>'data sistem'!EH63</f>
        <v>0</v>
      </c>
      <c r="AB63" s="3">
        <f>'data sistem'!EI63</f>
        <v>0</v>
      </c>
      <c r="AC63" s="3">
        <f>'data sistem'!EJ63</f>
        <v>0</v>
      </c>
      <c r="AD63" s="3">
        <f>'data sistem'!EK63</f>
        <v>0</v>
      </c>
      <c r="AE63" s="3">
        <f>'data sistem'!EL63</f>
        <v>0</v>
      </c>
      <c r="AF63" s="3">
        <f>0</f>
        <v>0</v>
      </c>
      <c r="AH63" s="3">
        <f>IF('data sistem'!FB63="lebih dari 3",4,'data sistem'!FB63)</f>
        <v>0</v>
      </c>
      <c r="AI63" s="3" t="str">
        <f>IF('data sistem'!FF63="sebelum lulus",1,IF('data sistem'!FF63="setelah lulus",2,""))</f>
        <v/>
      </c>
      <c r="AJ63" s="3" t="str">
        <f>IF('data sistem'!FG63="0-3 bulan",1,IF('data sistem'!FG63="3-6 bulan",3,IF('data sistem'!FG63="6-12 bulan",6,IF('data sistem'!FG63="lebih dari 12 bulan",12,""))))</f>
        <v/>
      </c>
      <c r="AK63" s="3" t="str">
        <f>IF('data sistem'!FH63="0-3 bulan",1,IF('data sistem'!FH63="3-6 bulan",3,IF('data sistem'!FH63="6-12 bulan",6,IF('data sistem'!FH63="lebih dari 12 bulan",12,""))))</f>
        <v/>
      </c>
      <c r="AL63" s="3">
        <f>IF('data sistem'!FC63="lebih dari 3",4,'data sistem'!FC63)</f>
        <v>0</v>
      </c>
      <c r="AM63" s="3">
        <f>IF('data sistem'!FD63="lebih dari 3",4,'data sistem'!FD63)</f>
        <v>0</v>
      </c>
      <c r="AN63" s="3" t="str">
        <f>IF(LEFT('data sistem'!U63,7)="bekerja",1,IF(LEFT('data sistem'!U63,5)="tidak",2,""))</f>
        <v/>
      </c>
      <c r="AO63" s="3">
        <f>'data sistem'!M63*1</f>
        <v>0</v>
      </c>
      <c r="AP63" s="3">
        <f>'data sistem'!R63*2</f>
        <v>0</v>
      </c>
      <c r="AQ63" s="3">
        <f>'data sistem'!P63*3</f>
        <v>0</v>
      </c>
      <c r="AR63" s="3">
        <f>'data sistem'!Q63*4</f>
        <v>0</v>
      </c>
      <c r="AS63" s="3">
        <f>0</f>
        <v>0</v>
      </c>
      <c r="AU63" s="3">
        <f>IF('data sistem'!Q63="1",4,1)</f>
        <v>1</v>
      </c>
      <c r="AW63" s="3">
        <f>IF('data sistem'!AG63="bumn",1,IF('data sistem'!AG63="non-profit",2,IF('data sistem'!AG63="swasta",3,IF('data sistem'!AG63="wiraswasta",4,5))))</f>
        <v>5</v>
      </c>
      <c r="AX63" s="3">
        <f>IF(AW63=5,'data sistem'!AG63,"")</f>
        <v>0</v>
      </c>
      <c r="AY63" s="3">
        <f>IF('data sistem'!T63=0,1,'data sistem'!T63=0)</f>
        <v>1</v>
      </c>
      <c r="BA63" s="3">
        <f>IF('data sistem'!AM63="kurang dari 1 juta",1000000,IF('data sistem'!AM63="antara 1 dan 2 juta",2000000,IF('data sistem'!AM63="lebih dari 2 juta",3000000,IF('data sistem'!AM63="lebih dari 3 juta",4000000,0))))</f>
        <v>0</v>
      </c>
      <c r="BB63" s="3">
        <f>0</f>
        <v>0</v>
      </c>
      <c r="BC63" s="3">
        <f>IF('data sistem'!BI63="kurang dari 1 juta",1000000,IF('data sistem'!BI63="antara 1 dan 2 juta",2000000,IF('data sistem'!BI63="lebih dari 2 juta",3000000,IF('data sistem'!BI63="lebih dari 3 juta",4000000,0))))</f>
        <v>0</v>
      </c>
      <c r="BD63" s="3" t="str">
        <f>IF('data sistem'!DE63&gt;0,'data sistem'!DE63,"")</f>
        <v/>
      </c>
      <c r="BE63" s="3" t="str">
        <f>IF('data sistem'!DF63="lebih tinggi",1,IF('data sistem'!DF63="sama",2,IF('data sistem'!DF63="lebih rendah",3,IF('data sistem'!DF63="tidak perlu",4,""))))</f>
        <v/>
      </c>
      <c r="BF63" s="3">
        <f>'data sistem'!DG63*1</f>
        <v>0</v>
      </c>
      <c r="BG63" s="3">
        <f>'data sistem'!DH63*2</f>
        <v>0</v>
      </c>
      <c r="BH63" s="3">
        <f>'data sistem'!DI63*3</f>
        <v>0</v>
      </c>
      <c r="BI63" s="3">
        <f>'data sistem'!DJ63*4</f>
        <v>0</v>
      </c>
      <c r="BJ63" s="3">
        <f>'data sistem'!DK63*5</f>
        <v>0</v>
      </c>
      <c r="BK63" s="3">
        <f>'data sistem'!DL63*6</f>
        <v>0</v>
      </c>
      <c r="BL63" s="3">
        <f>'data sistem'!DM63*7</f>
        <v>0</v>
      </c>
      <c r="BM63" s="3">
        <f>'data sistem'!DN63*8</f>
        <v>0</v>
      </c>
      <c r="BN63" s="3">
        <f>'data sistem'!DO63*9</f>
        <v>0</v>
      </c>
      <c r="BO63" s="3">
        <f>'data sistem'!DP63*10</f>
        <v>0</v>
      </c>
      <c r="BP63" s="3">
        <f>'data sistem'!DQ63*11</f>
        <v>0</v>
      </c>
      <c r="BQ63" s="3">
        <f>'data sistem'!DR63*12</f>
        <v>0</v>
      </c>
      <c r="BR63" s="3">
        <v>0</v>
      </c>
      <c r="BT63" s="3">
        <f>'data sistem'!GU63</f>
        <v>0</v>
      </c>
      <c r="BU63" s="3">
        <f>'data sistem'!HX63</f>
        <v>0</v>
      </c>
      <c r="BV63" s="3">
        <f>'data sistem'!GV63</f>
        <v>0</v>
      </c>
      <c r="BW63" s="3">
        <f>'data sistem'!HY63</f>
        <v>0</v>
      </c>
      <c r="BX63" s="3">
        <f>'data sistem'!GW63</f>
        <v>0</v>
      </c>
      <c r="BY63" s="3">
        <f>'data sistem'!HV63</f>
        <v>0</v>
      </c>
      <c r="BZ63" s="3">
        <f>'data sistem'!HZ63</f>
        <v>0</v>
      </c>
      <c r="CA63" s="3">
        <f>'data sistem'!IY63</f>
        <v>0</v>
      </c>
      <c r="CB63" s="3">
        <f>'data sistem'!GX63</f>
        <v>0</v>
      </c>
      <c r="CC63" s="3">
        <f>'data sistem'!IA63</f>
        <v>0</v>
      </c>
      <c r="CD63" s="3">
        <f>'data sistem'!GY63</f>
        <v>0</v>
      </c>
      <c r="CE63" s="3">
        <f>'data sistem'!IB63</f>
        <v>0</v>
      </c>
      <c r="CF63" s="3">
        <f>'data sistem'!GZ63</f>
        <v>0</v>
      </c>
      <c r="CH63" s="3">
        <f>'data sistem'!IC63</f>
        <v>0</v>
      </c>
      <c r="CJ63" s="3">
        <f>'data sistem'!HA63</f>
        <v>0</v>
      </c>
      <c r="CK63" s="3">
        <f>'data sistem'!ID63</f>
        <v>0</v>
      </c>
      <c r="CL63" s="3">
        <f>'data sistem'!HB63</f>
        <v>0</v>
      </c>
      <c r="CM63" s="3">
        <f>'data sistem'!IE63</f>
        <v>0</v>
      </c>
      <c r="CN63" s="3">
        <f>'data sistem'!HC63</f>
        <v>0</v>
      </c>
      <c r="CO63" s="3">
        <f>'data sistem'!IF63</f>
        <v>0</v>
      </c>
      <c r="CP63" s="3">
        <f>'data sistem'!HD63</f>
        <v>0</v>
      </c>
      <c r="CQ63" s="3">
        <f>'data sistem'!IG63</f>
        <v>0</v>
      </c>
      <c r="CR63" s="3">
        <f>'data sistem'!HE63</f>
        <v>0</v>
      </c>
      <c r="CS63" s="3">
        <f>'data sistem'!IH63</f>
        <v>0</v>
      </c>
      <c r="CT63" s="3">
        <f>'data sistem'!HF63</f>
        <v>0</v>
      </c>
      <c r="CU63" s="3">
        <f>'data sistem'!II63</f>
        <v>0</v>
      </c>
      <c r="CV63" s="3">
        <f>'data sistem'!HG63</f>
        <v>0</v>
      </c>
      <c r="CW63" s="3">
        <f>'data sistem'!IJ63</f>
        <v>0</v>
      </c>
      <c r="CX63" s="3">
        <f>'data sistem'!HH63</f>
        <v>0</v>
      </c>
      <c r="CY63" s="3">
        <f>'data sistem'!IK63</f>
        <v>0</v>
      </c>
      <c r="CZ63" s="3">
        <f>'data sistem'!HI63</f>
        <v>0</v>
      </c>
      <c r="DA63" s="3">
        <f>'data sistem'!IL63</f>
        <v>0</v>
      </c>
      <c r="DB63" s="3">
        <f>'data sistem'!HJ63</f>
        <v>0</v>
      </c>
      <c r="DC63" s="3">
        <f>'data sistem'!IM63</f>
        <v>0</v>
      </c>
      <c r="DD63" s="3">
        <f>'data sistem'!HK63</f>
        <v>0</v>
      </c>
      <c r="DE63" s="3">
        <f>'data sistem'!IN63</f>
        <v>0</v>
      </c>
      <c r="DF63" s="3">
        <f>'data sistem'!HL63</f>
        <v>0</v>
      </c>
      <c r="DG63" s="3">
        <f>'data sistem'!IO63</f>
        <v>0</v>
      </c>
      <c r="DH63" s="3">
        <f>'data sistem'!HM63</f>
        <v>0</v>
      </c>
      <c r="DI63" s="3">
        <f>'data sistem'!HM63</f>
        <v>0</v>
      </c>
      <c r="DJ63" s="3">
        <f>'data sistem'!IP63</f>
        <v>0</v>
      </c>
      <c r="DK63" s="3">
        <f>'data sistem'!IP63</f>
        <v>0</v>
      </c>
      <c r="DL63" s="3">
        <f>'data sistem'!HN63</f>
        <v>0</v>
      </c>
      <c r="DM63" s="3">
        <f>'data sistem'!IQ63</f>
        <v>0</v>
      </c>
      <c r="DN63" s="3">
        <f>'data sistem'!HO63</f>
        <v>0</v>
      </c>
      <c r="DO63" s="3">
        <f>'data sistem'!IR63</f>
        <v>0</v>
      </c>
      <c r="DP63" s="3">
        <f>'data sistem'!HP63</f>
        <v>0</v>
      </c>
      <c r="DQ63" s="3">
        <f>'data sistem'!IS63</f>
        <v>0</v>
      </c>
      <c r="DR63" s="3">
        <f>'data sistem'!HQ63</f>
        <v>0</v>
      </c>
      <c r="DS63" s="3">
        <f>'data sistem'!IT63</f>
        <v>0</v>
      </c>
      <c r="DT63" s="3">
        <f>'data sistem'!HR63</f>
        <v>0</v>
      </c>
      <c r="DU63" s="3">
        <f>'data sistem'!IU63</f>
        <v>0</v>
      </c>
      <c r="DV63" s="3">
        <f>'data sistem'!HS63</f>
        <v>0</v>
      </c>
      <c r="DW63" s="3">
        <f>'data sistem'!IV63</f>
        <v>0</v>
      </c>
      <c r="DX63" s="3">
        <f>'data sistem'!HT63</f>
        <v>0</v>
      </c>
      <c r="DY63" s="3">
        <f>'data sistem'!IW63</f>
        <v>0</v>
      </c>
      <c r="DZ63" s="3">
        <f>'data sistem'!HU63</f>
        <v>0</v>
      </c>
      <c r="EA63" s="3">
        <f>'data sistem'!IX63</f>
        <v>0</v>
      </c>
    </row>
    <row r="64" spans="1:131" x14ac:dyDescent="0.3">
      <c r="A64" s="3" t="str">
        <f t="shared" si="0"/>
        <v>051022</v>
      </c>
      <c r="B64" s="3" t="e">
        <f>VLOOKUP('data sistem'!C64,kodeprodi!$A$2:$B$11,2,FALSE)</f>
        <v>#N/A</v>
      </c>
      <c r="C64" s="3">
        <f>'data sistem'!A64</f>
        <v>0</v>
      </c>
      <c r="D64" s="3">
        <f>'data sistem'!B64</f>
        <v>0</v>
      </c>
      <c r="E64" s="3">
        <f>'data sistem'!J64</f>
        <v>0</v>
      </c>
      <c r="F64" s="3">
        <f>'data sistem'!K64</f>
        <v>0</v>
      </c>
      <c r="G64" s="3">
        <f>2020-'data sistem'!E64</f>
        <v>2020</v>
      </c>
      <c r="H64" s="3">
        <f>1</f>
        <v>1</v>
      </c>
      <c r="I64" s="3">
        <f>2</f>
        <v>2</v>
      </c>
      <c r="J64" s="3">
        <f>3</f>
        <v>3</v>
      </c>
      <c r="K64" s="3">
        <f>3</f>
        <v>3</v>
      </c>
      <c r="L64" s="3">
        <f>1</f>
        <v>1</v>
      </c>
      <c r="M64" s="3">
        <f>2</f>
        <v>2</v>
      </c>
      <c r="N64" s="3">
        <f>1</f>
        <v>1</v>
      </c>
      <c r="O64" s="3" t="str">
        <f>IF('data sistem'!W64="tidak",3,IF('data sistem'!W64="ya",IF('data sistem'!DT64="sebelum lulus",1,IF('data sistem'!DT64="setelah lulus",2,"")),""))</f>
        <v/>
      </c>
      <c r="P64" s="3" t="str">
        <f>IF('data sistem'!DU64="0-3 bulan",1,IF('data sistem'!DU64="3-6 bulan",3,IF('data sistem'!DU64="6-12 bulan",6,IF('data sistem'!DU64="lebih dari 12 bulan",12,""))))</f>
        <v/>
      </c>
      <c r="Q64" s="3" t="str">
        <f>IF('data sistem'!DV64="0-3 bulan",1,IF('data sistem'!DV64="3-6 bulan",3,IF('data sistem'!DV64="6-12 bulan",6,IF('data sistem'!DV64="lebih dari 12 bulan",12,""))))</f>
        <v/>
      </c>
      <c r="R64" s="3">
        <f>'data sistem'!EA64</f>
        <v>0</v>
      </c>
      <c r="S64" s="3">
        <f>'data sistem'!EB64</f>
        <v>0</v>
      </c>
      <c r="T64" s="3">
        <f>'data sistem'!EC64</f>
        <v>0</v>
      </c>
      <c r="U64" s="3">
        <f>'data sistem'!ED64</f>
        <v>0</v>
      </c>
      <c r="V64" s="3">
        <f>'data sistem'!EE64</f>
        <v>0</v>
      </c>
      <c r="W64" s="3">
        <f>'data sistem'!EF64</f>
        <v>0</v>
      </c>
      <c r="X64" s="3">
        <f>'data sistem'!EG64</f>
        <v>0</v>
      </c>
      <c r="Y64" s="3" t="str">
        <f>IF('data sistem'!DW64="ya",1,IF('data sistem'!DW64="tidak",0,""))</f>
        <v/>
      </c>
      <c r="Z64" s="3">
        <f>'data sistem'!EM64</f>
        <v>0</v>
      </c>
      <c r="AA64" s="3">
        <f>'data sistem'!EH64</f>
        <v>0</v>
      </c>
      <c r="AB64" s="3">
        <f>'data sistem'!EI64</f>
        <v>0</v>
      </c>
      <c r="AC64" s="3">
        <f>'data sistem'!EJ64</f>
        <v>0</v>
      </c>
      <c r="AD64" s="3">
        <f>'data sistem'!EK64</f>
        <v>0</v>
      </c>
      <c r="AE64" s="3">
        <f>'data sistem'!EL64</f>
        <v>0</v>
      </c>
      <c r="AF64" s="3">
        <f>0</f>
        <v>0</v>
      </c>
      <c r="AH64" s="3">
        <f>IF('data sistem'!FB64="lebih dari 3",4,'data sistem'!FB64)</f>
        <v>0</v>
      </c>
      <c r="AI64" s="3" t="str">
        <f>IF('data sistem'!FF64="sebelum lulus",1,IF('data sistem'!FF64="setelah lulus",2,""))</f>
        <v/>
      </c>
      <c r="AJ64" s="3" t="str">
        <f>IF('data sistem'!FG64="0-3 bulan",1,IF('data sistem'!FG64="3-6 bulan",3,IF('data sistem'!FG64="6-12 bulan",6,IF('data sistem'!FG64="lebih dari 12 bulan",12,""))))</f>
        <v/>
      </c>
      <c r="AK64" s="3" t="str">
        <f>IF('data sistem'!FH64="0-3 bulan",1,IF('data sistem'!FH64="3-6 bulan",3,IF('data sistem'!FH64="6-12 bulan",6,IF('data sistem'!FH64="lebih dari 12 bulan",12,""))))</f>
        <v/>
      </c>
      <c r="AL64" s="3">
        <f>IF('data sistem'!FC64="lebih dari 3",4,'data sistem'!FC64)</f>
        <v>0</v>
      </c>
      <c r="AM64" s="3">
        <f>IF('data sistem'!FD64="lebih dari 3",4,'data sistem'!FD64)</f>
        <v>0</v>
      </c>
      <c r="AN64" s="3" t="str">
        <f>IF(LEFT('data sistem'!U64,7)="bekerja",1,IF(LEFT('data sistem'!U64,5)="tidak",2,""))</f>
        <v/>
      </c>
      <c r="AO64" s="3">
        <f>'data sistem'!M64*1</f>
        <v>0</v>
      </c>
      <c r="AP64" s="3">
        <f>'data sistem'!R64*2</f>
        <v>0</v>
      </c>
      <c r="AQ64" s="3">
        <f>'data sistem'!P64*3</f>
        <v>0</v>
      </c>
      <c r="AR64" s="3">
        <f>'data sistem'!Q64*4</f>
        <v>0</v>
      </c>
      <c r="AS64" s="3">
        <f>0</f>
        <v>0</v>
      </c>
      <c r="AU64" s="3">
        <f>IF('data sistem'!Q64="1",4,1)</f>
        <v>1</v>
      </c>
      <c r="AW64" s="3">
        <f>IF('data sistem'!AG64="bumn",1,IF('data sistem'!AG64="non-profit",2,IF('data sistem'!AG64="swasta",3,IF('data sistem'!AG64="wiraswasta",4,5))))</f>
        <v>5</v>
      </c>
      <c r="AX64" s="3">
        <f>IF(AW64=5,'data sistem'!AG64,"")</f>
        <v>0</v>
      </c>
      <c r="AY64" s="3">
        <f>IF('data sistem'!T64=0,1,'data sistem'!T64=0)</f>
        <v>1</v>
      </c>
      <c r="BA64" s="3">
        <f>IF('data sistem'!AM64="kurang dari 1 juta",1000000,IF('data sistem'!AM64="antara 1 dan 2 juta",2000000,IF('data sistem'!AM64="lebih dari 2 juta",3000000,IF('data sistem'!AM64="lebih dari 3 juta",4000000,0))))</f>
        <v>0</v>
      </c>
      <c r="BB64" s="3">
        <f>0</f>
        <v>0</v>
      </c>
      <c r="BC64" s="3">
        <f>IF('data sistem'!BI64="kurang dari 1 juta",1000000,IF('data sistem'!BI64="antara 1 dan 2 juta",2000000,IF('data sistem'!BI64="lebih dari 2 juta",3000000,IF('data sistem'!BI64="lebih dari 3 juta",4000000,0))))</f>
        <v>0</v>
      </c>
      <c r="BD64" s="3" t="str">
        <f>IF('data sistem'!DE64&gt;0,'data sistem'!DE64,"")</f>
        <v/>
      </c>
      <c r="BE64" s="3" t="str">
        <f>IF('data sistem'!DF64="lebih tinggi",1,IF('data sistem'!DF64="sama",2,IF('data sistem'!DF64="lebih rendah",3,IF('data sistem'!DF64="tidak perlu",4,""))))</f>
        <v/>
      </c>
      <c r="BF64" s="3">
        <f>'data sistem'!DG64*1</f>
        <v>0</v>
      </c>
      <c r="BG64" s="3">
        <f>'data sistem'!DH64*2</f>
        <v>0</v>
      </c>
      <c r="BH64" s="3">
        <f>'data sistem'!DI64*3</f>
        <v>0</v>
      </c>
      <c r="BI64" s="3">
        <f>'data sistem'!DJ64*4</f>
        <v>0</v>
      </c>
      <c r="BJ64" s="3">
        <f>'data sistem'!DK64*5</f>
        <v>0</v>
      </c>
      <c r="BK64" s="3">
        <f>'data sistem'!DL64*6</f>
        <v>0</v>
      </c>
      <c r="BL64" s="3">
        <f>'data sistem'!DM64*7</f>
        <v>0</v>
      </c>
      <c r="BM64" s="3">
        <f>'data sistem'!DN64*8</f>
        <v>0</v>
      </c>
      <c r="BN64" s="3">
        <f>'data sistem'!DO64*9</f>
        <v>0</v>
      </c>
      <c r="BO64" s="3">
        <f>'data sistem'!DP64*10</f>
        <v>0</v>
      </c>
      <c r="BP64" s="3">
        <f>'data sistem'!DQ64*11</f>
        <v>0</v>
      </c>
      <c r="BQ64" s="3">
        <f>'data sistem'!DR64*12</f>
        <v>0</v>
      </c>
      <c r="BR64" s="3">
        <v>0</v>
      </c>
      <c r="BT64" s="3">
        <f>'data sistem'!GU64</f>
        <v>0</v>
      </c>
      <c r="BU64" s="3">
        <f>'data sistem'!HX64</f>
        <v>0</v>
      </c>
      <c r="BV64" s="3">
        <f>'data sistem'!GV64</f>
        <v>0</v>
      </c>
      <c r="BW64" s="3">
        <f>'data sistem'!HY64</f>
        <v>0</v>
      </c>
      <c r="BX64" s="3">
        <f>'data sistem'!GW64</f>
        <v>0</v>
      </c>
      <c r="BY64" s="3">
        <f>'data sistem'!HV64</f>
        <v>0</v>
      </c>
      <c r="BZ64" s="3">
        <f>'data sistem'!HZ64</f>
        <v>0</v>
      </c>
      <c r="CA64" s="3">
        <f>'data sistem'!IY64</f>
        <v>0</v>
      </c>
      <c r="CB64" s="3">
        <f>'data sistem'!GX64</f>
        <v>0</v>
      </c>
      <c r="CC64" s="3">
        <f>'data sistem'!IA64</f>
        <v>0</v>
      </c>
      <c r="CD64" s="3">
        <f>'data sistem'!GY64</f>
        <v>0</v>
      </c>
      <c r="CE64" s="3">
        <f>'data sistem'!IB64</f>
        <v>0</v>
      </c>
      <c r="CF64" s="3">
        <f>'data sistem'!GZ64</f>
        <v>0</v>
      </c>
      <c r="CH64" s="3">
        <f>'data sistem'!IC64</f>
        <v>0</v>
      </c>
      <c r="CJ64" s="3">
        <f>'data sistem'!HA64</f>
        <v>0</v>
      </c>
      <c r="CK64" s="3">
        <f>'data sistem'!ID64</f>
        <v>0</v>
      </c>
      <c r="CL64" s="3">
        <f>'data sistem'!HB64</f>
        <v>0</v>
      </c>
      <c r="CM64" s="3">
        <f>'data sistem'!IE64</f>
        <v>0</v>
      </c>
      <c r="CN64" s="3">
        <f>'data sistem'!HC64</f>
        <v>0</v>
      </c>
      <c r="CO64" s="3">
        <f>'data sistem'!IF64</f>
        <v>0</v>
      </c>
      <c r="CP64" s="3">
        <f>'data sistem'!HD64</f>
        <v>0</v>
      </c>
      <c r="CQ64" s="3">
        <f>'data sistem'!IG64</f>
        <v>0</v>
      </c>
      <c r="CR64" s="3">
        <f>'data sistem'!HE64</f>
        <v>0</v>
      </c>
      <c r="CS64" s="3">
        <f>'data sistem'!IH64</f>
        <v>0</v>
      </c>
      <c r="CT64" s="3">
        <f>'data sistem'!HF64</f>
        <v>0</v>
      </c>
      <c r="CU64" s="3">
        <f>'data sistem'!II64</f>
        <v>0</v>
      </c>
      <c r="CV64" s="3">
        <f>'data sistem'!HG64</f>
        <v>0</v>
      </c>
      <c r="CW64" s="3">
        <f>'data sistem'!IJ64</f>
        <v>0</v>
      </c>
      <c r="CX64" s="3">
        <f>'data sistem'!HH64</f>
        <v>0</v>
      </c>
      <c r="CY64" s="3">
        <f>'data sistem'!IK64</f>
        <v>0</v>
      </c>
      <c r="CZ64" s="3">
        <f>'data sistem'!HI64</f>
        <v>0</v>
      </c>
      <c r="DA64" s="3">
        <f>'data sistem'!IL64</f>
        <v>0</v>
      </c>
      <c r="DB64" s="3">
        <f>'data sistem'!HJ64</f>
        <v>0</v>
      </c>
      <c r="DC64" s="3">
        <f>'data sistem'!IM64</f>
        <v>0</v>
      </c>
      <c r="DD64" s="3">
        <f>'data sistem'!HK64</f>
        <v>0</v>
      </c>
      <c r="DE64" s="3">
        <f>'data sistem'!IN64</f>
        <v>0</v>
      </c>
      <c r="DF64" s="3">
        <f>'data sistem'!HL64</f>
        <v>0</v>
      </c>
      <c r="DG64" s="3">
        <f>'data sistem'!IO64</f>
        <v>0</v>
      </c>
      <c r="DH64" s="3">
        <f>'data sistem'!HM64</f>
        <v>0</v>
      </c>
      <c r="DI64" s="3">
        <f>'data sistem'!HM64</f>
        <v>0</v>
      </c>
      <c r="DJ64" s="3">
        <f>'data sistem'!IP64</f>
        <v>0</v>
      </c>
      <c r="DK64" s="3">
        <f>'data sistem'!IP64</f>
        <v>0</v>
      </c>
      <c r="DL64" s="3">
        <f>'data sistem'!HN64</f>
        <v>0</v>
      </c>
      <c r="DM64" s="3">
        <f>'data sistem'!IQ64</f>
        <v>0</v>
      </c>
      <c r="DN64" s="3">
        <f>'data sistem'!HO64</f>
        <v>0</v>
      </c>
      <c r="DO64" s="3">
        <f>'data sistem'!IR64</f>
        <v>0</v>
      </c>
      <c r="DP64" s="3">
        <f>'data sistem'!HP64</f>
        <v>0</v>
      </c>
      <c r="DQ64" s="3">
        <f>'data sistem'!IS64</f>
        <v>0</v>
      </c>
      <c r="DR64" s="3">
        <f>'data sistem'!HQ64</f>
        <v>0</v>
      </c>
      <c r="DS64" s="3">
        <f>'data sistem'!IT64</f>
        <v>0</v>
      </c>
      <c r="DT64" s="3">
        <f>'data sistem'!HR64</f>
        <v>0</v>
      </c>
      <c r="DU64" s="3">
        <f>'data sistem'!IU64</f>
        <v>0</v>
      </c>
      <c r="DV64" s="3">
        <f>'data sistem'!HS64</f>
        <v>0</v>
      </c>
      <c r="DW64" s="3">
        <f>'data sistem'!IV64</f>
        <v>0</v>
      </c>
      <c r="DX64" s="3">
        <f>'data sistem'!HT64</f>
        <v>0</v>
      </c>
      <c r="DY64" s="3">
        <f>'data sistem'!IW64</f>
        <v>0</v>
      </c>
      <c r="DZ64" s="3">
        <f>'data sistem'!HU64</f>
        <v>0</v>
      </c>
      <c r="EA64" s="3">
        <f>'data sistem'!IX64</f>
        <v>0</v>
      </c>
    </row>
    <row r="65" spans="1:131" x14ac:dyDescent="0.3">
      <c r="A65" s="3" t="str">
        <f t="shared" si="0"/>
        <v>051022</v>
      </c>
      <c r="B65" s="3" t="e">
        <f>VLOOKUP('data sistem'!C65,kodeprodi!$A$2:$B$11,2,FALSE)</f>
        <v>#N/A</v>
      </c>
      <c r="C65" s="3">
        <f>'data sistem'!A65</f>
        <v>0</v>
      </c>
      <c r="D65" s="3">
        <f>'data sistem'!B65</f>
        <v>0</v>
      </c>
      <c r="E65" s="3">
        <f>'data sistem'!J65</f>
        <v>0</v>
      </c>
      <c r="F65" s="3">
        <f>'data sistem'!K65</f>
        <v>0</v>
      </c>
      <c r="G65" s="3">
        <f>2020-'data sistem'!E65</f>
        <v>2020</v>
      </c>
      <c r="H65" s="3">
        <f>1</f>
        <v>1</v>
      </c>
      <c r="I65" s="3">
        <f>2</f>
        <v>2</v>
      </c>
      <c r="J65" s="3">
        <f>3</f>
        <v>3</v>
      </c>
      <c r="K65" s="3">
        <f>3</f>
        <v>3</v>
      </c>
      <c r="L65" s="3">
        <f>1</f>
        <v>1</v>
      </c>
      <c r="M65" s="3">
        <f>2</f>
        <v>2</v>
      </c>
      <c r="N65" s="3">
        <f>1</f>
        <v>1</v>
      </c>
      <c r="O65" s="3" t="str">
        <f>IF('data sistem'!W65="tidak",3,IF('data sistem'!W65="ya",IF('data sistem'!DT65="sebelum lulus",1,IF('data sistem'!DT65="setelah lulus",2,"")),""))</f>
        <v/>
      </c>
      <c r="P65" s="3" t="str">
        <f>IF('data sistem'!DU65="0-3 bulan",1,IF('data sistem'!DU65="3-6 bulan",3,IF('data sistem'!DU65="6-12 bulan",6,IF('data sistem'!DU65="lebih dari 12 bulan",12,""))))</f>
        <v/>
      </c>
      <c r="Q65" s="3" t="str">
        <f>IF('data sistem'!DV65="0-3 bulan",1,IF('data sistem'!DV65="3-6 bulan",3,IF('data sistem'!DV65="6-12 bulan",6,IF('data sistem'!DV65="lebih dari 12 bulan",12,""))))</f>
        <v/>
      </c>
      <c r="R65" s="3">
        <f>'data sistem'!EA65</f>
        <v>0</v>
      </c>
      <c r="S65" s="3">
        <f>'data sistem'!EB65</f>
        <v>0</v>
      </c>
      <c r="T65" s="3">
        <f>'data sistem'!EC65</f>
        <v>0</v>
      </c>
      <c r="U65" s="3">
        <f>'data sistem'!ED65</f>
        <v>0</v>
      </c>
      <c r="V65" s="3">
        <f>'data sistem'!EE65</f>
        <v>0</v>
      </c>
      <c r="W65" s="3">
        <f>'data sistem'!EF65</f>
        <v>0</v>
      </c>
      <c r="X65" s="3">
        <f>'data sistem'!EG65</f>
        <v>0</v>
      </c>
      <c r="Y65" s="3" t="str">
        <f>IF('data sistem'!DW65="ya",1,IF('data sistem'!DW65="tidak",0,""))</f>
        <v/>
      </c>
      <c r="Z65" s="3">
        <f>'data sistem'!EM65</f>
        <v>0</v>
      </c>
      <c r="AA65" s="3">
        <f>'data sistem'!EH65</f>
        <v>0</v>
      </c>
      <c r="AB65" s="3">
        <f>'data sistem'!EI65</f>
        <v>0</v>
      </c>
      <c r="AC65" s="3">
        <f>'data sistem'!EJ65</f>
        <v>0</v>
      </c>
      <c r="AD65" s="3">
        <f>'data sistem'!EK65</f>
        <v>0</v>
      </c>
      <c r="AE65" s="3">
        <f>'data sistem'!EL65</f>
        <v>0</v>
      </c>
      <c r="AF65" s="3">
        <f>0</f>
        <v>0</v>
      </c>
      <c r="AH65" s="3">
        <f>IF('data sistem'!FB65="lebih dari 3",4,'data sistem'!FB65)</f>
        <v>0</v>
      </c>
      <c r="AI65" s="3" t="str">
        <f>IF('data sistem'!FF65="sebelum lulus",1,IF('data sistem'!FF65="setelah lulus",2,""))</f>
        <v/>
      </c>
      <c r="AJ65" s="3" t="str">
        <f>IF('data sistem'!FG65="0-3 bulan",1,IF('data sistem'!FG65="3-6 bulan",3,IF('data sistem'!FG65="6-12 bulan",6,IF('data sistem'!FG65="lebih dari 12 bulan",12,""))))</f>
        <v/>
      </c>
      <c r="AK65" s="3" t="str">
        <f>IF('data sistem'!FH65="0-3 bulan",1,IF('data sistem'!FH65="3-6 bulan",3,IF('data sistem'!FH65="6-12 bulan",6,IF('data sistem'!FH65="lebih dari 12 bulan",12,""))))</f>
        <v/>
      </c>
      <c r="AL65" s="3">
        <f>IF('data sistem'!FC65="lebih dari 3",4,'data sistem'!FC65)</f>
        <v>0</v>
      </c>
      <c r="AM65" s="3">
        <f>IF('data sistem'!FD65="lebih dari 3",4,'data sistem'!FD65)</f>
        <v>0</v>
      </c>
      <c r="AN65" s="3" t="str">
        <f>IF(LEFT('data sistem'!U65,7)="bekerja",1,IF(LEFT('data sistem'!U65,5)="tidak",2,""))</f>
        <v/>
      </c>
      <c r="AO65" s="3">
        <f>'data sistem'!M65*1</f>
        <v>0</v>
      </c>
      <c r="AP65" s="3">
        <f>'data sistem'!R65*2</f>
        <v>0</v>
      </c>
      <c r="AQ65" s="3">
        <f>'data sistem'!P65*3</f>
        <v>0</v>
      </c>
      <c r="AR65" s="3">
        <f>'data sistem'!Q65*4</f>
        <v>0</v>
      </c>
      <c r="AS65" s="3">
        <f>0</f>
        <v>0</v>
      </c>
      <c r="AU65" s="3">
        <f>IF('data sistem'!Q65="1",4,1)</f>
        <v>1</v>
      </c>
      <c r="AW65" s="3">
        <f>IF('data sistem'!AG65="bumn",1,IF('data sistem'!AG65="non-profit",2,IF('data sistem'!AG65="swasta",3,IF('data sistem'!AG65="wiraswasta",4,5))))</f>
        <v>5</v>
      </c>
      <c r="AX65" s="3">
        <f>IF(AW65=5,'data sistem'!AG65,"")</f>
        <v>0</v>
      </c>
      <c r="AY65" s="3">
        <f>IF('data sistem'!T65=0,1,'data sistem'!T65=0)</f>
        <v>1</v>
      </c>
      <c r="BA65" s="3">
        <f>IF('data sistem'!AM65="kurang dari 1 juta",1000000,IF('data sistem'!AM65="antara 1 dan 2 juta",2000000,IF('data sistem'!AM65="lebih dari 2 juta",3000000,IF('data sistem'!AM65="lebih dari 3 juta",4000000,0))))</f>
        <v>0</v>
      </c>
      <c r="BB65" s="3">
        <f>0</f>
        <v>0</v>
      </c>
      <c r="BC65" s="3">
        <f>IF('data sistem'!BI65="kurang dari 1 juta",1000000,IF('data sistem'!BI65="antara 1 dan 2 juta",2000000,IF('data sistem'!BI65="lebih dari 2 juta",3000000,IF('data sistem'!BI65="lebih dari 3 juta",4000000,0))))</f>
        <v>0</v>
      </c>
      <c r="BD65" s="3" t="str">
        <f>IF('data sistem'!DE65&gt;0,'data sistem'!DE65,"")</f>
        <v/>
      </c>
      <c r="BE65" s="3" t="str">
        <f>IF('data sistem'!DF65="lebih tinggi",1,IF('data sistem'!DF65="sama",2,IF('data sistem'!DF65="lebih rendah",3,IF('data sistem'!DF65="tidak perlu",4,""))))</f>
        <v/>
      </c>
      <c r="BF65" s="3">
        <f>'data sistem'!DG65*1</f>
        <v>0</v>
      </c>
      <c r="BG65" s="3">
        <f>'data sistem'!DH65*2</f>
        <v>0</v>
      </c>
      <c r="BH65" s="3">
        <f>'data sistem'!DI65*3</f>
        <v>0</v>
      </c>
      <c r="BI65" s="3">
        <f>'data sistem'!DJ65*4</f>
        <v>0</v>
      </c>
      <c r="BJ65" s="3">
        <f>'data sistem'!DK65*5</f>
        <v>0</v>
      </c>
      <c r="BK65" s="3">
        <f>'data sistem'!DL65*6</f>
        <v>0</v>
      </c>
      <c r="BL65" s="3">
        <f>'data sistem'!DM65*7</f>
        <v>0</v>
      </c>
      <c r="BM65" s="3">
        <f>'data sistem'!DN65*8</f>
        <v>0</v>
      </c>
      <c r="BN65" s="3">
        <f>'data sistem'!DO65*9</f>
        <v>0</v>
      </c>
      <c r="BO65" s="3">
        <f>'data sistem'!DP65*10</f>
        <v>0</v>
      </c>
      <c r="BP65" s="3">
        <f>'data sistem'!DQ65*11</f>
        <v>0</v>
      </c>
      <c r="BQ65" s="3">
        <f>'data sistem'!DR65*12</f>
        <v>0</v>
      </c>
      <c r="BR65" s="3">
        <v>0</v>
      </c>
      <c r="BT65" s="3">
        <f>'data sistem'!GU65</f>
        <v>0</v>
      </c>
      <c r="BU65" s="3">
        <f>'data sistem'!HX65</f>
        <v>0</v>
      </c>
      <c r="BV65" s="3">
        <f>'data sistem'!GV65</f>
        <v>0</v>
      </c>
      <c r="BW65" s="3">
        <f>'data sistem'!HY65</f>
        <v>0</v>
      </c>
      <c r="BX65" s="3">
        <f>'data sistem'!GW65</f>
        <v>0</v>
      </c>
      <c r="BY65" s="3">
        <f>'data sistem'!HV65</f>
        <v>0</v>
      </c>
      <c r="BZ65" s="3">
        <f>'data sistem'!HZ65</f>
        <v>0</v>
      </c>
      <c r="CA65" s="3">
        <f>'data sistem'!IY65</f>
        <v>0</v>
      </c>
      <c r="CB65" s="3">
        <f>'data sistem'!GX65</f>
        <v>0</v>
      </c>
      <c r="CC65" s="3">
        <f>'data sistem'!IA65</f>
        <v>0</v>
      </c>
      <c r="CD65" s="3">
        <f>'data sistem'!GY65</f>
        <v>0</v>
      </c>
      <c r="CE65" s="3">
        <f>'data sistem'!IB65</f>
        <v>0</v>
      </c>
      <c r="CF65" s="3">
        <f>'data sistem'!GZ65</f>
        <v>0</v>
      </c>
      <c r="CH65" s="3">
        <f>'data sistem'!IC65</f>
        <v>0</v>
      </c>
      <c r="CJ65" s="3">
        <f>'data sistem'!HA65</f>
        <v>0</v>
      </c>
      <c r="CK65" s="3">
        <f>'data sistem'!ID65</f>
        <v>0</v>
      </c>
      <c r="CL65" s="3">
        <f>'data sistem'!HB65</f>
        <v>0</v>
      </c>
      <c r="CM65" s="3">
        <f>'data sistem'!IE65</f>
        <v>0</v>
      </c>
      <c r="CN65" s="3">
        <f>'data sistem'!HC65</f>
        <v>0</v>
      </c>
      <c r="CO65" s="3">
        <f>'data sistem'!IF65</f>
        <v>0</v>
      </c>
      <c r="CP65" s="3">
        <f>'data sistem'!HD65</f>
        <v>0</v>
      </c>
      <c r="CQ65" s="3">
        <f>'data sistem'!IG65</f>
        <v>0</v>
      </c>
      <c r="CR65" s="3">
        <f>'data sistem'!HE65</f>
        <v>0</v>
      </c>
      <c r="CS65" s="3">
        <f>'data sistem'!IH65</f>
        <v>0</v>
      </c>
      <c r="CT65" s="3">
        <f>'data sistem'!HF65</f>
        <v>0</v>
      </c>
      <c r="CU65" s="3">
        <f>'data sistem'!II65</f>
        <v>0</v>
      </c>
      <c r="CV65" s="3">
        <f>'data sistem'!HG65</f>
        <v>0</v>
      </c>
      <c r="CW65" s="3">
        <f>'data sistem'!IJ65</f>
        <v>0</v>
      </c>
      <c r="CX65" s="3">
        <f>'data sistem'!HH65</f>
        <v>0</v>
      </c>
      <c r="CY65" s="3">
        <f>'data sistem'!IK65</f>
        <v>0</v>
      </c>
      <c r="CZ65" s="3">
        <f>'data sistem'!HI65</f>
        <v>0</v>
      </c>
      <c r="DA65" s="3">
        <f>'data sistem'!IL65</f>
        <v>0</v>
      </c>
      <c r="DB65" s="3">
        <f>'data sistem'!HJ65</f>
        <v>0</v>
      </c>
      <c r="DC65" s="3">
        <f>'data sistem'!IM65</f>
        <v>0</v>
      </c>
      <c r="DD65" s="3">
        <f>'data sistem'!HK65</f>
        <v>0</v>
      </c>
      <c r="DE65" s="3">
        <f>'data sistem'!IN65</f>
        <v>0</v>
      </c>
      <c r="DF65" s="3">
        <f>'data sistem'!HL65</f>
        <v>0</v>
      </c>
      <c r="DG65" s="3">
        <f>'data sistem'!IO65</f>
        <v>0</v>
      </c>
      <c r="DH65" s="3">
        <f>'data sistem'!HM65</f>
        <v>0</v>
      </c>
      <c r="DI65" s="3">
        <f>'data sistem'!HM65</f>
        <v>0</v>
      </c>
      <c r="DJ65" s="3">
        <f>'data sistem'!IP65</f>
        <v>0</v>
      </c>
      <c r="DK65" s="3">
        <f>'data sistem'!IP65</f>
        <v>0</v>
      </c>
      <c r="DL65" s="3">
        <f>'data sistem'!HN65</f>
        <v>0</v>
      </c>
      <c r="DM65" s="3">
        <f>'data sistem'!IQ65</f>
        <v>0</v>
      </c>
      <c r="DN65" s="3">
        <f>'data sistem'!HO65</f>
        <v>0</v>
      </c>
      <c r="DO65" s="3">
        <f>'data sistem'!IR65</f>
        <v>0</v>
      </c>
      <c r="DP65" s="3">
        <f>'data sistem'!HP65</f>
        <v>0</v>
      </c>
      <c r="DQ65" s="3">
        <f>'data sistem'!IS65</f>
        <v>0</v>
      </c>
      <c r="DR65" s="3">
        <f>'data sistem'!HQ65</f>
        <v>0</v>
      </c>
      <c r="DS65" s="3">
        <f>'data sistem'!IT65</f>
        <v>0</v>
      </c>
      <c r="DT65" s="3">
        <f>'data sistem'!HR65</f>
        <v>0</v>
      </c>
      <c r="DU65" s="3">
        <f>'data sistem'!IU65</f>
        <v>0</v>
      </c>
      <c r="DV65" s="3">
        <f>'data sistem'!HS65</f>
        <v>0</v>
      </c>
      <c r="DW65" s="3">
        <f>'data sistem'!IV65</f>
        <v>0</v>
      </c>
      <c r="DX65" s="3">
        <f>'data sistem'!HT65</f>
        <v>0</v>
      </c>
      <c r="DY65" s="3">
        <f>'data sistem'!IW65</f>
        <v>0</v>
      </c>
      <c r="DZ65" s="3">
        <f>'data sistem'!HU65</f>
        <v>0</v>
      </c>
      <c r="EA65" s="3">
        <f>'data sistem'!IX65</f>
        <v>0</v>
      </c>
    </row>
    <row r="66" spans="1:131" x14ac:dyDescent="0.3">
      <c r="A66" s="3" t="str">
        <f t="shared" si="0"/>
        <v>051022</v>
      </c>
      <c r="B66" s="3" t="e">
        <f>VLOOKUP('data sistem'!C66,kodeprodi!$A$2:$B$11,2,FALSE)</f>
        <v>#N/A</v>
      </c>
      <c r="C66" s="3">
        <f>'data sistem'!A66</f>
        <v>0</v>
      </c>
      <c r="D66" s="3">
        <f>'data sistem'!B66</f>
        <v>0</v>
      </c>
      <c r="E66" s="3">
        <f>'data sistem'!J66</f>
        <v>0</v>
      </c>
      <c r="F66" s="3">
        <f>'data sistem'!K66</f>
        <v>0</v>
      </c>
      <c r="G66" s="3">
        <f>2020-'data sistem'!E66</f>
        <v>2020</v>
      </c>
      <c r="H66" s="3">
        <f>1</f>
        <v>1</v>
      </c>
      <c r="I66" s="3">
        <f>2</f>
        <v>2</v>
      </c>
      <c r="J66" s="3">
        <f>3</f>
        <v>3</v>
      </c>
      <c r="K66" s="3">
        <f>3</f>
        <v>3</v>
      </c>
      <c r="L66" s="3">
        <f>1</f>
        <v>1</v>
      </c>
      <c r="M66" s="3">
        <f>2</f>
        <v>2</v>
      </c>
      <c r="N66" s="3">
        <f>1</f>
        <v>1</v>
      </c>
      <c r="O66" s="3" t="str">
        <f>IF('data sistem'!W66="tidak",3,IF('data sistem'!W66="ya",IF('data sistem'!DT66="sebelum lulus",1,IF('data sistem'!DT66="setelah lulus",2,"")),""))</f>
        <v/>
      </c>
      <c r="P66" s="3" t="str">
        <f>IF('data sistem'!DU66="0-3 bulan",1,IF('data sistem'!DU66="3-6 bulan",3,IF('data sistem'!DU66="6-12 bulan",6,IF('data sistem'!DU66="lebih dari 12 bulan",12,""))))</f>
        <v/>
      </c>
      <c r="Q66" s="3" t="str">
        <f>IF('data sistem'!DV66="0-3 bulan",1,IF('data sistem'!DV66="3-6 bulan",3,IF('data sistem'!DV66="6-12 bulan",6,IF('data sistem'!DV66="lebih dari 12 bulan",12,""))))</f>
        <v/>
      </c>
      <c r="R66" s="3">
        <f>'data sistem'!EA66</f>
        <v>0</v>
      </c>
      <c r="S66" s="3">
        <f>'data sistem'!EB66</f>
        <v>0</v>
      </c>
      <c r="T66" s="3">
        <f>'data sistem'!EC66</f>
        <v>0</v>
      </c>
      <c r="U66" s="3">
        <f>'data sistem'!ED66</f>
        <v>0</v>
      </c>
      <c r="V66" s="3">
        <f>'data sistem'!EE66</f>
        <v>0</v>
      </c>
      <c r="W66" s="3">
        <f>'data sistem'!EF66</f>
        <v>0</v>
      </c>
      <c r="X66" s="3">
        <f>'data sistem'!EG66</f>
        <v>0</v>
      </c>
      <c r="Y66" s="3" t="str">
        <f>IF('data sistem'!DW66="ya",1,IF('data sistem'!DW66="tidak",0,""))</f>
        <v/>
      </c>
      <c r="Z66" s="3">
        <f>'data sistem'!EM66</f>
        <v>0</v>
      </c>
      <c r="AA66" s="3">
        <f>'data sistem'!EH66</f>
        <v>0</v>
      </c>
      <c r="AB66" s="3">
        <f>'data sistem'!EI66</f>
        <v>0</v>
      </c>
      <c r="AC66" s="3">
        <f>'data sistem'!EJ66</f>
        <v>0</v>
      </c>
      <c r="AD66" s="3">
        <f>'data sistem'!EK66</f>
        <v>0</v>
      </c>
      <c r="AE66" s="3">
        <f>'data sistem'!EL66</f>
        <v>0</v>
      </c>
      <c r="AF66" s="3">
        <f>0</f>
        <v>0</v>
      </c>
      <c r="AH66" s="3">
        <f>IF('data sistem'!FB66="lebih dari 3",4,'data sistem'!FB66)</f>
        <v>0</v>
      </c>
      <c r="AI66" s="3" t="str">
        <f>IF('data sistem'!FF66="sebelum lulus",1,IF('data sistem'!FF66="setelah lulus",2,""))</f>
        <v/>
      </c>
      <c r="AJ66" s="3" t="str">
        <f>IF('data sistem'!FG66="0-3 bulan",1,IF('data sistem'!FG66="3-6 bulan",3,IF('data sistem'!FG66="6-12 bulan",6,IF('data sistem'!FG66="lebih dari 12 bulan",12,""))))</f>
        <v/>
      </c>
      <c r="AK66" s="3" t="str">
        <f>IF('data sistem'!FH66="0-3 bulan",1,IF('data sistem'!FH66="3-6 bulan",3,IF('data sistem'!FH66="6-12 bulan",6,IF('data sistem'!FH66="lebih dari 12 bulan",12,""))))</f>
        <v/>
      </c>
      <c r="AL66" s="3">
        <f>IF('data sistem'!FC66="lebih dari 3",4,'data sistem'!FC66)</f>
        <v>0</v>
      </c>
      <c r="AM66" s="3">
        <f>IF('data sistem'!FD66="lebih dari 3",4,'data sistem'!FD66)</f>
        <v>0</v>
      </c>
      <c r="AN66" s="3" t="str">
        <f>IF(LEFT('data sistem'!U66,7)="bekerja",1,IF(LEFT('data sistem'!U66,5)="tidak",2,""))</f>
        <v/>
      </c>
      <c r="AO66" s="3">
        <f>'data sistem'!M66*1</f>
        <v>0</v>
      </c>
      <c r="AP66" s="3">
        <f>'data sistem'!R66*2</f>
        <v>0</v>
      </c>
      <c r="AQ66" s="3">
        <f>'data sistem'!P66*3</f>
        <v>0</v>
      </c>
      <c r="AR66" s="3">
        <f>'data sistem'!Q66*4</f>
        <v>0</v>
      </c>
      <c r="AS66" s="3">
        <f>0</f>
        <v>0</v>
      </c>
      <c r="AU66" s="3">
        <f>IF('data sistem'!Q66="1",4,1)</f>
        <v>1</v>
      </c>
      <c r="AW66" s="3">
        <f>IF('data sistem'!AG66="bumn",1,IF('data sistem'!AG66="non-profit",2,IF('data sistem'!AG66="swasta",3,IF('data sistem'!AG66="wiraswasta",4,5))))</f>
        <v>5</v>
      </c>
      <c r="AX66" s="3">
        <f>IF(AW66=5,'data sistem'!AG66,"")</f>
        <v>0</v>
      </c>
      <c r="AY66" s="3">
        <f>IF('data sistem'!T66=0,1,'data sistem'!T66=0)</f>
        <v>1</v>
      </c>
      <c r="BA66" s="3">
        <f>IF('data sistem'!AM66="kurang dari 1 juta",1000000,IF('data sistem'!AM66="antara 1 dan 2 juta",2000000,IF('data sistem'!AM66="lebih dari 2 juta",3000000,IF('data sistem'!AM66="lebih dari 3 juta",4000000,0))))</f>
        <v>0</v>
      </c>
      <c r="BB66" s="3">
        <f>0</f>
        <v>0</v>
      </c>
      <c r="BC66" s="3">
        <f>IF('data sistem'!BI66="kurang dari 1 juta",1000000,IF('data sistem'!BI66="antara 1 dan 2 juta",2000000,IF('data sistem'!BI66="lebih dari 2 juta",3000000,IF('data sistem'!BI66="lebih dari 3 juta",4000000,0))))</f>
        <v>0</v>
      </c>
      <c r="BD66" s="3" t="str">
        <f>IF('data sistem'!DE66&gt;0,'data sistem'!DE66,"")</f>
        <v/>
      </c>
      <c r="BE66" s="3" t="str">
        <f>IF('data sistem'!DF66="lebih tinggi",1,IF('data sistem'!DF66="sama",2,IF('data sistem'!DF66="lebih rendah",3,IF('data sistem'!DF66="tidak perlu",4,""))))</f>
        <v/>
      </c>
      <c r="BF66" s="3">
        <f>'data sistem'!DG66*1</f>
        <v>0</v>
      </c>
      <c r="BG66" s="3">
        <f>'data sistem'!DH66*2</f>
        <v>0</v>
      </c>
      <c r="BH66" s="3">
        <f>'data sistem'!DI66*3</f>
        <v>0</v>
      </c>
      <c r="BI66" s="3">
        <f>'data sistem'!DJ66*4</f>
        <v>0</v>
      </c>
      <c r="BJ66" s="3">
        <f>'data sistem'!DK66*5</f>
        <v>0</v>
      </c>
      <c r="BK66" s="3">
        <f>'data sistem'!DL66*6</f>
        <v>0</v>
      </c>
      <c r="BL66" s="3">
        <f>'data sistem'!DM66*7</f>
        <v>0</v>
      </c>
      <c r="BM66" s="3">
        <f>'data sistem'!DN66*8</f>
        <v>0</v>
      </c>
      <c r="BN66" s="3">
        <f>'data sistem'!DO66*9</f>
        <v>0</v>
      </c>
      <c r="BO66" s="3">
        <f>'data sistem'!DP66*10</f>
        <v>0</v>
      </c>
      <c r="BP66" s="3">
        <f>'data sistem'!DQ66*11</f>
        <v>0</v>
      </c>
      <c r="BQ66" s="3">
        <f>'data sistem'!DR66*12</f>
        <v>0</v>
      </c>
      <c r="BR66" s="3">
        <v>0</v>
      </c>
      <c r="BT66" s="3">
        <f>'data sistem'!GU66</f>
        <v>0</v>
      </c>
      <c r="BU66" s="3">
        <f>'data sistem'!HX66</f>
        <v>0</v>
      </c>
      <c r="BV66" s="3">
        <f>'data sistem'!GV66</f>
        <v>0</v>
      </c>
      <c r="BW66" s="3">
        <f>'data sistem'!HY66</f>
        <v>0</v>
      </c>
      <c r="BX66" s="3">
        <f>'data sistem'!GW66</f>
        <v>0</v>
      </c>
      <c r="BY66" s="3">
        <f>'data sistem'!HV66</f>
        <v>0</v>
      </c>
      <c r="BZ66" s="3">
        <f>'data sistem'!HZ66</f>
        <v>0</v>
      </c>
      <c r="CA66" s="3">
        <f>'data sistem'!IY66</f>
        <v>0</v>
      </c>
      <c r="CB66" s="3">
        <f>'data sistem'!GX66</f>
        <v>0</v>
      </c>
      <c r="CC66" s="3">
        <f>'data sistem'!IA66</f>
        <v>0</v>
      </c>
      <c r="CD66" s="3">
        <f>'data sistem'!GY66</f>
        <v>0</v>
      </c>
      <c r="CE66" s="3">
        <f>'data sistem'!IB66</f>
        <v>0</v>
      </c>
      <c r="CF66" s="3">
        <f>'data sistem'!GZ66</f>
        <v>0</v>
      </c>
      <c r="CH66" s="3">
        <f>'data sistem'!IC66</f>
        <v>0</v>
      </c>
      <c r="CJ66" s="3">
        <f>'data sistem'!HA66</f>
        <v>0</v>
      </c>
      <c r="CK66" s="3">
        <f>'data sistem'!ID66</f>
        <v>0</v>
      </c>
      <c r="CL66" s="3">
        <f>'data sistem'!HB66</f>
        <v>0</v>
      </c>
      <c r="CM66" s="3">
        <f>'data sistem'!IE66</f>
        <v>0</v>
      </c>
      <c r="CN66" s="3">
        <f>'data sistem'!HC66</f>
        <v>0</v>
      </c>
      <c r="CO66" s="3">
        <f>'data sistem'!IF66</f>
        <v>0</v>
      </c>
      <c r="CP66" s="3">
        <f>'data sistem'!HD66</f>
        <v>0</v>
      </c>
      <c r="CQ66" s="3">
        <f>'data sistem'!IG66</f>
        <v>0</v>
      </c>
      <c r="CR66" s="3">
        <f>'data sistem'!HE66</f>
        <v>0</v>
      </c>
      <c r="CS66" s="3">
        <f>'data sistem'!IH66</f>
        <v>0</v>
      </c>
      <c r="CT66" s="3">
        <f>'data sistem'!HF66</f>
        <v>0</v>
      </c>
      <c r="CU66" s="3">
        <f>'data sistem'!II66</f>
        <v>0</v>
      </c>
      <c r="CV66" s="3">
        <f>'data sistem'!HG66</f>
        <v>0</v>
      </c>
      <c r="CW66" s="3">
        <f>'data sistem'!IJ66</f>
        <v>0</v>
      </c>
      <c r="CX66" s="3">
        <f>'data sistem'!HH66</f>
        <v>0</v>
      </c>
      <c r="CY66" s="3">
        <f>'data sistem'!IK66</f>
        <v>0</v>
      </c>
      <c r="CZ66" s="3">
        <f>'data sistem'!HI66</f>
        <v>0</v>
      </c>
      <c r="DA66" s="3">
        <f>'data sistem'!IL66</f>
        <v>0</v>
      </c>
      <c r="DB66" s="3">
        <f>'data sistem'!HJ66</f>
        <v>0</v>
      </c>
      <c r="DC66" s="3">
        <f>'data sistem'!IM66</f>
        <v>0</v>
      </c>
      <c r="DD66" s="3">
        <f>'data sistem'!HK66</f>
        <v>0</v>
      </c>
      <c r="DE66" s="3">
        <f>'data sistem'!IN66</f>
        <v>0</v>
      </c>
      <c r="DF66" s="3">
        <f>'data sistem'!HL66</f>
        <v>0</v>
      </c>
      <c r="DG66" s="3">
        <f>'data sistem'!IO66</f>
        <v>0</v>
      </c>
      <c r="DH66" s="3">
        <f>'data sistem'!HM66</f>
        <v>0</v>
      </c>
      <c r="DI66" s="3">
        <f>'data sistem'!HM66</f>
        <v>0</v>
      </c>
      <c r="DJ66" s="3">
        <f>'data sistem'!IP66</f>
        <v>0</v>
      </c>
      <c r="DK66" s="3">
        <f>'data sistem'!IP66</f>
        <v>0</v>
      </c>
      <c r="DL66" s="3">
        <f>'data sistem'!HN66</f>
        <v>0</v>
      </c>
      <c r="DM66" s="3">
        <f>'data sistem'!IQ66</f>
        <v>0</v>
      </c>
      <c r="DN66" s="3">
        <f>'data sistem'!HO66</f>
        <v>0</v>
      </c>
      <c r="DO66" s="3">
        <f>'data sistem'!IR66</f>
        <v>0</v>
      </c>
      <c r="DP66" s="3">
        <f>'data sistem'!HP66</f>
        <v>0</v>
      </c>
      <c r="DQ66" s="3">
        <f>'data sistem'!IS66</f>
        <v>0</v>
      </c>
      <c r="DR66" s="3">
        <f>'data sistem'!HQ66</f>
        <v>0</v>
      </c>
      <c r="DS66" s="3">
        <f>'data sistem'!IT66</f>
        <v>0</v>
      </c>
      <c r="DT66" s="3">
        <f>'data sistem'!HR66</f>
        <v>0</v>
      </c>
      <c r="DU66" s="3">
        <f>'data sistem'!IU66</f>
        <v>0</v>
      </c>
      <c r="DV66" s="3">
        <f>'data sistem'!HS66</f>
        <v>0</v>
      </c>
      <c r="DW66" s="3">
        <f>'data sistem'!IV66</f>
        <v>0</v>
      </c>
      <c r="DX66" s="3">
        <f>'data sistem'!HT66</f>
        <v>0</v>
      </c>
      <c r="DY66" s="3">
        <f>'data sistem'!IW66</f>
        <v>0</v>
      </c>
      <c r="DZ66" s="3">
        <f>'data sistem'!HU66</f>
        <v>0</v>
      </c>
      <c r="EA66" s="3">
        <f>'data sistem'!IX66</f>
        <v>0</v>
      </c>
    </row>
    <row r="67" spans="1:131" x14ac:dyDescent="0.3">
      <c r="A67" s="3" t="str">
        <f t="shared" ref="A67:A130" si="1">"051022"</f>
        <v>051022</v>
      </c>
      <c r="B67" s="3" t="e">
        <f>VLOOKUP('data sistem'!C67,kodeprodi!$A$2:$B$11,2,FALSE)</f>
        <v>#N/A</v>
      </c>
      <c r="C67" s="3">
        <f>'data sistem'!A67</f>
        <v>0</v>
      </c>
      <c r="D67" s="3">
        <f>'data sistem'!B67</f>
        <v>0</v>
      </c>
      <c r="E67" s="3">
        <f>'data sistem'!J67</f>
        <v>0</v>
      </c>
      <c r="F67" s="3">
        <f>'data sistem'!K67</f>
        <v>0</v>
      </c>
      <c r="G67" s="3">
        <f>2020-'data sistem'!E67</f>
        <v>2020</v>
      </c>
      <c r="H67" s="3">
        <f>1</f>
        <v>1</v>
      </c>
      <c r="I67" s="3">
        <f>2</f>
        <v>2</v>
      </c>
      <c r="J67" s="3">
        <f>3</f>
        <v>3</v>
      </c>
      <c r="K67" s="3">
        <f>3</f>
        <v>3</v>
      </c>
      <c r="L67" s="3">
        <f>1</f>
        <v>1</v>
      </c>
      <c r="M67" s="3">
        <f>2</f>
        <v>2</v>
      </c>
      <c r="N67" s="3">
        <f>1</f>
        <v>1</v>
      </c>
      <c r="O67" s="3" t="str">
        <f>IF('data sistem'!W67="tidak",3,IF('data sistem'!W67="ya",IF('data sistem'!DT67="sebelum lulus",1,IF('data sistem'!DT67="setelah lulus",2,"")),""))</f>
        <v/>
      </c>
      <c r="P67" s="3" t="str">
        <f>IF('data sistem'!DU67="0-3 bulan",1,IF('data sistem'!DU67="3-6 bulan",3,IF('data sistem'!DU67="6-12 bulan",6,IF('data sistem'!DU67="lebih dari 12 bulan",12,""))))</f>
        <v/>
      </c>
      <c r="Q67" s="3" t="str">
        <f>IF('data sistem'!DV67="0-3 bulan",1,IF('data sistem'!DV67="3-6 bulan",3,IF('data sistem'!DV67="6-12 bulan",6,IF('data sistem'!DV67="lebih dari 12 bulan",12,""))))</f>
        <v/>
      </c>
      <c r="R67" s="3">
        <f>'data sistem'!EA67</f>
        <v>0</v>
      </c>
      <c r="S67" s="3">
        <f>'data sistem'!EB67</f>
        <v>0</v>
      </c>
      <c r="T67" s="3">
        <f>'data sistem'!EC67</f>
        <v>0</v>
      </c>
      <c r="U67" s="3">
        <f>'data sistem'!ED67</f>
        <v>0</v>
      </c>
      <c r="V67" s="3">
        <f>'data sistem'!EE67</f>
        <v>0</v>
      </c>
      <c r="W67" s="3">
        <f>'data sistem'!EF67</f>
        <v>0</v>
      </c>
      <c r="X67" s="3">
        <f>'data sistem'!EG67</f>
        <v>0</v>
      </c>
      <c r="Y67" s="3" t="str">
        <f>IF('data sistem'!DW67="ya",1,IF('data sistem'!DW67="tidak",0,""))</f>
        <v/>
      </c>
      <c r="Z67" s="3">
        <f>'data sistem'!EM67</f>
        <v>0</v>
      </c>
      <c r="AA67" s="3">
        <f>'data sistem'!EH67</f>
        <v>0</v>
      </c>
      <c r="AB67" s="3">
        <f>'data sistem'!EI67</f>
        <v>0</v>
      </c>
      <c r="AC67" s="3">
        <f>'data sistem'!EJ67</f>
        <v>0</v>
      </c>
      <c r="AD67" s="3">
        <f>'data sistem'!EK67</f>
        <v>0</v>
      </c>
      <c r="AE67" s="3">
        <f>'data sistem'!EL67</f>
        <v>0</v>
      </c>
      <c r="AF67" s="3">
        <f>0</f>
        <v>0</v>
      </c>
      <c r="AH67" s="3">
        <f>IF('data sistem'!FB67="lebih dari 3",4,'data sistem'!FB67)</f>
        <v>0</v>
      </c>
      <c r="AI67" s="3" t="str">
        <f>IF('data sistem'!FF67="sebelum lulus",1,IF('data sistem'!FF67="setelah lulus",2,""))</f>
        <v/>
      </c>
      <c r="AJ67" s="3" t="str">
        <f>IF('data sistem'!FG67="0-3 bulan",1,IF('data sistem'!FG67="3-6 bulan",3,IF('data sistem'!FG67="6-12 bulan",6,IF('data sistem'!FG67="lebih dari 12 bulan",12,""))))</f>
        <v/>
      </c>
      <c r="AK67" s="3" t="str">
        <f>IF('data sistem'!FH67="0-3 bulan",1,IF('data sistem'!FH67="3-6 bulan",3,IF('data sistem'!FH67="6-12 bulan",6,IF('data sistem'!FH67="lebih dari 12 bulan",12,""))))</f>
        <v/>
      </c>
      <c r="AL67" s="3">
        <f>IF('data sistem'!FC67="lebih dari 3",4,'data sistem'!FC67)</f>
        <v>0</v>
      </c>
      <c r="AM67" s="3">
        <f>IF('data sistem'!FD67="lebih dari 3",4,'data sistem'!FD67)</f>
        <v>0</v>
      </c>
      <c r="AN67" s="3" t="str">
        <f>IF(LEFT('data sistem'!U67,7)="bekerja",1,IF(LEFT('data sistem'!U67,5)="tidak",2,""))</f>
        <v/>
      </c>
      <c r="AO67" s="3">
        <f>'data sistem'!M67*1</f>
        <v>0</v>
      </c>
      <c r="AP67" s="3">
        <f>'data sistem'!R67*2</f>
        <v>0</v>
      </c>
      <c r="AQ67" s="3">
        <f>'data sistem'!P67*3</f>
        <v>0</v>
      </c>
      <c r="AR67" s="3">
        <f>'data sistem'!Q67*4</f>
        <v>0</v>
      </c>
      <c r="AS67" s="3">
        <f>0</f>
        <v>0</v>
      </c>
      <c r="AU67" s="3">
        <f>IF('data sistem'!Q67="1",4,1)</f>
        <v>1</v>
      </c>
      <c r="AW67" s="3">
        <f>IF('data sistem'!AG67="bumn",1,IF('data sistem'!AG67="non-profit",2,IF('data sistem'!AG67="swasta",3,IF('data sistem'!AG67="wiraswasta",4,5))))</f>
        <v>5</v>
      </c>
      <c r="AX67" s="3">
        <f>IF(AW67=5,'data sistem'!AG67,"")</f>
        <v>0</v>
      </c>
      <c r="AY67" s="3">
        <f>IF('data sistem'!T67=0,1,'data sistem'!T67=0)</f>
        <v>1</v>
      </c>
      <c r="BA67" s="3">
        <f>IF('data sistem'!AM67="kurang dari 1 juta",1000000,IF('data sistem'!AM67="antara 1 dan 2 juta",2000000,IF('data sistem'!AM67="lebih dari 2 juta",3000000,IF('data sistem'!AM67="lebih dari 3 juta",4000000,0))))</f>
        <v>0</v>
      </c>
      <c r="BB67" s="3">
        <f>0</f>
        <v>0</v>
      </c>
      <c r="BC67" s="3">
        <f>IF('data sistem'!BI67="kurang dari 1 juta",1000000,IF('data sistem'!BI67="antara 1 dan 2 juta",2000000,IF('data sistem'!BI67="lebih dari 2 juta",3000000,IF('data sistem'!BI67="lebih dari 3 juta",4000000,0))))</f>
        <v>0</v>
      </c>
      <c r="BD67" s="3" t="str">
        <f>IF('data sistem'!DE67&gt;0,'data sistem'!DE67,"")</f>
        <v/>
      </c>
      <c r="BE67" s="3" t="str">
        <f>IF('data sistem'!DF67="lebih tinggi",1,IF('data sistem'!DF67="sama",2,IF('data sistem'!DF67="lebih rendah",3,IF('data sistem'!DF67="tidak perlu",4,""))))</f>
        <v/>
      </c>
      <c r="BF67" s="3">
        <f>'data sistem'!DG67*1</f>
        <v>0</v>
      </c>
      <c r="BG67" s="3">
        <f>'data sistem'!DH67*2</f>
        <v>0</v>
      </c>
      <c r="BH67" s="3">
        <f>'data sistem'!DI67*3</f>
        <v>0</v>
      </c>
      <c r="BI67" s="3">
        <f>'data sistem'!DJ67*4</f>
        <v>0</v>
      </c>
      <c r="BJ67" s="3">
        <f>'data sistem'!DK67*5</f>
        <v>0</v>
      </c>
      <c r="BK67" s="3">
        <f>'data sistem'!DL67*6</f>
        <v>0</v>
      </c>
      <c r="BL67" s="3">
        <f>'data sistem'!DM67*7</f>
        <v>0</v>
      </c>
      <c r="BM67" s="3">
        <f>'data sistem'!DN67*8</f>
        <v>0</v>
      </c>
      <c r="BN67" s="3">
        <f>'data sistem'!DO67*9</f>
        <v>0</v>
      </c>
      <c r="BO67" s="3">
        <f>'data sistem'!DP67*10</f>
        <v>0</v>
      </c>
      <c r="BP67" s="3">
        <f>'data sistem'!DQ67*11</f>
        <v>0</v>
      </c>
      <c r="BQ67" s="3">
        <f>'data sistem'!DR67*12</f>
        <v>0</v>
      </c>
      <c r="BR67" s="3">
        <v>0</v>
      </c>
      <c r="BT67" s="3">
        <f>'data sistem'!GU67</f>
        <v>0</v>
      </c>
      <c r="BU67" s="3">
        <f>'data sistem'!HX67</f>
        <v>0</v>
      </c>
      <c r="BV67" s="3">
        <f>'data sistem'!GV67</f>
        <v>0</v>
      </c>
      <c r="BW67" s="3">
        <f>'data sistem'!HY67</f>
        <v>0</v>
      </c>
      <c r="BX67" s="3">
        <f>'data sistem'!GW67</f>
        <v>0</v>
      </c>
      <c r="BY67" s="3">
        <f>'data sistem'!HV67</f>
        <v>0</v>
      </c>
      <c r="BZ67" s="3">
        <f>'data sistem'!HZ67</f>
        <v>0</v>
      </c>
      <c r="CA67" s="3">
        <f>'data sistem'!IY67</f>
        <v>0</v>
      </c>
      <c r="CB67" s="3">
        <f>'data sistem'!GX67</f>
        <v>0</v>
      </c>
      <c r="CC67" s="3">
        <f>'data sistem'!IA67</f>
        <v>0</v>
      </c>
      <c r="CD67" s="3">
        <f>'data sistem'!GY67</f>
        <v>0</v>
      </c>
      <c r="CE67" s="3">
        <f>'data sistem'!IB67</f>
        <v>0</v>
      </c>
      <c r="CF67" s="3">
        <f>'data sistem'!GZ67</f>
        <v>0</v>
      </c>
      <c r="CH67" s="3">
        <f>'data sistem'!IC67</f>
        <v>0</v>
      </c>
      <c r="CJ67" s="3">
        <f>'data sistem'!HA67</f>
        <v>0</v>
      </c>
      <c r="CK67" s="3">
        <f>'data sistem'!ID67</f>
        <v>0</v>
      </c>
      <c r="CL67" s="3">
        <f>'data sistem'!HB67</f>
        <v>0</v>
      </c>
      <c r="CM67" s="3">
        <f>'data sistem'!IE67</f>
        <v>0</v>
      </c>
      <c r="CN67" s="3">
        <f>'data sistem'!HC67</f>
        <v>0</v>
      </c>
      <c r="CO67" s="3">
        <f>'data sistem'!IF67</f>
        <v>0</v>
      </c>
      <c r="CP67" s="3">
        <f>'data sistem'!HD67</f>
        <v>0</v>
      </c>
      <c r="CQ67" s="3">
        <f>'data sistem'!IG67</f>
        <v>0</v>
      </c>
      <c r="CR67" s="3">
        <f>'data sistem'!HE67</f>
        <v>0</v>
      </c>
      <c r="CS67" s="3">
        <f>'data sistem'!IH67</f>
        <v>0</v>
      </c>
      <c r="CT67" s="3">
        <f>'data sistem'!HF67</f>
        <v>0</v>
      </c>
      <c r="CU67" s="3">
        <f>'data sistem'!II67</f>
        <v>0</v>
      </c>
      <c r="CV67" s="3">
        <f>'data sistem'!HG67</f>
        <v>0</v>
      </c>
      <c r="CW67" s="3">
        <f>'data sistem'!IJ67</f>
        <v>0</v>
      </c>
      <c r="CX67" s="3">
        <f>'data sistem'!HH67</f>
        <v>0</v>
      </c>
      <c r="CY67" s="3">
        <f>'data sistem'!IK67</f>
        <v>0</v>
      </c>
      <c r="CZ67" s="3">
        <f>'data sistem'!HI67</f>
        <v>0</v>
      </c>
      <c r="DA67" s="3">
        <f>'data sistem'!IL67</f>
        <v>0</v>
      </c>
      <c r="DB67" s="3">
        <f>'data sistem'!HJ67</f>
        <v>0</v>
      </c>
      <c r="DC67" s="3">
        <f>'data sistem'!IM67</f>
        <v>0</v>
      </c>
      <c r="DD67" s="3">
        <f>'data sistem'!HK67</f>
        <v>0</v>
      </c>
      <c r="DE67" s="3">
        <f>'data sistem'!IN67</f>
        <v>0</v>
      </c>
      <c r="DF67" s="3">
        <f>'data sistem'!HL67</f>
        <v>0</v>
      </c>
      <c r="DG67" s="3">
        <f>'data sistem'!IO67</f>
        <v>0</v>
      </c>
      <c r="DH67" s="3">
        <f>'data sistem'!HM67</f>
        <v>0</v>
      </c>
      <c r="DI67" s="3">
        <f>'data sistem'!HM67</f>
        <v>0</v>
      </c>
      <c r="DJ67" s="3">
        <f>'data sistem'!IP67</f>
        <v>0</v>
      </c>
      <c r="DK67" s="3">
        <f>'data sistem'!IP67</f>
        <v>0</v>
      </c>
      <c r="DL67" s="3">
        <f>'data sistem'!HN67</f>
        <v>0</v>
      </c>
      <c r="DM67" s="3">
        <f>'data sistem'!IQ67</f>
        <v>0</v>
      </c>
      <c r="DN67" s="3">
        <f>'data sistem'!HO67</f>
        <v>0</v>
      </c>
      <c r="DO67" s="3">
        <f>'data sistem'!IR67</f>
        <v>0</v>
      </c>
      <c r="DP67" s="3">
        <f>'data sistem'!HP67</f>
        <v>0</v>
      </c>
      <c r="DQ67" s="3">
        <f>'data sistem'!IS67</f>
        <v>0</v>
      </c>
      <c r="DR67" s="3">
        <f>'data sistem'!HQ67</f>
        <v>0</v>
      </c>
      <c r="DS67" s="3">
        <f>'data sistem'!IT67</f>
        <v>0</v>
      </c>
      <c r="DT67" s="3">
        <f>'data sistem'!HR67</f>
        <v>0</v>
      </c>
      <c r="DU67" s="3">
        <f>'data sistem'!IU67</f>
        <v>0</v>
      </c>
      <c r="DV67" s="3">
        <f>'data sistem'!HS67</f>
        <v>0</v>
      </c>
      <c r="DW67" s="3">
        <f>'data sistem'!IV67</f>
        <v>0</v>
      </c>
      <c r="DX67" s="3">
        <f>'data sistem'!HT67</f>
        <v>0</v>
      </c>
      <c r="DY67" s="3">
        <f>'data sistem'!IW67</f>
        <v>0</v>
      </c>
      <c r="DZ67" s="3">
        <f>'data sistem'!HU67</f>
        <v>0</v>
      </c>
      <c r="EA67" s="3">
        <f>'data sistem'!IX67</f>
        <v>0</v>
      </c>
    </row>
    <row r="68" spans="1:131" x14ac:dyDescent="0.3">
      <c r="A68" s="3" t="str">
        <f t="shared" si="1"/>
        <v>051022</v>
      </c>
      <c r="B68" s="3" t="e">
        <f>VLOOKUP('data sistem'!C68,kodeprodi!$A$2:$B$11,2,FALSE)</f>
        <v>#N/A</v>
      </c>
      <c r="C68" s="3">
        <f>'data sistem'!A68</f>
        <v>0</v>
      </c>
      <c r="D68" s="3">
        <f>'data sistem'!B68</f>
        <v>0</v>
      </c>
      <c r="E68" s="3">
        <f>'data sistem'!J68</f>
        <v>0</v>
      </c>
      <c r="F68" s="3">
        <f>'data sistem'!K68</f>
        <v>0</v>
      </c>
      <c r="G68" s="3">
        <f>2020-'data sistem'!E68</f>
        <v>2020</v>
      </c>
      <c r="H68" s="3">
        <f>1</f>
        <v>1</v>
      </c>
      <c r="I68" s="3">
        <f>2</f>
        <v>2</v>
      </c>
      <c r="J68" s="3">
        <f>3</f>
        <v>3</v>
      </c>
      <c r="K68" s="3">
        <f>3</f>
        <v>3</v>
      </c>
      <c r="L68" s="3">
        <f>1</f>
        <v>1</v>
      </c>
      <c r="M68" s="3">
        <f>2</f>
        <v>2</v>
      </c>
      <c r="N68" s="3">
        <f>1</f>
        <v>1</v>
      </c>
      <c r="O68" s="3" t="str">
        <f>IF('data sistem'!W68="tidak",3,IF('data sistem'!W68="ya",IF('data sistem'!DT68="sebelum lulus",1,IF('data sistem'!DT68="setelah lulus",2,"")),""))</f>
        <v/>
      </c>
      <c r="P68" s="3" t="str">
        <f>IF('data sistem'!DU68="0-3 bulan",1,IF('data sistem'!DU68="3-6 bulan",3,IF('data sistem'!DU68="6-12 bulan",6,IF('data sistem'!DU68="lebih dari 12 bulan",12,""))))</f>
        <v/>
      </c>
      <c r="Q68" s="3" t="str">
        <f>IF('data sistem'!DV68="0-3 bulan",1,IF('data sistem'!DV68="3-6 bulan",3,IF('data sistem'!DV68="6-12 bulan",6,IF('data sistem'!DV68="lebih dari 12 bulan",12,""))))</f>
        <v/>
      </c>
      <c r="R68" s="3">
        <f>'data sistem'!EA68</f>
        <v>0</v>
      </c>
      <c r="S68" s="3">
        <f>'data sistem'!EB68</f>
        <v>0</v>
      </c>
      <c r="T68" s="3">
        <f>'data sistem'!EC68</f>
        <v>0</v>
      </c>
      <c r="U68" s="3">
        <f>'data sistem'!ED68</f>
        <v>0</v>
      </c>
      <c r="V68" s="3">
        <f>'data sistem'!EE68</f>
        <v>0</v>
      </c>
      <c r="W68" s="3">
        <f>'data sistem'!EF68</f>
        <v>0</v>
      </c>
      <c r="X68" s="3">
        <f>'data sistem'!EG68</f>
        <v>0</v>
      </c>
      <c r="Y68" s="3" t="str">
        <f>IF('data sistem'!DW68="ya",1,IF('data sistem'!DW68="tidak",0,""))</f>
        <v/>
      </c>
      <c r="Z68" s="3">
        <f>'data sistem'!EM68</f>
        <v>0</v>
      </c>
      <c r="AA68" s="3">
        <f>'data sistem'!EH68</f>
        <v>0</v>
      </c>
      <c r="AB68" s="3">
        <f>'data sistem'!EI68</f>
        <v>0</v>
      </c>
      <c r="AC68" s="3">
        <f>'data sistem'!EJ68</f>
        <v>0</v>
      </c>
      <c r="AD68" s="3">
        <f>'data sistem'!EK68</f>
        <v>0</v>
      </c>
      <c r="AE68" s="3">
        <f>'data sistem'!EL68</f>
        <v>0</v>
      </c>
      <c r="AF68" s="3">
        <f>0</f>
        <v>0</v>
      </c>
      <c r="AH68" s="3">
        <f>IF('data sistem'!FB68="lebih dari 3",4,'data sistem'!FB68)</f>
        <v>0</v>
      </c>
      <c r="AI68" s="3" t="str">
        <f>IF('data sistem'!FF68="sebelum lulus",1,IF('data sistem'!FF68="setelah lulus",2,""))</f>
        <v/>
      </c>
      <c r="AJ68" s="3" t="str">
        <f>IF('data sistem'!FG68="0-3 bulan",1,IF('data sistem'!FG68="3-6 bulan",3,IF('data sistem'!FG68="6-12 bulan",6,IF('data sistem'!FG68="lebih dari 12 bulan",12,""))))</f>
        <v/>
      </c>
      <c r="AK68" s="3" t="str">
        <f>IF('data sistem'!FH68="0-3 bulan",1,IF('data sistem'!FH68="3-6 bulan",3,IF('data sistem'!FH68="6-12 bulan",6,IF('data sistem'!FH68="lebih dari 12 bulan",12,""))))</f>
        <v/>
      </c>
      <c r="AL68" s="3">
        <f>IF('data sistem'!FC68="lebih dari 3",4,'data sistem'!FC68)</f>
        <v>0</v>
      </c>
      <c r="AM68" s="3">
        <f>IF('data sistem'!FD68="lebih dari 3",4,'data sistem'!FD68)</f>
        <v>0</v>
      </c>
      <c r="AN68" s="3" t="str">
        <f>IF(LEFT('data sistem'!U68,7)="bekerja",1,IF(LEFT('data sistem'!U68,5)="tidak",2,""))</f>
        <v/>
      </c>
      <c r="AO68" s="3">
        <f>'data sistem'!M68*1</f>
        <v>0</v>
      </c>
      <c r="AP68" s="3">
        <f>'data sistem'!R68*2</f>
        <v>0</v>
      </c>
      <c r="AQ68" s="3">
        <f>'data sistem'!P68*3</f>
        <v>0</v>
      </c>
      <c r="AR68" s="3">
        <f>'data sistem'!Q68*4</f>
        <v>0</v>
      </c>
      <c r="AS68" s="3">
        <f>0</f>
        <v>0</v>
      </c>
      <c r="AU68" s="3">
        <f>IF('data sistem'!Q68="1",4,1)</f>
        <v>1</v>
      </c>
      <c r="AW68" s="3">
        <f>IF('data sistem'!AG68="bumn",1,IF('data sistem'!AG68="non-profit",2,IF('data sistem'!AG68="swasta",3,IF('data sistem'!AG68="wiraswasta",4,5))))</f>
        <v>5</v>
      </c>
      <c r="AX68" s="3">
        <f>IF(AW68=5,'data sistem'!AG68,"")</f>
        <v>0</v>
      </c>
      <c r="AY68" s="3">
        <f>IF('data sistem'!T68=0,1,'data sistem'!T68=0)</f>
        <v>1</v>
      </c>
      <c r="BA68" s="3">
        <f>IF('data sistem'!AM68="kurang dari 1 juta",1000000,IF('data sistem'!AM68="antara 1 dan 2 juta",2000000,IF('data sistem'!AM68="lebih dari 2 juta",3000000,IF('data sistem'!AM68="lebih dari 3 juta",4000000,0))))</f>
        <v>0</v>
      </c>
      <c r="BB68" s="3">
        <f>0</f>
        <v>0</v>
      </c>
      <c r="BC68" s="3">
        <f>IF('data sistem'!BI68="kurang dari 1 juta",1000000,IF('data sistem'!BI68="antara 1 dan 2 juta",2000000,IF('data sistem'!BI68="lebih dari 2 juta",3000000,IF('data sistem'!BI68="lebih dari 3 juta",4000000,0))))</f>
        <v>0</v>
      </c>
      <c r="BD68" s="3" t="str">
        <f>IF('data sistem'!DE68&gt;0,'data sistem'!DE68,"")</f>
        <v/>
      </c>
      <c r="BE68" s="3" t="str">
        <f>IF('data sistem'!DF68="lebih tinggi",1,IF('data sistem'!DF68="sama",2,IF('data sistem'!DF68="lebih rendah",3,IF('data sistem'!DF68="tidak perlu",4,""))))</f>
        <v/>
      </c>
      <c r="BF68" s="3">
        <f>'data sistem'!DG68*1</f>
        <v>0</v>
      </c>
      <c r="BG68" s="3">
        <f>'data sistem'!DH68*2</f>
        <v>0</v>
      </c>
      <c r="BH68" s="3">
        <f>'data sistem'!DI68*3</f>
        <v>0</v>
      </c>
      <c r="BI68" s="3">
        <f>'data sistem'!DJ68*4</f>
        <v>0</v>
      </c>
      <c r="BJ68" s="3">
        <f>'data sistem'!DK68*5</f>
        <v>0</v>
      </c>
      <c r="BK68" s="3">
        <f>'data sistem'!DL68*6</f>
        <v>0</v>
      </c>
      <c r="BL68" s="3">
        <f>'data sistem'!DM68*7</f>
        <v>0</v>
      </c>
      <c r="BM68" s="3">
        <f>'data sistem'!DN68*8</f>
        <v>0</v>
      </c>
      <c r="BN68" s="3">
        <f>'data sistem'!DO68*9</f>
        <v>0</v>
      </c>
      <c r="BO68" s="3">
        <f>'data sistem'!DP68*10</f>
        <v>0</v>
      </c>
      <c r="BP68" s="3">
        <f>'data sistem'!DQ68*11</f>
        <v>0</v>
      </c>
      <c r="BQ68" s="3">
        <f>'data sistem'!DR68*12</f>
        <v>0</v>
      </c>
      <c r="BR68" s="3">
        <v>0</v>
      </c>
      <c r="BT68" s="3">
        <f>'data sistem'!GU68</f>
        <v>0</v>
      </c>
      <c r="BU68" s="3">
        <f>'data sistem'!HX68</f>
        <v>0</v>
      </c>
      <c r="BV68" s="3">
        <f>'data sistem'!GV68</f>
        <v>0</v>
      </c>
      <c r="BW68" s="3">
        <f>'data sistem'!HY68</f>
        <v>0</v>
      </c>
      <c r="BX68" s="3">
        <f>'data sistem'!GW68</f>
        <v>0</v>
      </c>
      <c r="BY68" s="3">
        <f>'data sistem'!HV68</f>
        <v>0</v>
      </c>
      <c r="BZ68" s="3">
        <f>'data sistem'!HZ68</f>
        <v>0</v>
      </c>
      <c r="CA68" s="3">
        <f>'data sistem'!IY68</f>
        <v>0</v>
      </c>
      <c r="CB68" s="3">
        <f>'data sistem'!GX68</f>
        <v>0</v>
      </c>
      <c r="CC68" s="3">
        <f>'data sistem'!IA68</f>
        <v>0</v>
      </c>
      <c r="CD68" s="3">
        <f>'data sistem'!GY68</f>
        <v>0</v>
      </c>
      <c r="CE68" s="3">
        <f>'data sistem'!IB68</f>
        <v>0</v>
      </c>
      <c r="CF68" s="3">
        <f>'data sistem'!GZ68</f>
        <v>0</v>
      </c>
      <c r="CH68" s="3">
        <f>'data sistem'!IC68</f>
        <v>0</v>
      </c>
      <c r="CJ68" s="3">
        <f>'data sistem'!HA68</f>
        <v>0</v>
      </c>
      <c r="CK68" s="3">
        <f>'data sistem'!ID68</f>
        <v>0</v>
      </c>
      <c r="CL68" s="3">
        <f>'data sistem'!HB68</f>
        <v>0</v>
      </c>
      <c r="CM68" s="3">
        <f>'data sistem'!IE68</f>
        <v>0</v>
      </c>
      <c r="CN68" s="3">
        <f>'data sistem'!HC68</f>
        <v>0</v>
      </c>
      <c r="CO68" s="3">
        <f>'data sistem'!IF68</f>
        <v>0</v>
      </c>
      <c r="CP68" s="3">
        <f>'data sistem'!HD68</f>
        <v>0</v>
      </c>
      <c r="CQ68" s="3">
        <f>'data sistem'!IG68</f>
        <v>0</v>
      </c>
      <c r="CR68" s="3">
        <f>'data sistem'!HE68</f>
        <v>0</v>
      </c>
      <c r="CS68" s="3">
        <f>'data sistem'!IH68</f>
        <v>0</v>
      </c>
      <c r="CT68" s="3">
        <f>'data sistem'!HF68</f>
        <v>0</v>
      </c>
      <c r="CU68" s="3">
        <f>'data sistem'!II68</f>
        <v>0</v>
      </c>
      <c r="CV68" s="3">
        <f>'data sistem'!HG68</f>
        <v>0</v>
      </c>
      <c r="CW68" s="3">
        <f>'data sistem'!IJ68</f>
        <v>0</v>
      </c>
      <c r="CX68" s="3">
        <f>'data sistem'!HH68</f>
        <v>0</v>
      </c>
      <c r="CY68" s="3">
        <f>'data sistem'!IK68</f>
        <v>0</v>
      </c>
      <c r="CZ68" s="3">
        <f>'data sistem'!HI68</f>
        <v>0</v>
      </c>
      <c r="DA68" s="3">
        <f>'data sistem'!IL68</f>
        <v>0</v>
      </c>
      <c r="DB68" s="3">
        <f>'data sistem'!HJ68</f>
        <v>0</v>
      </c>
      <c r="DC68" s="3">
        <f>'data sistem'!IM68</f>
        <v>0</v>
      </c>
      <c r="DD68" s="3">
        <f>'data sistem'!HK68</f>
        <v>0</v>
      </c>
      <c r="DE68" s="3">
        <f>'data sistem'!IN68</f>
        <v>0</v>
      </c>
      <c r="DF68" s="3">
        <f>'data sistem'!HL68</f>
        <v>0</v>
      </c>
      <c r="DG68" s="3">
        <f>'data sistem'!IO68</f>
        <v>0</v>
      </c>
      <c r="DH68" s="3">
        <f>'data sistem'!HM68</f>
        <v>0</v>
      </c>
      <c r="DI68" s="3">
        <f>'data sistem'!HM68</f>
        <v>0</v>
      </c>
      <c r="DJ68" s="3">
        <f>'data sistem'!IP68</f>
        <v>0</v>
      </c>
      <c r="DK68" s="3">
        <f>'data sistem'!IP68</f>
        <v>0</v>
      </c>
      <c r="DL68" s="3">
        <f>'data sistem'!HN68</f>
        <v>0</v>
      </c>
      <c r="DM68" s="3">
        <f>'data sistem'!IQ68</f>
        <v>0</v>
      </c>
      <c r="DN68" s="3">
        <f>'data sistem'!HO68</f>
        <v>0</v>
      </c>
      <c r="DO68" s="3">
        <f>'data sistem'!IR68</f>
        <v>0</v>
      </c>
      <c r="DP68" s="3">
        <f>'data sistem'!HP68</f>
        <v>0</v>
      </c>
      <c r="DQ68" s="3">
        <f>'data sistem'!IS68</f>
        <v>0</v>
      </c>
      <c r="DR68" s="3">
        <f>'data sistem'!HQ68</f>
        <v>0</v>
      </c>
      <c r="DS68" s="3">
        <f>'data sistem'!IT68</f>
        <v>0</v>
      </c>
      <c r="DT68" s="3">
        <f>'data sistem'!HR68</f>
        <v>0</v>
      </c>
      <c r="DU68" s="3">
        <f>'data sistem'!IU68</f>
        <v>0</v>
      </c>
      <c r="DV68" s="3">
        <f>'data sistem'!HS68</f>
        <v>0</v>
      </c>
      <c r="DW68" s="3">
        <f>'data sistem'!IV68</f>
        <v>0</v>
      </c>
      <c r="DX68" s="3">
        <f>'data sistem'!HT68</f>
        <v>0</v>
      </c>
      <c r="DY68" s="3">
        <f>'data sistem'!IW68</f>
        <v>0</v>
      </c>
      <c r="DZ68" s="3">
        <f>'data sistem'!HU68</f>
        <v>0</v>
      </c>
      <c r="EA68" s="3">
        <f>'data sistem'!IX68</f>
        <v>0</v>
      </c>
    </row>
    <row r="69" spans="1:131" x14ac:dyDescent="0.3">
      <c r="A69" s="3" t="str">
        <f t="shared" si="1"/>
        <v>051022</v>
      </c>
      <c r="B69" s="3" t="e">
        <f>VLOOKUP('data sistem'!C69,kodeprodi!$A$2:$B$11,2,FALSE)</f>
        <v>#N/A</v>
      </c>
      <c r="C69" s="3">
        <f>'data sistem'!A69</f>
        <v>0</v>
      </c>
      <c r="D69" s="3">
        <f>'data sistem'!B69</f>
        <v>0</v>
      </c>
      <c r="E69" s="3">
        <f>'data sistem'!J69</f>
        <v>0</v>
      </c>
      <c r="F69" s="3">
        <f>'data sistem'!K69</f>
        <v>0</v>
      </c>
      <c r="G69" s="3">
        <f>2020-'data sistem'!E69</f>
        <v>2020</v>
      </c>
      <c r="H69" s="3">
        <f>1</f>
        <v>1</v>
      </c>
      <c r="I69" s="3">
        <f>2</f>
        <v>2</v>
      </c>
      <c r="J69" s="3">
        <f>3</f>
        <v>3</v>
      </c>
      <c r="K69" s="3">
        <f>3</f>
        <v>3</v>
      </c>
      <c r="L69" s="3">
        <f>1</f>
        <v>1</v>
      </c>
      <c r="M69" s="3">
        <f>2</f>
        <v>2</v>
      </c>
      <c r="N69" s="3">
        <f>1</f>
        <v>1</v>
      </c>
      <c r="O69" s="3" t="str">
        <f>IF('data sistem'!W69="tidak",3,IF('data sistem'!W69="ya",IF('data sistem'!DT69="sebelum lulus",1,IF('data sistem'!DT69="setelah lulus",2,"")),""))</f>
        <v/>
      </c>
      <c r="P69" s="3" t="str">
        <f>IF('data sistem'!DU69="0-3 bulan",1,IF('data sistem'!DU69="3-6 bulan",3,IF('data sistem'!DU69="6-12 bulan",6,IF('data sistem'!DU69="lebih dari 12 bulan",12,""))))</f>
        <v/>
      </c>
      <c r="Q69" s="3" t="str">
        <f>IF('data sistem'!DV69="0-3 bulan",1,IF('data sistem'!DV69="3-6 bulan",3,IF('data sistem'!DV69="6-12 bulan",6,IF('data sistem'!DV69="lebih dari 12 bulan",12,""))))</f>
        <v/>
      </c>
      <c r="R69" s="3">
        <f>'data sistem'!EA69</f>
        <v>0</v>
      </c>
      <c r="S69" s="3">
        <f>'data sistem'!EB69</f>
        <v>0</v>
      </c>
      <c r="T69" s="3">
        <f>'data sistem'!EC69</f>
        <v>0</v>
      </c>
      <c r="U69" s="3">
        <f>'data sistem'!ED69</f>
        <v>0</v>
      </c>
      <c r="V69" s="3">
        <f>'data sistem'!EE69</f>
        <v>0</v>
      </c>
      <c r="W69" s="3">
        <f>'data sistem'!EF69</f>
        <v>0</v>
      </c>
      <c r="X69" s="3">
        <f>'data sistem'!EG69</f>
        <v>0</v>
      </c>
      <c r="Y69" s="3" t="str">
        <f>IF('data sistem'!DW69="ya",1,IF('data sistem'!DW69="tidak",0,""))</f>
        <v/>
      </c>
      <c r="Z69" s="3">
        <f>'data sistem'!EM69</f>
        <v>0</v>
      </c>
      <c r="AA69" s="3">
        <f>'data sistem'!EH69</f>
        <v>0</v>
      </c>
      <c r="AB69" s="3">
        <f>'data sistem'!EI69</f>
        <v>0</v>
      </c>
      <c r="AC69" s="3">
        <f>'data sistem'!EJ69</f>
        <v>0</v>
      </c>
      <c r="AD69" s="3">
        <f>'data sistem'!EK69</f>
        <v>0</v>
      </c>
      <c r="AE69" s="3">
        <f>'data sistem'!EL69</f>
        <v>0</v>
      </c>
      <c r="AF69" s="3">
        <f>0</f>
        <v>0</v>
      </c>
      <c r="AH69" s="3">
        <f>IF('data sistem'!FB69="lebih dari 3",4,'data sistem'!FB69)</f>
        <v>0</v>
      </c>
      <c r="AI69" s="3" t="str">
        <f>IF('data sistem'!FF69="sebelum lulus",1,IF('data sistem'!FF69="setelah lulus",2,""))</f>
        <v/>
      </c>
      <c r="AJ69" s="3" t="str">
        <f>IF('data sistem'!FG69="0-3 bulan",1,IF('data sistem'!FG69="3-6 bulan",3,IF('data sistem'!FG69="6-12 bulan",6,IF('data sistem'!FG69="lebih dari 12 bulan",12,""))))</f>
        <v/>
      </c>
      <c r="AK69" s="3" t="str">
        <f>IF('data sistem'!FH69="0-3 bulan",1,IF('data sistem'!FH69="3-6 bulan",3,IF('data sistem'!FH69="6-12 bulan",6,IF('data sistem'!FH69="lebih dari 12 bulan",12,""))))</f>
        <v/>
      </c>
      <c r="AL69" s="3">
        <f>IF('data sistem'!FC69="lebih dari 3",4,'data sistem'!FC69)</f>
        <v>0</v>
      </c>
      <c r="AM69" s="3">
        <f>IF('data sistem'!FD69="lebih dari 3",4,'data sistem'!FD69)</f>
        <v>0</v>
      </c>
      <c r="AN69" s="3" t="str">
        <f>IF(LEFT('data sistem'!U69,7)="bekerja",1,IF(LEFT('data sistem'!U69,5)="tidak",2,""))</f>
        <v/>
      </c>
      <c r="AO69" s="3">
        <f>'data sistem'!M69*1</f>
        <v>0</v>
      </c>
      <c r="AP69" s="3">
        <f>'data sistem'!R69*2</f>
        <v>0</v>
      </c>
      <c r="AQ69" s="3">
        <f>'data sistem'!P69*3</f>
        <v>0</v>
      </c>
      <c r="AR69" s="3">
        <f>'data sistem'!Q69*4</f>
        <v>0</v>
      </c>
      <c r="AS69" s="3">
        <f>0</f>
        <v>0</v>
      </c>
      <c r="AU69" s="3">
        <f>IF('data sistem'!Q69="1",4,1)</f>
        <v>1</v>
      </c>
      <c r="AW69" s="3">
        <f>IF('data sistem'!AG69="bumn",1,IF('data sistem'!AG69="non-profit",2,IF('data sistem'!AG69="swasta",3,IF('data sistem'!AG69="wiraswasta",4,5))))</f>
        <v>5</v>
      </c>
      <c r="AX69" s="3">
        <f>IF(AW69=5,'data sistem'!AG69,"")</f>
        <v>0</v>
      </c>
      <c r="AY69" s="3">
        <f>IF('data sistem'!T69=0,1,'data sistem'!T69=0)</f>
        <v>1</v>
      </c>
      <c r="BA69" s="3">
        <f>IF('data sistem'!AM69="kurang dari 1 juta",1000000,IF('data sistem'!AM69="antara 1 dan 2 juta",2000000,IF('data sistem'!AM69="lebih dari 2 juta",3000000,IF('data sistem'!AM69="lebih dari 3 juta",4000000,0))))</f>
        <v>0</v>
      </c>
      <c r="BB69" s="3">
        <f>0</f>
        <v>0</v>
      </c>
      <c r="BC69" s="3">
        <f>IF('data sistem'!BI69="kurang dari 1 juta",1000000,IF('data sistem'!BI69="antara 1 dan 2 juta",2000000,IF('data sistem'!BI69="lebih dari 2 juta",3000000,IF('data sistem'!BI69="lebih dari 3 juta",4000000,0))))</f>
        <v>0</v>
      </c>
      <c r="BD69" s="3" t="str">
        <f>IF('data sistem'!DE69&gt;0,'data sistem'!DE69,"")</f>
        <v/>
      </c>
      <c r="BE69" s="3" t="str">
        <f>IF('data sistem'!DF69="lebih tinggi",1,IF('data sistem'!DF69="sama",2,IF('data sistem'!DF69="lebih rendah",3,IF('data sistem'!DF69="tidak perlu",4,""))))</f>
        <v/>
      </c>
      <c r="BF69" s="3">
        <f>'data sistem'!DG69*1</f>
        <v>0</v>
      </c>
      <c r="BG69" s="3">
        <f>'data sistem'!DH69*2</f>
        <v>0</v>
      </c>
      <c r="BH69" s="3">
        <f>'data sistem'!DI69*3</f>
        <v>0</v>
      </c>
      <c r="BI69" s="3">
        <f>'data sistem'!DJ69*4</f>
        <v>0</v>
      </c>
      <c r="BJ69" s="3">
        <f>'data sistem'!DK69*5</f>
        <v>0</v>
      </c>
      <c r="BK69" s="3">
        <f>'data sistem'!DL69*6</f>
        <v>0</v>
      </c>
      <c r="BL69" s="3">
        <f>'data sistem'!DM69*7</f>
        <v>0</v>
      </c>
      <c r="BM69" s="3">
        <f>'data sistem'!DN69*8</f>
        <v>0</v>
      </c>
      <c r="BN69" s="3">
        <f>'data sistem'!DO69*9</f>
        <v>0</v>
      </c>
      <c r="BO69" s="3">
        <f>'data sistem'!DP69*10</f>
        <v>0</v>
      </c>
      <c r="BP69" s="3">
        <f>'data sistem'!DQ69*11</f>
        <v>0</v>
      </c>
      <c r="BQ69" s="3">
        <f>'data sistem'!DR69*12</f>
        <v>0</v>
      </c>
      <c r="BR69" s="3">
        <v>0</v>
      </c>
      <c r="BT69" s="3">
        <f>'data sistem'!GU69</f>
        <v>0</v>
      </c>
      <c r="BU69" s="3">
        <f>'data sistem'!HX69</f>
        <v>0</v>
      </c>
      <c r="BV69" s="3">
        <f>'data sistem'!GV69</f>
        <v>0</v>
      </c>
      <c r="BW69" s="3">
        <f>'data sistem'!HY69</f>
        <v>0</v>
      </c>
      <c r="BX69" s="3">
        <f>'data sistem'!GW69</f>
        <v>0</v>
      </c>
      <c r="BY69" s="3">
        <f>'data sistem'!HV69</f>
        <v>0</v>
      </c>
      <c r="BZ69" s="3">
        <f>'data sistem'!HZ69</f>
        <v>0</v>
      </c>
      <c r="CA69" s="3">
        <f>'data sistem'!IY69</f>
        <v>0</v>
      </c>
      <c r="CB69" s="3">
        <f>'data sistem'!GX69</f>
        <v>0</v>
      </c>
      <c r="CC69" s="3">
        <f>'data sistem'!IA69</f>
        <v>0</v>
      </c>
      <c r="CD69" s="3">
        <f>'data sistem'!GY69</f>
        <v>0</v>
      </c>
      <c r="CE69" s="3">
        <f>'data sistem'!IB69</f>
        <v>0</v>
      </c>
      <c r="CF69" s="3">
        <f>'data sistem'!GZ69</f>
        <v>0</v>
      </c>
      <c r="CH69" s="3">
        <f>'data sistem'!IC69</f>
        <v>0</v>
      </c>
      <c r="CJ69" s="3">
        <f>'data sistem'!HA69</f>
        <v>0</v>
      </c>
      <c r="CK69" s="3">
        <f>'data sistem'!ID69</f>
        <v>0</v>
      </c>
      <c r="CL69" s="3">
        <f>'data sistem'!HB69</f>
        <v>0</v>
      </c>
      <c r="CM69" s="3">
        <f>'data sistem'!IE69</f>
        <v>0</v>
      </c>
      <c r="CN69" s="3">
        <f>'data sistem'!HC69</f>
        <v>0</v>
      </c>
      <c r="CO69" s="3">
        <f>'data sistem'!IF69</f>
        <v>0</v>
      </c>
      <c r="CP69" s="3">
        <f>'data sistem'!HD69</f>
        <v>0</v>
      </c>
      <c r="CQ69" s="3">
        <f>'data sistem'!IG69</f>
        <v>0</v>
      </c>
      <c r="CR69" s="3">
        <f>'data sistem'!HE69</f>
        <v>0</v>
      </c>
      <c r="CS69" s="3">
        <f>'data sistem'!IH69</f>
        <v>0</v>
      </c>
      <c r="CT69" s="3">
        <f>'data sistem'!HF69</f>
        <v>0</v>
      </c>
      <c r="CU69" s="3">
        <f>'data sistem'!II69</f>
        <v>0</v>
      </c>
      <c r="CV69" s="3">
        <f>'data sistem'!HG69</f>
        <v>0</v>
      </c>
      <c r="CW69" s="3">
        <f>'data sistem'!IJ69</f>
        <v>0</v>
      </c>
      <c r="CX69" s="3">
        <f>'data sistem'!HH69</f>
        <v>0</v>
      </c>
      <c r="CY69" s="3">
        <f>'data sistem'!IK69</f>
        <v>0</v>
      </c>
      <c r="CZ69" s="3">
        <f>'data sistem'!HI69</f>
        <v>0</v>
      </c>
      <c r="DA69" s="3">
        <f>'data sistem'!IL69</f>
        <v>0</v>
      </c>
      <c r="DB69" s="3">
        <f>'data sistem'!HJ69</f>
        <v>0</v>
      </c>
      <c r="DC69" s="3">
        <f>'data sistem'!IM69</f>
        <v>0</v>
      </c>
      <c r="DD69" s="3">
        <f>'data sistem'!HK69</f>
        <v>0</v>
      </c>
      <c r="DE69" s="3">
        <f>'data sistem'!IN69</f>
        <v>0</v>
      </c>
      <c r="DF69" s="3">
        <f>'data sistem'!HL69</f>
        <v>0</v>
      </c>
      <c r="DG69" s="3">
        <f>'data sistem'!IO69</f>
        <v>0</v>
      </c>
      <c r="DH69" s="3">
        <f>'data sistem'!HM69</f>
        <v>0</v>
      </c>
      <c r="DI69" s="3">
        <f>'data sistem'!HM69</f>
        <v>0</v>
      </c>
      <c r="DJ69" s="3">
        <f>'data sistem'!IP69</f>
        <v>0</v>
      </c>
      <c r="DK69" s="3">
        <f>'data sistem'!IP69</f>
        <v>0</v>
      </c>
      <c r="DL69" s="3">
        <f>'data sistem'!HN69</f>
        <v>0</v>
      </c>
      <c r="DM69" s="3">
        <f>'data sistem'!IQ69</f>
        <v>0</v>
      </c>
      <c r="DN69" s="3">
        <f>'data sistem'!HO69</f>
        <v>0</v>
      </c>
      <c r="DO69" s="3">
        <f>'data sistem'!IR69</f>
        <v>0</v>
      </c>
      <c r="DP69" s="3">
        <f>'data sistem'!HP69</f>
        <v>0</v>
      </c>
      <c r="DQ69" s="3">
        <f>'data sistem'!IS69</f>
        <v>0</v>
      </c>
      <c r="DR69" s="3">
        <f>'data sistem'!HQ69</f>
        <v>0</v>
      </c>
      <c r="DS69" s="3">
        <f>'data sistem'!IT69</f>
        <v>0</v>
      </c>
      <c r="DT69" s="3">
        <f>'data sistem'!HR69</f>
        <v>0</v>
      </c>
      <c r="DU69" s="3">
        <f>'data sistem'!IU69</f>
        <v>0</v>
      </c>
      <c r="DV69" s="3">
        <f>'data sistem'!HS69</f>
        <v>0</v>
      </c>
      <c r="DW69" s="3">
        <f>'data sistem'!IV69</f>
        <v>0</v>
      </c>
      <c r="DX69" s="3">
        <f>'data sistem'!HT69</f>
        <v>0</v>
      </c>
      <c r="DY69" s="3">
        <f>'data sistem'!IW69</f>
        <v>0</v>
      </c>
      <c r="DZ69" s="3">
        <f>'data sistem'!HU69</f>
        <v>0</v>
      </c>
      <c r="EA69" s="3">
        <f>'data sistem'!IX69</f>
        <v>0</v>
      </c>
    </row>
    <row r="70" spans="1:131" x14ac:dyDescent="0.3">
      <c r="A70" s="3" t="str">
        <f t="shared" si="1"/>
        <v>051022</v>
      </c>
      <c r="B70" s="3" t="e">
        <f>VLOOKUP('data sistem'!C70,kodeprodi!$A$2:$B$11,2,FALSE)</f>
        <v>#N/A</v>
      </c>
      <c r="C70" s="3">
        <f>'data sistem'!A70</f>
        <v>0</v>
      </c>
      <c r="D70" s="3">
        <f>'data sistem'!B70</f>
        <v>0</v>
      </c>
      <c r="E70" s="3">
        <f>'data sistem'!J70</f>
        <v>0</v>
      </c>
      <c r="F70" s="3">
        <f>'data sistem'!K70</f>
        <v>0</v>
      </c>
      <c r="G70" s="3">
        <f>2020-'data sistem'!E70</f>
        <v>2020</v>
      </c>
      <c r="H70" s="3">
        <f>1</f>
        <v>1</v>
      </c>
      <c r="I70" s="3">
        <f>2</f>
        <v>2</v>
      </c>
      <c r="J70" s="3">
        <f>3</f>
        <v>3</v>
      </c>
      <c r="K70" s="3">
        <f>3</f>
        <v>3</v>
      </c>
      <c r="L70" s="3">
        <f>1</f>
        <v>1</v>
      </c>
      <c r="M70" s="3">
        <f>2</f>
        <v>2</v>
      </c>
      <c r="N70" s="3">
        <f>1</f>
        <v>1</v>
      </c>
      <c r="O70" s="3" t="str">
        <f>IF('data sistem'!W70="tidak",3,IF('data sistem'!W70="ya",IF('data sistem'!DT70="sebelum lulus",1,IF('data sistem'!DT70="setelah lulus",2,"")),""))</f>
        <v/>
      </c>
      <c r="P70" s="3" t="str">
        <f>IF('data sistem'!DU70="0-3 bulan",1,IF('data sistem'!DU70="3-6 bulan",3,IF('data sistem'!DU70="6-12 bulan",6,IF('data sistem'!DU70="lebih dari 12 bulan",12,""))))</f>
        <v/>
      </c>
      <c r="Q70" s="3" t="str">
        <f>IF('data sistem'!DV70="0-3 bulan",1,IF('data sistem'!DV70="3-6 bulan",3,IF('data sistem'!DV70="6-12 bulan",6,IF('data sistem'!DV70="lebih dari 12 bulan",12,""))))</f>
        <v/>
      </c>
      <c r="R70" s="3">
        <f>'data sistem'!EA70</f>
        <v>0</v>
      </c>
      <c r="S70" s="3">
        <f>'data sistem'!EB70</f>
        <v>0</v>
      </c>
      <c r="T70" s="3">
        <f>'data sistem'!EC70</f>
        <v>0</v>
      </c>
      <c r="U70" s="3">
        <f>'data sistem'!ED70</f>
        <v>0</v>
      </c>
      <c r="V70" s="3">
        <f>'data sistem'!EE70</f>
        <v>0</v>
      </c>
      <c r="W70" s="3">
        <f>'data sistem'!EF70</f>
        <v>0</v>
      </c>
      <c r="X70" s="3">
        <f>'data sistem'!EG70</f>
        <v>0</v>
      </c>
      <c r="Y70" s="3" t="str">
        <f>IF('data sistem'!DW70="ya",1,IF('data sistem'!DW70="tidak",0,""))</f>
        <v/>
      </c>
      <c r="Z70" s="3">
        <f>'data sistem'!EM70</f>
        <v>0</v>
      </c>
      <c r="AA70" s="3">
        <f>'data sistem'!EH70</f>
        <v>0</v>
      </c>
      <c r="AB70" s="3">
        <f>'data sistem'!EI70</f>
        <v>0</v>
      </c>
      <c r="AC70" s="3">
        <f>'data sistem'!EJ70</f>
        <v>0</v>
      </c>
      <c r="AD70" s="3">
        <f>'data sistem'!EK70</f>
        <v>0</v>
      </c>
      <c r="AE70" s="3">
        <f>'data sistem'!EL70</f>
        <v>0</v>
      </c>
      <c r="AF70" s="3">
        <f>0</f>
        <v>0</v>
      </c>
      <c r="AH70" s="3">
        <f>IF('data sistem'!FB70="lebih dari 3",4,'data sistem'!FB70)</f>
        <v>0</v>
      </c>
      <c r="AI70" s="3" t="str">
        <f>IF('data sistem'!FF70="sebelum lulus",1,IF('data sistem'!FF70="setelah lulus",2,""))</f>
        <v/>
      </c>
      <c r="AJ70" s="3" t="str">
        <f>IF('data sistem'!FG70="0-3 bulan",1,IF('data sistem'!FG70="3-6 bulan",3,IF('data sistem'!FG70="6-12 bulan",6,IF('data sistem'!FG70="lebih dari 12 bulan",12,""))))</f>
        <v/>
      </c>
      <c r="AK70" s="3" t="str">
        <f>IF('data sistem'!FH70="0-3 bulan",1,IF('data sistem'!FH70="3-6 bulan",3,IF('data sistem'!FH70="6-12 bulan",6,IF('data sistem'!FH70="lebih dari 12 bulan",12,""))))</f>
        <v/>
      </c>
      <c r="AL70" s="3">
        <f>IF('data sistem'!FC70="lebih dari 3",4,'data sistem'!FC70)</f>
        <v>0</v>
      </c>
      <c r="AM70" s="3">
        <f>IF('data sistem'!FD70="lebih dari 3",4,'data sistem'!FD70)</f>
        <v>0</v>
      </c>
      <c r="AN70" s="3" t="str">
        <f>IF(LEFT('data sistem'!U70,7)="bekerja",1,IF(LEFT('data sistem'!U70,5)="tidak",2,""))</f>
        <v/>
      </c>
      <c r="AO70" s="3">
        <f>'data sistem'!M70*1</f>
        <v>0</v>
      </c>
      <c r="AP70" s="3">
        <f>'data sistem'!R70*2</f>
        <v>0</v>
      </c>
      <c r="AQ70" s="3">
        <f>'data sistem'!P70*3</f>
        <v>0</v>
      </c>
      <c r="AR70" s="3">
        <f>'data sistem'!Q70*4</f>
        <v>0</v>
      </c>
      <c r="AS70" s="3">
        <f>0</f>
        <v>0</v>
      </c>
      <c r="AU70" s="3">
        <f>IF('data sistem'!Q70="1",4,1)</f>
        <v>1</v>
      </c>
      <c r="AW70" s="3">
        <f>IF('data sistem'!AG70="bumn",1,IF('data sistem'!AG70="non-profit",2,IF('data sistem'!AG70="swasta",3,IF('data sistem'!AG70="wiraswasta",4,5))))</f>
        <v>5</v>
      </c>
      <c r="AX70" s="3">
        <f>IF(AW70=5,'data sistem'!AG70,"")</f>
        <v>0</v>
      </c>
      <c r="AY70" s="3">
        <f>IF('data sistem'!T70=0,1,'data sistem'!T70=0)</f>
        <v>1</v>
      </c>
      <c r="BA70" s="3">
        <f>IF('data sistem'!AM70="kurang dari 1 juta",1000000,IF('data sistem'!AM70="antara 1 dan 2 juta",2000000,IF('data sistem'!AM70="lebih dari 2 juta",3000000,IF('data sistem'!AM70="lebih dari 3 juta",4000000,0))))</f>
        <v>0</v>
      </c>
      <c r="BB70" s="3">
        <f>0</f>
        <v>0</v>
      </c>
      <c r="BC70" s="3">
        <f>IF('data sistem'!BI70="kurang dari 1 juta",1000000,IF('data sistem'!BI70="antara 1 dan 2 juta",2000000,IF('data sistem'!BI70="lebih dari 2 juta",3000000,IF('data sistem'!BI70="lebih dari 3 juta",4000000,0))))</f>
        <v>0</v>
      </c>
      <c r="BD70" s="3" t="str">
        <f>IF('data sistem'!DE70&gt;0,'data sistem'!DE70,"")</f>
        <v/>
      </c>
      <c r="BE70" s="3" t="str">
        <f>IF('data sistem'!DF70="lebih tinggi",1,IF('data sistem'!DF70="sama",2,IF('data sistem'!DF70="lebih rendah",3,IF('data sistem'!DF70="tidak perlu",4,""))))</f>
        <v/>
      </c>
      <c r="BF70" s="3">
        <f>'data sistem'!DG70*1</f>
        <v>0</v>
      </c>
      <c r="BG70" s="3">
        <f>'data sistem'!DH70*2</f>
        <v>0</v>
      </c>
      <c r="BH70" s="3">
        <f>'data sistem'!DI70*3</f>
        <v>0</v>
      </c>
      <c r="BI70" s="3">
        <f>'data sistem'!DJ70*4</f>
        <v>0</v>
      </c>
      <c r="BJ70" s="3">
        <f>'data sistem'!DK70*5</f>
        <v>0</v>
      </c>
      <c r="BK70" s="3">
        <f>'data sistem'!DL70*6</f>
        <v>0</v>
      </c>
      <c r="BL70" s="3">
        <f>'data sistem'!DM70*7</f>
        <v>0</v>
      </c>
      <c r="BM70" s="3">
        <f>'data sistem'!DN70*8</f>
        <v>0</v>
      </c>
      <c r="BN70" s="3">
        <f>'data sistem'!DO70*9</f>
        <v>0</v>
      </c>
      <c r="BO70" s="3">
        <f>'data sistem'!DP70*10</f>
        <v>0</v>
      </c>
      <c r="BP70" s="3">
        <f>'data sistem'!DQ70*11</f>
        <v>0</v>
      </c>
      <c r="BQ70" s="3">
        <f>'data sistem'!DR70*12</f>
        <v>0</v>
      </c>
      <c r="BR70" s="3">
        <v>0</v>
      </c>
      <c r="BT70" s="3">
        <f>'data sistem'!GU70</f>
        <v>0</v>
      </c>
      <c r="BU70" s="3">
        <f>'data sistem'!HX70</f>
        <v>0</v>
      </c>
      <c r="BV70" s="3">
        <f>'data sistem'!GV70</f>
        <v>0</v>
      </c>
      <c r="BW70" s="3">
        <f>'data sistem'!HY70</f>
        <v>0</v>
      </c>
      <c r="BX70" s="3">
        <f>'data sistem'!GW70</f>
        <v>0</v>
      </c>
      <c r="BY70" s="3">
        <f>'data sistem'!HV70</f>
        <v>0</v>
      </c>
      <c r="BZ70" s="3">
        <f>'data sistem'!HZ70</f>
        <v>0</v>
      </c>
      <c r="CA70" s="3">
        <f>'data sistem'!IY70</f>
        <v>0</v>
      </c>
      <c r="CB70" s="3">
        <f>'data sistem'!GX70</f>
        <v>0</v>
      </c>
      <c r="CC70" s="3">
        <f>'data sistem'!IA70</f>
        <v>0</v>
      </c>
      <c r="CD70" s="3">
        <f>'data sistem'!GY70</f>
        <v>0</v>
      </c>
      <c r="CE70" s="3">
        <f>'data sistem'!IB70</f>
        <v>0</v>
      </c>
      <c r="CF70" s="3">
        <f>'data sistem'!GZ70</f>
        <v>0</v>
      </c>
      <c r="CH70" s="3">
        <f>'data sistem'!IC70</f>
        <v>0</v>
      </c>
      <c r="CJ70" s="3">
        <f>'data sistem'!HA70</f>
        <v>0</v>
      </c>
      <c r="CK70" s="3">
        <f>'data sistem'!ID70</f>
        <v>0</v>
      </c>
      <c r="CL70" s="3">
        <f>'data sistem'!HB70</f>
        <v>0</v>
      </c>
      <c r="CM70" s="3">
        <f>'data sistem'!IE70</f>
        <v>0</v>
      </c>
      <c r="CN70" s="3">
        <f>'data sistem'!HC70</f>
        <v>0</v>
      </c>
      <c r="CO70" s="3">
        <f>'data sistem'!IF70</f>
        <v>0</v>
      </c>
      <c r="CP70" s="3">
        <f>'data sistem'!HD70</f>
        <v>0</v>
      </c>
      <c r="CQ70" s="3">
        <f>'data sistem'!IG70</f>
        <v>0</v>
      </c>
      <c r="CR70" s="3">
        <f>'data sistem'!HE70</f>
        <v>0</v>
      </c>
      <c r="CS70" s="3">
        <f>'data sistem'!IH70</f>
        <v>0</v>
      </c>
      <c r="CT70" s="3">
        <f>'data sistem'!HF70</f>
        <v>0</v>
      </c>
      <c r="CU70" s="3">
        <f>'data sistem'!II70</f>
        <v>0</v>
      </c>
      <c r="CV70" s="3">
        <f>'data sistem'!HG70</f>
        <v>0</v>
      </c>
      <c r="CW70" s="3">
        <f>'data sistem'!IJ70</f>
        <v>0</v>
      </c>
      <c r="CX70" s="3">
        <f>'data sistem'!HH70</f>
        <v>0</v>
      </c>
      <c r="CY70" s="3">
        <f>'data sistem'!IK70</f>
        <v>0</v>
      </c>
      <c r="CZ70" s="3">
        <f>'data sistem'!HI70</f>
        <v>0</v>
      </c>
      <c r="DA70" s="3">
        <f>'data sistem'!IL70</f>
        <v>0</v>
      </c>
      <c r="DB70" s="3">
        <f>'data sistem'!HJ70</f>
        <v>0</v>
      </c>
      <c r="DC70" s="3">
        <f>'data sistem'!IM70</f>
        <v>0</v>
      </c>
      <c r="DD70" s="3">
        <f>'data sistem'!HK70</f>
        <v>0</v>
      </c>
      <c r="DE70" s="3">
        <f>'data sistem'!IN70</f>
        <v>0</v>
      </c>
      <c r="DF70" s="3">
        <f>'data sistem'!HL70</f>
        <v>0</v>
      </c>
      <c r="DG70" s="3">
        <f>'data sistem'!IO70</f>
        <v>0</v>
      </c>
      <c r="DH70" s="3">
        <f>'data sistem'!HM70</f>
        <v>0</v>
      </c>
      <c r="DI70" s="3">
        <f>'data sistem'!HM70</f>
        <v>0</v>
      </c>
      <c r="DJ70" s="3">
        <f>'data sistem'!IP70</f>
        <v>0</v>
      </c>
      <c r="DK70" s="3">
        <f>'data sistem'!IP70</f>
        <v>0</v>
      </c>
      <c r="DL70" s="3">
        <f>'data sistem'!HN70</f>
        <v>0</v>
      </c>
      <c r="DM70" s="3">
        <f>'data sistem'!IQ70</f>
        <v>0</v>
      </c>
      <c r="DN70" s="3">
        <f>'data sistem'!HO70</f>
        <v>0</v>
      </c>
      <c r="DO70" s="3">
        <f>'data sistem'!IR70</f>
        <v>0</v>
      </c>
      <c r="DP70" s="3">
        <f>'data sistem'!HP70</f>
        <v>0</v>
      </c>
      <c r="DQ70" s="3">
        <f>'data sistem'!IS70</f>
        <v>0</v>
      </c>
      <c r="DR70" s="3">
        <f>'data sistem'!HQ70</f>
        <v>0</v>
      </c>
      <c r="DS70" s="3">
        <f>'data sistem'!IT70</f>
        <v>0</v>
      </c>
      <c r="DT70" s="3">
        <f>'data sistem'!HR70</f>
        <v>0</v>
      </c>
      <c r="DU70" s="3">
        <f>'data sistem'!IU70</f>
        <v>0</v>
      </c>
      <c r="DV70" s="3">
        <f>'data sistem'!HS70</f>
        <v>0</v>
      </c>
      <c r="DW70" s="3">
        <f>'data sistem'!IV70</f>
        <v>0</v>
      </c>
      <c r="DX70" s="3">
        <f>'data sistem'!HT70</f>
        <v>0</v>
      </c>
      <c r="DY70" s="3">
        <f>'data sistem'!IW70</f>
        <v>0</v>
      </c>
      <c r="DZ70" s="3">
        <f>'data sistem'!HU70</f>
        <v>0</v>
      </c>
      <c r="EA70" s="3">
        <f>'data sistem'!IX70</f>
        <v>0</v>
      </c>
    </row>
    <row r="71" spans="1:131" x14ac:dyDescent="0.3">
      <c r="A71" s="3" t="str">
        <f t="shared" si="1"/>
        <v>051022</v>
      </c>
      <c r="B71" s="3" t="e">
        <f>VLOOKUP('data sistem'!C71,kodeprodi!$A$2:$B$11,2,FALSE)</f>
        <v>#N/A</v>
      </c>
      <c r="C71" s="3">
        <f>'data sistem'!A71</f>
        <v>0</v>
      </c>
      <c r="D71" s="3">
        <f>'data sistem'!B71</f>
        <v>0</v>
      </c>
      <c r="E71" s="3">
        <f>'data sistem'!J71</f>
        <v>0</v>
      </c>
      <c r="F71" s="3">
        <f>'data sistem'!K71</f>
        <v>0</v>
      </c>
      <c r="G71" s="3">
        <f>2020-'data sistem'!E71</f>
        <v>2020</v>
      </c>
      <c r="H71" s="3">
        <f>1</f>
        <v>1</v>
      </c>
      <c r="I71" s="3">
        <f>2</f>
        <v>2</v>
      </c>
      <c r="J71" s="3">
        <f>3</f>
        <v>3</v>
      </c>
      <c r="K71" s="3">
        <f>3</f>
        <v>3</v>
      </c>
      <c r="L71" s="3">
        <f>1</f>
        <v>1</v>
      </c>
      <c r="M71" s="3">
        <f>2</f>
        <v>2</v>
      </c>
      <c r="N71" s="3">
        <f>1</f>
        <v>1</v>
      </c>
      <c r="O71" s="3" t="str">
        <f>IF('data sistem'!W71="tidak",3,IF('data sistem'!W71="ya",IF('data sistem'!DT71="sebelum lulus",1,IF('data sistem'!DT71="setelah lulus",2,"")),""))</f>
        <v/>
      </c>
      <c r="P71" s="3" t="str">
        <f>IF('data sistem'!DU71="0-3 bulan",1,IF('data sistem'!DU71="3-6 bulan",3,IF('data sistem'!DU71="6-12 bulan",6,IF('data sistem'!DU71="lebih dari 12 bulan",12,""))))</f>
        <v/>
      </c>
      <c r="Q71" s="3" t="str">
        <f>IF('data sistem'!DV71="0-3 bulan",1,IF('data sistem'!DV71="3-6 bulan",3,IF('data sistem'!DV71="6-12 bulan",6,IF('data sistem'!DV71="lebih dari 12 bulan",12,""))))</f>
        <v/>
      </c>
      <c r="R71" s="3">
        <f>'data sistem'!EA71</f>
        <v>0</v>
      </c>
      <c r="S71" s="3">
        <f>'data sistem'!EB71</f>
        <v>0</v>
      </c>
      <c r="T71" s="3">
        <f>'data sistem'!EC71</f>
        <v>0</v>
      </c>
      <c r="U71" s="3">
        <f>'data sistem'!ED71</f>
        <v>0</v>
      </c>
      <c r="V71" s="3">
        <f>'data sistem'!EE71</f>
        <v>0</v>
      </c>
      <c r="W71" s="3">
        <f>'data sistem'!EF71</f>
        <v>0</v>
      </c>
      <c r="X71" s="3">
        <f>'data sistem'!EG71</f>
        <v>0</v>
      </c>
      <c r="Y71" s="3" t="str">
        <f>IF('data sistem'!DW71="ya",1,IF('data sistem'!DW71="tidak",0,""))</f>
        <v/>
      </c>
      <c r="Z71" s="3">
        <f>'data sistem'!EM71</f>
        <v>0</v>
      </c>
      <c r="AA71" s="3">
        <f>'data sistem'!EH71</f>
        <v>0</v>
      </c>
      <c r="AB71" s="3">
        <f>'data sistem'!EI71</f>
        <v>0</v>
      </c>
      <c r="AC71" s="3">
        <f>'data sistem'!EJ71</f>
        <v>0</v>
      </c>
      <c r="AD71" s="3">
        <f>'data sistem'!EK71</f>
        <v>0</v>
      </c>
      <c r="AE71" s="3">
        <f>'data sistem'!EL71</f>
        <v>0</v>
      </c>
      <c r="AF71" s="3">
        <f>0</f>
        <v>0</v>
      </c>
      <c r="AH71" s="3">
        <f>IF('data sistem'!FB71="lebih dari 3",4,'data sistem'!FB71)</f>
        <v>0</v>
      </c>
      <c r="AI71" s="3" t="str">
        <f>IF('data sistem'!FF71="sebelum lulus",1,IF('data sistem'!FF71="setelah lulus",2,""))</f>
        <v/>
      </c>
      <c r="AJ71" s="3" t="str">
        <f>IF('data sistem'!FG71="0-3 bulan",1,IF('data sistem'!FG71="3-6 bulan",3,IF('data sistem'!FG71="6-12 bulan",6,IF('data sistem'!FG71="lebih dari 12 bulan",12,""))))</f>
        <v/>
      </c>
      <c r="AK71" s="3" t="str">
        <f>IF('data sistem'!FH71="0-3 bulan",1,IF('data sistem'!FH71="3-6 bulan",3,IF('data sistem'!FH71="6-12 bulan",6,IF('data sistem'!FH71="lebih dari 12 bulan",12,""))))</f>
        <v/>
      </c>
      <c r="AL71" s="3">
        <f>IF('data sistem'!FC71="lebih dari 3",4,'data sistem'!FC71)</f>
        <v>0</v>
      </c>
      <c r="AM71" s="3">
        <f>IF('data sistem'!FD71="lebih dari 3",4,'data sistem'!FD71)</f>
        <v>0</v>
      </c>
      <c r="AN71" s="3" t="str">
        <f>IF(LEFT('data sistem'!U71,7)="bekerja",1,IF(LEFT('data sistem'!U71,5)="tidak",2,""))</f>
        <v/>
      </c>
      <c r="AO71" s="3">
        <f>'data sistem'!M71*1</f>
        <v>0</v>
      </c>
      <c r="AP71" s="3">
        <f>'data sistem'!R71*2</f>
        <v>0</v>
      </c>
      <c r="AQ71" s="3">
        <f>'data sistem'!P71*3</f>
        <v>0</v>
      </c>
      <c r="AR71" s="3">
        <f>'data sistem'!Q71*4</f>
        <v>0</v>
      </c>
      <c r="AS71" s="3">
        <f>0</f>
        <v>0</v>
      </c>
      <c r="AU71" s="3">
        <f>IF('data sistem'!Q71="1",4,1)</f>
        <v>1</v>
      </c>
      <c r="AW71" s="3">
        <f>IF('data sistem'!AG71="bumn",1,IF('data sistem'!AG71="non-profit",2,IF('data sistem'!AG71="swasta",3,IF('data sistem'!AG71="wiraswasta",4,5))))</f>
        <v>5</v>
      </c>
      <c r="AX71" s="3">
        <f>IF(AW71=5,'data sistem'!AG71,"")</f>
        <v>0</v>
      </c>
      <c r="AY71" s="3">
        <f>IF('data sistem'!T71=0,1,'data sistem'!T71=0)</f>
        <v>1</v>
      </c>
      <c r="BA71" s="3">
        <f>IF('data sistem'!AM71="kurang dari 1 juta",1000000,IF('data sistem'!AM71="antara 1 dan 2 juta",2000000,IF('data sistem'!AM71="lebih dari 2 juta",3000000,IF('data sistem'!AM71="lebih dari 3 juta",4000000,0))))</f>
        <v>0</v>
      </c>
      <c r="BB71" s="3">
        <f>0</f>
        <v>0</v>
      </c>
      <c r="BC71" s="3">
        <f>IF('data sistem'!BI71="kurang dari 1 juta",1000000,IF('data sistem'!BI71="antara 1 dan 2 juta",2000000,IF('data sistem'!BI71="lebih dari 2 juta",3000000,IF('data sistem'!BI71="lebih dari 3 juta",4000000,0))))</f>
        <v>0</v>
      </c>
      <c r="BD71" s="3" t="str">
        <f>IF('data sistem'!DE71&gt;0,'data sistem'!DE71,"")</f>
        <v/>
      </c>
      <c r="BE71" s="3" t="str">
        <f>IF('data sistem'!DF71="lebih tinggi",1,IF('data sistem'!DF71="sama",2,IF('data sistem'!DF71="lebih rendah",3,IF('data sistem'!DF71="tidak perlu",4,""))))</f>
        <v/>
      </c>
      <c r="BF71" s="3">
        <f>'data sistem'!DG71*1</f>
        <v>0</v>
      </c>
      <c r="BG71" s="3">
        <f>'data sistem'!DH71*2</f>
        <v>0</v>
      </c>
      <c r="BH71" s="3">
        <f>'data sistem'!DI71*3</f>
        <v>0</v>
      </c>
      <c r="BI71" s="3">
        <f>'data sistem'!DJ71*4</f>
        <v>0</v>
      </c>
      <c r="BJ71" s="3">
        <f>'data sistem'!DK71*5</f>
        <v>0</v>
      </c>
      <c r="BK71" s="3">
        <f>'data sistem'!DL71*6</f>
        <v>0</v>
      </c>
      <c r="BL71" s="3">
        <f>'data sistem'!DM71*7</f>
        <v>0</v>
      </c>
      <c r="BM71" s="3">
        <f>'data sistem'!DN71*8</f>
        <v>0</v>
      </c>
      <c r="BN71" s="3">
        <f>'data sistem'!DO71*9</f>
        <v>0</v>
      </c>
      <c r="BO71" s="3">
        <f>'data sistem'!DP71*10</f>
        <v>0</v>
      </c>
      <c r="BP71" s="3">
        <f>'data sistem'!DQ71*11</f>
        <v>0</v>
      </c>
      <c r="BQ71" s="3">
        <f>'data sistem'!DR71*12</f>
        <v>0</v>
      </c>
      <c r="BR71" s="3">
        <v>0</v>
      </c>
      <c r="BT71" s="3">
        <f>'data sistem'!GU71</f>
        <v>0</v>
      </c>
      <c r="BU71" s="3">
        <f>'data sistem'!HX71</f>
        <v>0</v>
      </c>
      <c r="BV71" s="3">
        <f>'data sistem'!GV71</f>
        <v>0</v>
      </c>
      <c r="BW71" s="3">
        <f>'data sistem'!HY71</f>
        <v>0</v>
      </c>
      <c r="BX71" s="3">
        <f>'data sistem'!GW71</f>
        <v>0</v>
      </c>
      <c r="BY71" s="3">
        <f>'data sistem'!HV71</f>
        <v>0</v>
      </c>
      <c r="BZ71" s="3">
        <f>'data sistem'!HZ71</f>
        <v>0</v>
      </c>
      <c r="CA71" s="3">
        <f>'data sistem'!IY71</f>
        <v>0</v>
      </c>
      <c r="CB71" s="3">
        <f>'data sistem'!GX71</f>
        <v>0</v>
      </c>
      <c r="CC71" s="3">
        <f>'data sistem'!IA71</f>
        <v>0</v>
      </c>
      <c r="CD71" s="3">
        <f>'data sistem'!GY71</f>
        <v>0</v>
      </c>
      <c r="CE71" s="3">
        <f>'data sistem'!IB71</f>
        <v>0</v>
      </c>
      <c r="CF71" s="3">
        <f>'data sistem'!GZ71</f>
        <v>0</v>
      </c>
      <c r="CH71" s="3">
        <f>'data sistem'!IC71</f>
        <v>0</v>
      </c>
      <c r="CJ71" s="3">
        <f>'data sistem'!HA71</f>
        <v>0</v>
      </c>
      <c r="CK71" s="3">
        <f>'data sistem'!ID71</f>
        <v>0</v>
      </c>
      <c r="CL71" s="3">
        <f>'data sistem'!HB71</f>
        <v>0</v>
      </c>
      <c r="CM71" s="3">
        <f>'data sistem'!IE71</f>
        <v>0</v>
      </c>
      <c r="CN71" s="3">
        <f>'data sistem'!HC71</f>
        <v>0</v>
      </c>
      <c r="CO71" s="3">
        <f>'data sistem'!IF71</f>
        <v>0</v>
      </c>
      <c r="CP71" s="3">
        <f>'data sistem'!HD71</f>
        <v>0</v>
      </c>
      <c r="CQ71" s="3">
        <f>'data sistem'!IG71</f>
        <v>0</v>
      </c>
      <c r="CR71" s="3">
        <f>'data sistem'!HE71</f>
        <v>0</v>
      </c>
      <c r="CS71" s="3">
        <f>'data sistem'!IH71</f>
        <v>0</v>
      </c>
      <c r="CT71" s="3">
        <f>'data sistem'!HF71</f>
        <v>0</v>
      </c>
      <c r="CU71" s="3">
        <f>'data sistem'!II71</f>
        <v>0</v>
      </c>
      <c r="CV71" s="3">
        <f>'data sistem'!HG71</f>
        <v>0</v>
      </c>
      <c r="CW71" s="3">
        <f>'data sistem'!IJ71</f>
        <v>0</v>
      </c>
      <c r="CX71" s="3">
        <f>'data sistem'!HH71</f>
        <v>0</v>
      </c>
      <c r="CY71" s="3">
        <f>'data sistem'!IK71</f>
        <v>0</v>
      </c>
      <c r="CZ71" s="3">
        <f>'data sistem'!HI71</f>
        <v>0</v>
      </c>
      <c r="DA71" s="3">
        <f>'data sistem'!IL71</f>
        <v>0</v>
      </c>
      <c r="DB71" s="3">
        <f>'data sistem'!HJ71</f>
        <v>0</v>
      </c>
      <c r="DC71" s="3">
        <f>'data sistem'!IM71</f>
        <v>0</v>
      </c>
      <c r="DD71" s="3">
        <f>'data sistem'!HK71</f>
        <v>0</v>
      </c>
      <c r="DE71" s="3">
        <f>'data sistem'!IN71</f>
        <v>0</v>
      </c>
      <c r="DF71" s="3">
        <f>'data sistem'!HL71</f>
        <v>0</v>
      </c>
      <c r="DG71" s="3">
        <f>'data sistem'!IO71</f>
        <v>0</v>
      </c>
      <c r="DH71" s="3">
        <f>'data sistem'!HM71</f>
        <v>0</v>
      </c>
      <c r="DI71" s="3">
        <f>'data sistem'!HM71</f>
        <v>0</v>
      </c>
      <c r="DJ71" s="3">
        <f>'data sistem'!IP71</f>
        <v>0</v>
      </c>
      <c r="DK71" s="3">
        <f>'data sistem'!IP71</f>
        <v>0</v>
      </c>
      <c r="DL71" s="3">
        <f>'data sistem'!HN71</f>
        <v>0</v>
      </c>
      <c r="DM71" s="3">
        <f>'data sistem'!IQ71</f>
        <v>0</v>
      </c>
      <c r="DN71" s="3">
        <f>'data sistem'!HO71</f>
        <v>0</v>
      </c>
      <c r="DO71" s="3">
        <f>'data sistem'!IR71</f>
        <v>0</v>
      </c>
      <c r="DP71" s="3">
        <f>'data sistem'!HP71</f>
        <v>0</v>
      </c>
      <c r="DQ71" s="3">
        <f>'data sistem'!IS71</f>
        <v>0</v>
      </c>
      <c r="DR71" s="3">
        <f>'data sistem'!HQ71</f>
        <v>0</v>
      </c>
      <c r="DS71" s="3">
        <f>'data sistem'!IT71</f>
        <v>0</v>
      </c>
      <c r="DT71" s="3">
        <f>'data sistem'!HR71</f>
        <v>0</v>
      </c>
      <c r="DU71" s="3">
        <f>'data sistem'!IU71</f>
        <v>0</v>
      </c>
      <c r="DV71" s="3">
        <f>'data sistem'!HS71</f>
        <v>0</v>
      </c>
      <c r="DW71" s="3">
        <f>'data sistem'!IV71</f>
        <v>0</v>
      </c>
      <c r="DX71" s="3">
        <f>'data sistem'!HT71</f>
        <v>0</v>
      </c>
      <c r="DY71" s="3">
        <f>'data sistem'!IW71</f>
        <v>0</v>
      </c>
      <c r="DZ71" s="3">
        <f>'data sistem'!HU71</f>
        <v>0</v>
      </c>
      <c r="EA71" s="3">
        <f>'data sistem'!IX71</f>
        <v>0</v>
      </c>
    </row>
    <row r="72" spans="1:131" x14ac:dyDescent="0.3">
      <c r="A72" s="3" t="str">
        <f t="shared" si="1"/>
        <v>051022</v>
      </c>
      <c r="B72" s="3" t="e">
        <f>VLOOKUP('data sistem'!C72,kodeprodi!$A$2:$B$11,2,FALSE)</f>
        <v>#N/A</v>
      </c>
      <c r="C72" s="3">
        <f>'data sistem'!A72</f>
        <v>0</v>
      </c>
      <c r="D72" s="3">
        <f>'data sistem'!B72</f>
        <v>0</v>
      </c>
      <c r="E72" s="3">
        <f>'data sistem'!J72</f>
        <v>0</v>
      </c>
      <c r="F72" s="3">
        <f>'data sistem'!K72</f>
        <v>0</v>
      </c>
      <c r="G72" s="3">
        <f>2020-'data sistem'!E72</f>
        <v>2020</v>
      </c>
      <c r="H72" s="3">
        <f>1</f>
        <v>1</v>
      </c>
      <c r="I72" s="3">
        <f>2</f>
        <v>2</v>
      </c>
      <c r="J72" s="3">
        <f>3</f>
        <v>3</v>
      </c>
      <c r="K72" s="3">
        <f>3</f>
        <v>3</v>
      </c>
      <c r="L72" s="3">
        <f>1</f>
        <v>1</v>
      </c>
      <c r="M72" s="3">
        <f>2</f>
        <v>2</v>
      </c>
      <c r="N72" s="3">
        <f>1</f>
        <v>1</v>
      </c>
      <c r="O72" s="3" t="str">
        <f>IF('data sistem'!W72="tidak",3,IF('data sistem'!W72="ya",IF('data sistem'!DT72="sebelum lulus",1,IF('data sistem'!DT72="setelah lulus",2,"")),""))</f>
        <v/>
      </c>
      <c r="P72" s="3" t="str">
        <f>IF('data sistem'!DU72="0-3 bulan",1,IF('data sistem'!DU72="3-6 bulan",3,IF('data sistem'!DU72="6-12 bulan",6,IF('data sistem'!DU72="lebih dari 12 bulan",12,""))))</f>
        <v/>
      </c>
      <c r="Q72" s="3" t="str">
        <f>IF('data sistem'!DV72="0-3 bulan",1,IF('data sistem'!DV72="3-6 bulan",3,IF('data sistem'!DV72="6-12 bulan",6,IF('data sistem'!DV72="lebih dari 12 bulan",12,""))))</f>
        <v/>
      </c>
      <c r="R72" s="3">
        <f>'data sistem'!EA72</f>
        <v>0</v>
      </c>
      <c r="S72" s="3">
        <f>'data sistem'!EB72</f>
        <v>0</v>
      </c>
      <c r="T72" s="3">
        <f>'data sistem'!EC72</f>
        <v>0</v>
      </c>
      <c r="U72" s="3">
        <f>'data sistem'!ED72</f>
        <v>0</v>
      </c>
      <c r="V72" s="3">
        <f>'data sistem'!EE72</f>
        <v>0</v>
      </c>
      <c r="W72" s="3">
        <f>'data sistem'!EF72</f>
        <v>0</v>
      </c>
      <c r="X72" s="3">
        <f>'data sistem'!EG72</f>
        <v>0</v>
      </c>
      <c r="Y72" s="3" t="str">
        <f>IF('data sistem'!DW72="ya",1,IF('data sistem'!DW72="tidak",0,""))</f>
        <v/>
      </c>
      <c r="Z72" s="3">
        <f>'data sistem'!EM72</f>
        <v>0</v>
      </c>
      <c r="AA72" s="3">
        <f>'data sistem'!EH72</f>
        <v>0</v>
      </c>
      <c r="AB72" s="3">
        <f>'data sistem'!EI72</f>
        <v>0</v>
      </c>
      <c r="AC72" s="3">
        <f>'data sistem'!EJ72</f>
        <v>0</v>
      </c>
      <c r="AD72" s="3">
        <f>'data sistem'!EK72</f>
        <v>0</v>
      </c>
      <c r="AE72" s="3">
        <f>'data sistem'!EL72</f>
        <v>0</v>
      </c>
      <c r="AF72" s="3">
        <f>0</f>
        <v>0</v>
      </c>
      <c r="AH72" s="3">
        <f>IF('data sistem'!FB72="lebih dari 3",4,'data sistem'!FB72)</f>
        <v>0</v>
      </c>
      <c r="AI72" s="3" t="str">
        <f>IF('data sistem'!FF72="sebelum lulus",1,IF('data sistem'!FF72="setelah lulus",2,""))</f>
        <v/>
      </c>
      <c r="AJ72" s="3" t="str">
        <f>IF('data sistem'!FG72="0-3 bulan",1,IF('data sistem'!FG72="3-6 bulan",3,IF('data sistem'!FG72="6-12 bulan",6,IF('data sistem'!FG72="lebih dari 12 bulan",12,""))))</f>
        <v/>
      </c>
      <c r="AK72" s="3" t="str">
        <f>IF('data sistem'!FH72="0-3 bulan",1,IF('data sistem'!FH72="3-6 bulan",3,IF('data sistem'!FH72="6-12 bulan",6,IF('data sistem'!FH72="lebih dari 12 bulan",12,""))))</f>
        <v/>
      </c>
      <c r="AL72" s="3">
        <f>IF('data sistem'!FC72="lebih dari 3",4,'data sistem'!FC72)</f>
        <v>0</v>
      </c>
      <c r="AM72" s="3">
        <f>IF('data sistem'!FD72="lebih dari 3",4,'data sistem'!FD72)</f>
        <v>0</v>
      </c>
      <c r="AN72" s="3" t="str">
        <f>IF(LEFT('data sistem'!U72,7)="bekerja",1,IF(LEFT('data sistem'!U72,5)="tidak",2,""))</f>
        <v/>
      </c>
      <c r="AO72" s="3">
        <f>'data sistem'!M72*1</f>
        <v>0</v>
      </c>
      <c r="AP72" s="3">
        <f>'data sistem'!R72*2</f>
        <v>0</v>
      </c>
      <c r="AQ72" s="3">
        <f>'data sistem'!P72*3</f>
        <v>0</v>
      </c>
      <c r="AR72" s="3">
        <f>'data sistem'!Q72*4</f>
        <v>0</v>
      </c>
      <c r="AS72" s="3">
        <f>0</f>
        <v>0</v>
      </c>
      <c r="AU72" s="3">
        <f>IF('data sistem'!Q72="1",4,1)</f>
        <v>1</v>
      </c>
      <c r="AW72" s="3">
        <f>IF('data sistem'!AG72="bumn",1,IF('data sistem'!AG72="non-profit",2,IF('data sistem'!AG72="swasta",3,IF('data sistem'!AG72="wiraswasta",4,5))))</f>
        <v>5</v>
      </c>
      <c r="AX72" s="3">
        <f>IF(AW72=5,'data sistem'!AG72,"")</f>
        <v>0</v>
      </c>
      <c r="AY72" s="3">
        <f>IF('data sistem'!T72=0,1,'data sistem'!T72=0)</f>
        <v>1</v>
      </c>
      <c r="BA72" s="3">
        <f>IF('data sistem'!AM72="kurang dari 1 juta",1000000,IF('data sistem'!AM72="antara 1 dan 2 juta",2000000,IF('data sistem'!AM72="lebih dari 2 juta",3000000,IF('data sistem'!AM72="lebih dari 3 juta",4000000,0))))</f>
        <v>0</v>
      </c>
      <c r="BB72" s="3">
        <f>0</f>
        <v>0</v>
      </c>
      <c r="BC72" s="3">
        <f>IF('data sistem'!BI72="kurang dari 1 juta",1000000,IF('data sistem'!BI72="antara 1 dan 2 juta",2000000,IF('data sistem'!BI72="lebih dari 2 juta",3000000,IF('data sistem'!BI72="lebih dari 3 juta",4000000,0))))</f>
        <v>0</v>
      </c>
      <c r="BD72" s="3" t="str">
        <f>IF('data sistem'!DE72&gt;0,'data sistem'!DE72,"")</f>
        <v/>
      </c>
      <c r="BE72" s="3" t="str">
        <f>IF('data sistem'!DF72="lebih tinggi",1,IF('data sistem'!DF72="sama",2,IF('data sistem'!DF72="lebih rendah",3,IF('data sistem'!DF72="tidak perlu",4,""))))</f>
        <v/>
      </c>
      <c r="BF72" s="3">
        <f>'data sistem'!DG72*1</f>
        <v>0</v>
      </c>
      <c r="BG72" s="3">
        <f>'data sistem'!DH72*2</f>
        <v>0</v>
      </c>
      <c r="BH72" s="3">
        <f>'data sistem'!DI72*3</f>
        <v>0</v>
      </c>
      <c r="BI72" s="3">
        <f>'data sistem'!DJ72*4</f>
        <v>0</v>
      </c>
      <c r="BJ72" s="3">
        <f>'data sistem'!DK72*5</f>
        <v>0</v>
      </c>
      <c r="BK72" s="3">
        <f>'data sistem'!DL72*6</f>
        <v>0</v>
      </c>
      <c r="BL72" s="3">
        <f>'data sistem'!DM72*7</f>
        <v>0</v>
      </c>
      <c r="BM72" s="3">
        <f>'data sistem'!DN72*8</f>
        <v>0</v>
      </c>
      <c r="BN72" s="3">
        <f>'data sistem'!DO72*9</f>
        <v>0</v>
      </c>
      <c r="BO72" s="3">
        <f>'data sistem'!DP72*10</f>
        <v>0</v>
      </c>
      <c r="BP72" s="3">
        <f>'data sistem'!DQ72*11</f>
        <v>0</v>
      </c>
      <c r="BQ72" s="3">
        <f>'data sistem'!DR72*12</f>
        <v>0</v>
      </c>
      <c r="BR72" s="3">
        <v>0</v>
      </c>
      <c r="BT72" s="3">
        <f>'data sistem'!GU72</f>
        <v>0</v>
      </c>
      <c r="BU72" s="3">
        <f>'data sistem'!HX72</f>
        <v>0</v>
      </c>
      <c r="BV72" s="3">
        <f>'data sistem'!GV72</f>
        <v>0</v>
      </c>
      <c r="BW72" s="3">
        <f>'data sistem'!HY72</f>
        <v>0</v>
      </c>
      <c r="BX72" s="3">
        <f>'data sistem'!GW72</f>
        <v>0</v>
      </c>
      <c r="BY72" s="3">
        <f>'data sistem'!HV72</f>
        <v>0</v>
      </c>
      <c r="BZ72" s="3">
        <f>'data sistem'!HZ72</f>
        <v>0</v>
      </c>
      <c r="CA72" s="3">
        <f>'data sistem'!IY72</f>
        <v>0</v>
      </c>
      <c r="CB72" s="3">
        <f>'data sistem'!GX72</f>
        <v>0</v>
      </c>
      <c r="CC72" s="3">
        <f>'data sistem'!IA72</f>
        <v>0</v>
      </c>
      <c r="CD72" s="3">
        <f>'data sistem'!GY72</f>
        <v>0</v>
      </c>
      <c r="CE72" s="3">
        <f>'data sistem'!IB72</f>
        <v>0</v>
      </c>
      <c r="CF72" s="3">
        <f>'data sistem'!GZ72</f>
        <v>0</v>
      </c>
      <c r="CH72" s="3">
        <f>'data sistem'!IC72</f>
        <v>0</v>
      </c>
      <c r="CJ72" s="3">
        <f>'data sistem'!HA72</f>
        <v>0</v>
      </c>
      <c r="CK72" s="3">
        <f>'data sistem'!ID72</f>
        <v>0</v>
      </c>
      <c r="CL72" s="3">
        <f>'data sistem'!HB72</f>
        <v>0</v>
      </c>
      <c r="CM72" s="3">
        <f>'data sistem'!IE72</f>
        <v>0</v>
      </c>
      <c r="CN72" s="3">
        <f>'data sistem'!HC72</f>
        <v>0</v>
      </c>
      <c r="CO72" s="3">
        <f>'data sistem'!IF72</f>
        <v>0</v>
      </c>
      <c r="CP72" s="3">
        <f>'data sistem'!HD72</f>
        <v>0</v>
      </c>
      <c r="CQ72" s="3">
        <f>'data sistem'!IG72</f>
        <v>0</v>
      </c>
      <c r="CR72" s="3">
        <f>'data sistem'!HE72</f>
        <v>0</v>
      </c>
      <c r="CS72" s="3">
        <f>'data sistem'!IH72</f>
        <v>0</v>
      </c>
      <c r="CT72" s="3">
        <f>'data sistem'!HF72</f>
        <v>0</v>
      </c>
      <c r="CU72" s="3">
        <f>'data sistem'!II72</f>
        <v>0</v>
      </c>
      <c r="CV72" s="3">
        <f>'data sistem'!HG72</f>
        <v>0</v>
      </c>
      <c r="CW72" s="3">
        <f>'data sistem'!IJ72</f>
        <v>0</v>
      </c>
      <c r="CX72" s="3">
        <f>'data sistem'!HH72</f>
        <v>0</v>
      </c>
      <c r="CY72" s="3">
        <f>'data sistem'!IK72</f>
        <v>0</v>
      </c>
      <c r="CZ72" s="3">
        <f>'data sistem'!HI72</f>
        <v>0</v>
      </c>
      <c r="DA72" s="3">
        <f>'data sistem'!IL72</f>
        <v>0</v>
      </c>
      <c r="DB72" s="3">
        <f>'data sistem'!HJ72</f>
        <v>0</v>
      </c>
      <c r="DC72" s="3">
        <f>'data sistem'!IM72</f>
        <v>0</v>
      </c>
      <c r="DD72" s="3">
        <f>'data sistem'!HK72</f>
        <v>0</v>
      </c>
      <c r="DE72" s="3">
        <f>'data sistem'!IN72</f>
        <v>0</v>
      </c>
      <c r="DF72" s="3">
        <f>'data sistem'!HL72</f>
        <v>0</v>
      </c>
      <c r="DG72" s="3">
        <f>'data sistem'!IO72</f>
        <v>0</v>
      </c>
      <c r="DH72" s="3">
        <f>'data sistem'!HM72</f>
        <v>0</v>
      </c>
      <c r="DI72" s="3">
        <f>'data sistem'!HM72</f>
        <v>0</v>
      </c>
      <c r="DJ72" s="3">
        <f>'data sistem'!IP72</f>
        <v>0</v>
      </c>
      <c r="DK72" s="3">
        <f>'data sistem'!IP72</f>
        <v>0</v>
      </c>
      <c r="DL72" s="3">
        <f>'data sistem'!HN72</f>
        <v>0</v>
      </c>
      <c r="DM72" s="3">
        <f>'data sistem'!IQ72</f>
        <v>0</v>
      </c>
      <c r="DN72" s="3">
        <f>'data sistem'!HO72</f>
        <v>0</v>
      </c>
      <c r="DO72" s="3">
        <f>'data sistem'!IR72</f>
        <v>0</v>
      </c>
      <c r="DP72" s="3">
        <f>'data sistem'!HP72</f>
        <v>0</v>
      </c>
      <c r="DQ72" s="3">
        <f>'data sistem'!IS72</f>
        <v>0</v>
      </c>
      <c r="DR72" s="3">
        <f>'data sistem'!HQ72</f>
        <v>0</v>
      </c>
      <c r="DS72" s="3">
        <f>'data sistem'!IT72</f>
        <v>0</v>
      </c>
      <c r="DT72" s="3">
        <f>'data sistem'!HR72</f>
        <v>0</v>
      </c>
      <c r="DU72" s="3">
        <f>'data sistem'!IU72</f>
        <v>0</v>
      </c>
      <c r="DV72" s="3">
        <f>'data sistem'!HS72</f>
        <v>0</v>
      </c>
      <c r="DW72" s="3">
        <f>'data sistem'!IV72</f>
        <v>0</v>
      </c>
      <c r="DX72" s="3">
        <f>'data sistem'!HT72</f>
        <v>0</v>
      </c>
      <c r="DY72" s="3">
        <f>'data sistem'!IW72</f>
        <v>0</v>
      </c>
      <c r="DZ72" s="3">
        <f>'data sistem'!HU72</f>
        <v>0</v>
      </c>
      <c r="EA72" s="3">
        <f>'data sistem'!IX72</f>
        <v>0</v>
      </c>
    </row>
    <row r="73" spans="1:131" x14ac:dyDescent="0.3">
      <c r="A73" s="3" t="str">
        <f t="shared" si="1"/>
        <v>051022</v>
      </c>
      <c r="B73" s="3" t="e">
        <f>VLOOKUP('data sistem'!C73,kodeprodi!$A$2:$B$11,2,FALSE)</f>
        <v>#N/A</v>
      </c>
      <c r="C73" s="3">
        <f>'data sistem'!A73</f>
        <v>0</v>
      </c>
      <c r="D73" s="3">
        <f>'data sistem'!B73</f>
        <v>0</v>
      </c>
      <c r="E73" s="3">
        <f>'data sistem'!J73</f>
        <v>0</v>
      </c>
      <c r="F73" s="3">
        <f>'data sistem'!K73</f>
        <v>0</v>
      </c>
      <c r="G73" s="3">
        <f>2020-'data sistem'!E73</f>
        <v>2020</v>
      </c>
      <c r="H73" s="3">
        <f>1</f>
        <v>1</v>
      </c>
      <c r="I73" s="3">
        <f>2</f>
        <v>2</v>
      </c>
      <c r="J73" s="3">
        <f>3</f>
        <v>3</v>
      </c>
      <c r="K73" s="3">
        <f>3</f>
        <v>3</v>
      </c>
      <c r="L73" s="3">
        <f>1</f>
        <v>1</v>
      </c>
      <c r="M73" s="3">
        <f>2</f>
        <v>2</v>
      </c>
      <c r="N73" s="3">
        <f>1</f>
        <v>1</v>
      </c>
      <c r="O73" s="3" t="str">
        <f>IF('data sistem'!W73="tidak",3,IF('data sistem'!W73="ya",IF('data sistem'!DT73="sebelum lulus",1,IF('data sistem'!DT73="setelah lulus",2,"")),""))</f>
        <v/>
      </c>
      <c r="P73" s="3" t="str">
        <f>IF('data sistem'!DU73="0-3 bulan",1,IF('data sistem'!DU73="3-6 bulan",3,IF('data sistem'!DU73="6-12 bulan",6,IF('data sistem'!DU73="lebih dari 12 bulan",12,""))))</f>
        <v/>
      </c>
      <c r="Q73" s="3" t="str">
        <f>IF('data sistem'!DV73="0-3 bulan",1,IF('data sistem'!DV73="3-6 bulan",3,IF('data sistem'!DV73="6-12 bulan",6,IF('data sistem'!DV73="lebih dari 12 bulan",12,""))))</f>
        <v/>
      </c>
      <c r="R73" s="3">
        <f>'data sistem'!EA73</f>
        <v>0</v>
      </c>
      <c r="S73" s="3">
        <f>'data sistem'!EB73</f>
        <v>0</v>
      </c>
      <c r="T73" s="3">
        <f>'data sistem'!EC73</f>
        <v>0</v>
      </c>
      <c r="U73" s="3">
        <f>'data sistem'!ED73</f>
        <v>0</v>
      </c>
      <c r="V73" s="3">
        <f>'data sistem'!EE73</f>
        <v>0</v>
      </c>
      <c r="W73" s="3">
        <f>'data sistem'!EF73</f>
        <v>0</v>
      </c>
      <c r="X73" s="3">
        <f>'data sistem'!EG73</f>
        <v>0</v>
      </c>
      <c r="Y73" s="3" t="str">
        <f>IF('data sistem'!DW73="ya",1,IF('data sistem'!DW73="tidak",0,""))</f>
        <v/>
      </c>
      <c r="Z73" s="3">
        <f>'data sistem'!EM73</f>
        <v>0</v>
      </c>
      <c r="AA73" s="3">
        <f>'data sistem'!EH73</f>
        <v>0</v>
      </c>
      <c r="AB73" s="3">
        <f>'data sistem'!EI73</f>
        <v>0</v>
      </c>
      <c r="AC73" s="3">
        <f>'data sistem'!EJ73</f>
        <v>0</v>
      </c>
      <c r="AD73" s="3">
        <f>'data sistem'!EK73</f>
        <v>0</v>
      </c>
      <c r="AE73" s="3">
        <f>'data sistem'!EL73</f>
        <v>0</v>
      </c>
      <c r="AF73" s="3">
        <f>0</f>
        <v>0</v>
      </c>
      <c r="AH73" s="3">
        <f>IF('data sistem'!FB73="lebih dari 3",4,'data sistem'!FB73)</f>
        <v>0</v>
      </c>
      <c r="AI73" s="3" t="str">
        <f>IF('data sistem'!FF73="sebelum lulus",1,IF('data sistem'!FF73="setelah lulus",2,""))</f>
        <v/>
      </c>
      <c r="AJ73" s="3" t="str">
        <f>IF('data sistem'!FG73="0-3 bulan",1,IF('data sistem'!FG73="3-6 bulan",3,IF('data sistem'!FG73="6-12 bulan",6,IF('data sistem'!FG73="lebih dari 12 bulan",12,""))))</f>
        <v/>
      </c>
      <c r="AK73" s="3" t="str">
        <f>IF('data sistem'!FH73="0-3 bulan",1,IF('data sistem'!FH73="3-6 bulan",3,IF('data sistem'!FH73="6-12 bulan",6,IF('data sistem'!FH73="lebih dari 12 bulan",12,""))))</f>
        <v/>
      </c>
      <c r="AL73" s="3">
        <f>IF('data sistem'!FC73="lebih dari 3",4,'data sistem'!FC73)</f>
        <v>0</v>
      </c>
      <c r="AM73" s="3">
        <f>IF('data sistem'!FD73="lebih dari 3",4,'data sistem'!FD73)</f>
        <v>0</v>
      </c>
      <c r="AN73" s="3" t="str">
        <f>IF(LEFT('data sistem'!U73,7)="bekerja",1,IF(LEFT('data sistem'!U73,5)="tidak",2,""))</f>
        <v/>
      </c>
      <c r="AO73" s="3">
        <f>'data sistem'!M73*1</f>
        <v>0</v>
      </c>
      <c r="AP73" s="3">
        <f>'data sistem'!R73*2</f>
        <v>0</v>
      </c>
      <c r="AQ73" s="3">
        <f>'data sistem'!P73*3</f>
        <v>0</v>
      </c>
      <c r="AR73" s="3">
        <f>'data sistem'!Q73*4</f>
        <v>0</v>
      </c>
      <c r="AS73" s="3">
        <f>0</f>
        <v>0</v>
      </c>
      <c r="AU73" s="3">
        <f>IF('data sistem'!Q73="1",4,1)</f>
        <v>1</v>
      </c>
      <c r="AW73" s="3">
        <f>IF('data sistem'!AG73="bumn",1,IF('data sistem'!AG73="non-profit",2,IF('data sistem'!AG73="swasta",3,IF('data sistem'!AG73="wiraswasta",4,5))))</f>
        <v>5</v>
      </c>
      <c r="AX73" s="3">
        <f>IF(AW73=5,'data sistem'!AG73,"")</f>
        <v>0</v>
      </c>
      <c r="AY73" s="3">
        <f>IF('data sistem'!T73=0,1,'data sistem'!T73=0)</f>
        <v>1</v>
      </c>
      <c r="BA73" s="3">
        <f>IF('data sistem'!AM73="kurang dari 1 juta",1000000,IF('data sistem'!AM73="antara 1 dan 2 juta",2000000,IF('data sistem'!AM73="lebih dari 2 juta",3000000,IF('data sistem'!AM73="lebih dari 3 juta",4000000,0))))</f>
        <v>0</v>
      </c>
      <c r="BB73" s="3">
        <f>0</f>
        <v>0</v>
      </c>
      <c r="BC73" s="3">
        <f>IF('data sistem'!BI73="kurang dari 1 juta",1000000,IF('data sistem'!BI73="antara 1 dan 2 juta",2000000,IF('data sistem'!BI73="lebih dari 2 juta",3000000,IF('data sistem'!BI73="lebih dari 3 juta",4000000,0))))</f>
        <v>0</v>
      </c>
      <c r="BD73" s="3" t="str">
        <f>IF('data sistem'!DE73&gt;0,'data sistem'!DE73,"")</f>
        <v/>
      </c>
      <c r="BE73" s="3" t="str">
        <f>IF('data sistem'!DF73="lebih tinggi",1,IF('data sistem'!DF73="sama",2,IF('data sistem'!DF73="lebih rendah",3,IF('data sistem'!DF73="tidak perlu",4,""))))</f>
        <v/>
      </c>
      <c r="BF73" s="3">
        <f>'data sistem'!DG73*1</f>
        <v>0</v>
      </c>
      <c r="BG73" s="3">
        <f>'data sistem'!DH73*2</f>
        <v>0</v>
      </c>
      <c r="BH73" s="3">
        <f>'data sistem'!DI73*3</f>
        <v>0</v>
      </c>
      <c r="BI73" s="3">
        <f>'data sistem'!DJ73*4</f>
        <v>0</v>
      </c>
      <c r="BJ73" s="3">
        <f>'data sistem'!DK73*5</f>
        <v>0</v>
      </c>
      <c r="BK73" s="3">
        <f>'data sistem'!DL73*6</f>
        <v>0</v>
      </c>
      <c r="BL73" s="3">
        <f>'data sistem'!DM73*7</f>
        <v>0</v>
      </c>
      <c r="BM73" s="3">
        <f>'data sistem'!DN73*8</f>
        <v>0</v>
      </c>
      <c r="BN73" s="3">
        <f>'data sistem'!DO73*9</f>
        <v>0</v>
      </c>
      <c r="BO73" s="3">
        <f>'data sistem'!DP73*10</f>
        <v>0</v>
      </c>
      <c r="BP73" s="3">
        <f>'data sistem'!DQ73*11</f>
        <v>0</v>
      </c>
      <c r="BQ73" s="3">
        <f>'data sistem'!DR73*12</f>
        <v>0</v>
      </c>
      <c r="BR73" s="3">
        <v>0</v>
      </c>
      <c r="BT73" s="3">
        <f>'data sistem'!GU73</f>
        <v>0</v>
      </c>
      <c r="BU73" s="3">
        <f>'data sistem'!HX73</f>
        <v>0</v>
      </c>
      <c r="BV73" s="3">
        <f>'data sistem'!GV73</f>
        <v>0</v>
      </c>
      <c r="BW73" s="3">
        <f>'data sistem'!HY73</f>
        <v>0</v>
      </c>
      <c r="BX73" s="3">
        <f>'data sistem'!GW73</f>
        <v>0</v>
      </c>
      <c r="BY73" s="3">
        <f>'data sistem'!HV73</f>
        <v>0</v>
      </c>
      <c r="BZ73" s="3">
        <f>'data sistem'!HZ73</f>
        <v>0</v>
      </c>
      <c r="CA73" s="3">
        <f>'data sistem'!IY73</f>
        <v>0</v>
      </c>
      <c r="CB73" s="3">
        <f>'data sistem'!GX73</f>
        <v>0</v>
      </c>
      <c r="CC73" s="3">
        <f>'data sistem'!IA73</f>
        <v>0</v>
      </c>
      <c r="CD73" s="3">
        <f>'data sistem'!GY73</f>
        <v>0</v>
      </c>
      <c r="CE73" s="3">
        <f>'data sistem'!IB73</f>
        <v>0</v>
      </c>
      <c r="CF73" s="3">
        <f>'data sistem'!GZ73</f>
        <v>0</v>
      </c>
      <c r="CH73" s="3">
        <f>'data sistem'!IC73</f>
        <v>0</v>
      </c>
      <c r="CJ73" s="3">
        <f>'data sistem'!HA73</f>
        <v>0</v>
      </c>
      <c r="CK73" s="3">
        <f>'data sistem'!ID73</f>
        <v>0</v>
      </c>
      <c r="CL73" s="3">
        <f>'data sistem'!HB73</f>
        <v>0</v>
      </c>
      <c r="CM73" s="3">
        <f>'data sistem'!IE73</f>
        <v>0</v>
      </c>
      <c r="CN73" s="3">
        <f>'data sistem'!HC73</f>
        <v>0</v>
      </c>
      <c r="CO73" s="3">
        <f>'data sistem'!IF73</f>
        <v>0</v>
      </c>
      <c r="CP73" s="3">
        <f>'data sistem'!HD73</f>
        <v>0</v>
      </c>
      <c r="CQ73" s="3">
        <f>'data sistem'!IG73</f>
        <v>0</v>
      </c>
      <c r="CR73" s="3">
        <f>'data sistem'!HE73</f>
        <v>0</v>
      </c>
      <c r="CS73" s="3">
        <f>'data sistem'!IH73</f>
        <v>0</v>
      </c>
      <c r="CT73" s="3">
        <f>'data sistem'!HF73</f>
        <v>0</v>
      </c>
      <c r="CU73" s="3">
        <f>'data sistem'!II73</f>
        <v>0</v>
      </c>
      <c r="CV73" s="3">
        <f>'data sistem'!HG73</f>
        <v>0</v>
      </c>
      <c r="CW73" s="3">
        <f>'data sistem'!IJ73</f>
        <v>0</v>
      </c>
      <c r="CX73" s="3">
        <f>'data sistem'!HH73</f>
        <v>0</v>
      </c>
      <c r="CY73" s="3">
        <f>'data sistem'!IK73</f>
        <v>0</v>
      </c>
      <c r="CZ73" s="3">
        <f>'data sistem'!HI73</f>
        <v>0</v>
      </c>
      <c r="DA73" s="3">
        <f>'data sistem'!IL73</f>
        <v>0</v>
      </c>
      <c r="DB73" s="3">
        <f>'data sistem'!HJ73</f>
        <v>0</v>
      </c>
      <c r="DC73" s="3">
        <f>'data sistem'!IM73</f>
        <v>0</v>
      </c>
      <c r="DD73" s="3">
        <f>'data sistem'!HK73</f>
        <v>0</v>
      </c>
      <c r="DE73" s="3">
        <f>'data sistem'!IN73</f>
        <v>0</v>
      </c>
      <c r="DF73" s="3">
        <f>'data sistem'!HL73</f>
        <v>0</v>
      </c>
      <c r="DG73" s="3">
        <f>'data sistem'!IO73</f>
        <v>0</v>
      </c>
      <c r="DH73" s="3">
        <f>'data sistem'!HM73</f>
        <v>0</v>
      </c>
      <c r="DI73" s="3">
        <f>'data sistem'!HM73</f>
        <v>0</v>
      </c>
      <c r="DJ73" s="3">
        <f>'data sistem'!IP73</f>
        <v>0</v>
      </c>
      <c r="DK73" s="3">
        <f>'data sistem'!IP73</f>
        <v>0</v>
      </c>
      <c r="DL73" s="3">
        <f>'data sistem'!HN73</f>
        <v>0</v>
      </c>
      <c r="DM73" s="3">
        <f>'data sistem'!IQ73</f>
        <v>0</v>
      </c>
      <c r="DN73" s="3">
        <f>'data sistem'!HO73</f>
        <v>0</v>
      </c>
      <c r="DO73" s="3">
        <f>'data sistem'!IR73</f>
        <v>0</v>
      </c>
      <c r="DP73" s="3">
        <f>'data sistem'!HP73</f>
        <v>0</v>
      </c>
      <c r="DQ73" s="3">
        <f>'data sistem'!IS73</f>
        <v>0</v>
      </c>
      <c r="DR73" s="3">
        <f>'data sistem'!HQ73</f>
        <v>0</v>
      </c>
      <c r="DS73" s="3">
        <f>'data sistem'!IT73</f>
        <v>0</v>
      </c>
      <c r="DT73" s="3">
        <f>'data sistem'!HR73</f>
        <v>0</v>
      </c>
      <c r="DU73" s="3">
        <f>'data sistem'!IU73</f>
        <v>0</v>
      </c>
      <c r="DV73" s="3">
        <f>'data sistem'!HS73</f>
        <v>0</v>
      </c>
      <c r="DW73" s="3">
        <f>'data sistem'!IV73</f>
        <v>0</v>
      </c>
      <c r="DX73" s="3">
        <f>'data sistem'!HT73</f>
        <v>0</v>
      </c>
      <c r="DY73" s="3">
        <f>'data sistem'!IW73</f>
        <v>0</v>
      </c>
      <c r="DZ73" s="3">
        <f>'data sistem'!HU73</f>
        <v>0</v>
      </c>
      <c r="EA73" s="3">
        <f>'data sistem'!IX73</f>
        <v>0</v>
      </c>
    </row>
    <row r="74" spans="1:131" x14ac:dyDescent="0.3">
      <c r="A74" s="3" t="str">
        <f t="shared" si="1"/>
        <v>051022</v>
      </c>
      <c r="B74" s="3" t="e">
        <f>VLOOKUP('data sistem'!C74,kodeprodi!$A$2:$B$11,2,FALSE)</f>
        <v>#N/A</v>
      </c>
      <c r="C74" s="3">
        <f>'data sistem'!A74</f>
        <v>0</v>
      </c>
      <c r="D74" s="3">
        <f>'data sistem'!B74</f>
        <v>0</v>
      </c>
      <c r="E74" s="3">
        <f>'data sistem'!J74</f>
        <v>0</v>
      </c>
      <c r="F74" s="3">
        <f>'data sistem'!K74</f>
        <v>0</v>
      </c>
      <c r="G74" s="3">
        <f>2020-'data sistem'!E74</f>
        <v>2020</v>
      </c>
      <c r="H74" s="3">
        <f>1</f>
        <v>1</v>
      </c>
      <c r="I74" s="3">
        <f>2</f>
        <v>2</v>
      </c>
      <c r="J74" s="3">
        <f>3</f>
        <v>3</v>
      </c>
      <c r="K74" s="3">
        <f>3</f>
        <v>3</v>
      </c>
      <c r="L74" s="3">
        <f>1</f>
        <v>1</v>
      </c>
      <c r="M74" s="3">
        <f>2</f>
        <v>2</v>
      </c>
      <c r="N74" s="3">
        <f>1</f>
        <v>1</v>
      </c>
      <c r="O74" s="3" t="str">
        <f>IF('data sistem'!W74="tidak",3,IF('data sistem'!W74="ya",IF('data sistem'!DT74="sebelum lulus",1,IF('data sistem'!DT74="setelah lulus",2,"")),""))</f>
        <v/>
      </c>
      <c r="P74" s="3" t="str">
        <f>IF('data sistem'!DU74="0-3 bulan",1,IF('data sistem'!DU74="3-6 bulan",3,IF('data sistem'!DU74="6-12 bulan",6,IF('data sistem'!DU74="lebih dari 12 bulan",12,""))))</f>
        <v/>
      </c>
      <c r="Q74" s="3" t="str">
        <f>IF('data sistem'!DV74="0-3 bulan",1,IF('data sistem'!DV74="3-6 bulan",3,IF('data sistem'!DV74="6-12 bulan",6,IF('data sistem'!DV74="lebih dari 12 bulan",12,""))))</f>
        <v/>
      </c>
      <c r="R74" s="3">
        <f>'data sistem'!EA74</f>
        <v>0</v>
      </c>
      <c r="S74" s="3">
        <f>'data sistem'!EB74</f>
        <v>0</v>
      </c>
      <c r="T74" s="3">
        <f>'data sistem'!EC74</f>
        <v>0</v>
      </c>
      <c r="U74" s="3">
        <f>'data sistem'!ED74</f>
        <v>0</v>
      </c>
      <c r="V74" s="3">
        <f>'data sistem'!EE74</f>
        <v>0</v>
      </c>
      <c r="W74" s="3">
        <f>'data sistem'!EF74</f>
        <v>0</v>
      </c>
      <c r="X74" s="3">
        <f>'data sistem'!EG74</f>
        <v>0</v>
      </c>
      <c r="Y74" s="3" t="str">
        <f>IF('data sistem'!DW74="ya",1,IF('data sistem'!DW74="tidak",0,""))</f>
        <v/>
      </c>
      <c r="Z74" s="3">
        <f>'data sistem'!EM74</f>
        <v>0</v>
      </c>
      <c r="AA74" s="3">
        <f>'data sistem'!EH74</f>
        <v>0</v>
      </c>
      <c r="AB74" s="3">
        <f>'data sistem'!EI74</f>
        <v>0</v>
      </c>
      <c r="AC74" s="3">
        <f>'data sistem'!EJ74</f>
        <v>0</v>
      </c>
      <c r="AD74" s="3">
        <f>'data sistem'!EK74</f>
        <v>0</v>
      </c>
      <c r="AE74" s="3">
        <f>'data sistem'!EL74</f>
        <v>0</v>
      </c>
      <c r="AF74" s="3">
        <f>0</f>
        <v>0</v>
      </c>
      <c r="AH74" s="3">
        <f>IF('data sistem'!FB74="lebih dari 3",4,'data sistem'!FB74)</f>
        <v>0</v>
      </c>
      <c r="AI74" s="3" t="str">
        <f>IF('data sistem'!FF74="sebelum lulus",1,IF('data sistem'!FF74="setelah lulus",2,""))</f>
        <v/>
      </c>
      <c r="AJ74" s="3" t="str">
        <f>IF('data sistem'!FG74="0-3 bulan",1,IF('data sistem'!FG74="3-6 bulan",3,IF('data sistem'!FG74="6-12 bulan",6,IF('data sistem'!FG74="lebih dari 12 bulan",12,""))))</f>
        <v/>
      </c>
      <c r="AK74" s="3" t="str">
        <f>IF('data sistem'!FH74="0-3 bulan",1,IF('data sistem'!FH74="3-6 bulan",3,IF('data sistem'!FH74="6-12 bulan",6,IF('data sistem'!FH74="lebih dari 12 bulan",12,""))))</f>
        <v/>
      </c>
      <c r="AL74" s="3">
        <f>IF('data sistem'!FC74="lebih dari 3",4,'data sistem'!FC74)</f>
        <v>0</v>
      </c>
      <c r="AM74" s="3">
        <f>IF('data sistem'!FD74="lebih dari 3",4,'data sistem'!FD74)</f>
        <v>0</v>
      </c>
      <c r="AN74" s="3" t="str">
        <f>IF(LEFT('data sistem'!U74,7)="bekerja",1,IF(LEFT('data sistem'!U74,5)="tidak",2,""))</f>
        <v/>
      </c>
      <c r="AO74" s="3">
        <f>'data sistem'!M74*1</f>
        <v>0</v>
      </c>
      <c r="AP74" s="3">
        <f>'data sistem'!R74*2</f>
        <v>0</v>
      </c>
      <c r="AQ74" s="3">
        <f>'data sistem'!P74*3</f>
        <v>0</v>
      </c>
      <c r="AR74" s="3">
        <f>'data sistem'!Q74*4</f>
        <v>0</v>
      </c>
      <c r="AS74" s="3">
        <f>0</f>
        <v>0</v>
      </c>
      <c r="AU74" s="3">
        <f>IF('data sistem'!Q74="1",4,1)</f>
        <v>1</v>
      </c>
      <c r="AW74" s="3">
        <f>IF('data sistem'!AG74="bumn",1,IF('data sistem'!AG74="non-profit",2,IF('data sistem'!AG74="swasta",3,IF('data sistem'!AG74="wiraswasta",4,5))))</f>
        <v>5</v>
      </c>
      <c r="AX74" s="3">
        <f>IF(AW74=5,'data sistem'!AG74,"")</f>
        <v>0</v>
      </c>
      <c r="AY74" s="3">
        <f>IF('data sistem'!T74=0,1,'data sistem'!T74=0)</f>
        <v>1</v>
      </c>
      <c r="BA74" s="3">
        <f>IF('data sistem'!AM74="kurang dari 1 juta",1000000,IF('data sistem'!AM74="antara 1 dan 2 juta",2000000,IF('data sistem'!AM74="lebih dari 2 juta",3000000,IF('data sistem'!AM74="lebih dari 3 juta",4000000,0))))</f>
        <v>0</v>
      </c>
      <c r="BB74" s="3">
        <f>0</f>
        <v>0</v>
      </c>
      <c r="BC74" s="3">
        <f>IF('data sistem'!BI74="kurang dari 1 juta",1000000,IF('data sistem'!BI74="antara 1 dan 2 juta",2000000,IF('data sistem'!BI74="lebih dari 2 juta",3000000,IF('data sistem'!BI74="lebih dari 3 juta",4000000,0))))</f>
        <v>0</v>
      </c>
      <c r="BD74" s="3" t="str">
        <f>IF('data sistem'!DE74&gt;0,'data sistem'!DE74,"")</f>
        <v/>
      </c>
      <c r="BE74" s="3" t="str">
        <f>IF('data sistem'!DF74="lebih tinggi",1,IF('data sistem'!DF74="sama",2,IF('data sistem'!DF74="lebih rendah",3,IF('data sistem'!DF74="tidak perlu",4,""))))</f>
        <v/>
      </c>
      <c r="BF74" s="3">
        <f>'data sistem'!DG74*1</f>
        <v>0</v>
      </c>
      <c r="BG74" s="3">
        <f>'data sistem'!DH74*2</f>
        <v>0</v>
      </c>
      <c r="BH74" s="3">
        <f>'data sistem'!DI74*3</f>
        <v>0</v>
      </c>
      <c r="BI74" s="3">
        <f>'data sistem'!DJ74*4</f>
        <v>0</v>
      </c>
      <c r="BJ74" s="3">
        <f>'data sistem'!DK74*5</f>
        <v>0</v>
      </c>
      <c r="BK74" s="3">
        <f>'data sistem'!DL74*6</f>
        <v>0</v>
      </c>
      <c r="BL74" s="3">
        <f>'data sistem'!DM74*7</f>
        <v>0</v>
      </c>
      <c r="BM74" s="3">
        <f>'data sistem'!DN74*8</f>
        <v>0</v>
      </c>
      <c r="BN74" s="3">
        <f>'data sistem'!DO74*9</f>
        <v>0</v>
      </c>
      <c r="BO74" s="3">
        <f>'data sistem'!DP74*10</f>
        <v>0</v>
      </c>
      <c r="BP74" s="3">
        <f>'data sistem'!DQ74*11</f>
        <v>0</v>
      </c>
      <c r="BQ74" s="3">
        <f>'data sistem'!DR74*12</f>
        <v>0</v>
      </c>
      <c r="BR74" s="3">
        <v>0</v>
      </c>
      <c r="BT74" s="3">
        <f>'data sistem'!GU74</f>
        <v>0</v>
      </c>
      <c r="BU74" s="3">
        <f>'data sistem'!HX74</f>
        <v>0</v>
      </c>
      <c r="BV74" s="3">
        <f>'data sistem'!GV74</f>
        <v>0</v>
      </c>
      <c r="BW74" s="3">
        <f>'data sistem'!HY74</f>
        <v>0</v>
      </c>
      <c r="BX74" s="3">
        <f>'data sistem'!GW74</f>
        <v>0</v>
      </c>
      <c r="BY74" s="3">
        <f>'data sistem'!HV74</f>
        <v>0</v>
      </c>
      <c r="BZ74" s="3">
        <f>'data sistem'!HZ74</f>
        <v>0</v>
      </c>
      <c r="CA74" s="3">
        <f>'data sistem'!IY74</f>
        <v>0</v>
      </c>
      <c r="CB74" s="3">
        <f>'data sistem'!GX74</f>
        <v>0</v>
      </c>
      <c r="CC74" s="3">
        <f>'data sistem'!IA74</f>
        <v>0</v>
      </c>
      <c r="CD74" s="3">
        <f>'data sistem'!GY74</f>
        <v>0</v>
      </c>
      <c r="CE74" s="3">
        <f>'data sistem'!IB74</f>
        <v>0</v>
      </c>
      <c r="CF74" s="3">
        <f>'data sistem'!GZ74</f>
        <v>0</v>
      </c>
      <c r="CH74" s="3">
        <f>'data sistem'!IC74</f>
        <v>0</v>
      </c>
      <c r="CJ74" s="3">
        <f>'data sistem'!HA74</f>
        <v>0</v>
      </c>
      <c r="CK74" s="3">
        <f>'data sistem'!ID74</f>
        <v>0</v>
      </c>
      <c r="CL74" s="3">
        <f>'data sistem'!HB74</f>
        <v>0</v>
      </c>
      <c r="CM74" s="3">
        <f>'data sistem'!IE74</f>
        <v>0</v>
      </c>
      <c r="CN74" s="3">
        <f>'data sistem'!HC74</f>
        <v>0</v>
      </c>
      <c r="CO74" s="3">
        <f>'data sistem'!IF74</f>
        <v>0</v>
      </c>
      <c r="CP74" s="3">
        <f>'data sistem'!HD74</f>
        <v>0</v>
      </c>
      <c r="CQ74" s="3">
        <f>'data sistem'!IG74</f>
        <v>0</v>
      </c>
      <c r="CR74" s="3">
        <f>'data sistem'!HE74</f>
        <v>0</v>
      </c>
      <c r="CS74" s="3">
        <f>'data sistem'!IH74</f>
        <v>0</v>
      </c>
      <c r="CT74" s="3">
        <f>'data sistem'!HF74</f>
        <v>0</v>
      </c>
      <c r="CU74" s="3">
        <f>'data sistem'!II74</f>
        <v>0</v>
      </c>
      <c r="CV74" s="3">
        <f>'data sistem'!HG74</f>
        <v>0</v>
      </c>
      <c r="CW74" s="3">
        <f>'data sistem'!IJ74</f>
        <v>0</v>
      </c>
      <c r="CX74" s="3">
        <f>'data sistem'!HH74</f>
        <v>0</v>
      </c>
      <c r="CY74" s="3">
        <f>'data sistem'!IK74</f>
        <v>0</v>
      </c>
      <c r="CZ74" s="3">
        <f>'data sistem'!HI74</f>
        <v>0</v>
      </c>
      <c r="DA74" s="3">
        <f>'data sistem'!IL74</f>
        <v>0</v>
      </c>
      <c r="DB74" s="3">
        <f>'data sistem'!HJ74</f>
        <v>0</v>
      </c>
      <c r="DC74" s="3">
        <f>'data sistem'!IM74</f>
        <v>0</v>
      </c>
      <c r="DD74" s="3">
        <f>'data sistem'!HK74</f>
        <v>0</v>
      </c>
      <c r="DE74" s="3">
        <f>'data sistem'!IN74</f>
        <v>0</v>
      </c>
      <c r="DF74" s="3">
        <f>'data sistem'!HL74</f>
        <v>0</v>
      </c>
      <c r="DG74" s="3">
        <f>'data sistem'!IO74</f>
        <v>0</v>
      </c>
      <c r="DH74" s="3">
        <f>'data sistem'!HM74</f>
        <v>0</v>
      </c>
      <c r="DI74" s="3">
        <f>'data sistem'!HM74</f>
        <v>0</v>
      </c>
      <c r="DJ74" s="3">
        <f>'data sistem'!IP74</f>
        <v>0</v>
      </c>
      <c r="DK74" s="3">
        <f>'data sistem'!IP74</f>
        <v>0</v>
      </c>
      <c r="DL74" s="3">
        <f>'data sistem'!HN74</f>
        <v>0</v>
      </c>
      <c r="DM74" s="3">
        <f>'data sistem'!IQ74</f>
        <v>0</v>
      </c>
      <c r="DN74" s="3">
        <f>'data sistem'!HO74</f>
        <v>0</v>
      </c>
      <c r="DO74" s="3">
        <f>'data sistem'!IR74</f>
        <v>0</v>
      </c>
      <c r="DP74" s="3">
        <f>'data sistem'!HP74</f>
        <v>0</v>
      </c>
      <c r="DQ74" s="3">
        <f>'data sistem'!IS74</f>
        <v>0</v>
      </c>
      <c r="DR74" s="3">
        <f>'data sistem'!HQ74</f>
        <v>0</v>
      </c>
      <c r="DS74" s="3">
        <f>'data sistem'!IT74</f>
        <v>0</v>
      </c>
      <c r="DT74" s="3">
        <f>'data sistem'!HR74</f>
        <v>0</v>
      </c>
      <c r="DU74" s="3">
        <f>'data sistem'!IU74</f>
        <v>0</v>
      </c>
      <c r="DV74" s="3">
        <f>'data sistem'!HS74</f>
        <v>0</v>
      </c>
      <c r="DW74" s="3">
        <f>'data sistem'!IV74</f>
        <v>0</v>
      </c>
      <c r="DX74" s="3">
        <f>'data sistem'!HT74</f>
        <v>0</v>
      </c>
      <c r="DY74" s="3">
        <f>'data sistem'!IW74</f>
        <v>0</v>
      </c>
      <c r="DZ74" s="3">
        <f>'data sistem'!HU74</f>
        <v>0</v>
      </c>
      <c r="EA74" s="3">
        <f>'data sistem'!IX74</f>
        <v>0</v>
      </c>
    </row>
    <row r="75" spans="1:131" x14ac:dyDescent="0.3">
      <c r="A75" s="3" t="str">
        <f t="shared" si="1"/>
        <v>051022</v>
      </c>
      <c r="B75" s="3" t="e">
        <f>VLOOKUP('data sistem'!C75,kodeprodi!$A$2:$B$11,2,FALSE)</f>
        <v>#N/A</v>
      </c>
      <c r="C75" s="3">
        <f>'data sistem'!A75</f>
        <v>0</v>
      </c>
      <c r="D75" s="3">
        <f>'data sistem'!B75</f>
        <v>0</v>
      </c>
      <c r="E75" s="3">
        <f>'data sistem'!J75</f>
        <v>0</v>
      </c>
      <c r="F75" s="3">
        <f>'data sistem'!K75</f>
        <v>0</v>
      </c>
      <c r="G75" s="3">
        <f>2020-'data sistem'!E75</f>
        <v>2020</v>
      </c>
      <c r="H75" s="3">
        <f>1</f>
        <v>1</v>
      </c>
      <c r="I75" s="3">
        <f>2</f>
        <v>2</v>
      </c>
      <c r="J75" s="3">
        <f>3</f>
        <v>3</v>
      </c>
      <c r="K75" s="3">
        <f>3</f>
        <v>3</v>
      </c>
      <c r="L75" s="3">
        <f>1</f>
        <v>1</v>
      </c>
      <c r="M75" s="3">
        <f>2</f>
        <v>2</v>
      </c>
      <c r="N75" s="3">
        <f>1</f>
        <v>1</v>
      </c>
      <c r="O75" s="3" t="str">
        <f>IF('data sistem'!W75="tidak",3,IF('data sistem'!W75="ya",IF('data sistem'!DT75="sebelum lulus",1,IF('data sistem'!DT75="setelah lulus",2,"")),""))</f>
        <v/>
      </c>
      <c r="P75" s="3" t="str">
        <f>IF('data sistem'!DU75="0-3 bulan",1,IF('data sistem'!DU75="3-6 bulan",3,IF('data sistem'!DU75="6-12 bulan",6,IF('data sistem'!DU75="lebih dari 12 bulan",12,""))))</f>
        <v/>
      </c>
      <c r="Q75" s="3" t="str">
        <f>IF('data sistem'!DV75="0-3 bulan",1,IF('data sistem'!DV75="3-6 bulan",3,IF('data sistem'!DV75="6-12 bulan",6,IF('data sistem'!DV75="lebih dari 12 bulan",12,""))))</f>
        <v/>
      </c>
      <c r="R75" s="3">
        <f>'data sistem'!EA75</f>
        <v>0</v>
      </c>
      <c r="S75" s="3">
        <f>'data sistem'!EB75</f>
        <v>0</v>
      </c>
      <c r="T75" s="3">
        <f>'data sistem'!EC75</f>
        <v>0</v>
      </c>
      <c r="U75" s="3">
        <f>'data sistem'!ED75</f>
        <v>0</v>
      </c>
      <c r="V75" s="3">
        <f>'data sistem'!EE75</f>
        <v>0</v>
      </c>
      <c r="W75" s="3">
        <f>'data sistem'!EF75</f>
        <v>0</v>
      </c>
      <c r="X75" s="3">
        <f>'data sistem'!EG75</f>
        <v>0</v>
      </c>
      <c r="Y75" s="3" t="str">
        <f>IF('data sistem'!DW75="ya",1,IF('data sistem'!DW75="tidak",0,""))</f>
        <v/>
      </c>
      <c r="Z75" s="3">
        <f>'data sistem'!EM75</f>
        <v>0</v>
      </c>
      <c r="AA75" s="3">
        <f>'data sistem'!EH75</f>
        <v>0</v>
      </c>
      <c r="AB75" s="3">
        <f>'data sistem'!EI75</f>
        <v>0</v>
      </c>
      <c r="AC75" s="3">
        <f>'data sistem'!EJ75</f>
        <v>0</v>
      </c>
      <c r="AD75" s="3">
        <f>'data sistem'!EK75</f>
        <v>0</v>
      </c>
      <c r="AE75" s="3">
        <f>'data sistem'!EL75</f>
        <v>0</v>
      </c>
      <c r="AF75" s="3">
        <f>0</f>
        <v>0</v>
      </c>
      <c r="AH75" s="3">
        <f>IF('data sistem'!FB75="lebih dari 3",4,'data sistem'!FB75)</f>
        <v>0</v>
      </c>
      <c r="AI75" s="3" t="str">
        <f>IF('data sistem'!FF75="sebelum lulus",1,IF('data sistem'!FF75="setelah lulus",2,""))</f>
        <v/>
      </c>
      <c r="AJ75" s="3" t="str">
        <f>IF('data sistem'!FG75="0-3 bulan",1,IF('data sistem'!FG75="3-6 bulan",3,IF('data sistem'!FG75="6-12 bulan",6,IF('data sistem'!FG75="lebih dari 12 bulan",12,""))))</f>
        <v/>
      </c>
      <c r="AK75" s="3" t="str">
        <f>IF('data sistem'!FH75="0-3 bulan",1,IF('data sistem'!FH75="3-6 bulan",3,IF('data sistem'!FH75="6-12 bulan",6,IF('data sistem'!FH75="lebih dari 12 bulan",12,""))))</f>
        <v/>
      </c>
      <c r="AL75" s="3">
        <f>IF('data sistem'!FC75="lebih dari 3",4,'data sistem'!FC75)</f>
        <v>0</v>
      </c>
      <c r="AM75" s="3">
        <f>IF('data sistem'!FD75="lebih dari 3",4,'data sistem'!FD75)</f>
        <v>0</v>
      </c>
      <c r="AN75" s="3" t="str">
        <f>IF(LEFT('data sistem'!U75,7)="bekerja",1,IF(LEFT('data sistem'!U75,5)="tidak",2,""))</f>
        <v/>
      </c>
      <c r="AO75" s="3">
        <f>'data sistem'!M75*1</f>
        <v>0</v>
      </c>
      <c r="AP75" s="3">
        <f>'data sistem'!R75*2</f>
        <v>0</v>
      </c>
      <c r="AQ75" s="3">
        <f>'data sistem'!P75*3</f>
        <v>0</v>
      </c>
      <c r="AR75" s="3">
        <f>'data sistem'!Q75*4</f>
        <v>0</v>
      </c>
      <c r="AS75" s="3">
        <f>0</f>
        <v>0</v>
      </c>
      <c r="AU75" s="3">
        <f>IF('data sistem'!Q75="1",4,1)</f>
        <v>1</v>
      </c>
      <c r="AW75" s="3">
        <f>IF('data sistem'!AG75="bumn",1,IF('data sistem'!AG75="non-profit",2,IF('data sistem'!AG75="swasta",3,IF('data sistem'!AG75="wiraswasta",4,5))))</f>
        <v>5</v>
      </c>
      <c r="AX75" s="3">
        <f>IF(AW75=5,'data sistem'!AG75,"")</f>
        <v>0</v>
      </c>
      <c r="AY75" s="3">
        <f>IF('data sistem'!T75=0,1,'data sistem'!T75=0)</f>
        <v>1</v>
      </c>
      <c r="BA75" s="3">
        <f>IF('data sistem'!AM75="kurang dari 1 juta",1000000,IF('data sistem'!AM75="antara 1 dan 2 juta",2000000,IF('data sistem'!AM75="lebih dari 2 juta",3000000,IF('data sistem'!AM75="lebih dari 3 juta",4000000,0))))</f>
        <v>0</v>
      </c>
      <c r="BB75" s="3">
        <f>0</f>
        <v>0</v>
      </c>
      <c r="BC75" s="3">
        <f>IF('data sistem'!BI75="kurang dari 1 juta",1000000,IF('data sistem'!BI75="antara 1 dan 2 juta",2000000,IF('data sistem'!BI75="lebih dari 2 juta",3000000,IF('data sistem'!BI75="lebih dari 3 juta",4000000,0))))</f>
        <v>0</v>
      </c>
      <c r="BD75" s="3" t="str">
        <f>IF('data sistem'!DE75&gt;0,'data sistem'!DE75,"")</f>
        <v/>
      </c>
      <c r="BE75" s="3" t="str">
        <f>IF('data sistem'!DF75="lebih tinggi",1,IF('data sistem'!DF75="sama",2,IF('data sistem'!DF75="lebih rendah",3,IF('data sistem'!DF75="tidak perlu",4,""))))</f>
        <v/>
      </c>
      <c r="BF75" s="3">
        <f>'data sistem'!DG75*1</f>
        <v>0</v>
      </c>
      <c r="BG75" s="3">
        <f>'data sistem'!DH75*2</f>
        <v>0</v>
      </c>
      <c r="BH75" s="3">
        <f>'data sistem'!DI75*3</f>
        <v>0</v>
      </c>
      <c r="BI75" s="3">
        <f>'data sistem'!DJ75*4</f>
        <v>0</v>
      </c>
      <c r="BJ75" s="3">
        <f>'data sistem'!DK75*5</f>
        <v>0</v>
      </c>
      <c r="BK75" s="3">
        <f>'data sistem'!DL75*6</f>
        <v>0</v>
      </c>
      <c r="BL75" s="3">
        <f>'data sistem'!DM75*7</f>
        <v>0</v>
      </c>
      <c r="BM75" s="3">
        <f>'data sistem'!DN75*8</f>
        <v>0</v>
      </c>
      <c r="BN75" s="3">
        <f>'data sistem'!DO75*9</f>
        <v>0</v>
      </c>
      <c r="BO75" s="3">
        <f>'data sistem'!DP75*10</f>
        <v>0</v>
      </c>
      <c r="BP75" s="3">
        <f>'data sistem'!DQ75*11</f>
        <v>0</v>
      </c>
      <c r="BQ75" s="3">
        <f>'data sistem'!DR75*12</f>
        <v>0</v>
      </c>
      <c r="BR75" s="3">
        <v>0</v>
      </c>
      <c r="BT75" s="3">
        <f>'data sistem'!GU75</f>
        <v>0</v>
      </c>
      <c r="BU75" s="3">
        <f>'data sistem'!HX75</f>
        <v>0</v>
      </c>
      <c r="BV75" s="3">
        <f>'data sistem'!GV75</f>
        <v>0</v>
      </c>
      <c r="BW75" s="3">
        <f>'data sistem'!HY75</f>
        <v>0</v>
      </c>
      <c r="BX75" s="3">
        <f>'data sistem'!GW75</f>
        <v>0</v>
      </c>
      <c r="BY75" s="3">
        <f>'data sistem'!HV75</f>
        <v>0</v>
      </c>
      <c r="BZ75" s="3">
        <f>'data sistem'!HZ75</f>
        <v>0</v>
      </c>
      <c r="CA75" s="3">
        <f>'data sistem'!IY75</f>
        <v>0</v>
      </c>
      <c r="CB75" s="3">
        <f>'data sistem'!GX75</f>
        <v>0</v>
      </c>
      <c r="CC75" s="3">
        <f>'data sistem'!IA75</f>
        <v>0</v>
      </c>
      <c r="CD75" s="3">
        <f>'data sistem'!GY75</f>
        <v>0</v>
      </c>
      <c r="CE75" s="3">
        <f>'data sistem'!IB75</f>
        <v>0</v>
      </c>
      <c r="CF75" s="3">
        <f>'data sistem'!GZ75</f>
        <v>0</v>
      </c>
      <c r="CH75" s="3">
        <f>'data sistem'!IC75</f>
        <v>0</v>
      </c>
      <c r="CJ75" s="3">
        <f>'data sistem'!HA75</f>
        <v>0</v>
      </c>
      <c r="CK75" s="3">
        <f>'data sistem'!ID75</f>
        <v>0</v>
      </c>
      <c r="CL75" s="3">
        <f>'data sistem'!HB75</f>
        <v>0</v>
      </c>
      <c r="CM75" s="3">
        <f>'data sistem'!IE75</f>
        <v>0</v>
      </c>
      <c r="CN75" s="3">
        <f>'data sistem'!HC75</f>
        <v>0</v>
      </c>
      <c r="CO75" s="3">
        <f>'data sistem'!IF75</f>
        <v>0</v>
      </c>
      <c r="CP75" s="3">
        <f>'data sistem'!HD75</f>
        <v>0</v>
      </c>
      <c r="CQ75" s="3">
        <f>'data sistem'!IG75</f>
        <v>0</v>
      </c>
      <c r="CR75" s="3">
        <f>'data sistem'!HE75</f>
        <v>0</v>
      </c>
      <c r="CS75" s="3">
        <f>'data sistem'!IH75</f>
        <v>0</v>
      </c>
      <c r="CT75" s="3">
        <f>'data sistem'!HF75</f>
        <v>0</v>
      </c>
      <c r="CU75" s="3">
        <f>'data sistem'!II75</f>
        <v>0</v>
      </c>
      <c r="CV75" s="3">
        <f>'data sistem'!HG75</f>
        <v>0</v>
      </c>
      <c r="CW75" s="3">
        <f>'data sistem'!IJ75</f>
        <v>0</v>
      </c>
      <c r="CX75" s="3">
        <f>'data sistem'!HH75</f>
        <v>0</v>
      </c>
      <c r="CY75" s="3">
        <f>'data sistem'!IK75</f>
        <v>0</v>
      </c>
      <c r="CZ75" s="3">
        <f>'data sistem'!HI75</f>
        <v>0</v>
      </c>
      <c r="DA75" s="3">
        <f>'data sistem'!IL75</f>
        <v>0</v>
      </c>
      <c r="DB75" s="3">
        <f>'data sistem'!HJ75</f>
        <v>0</v>
      </c>
      <c r="DC75" s="3">
        <f>'data sistem'!IM75</f>
        <v>0</v>
      </c>
      <c r="DD75" s="3">
        <f>'data sistem'!HK75</f>
        <v>0</v>
      </c>
      <c r="DE75" s="3">
        <f>'data sistem'!IN75</f>
        <v>0</v>
      </c>
      <c r="DF75" s="3">
        <f>'data sistem'!HL75</f>
        <v>0</v>
      </c>
      <c r="DG75" s="3">
        <f>'data sistem'!IO75</f>
        <v>0</v>
      </c>
      <c r="DH75" s="3">
        <f>'data sistem'!HM75</f>
        <v>0</v>
      </c>
      <c r="DI75" s="3">
        <f>'data sistem'!HM75</f>
        <v>0</v>
      </c>
      <c r="DJ75" s="3">
        <f>'data sistem'!IP75</f>
        <v>0</v>
      </c>
      <c r="DK75" s="3">
        <f>'data sistem'!IP75</f>
        <v>0</v>
      </c>
      <c r="DL75" s="3">
        <f>'data sistem'!HN75</f>
        <v>0</v>
      </c>
      <c r="DM75" s="3">
        <f>'data sistem'!IQ75</f>
        <v>0</v>
      </c>
      <c r="DN75" s="3">
        <f>'data sistem'!HO75</f>
        <v>0</v>
      </c>
      <c r="DO75" s="3">
        <f>'data sistem'!IR75</f>
        <v>0</v>
      </c>
      <c r="DP75" s="3">
        <f>'data sistem'!HP75</f>
        <v>0</v>
      </c>
      <c r="DQ75" s="3">
        <f>'data sistem'!IS75</f>
        <v>0</v>
      </c>
      <c r="DR75" s="3">
        <f>'data sistem'!HQ75</f>
        <v>0</v>
      </c>
      <c r="DS75" s="3">
        <f>'data sistem'!IT75</f>
        <v>0</v>
      </c>
      <c r="DT75" s="3">
        <f>'data sistem'!HR75</f>
        <v>0</v>
      </c>
      <c r="DU75" s="3">
        <f>'data sistem'!IU75</f>
        <v>0</v>
      </c>
      <c r="DV75" s="3">
        <f>'data sistem'!HS75</f>
        <v>0</v>
      </c>
      <c r="DW75" s="3">
        <f>'data sistem'!IV75</f>
        <v>0</v>
      </c>
      <c r="DX75" s="3">
        <f>'data sistem'!HT75</f>
        <v>0</v>
      </c>
      <c r="DY75" s="3">
        <f>'data sistem'!IW75</f>
        <v>0</v>
      </c>
      <c r="DZ75" s="3">
        <f>'data sistem'!HU75</f>
        <v>0</v>
      </c>
      <c r="EA75" s="3">
        <f>'data sistem'!IX75</f>
        <v>0</v>
      </c>
    </row>
    <row r="76" spans="1:131" x14ac:dyDescent="0.3">
      <c r="A76" s="3" t="str">
        <f t="shared" si="1"/>
        <v>051022</v>
      </c>
      <c r="B76" s="3" t="e">
        <f>VLOOKUP('data sistem'!C76,kodeprodi!$A$2:$B$11,2,FALSE)</f>
        <v>#N/A</v>
      </c>
      <c r="C76" s="3">
        <f>'data sistem'!A76</f>
        <v>0</v>
      </c>
      <c r="D76" s="3">
        <f>'data sistem'!B76</f>
        <v>0</v>
      </c>
      <c r="E76" s="3">
        <f>'data sistem'!J76</f>
        <v>0</v>
      </c>
      <c r="F76" s="3">
        <f>'data sistem'!K76</f>
        <v>0</v>
      </c>
      <c r="G76" s="3">
        <f>2020-'data sistem'!E76</f>
        <v>2020</v>
      </c>
      <c r="H76" s="3">
        <f>1</f>
        <v>1</v>
      </c>
      <c r="I76" s="3">
        <f>2</f>
        <v>2</v>
      </c>
      <c r="J76" s="3">
        <f>3</f>
        <v>3</v>
      </c>
      <c r="K76" s="3">
        <f>3</f>
        <v>3</v>
      </c>
      <c r="L76" s="3">
        <f>1</f>
        <v>1</v>
      </c>
      <c r="M76" s="3">
        <f>2</f>
        <v>2</v>
      </c>
      <c r="N76" s="3">
        <f>1</f>
        <v>1</v>
      </c>
      <c r="O76" s="3" t="str">
        <f>IF('data sistem'!W76="tidak",3,IF('data sistem'!W76="ya",IF('data sistem'!DT76="sebelum lulus",1,IF('data sistem'!DT76="setelah lulus",2,"")),""))</f>
        <v/>
      </c>
      <c r="P76" s="3" t="str">
        <f>IF('data sistem'!DU76="0-3 bulan",1,IF('data sistem'!DU76="3-6 bulan",3,IF('data sistem'!DU76="6-12 bulan",6,IF('data sistem'!DU76="lebih dari 12 bulan",12,""))))</f>
        <v/>
      </c>
      <c r="Q76" s="3" t="str">
        <f>IF('data sistem'!DV76="0-3 bulan",1,IF('data sistem'!DV76="3-6 bulan",3,IF('data sistem'!DV76="6-12 bulan",6,IF('data sistem'!DV76="lebih dari 12 bulan",12,""))))</f>
        <v/>
      </c>
      <c r="R76" s="3">
        <f>'data sistem'!EA76</f>
        <v>0</v>
      </c>
      <c r="S76" s="3">
        <f>'data sistem'!EB76</f>
        <v>0</v>
      </c>
      <c r="T76" s="3">
        <f>'data sistem'!EC76</f>
        <v>0</v>
      </c>
      <c r="U76" s="3">
        <f>'data sistem'!ED76</f>
        <v>0</v>
      </c>
      <c r="V76" s="3">
        <f>'data sistem'!EE76</f>
        <v>0</v>
      </c>
      <c r="W76" s="3">
        <f>'data sistem'!EF76</f>
        <v>0</v>
      </c>
      <c r="X76" s="3">
        <f>'data sistem'!EG76</f>
        <v>0</v>
      </c>
      <c r="Y76" s="3" t="str">
        <f>IF('data sistem'!DW76="ya",1,IF('data sistem'!DW76="tidak",0,""))</f>
        <v/>
      </c>
      <c r="Z76" s="3">
        <f>'data sistem'!EM76</f>
        <v>0</v>
      </c>
      <c r="AA76" s="3">
        <f>'data sistem'!EH76</f>
        <v>0</v>
      </c>
      <c r="AB76" s="3">
        <f>'data sistem'!EI76</f>
        <v>0</v>
      </c>
      <c r="AC76" s="3">
        <f>'data sistem'!EJ76</f>
        <v>0</v>
      </c>
      <c r="AD76" s="3">
        <f>'data sistem'!EK76</f>
        <v>0</v>
      </c>
      <c r="AE76" s="3">
        <f>'data sistem'!EL76</f>
        <v>0</v>
      </c>
      <c r="AF76" s="3">
        <f>0</f>
        <v>0</v>
      </c>
      <c r="AH76" s="3">
        <f>IF('data sistem'!FB76="lebih dari 3",4,'data sistem'!FB76)</f>
        <v>0</v>
      </c>
      <c r="AI76" s="3" t="str">
        <f>IF('data sistem'!FF76="sebelum lulus",1,IF('data sistem'!FF76="setelah lulus",2,""))</f>
        <v/>
      </c>
      <c r="AJ76" s="3" t="str">
        <f>IF('data sistem'!FG76="0-3 bulan",1,IF('data sistem'!FG76="3-6 bulan",3,IF('data sistem'!FG76="6-12 bulan",6,IF('data sistem'!FG76="lebih dari 12 bulan",12,""))))</f>
        <v/>
      </c>
      <c r="AK76" s="3" t="str">
        <f>IF('data sistem'!FH76="0-3 bulan",1,IF('data sistem'!FH76="3-6 bulan",3,IF('data sistem'!FH76="6-12 bulan",6,IF('data sistem'!FH76="lebih dari 12 bulan",12,""))))</f>
        <v/>
      </c>
      <c r="AL76" s="3">
        <f>IF('data sistem'!FC76="lebih dari 3",4,'data sistem'!FC76)</f>
        <v>0</v>
      </c>
      <c r="AM76" s="3">
        <f>IF('data sistem'!FD76="lebih dari 3",4,'data sistem'!FD76)</f>
        <v>0</v>
      </c>
      <c r="AN76" s="3" t="str">
        <f>IF(LEFT('data sistem'!U76,7)="bekerja",1,IF(LEFT('data sistem'!U76,5)="tidak",2,""))</f>
        <v/>
      </c>
      <c r="AO76" s="3">
        <f>'data sistem'!M76*1</f>
        <v>0</v>
      </c>
      <c r="AP76" s="3">
        <f>'data sistem'!R76*2</f>
        <v>0</v>
      </c>
      <c r="AQ76" s="3">
        <f>'data sistem'!P76*3</f>
        <v>0</v>
      </c>
      <c r="AR76" s="3">
        <f>'data sistem'!Q76*4</f>
        <v>0</v>
      </c>
      <c r="AS76" s="3">
        <f>0</f>
        <v>0</v>
      </c>
      <c r="AU76" s="3">
        <f>IF('data sistem'!Q76="1",4,1)</f>
        <v>1</v>
      </c>
      <c r="AW76" s="3">
        <f>IF('data sistem'!AG76="bumn",1,IF('data sistem'!AG76="non-profit",2,IF('data sistem'!AG76="swasta",3,IF('data sistem'!AG76="wiraswasta",4,5))))</f>
        <v>5</v>
      </c>
      <c r="AX76" s="3">
        <f>IF(AW76=5,'data sistem'!AG76,"")</f>
        <v>0</v>
      </c>
      <c r="AY76" s="3">
        <f>IF('data sistem'!T76=0,1,'data sistem'!T76=0)</f>
        <v>1</v>
      </c>
      <c r="BA76" s="3">
        <f>IF('data sistem'!AM76="kurang dari 1 juta",1000000,IF('data sistem'!AM76="antara 1 dan 2 juta",2000000,IF('data sistem'!AM76="lebih dari 2 juta",3000000,IF('data sistem'!AM76="lebih dari 3 juta",4000000,0))))</f>
        <v>0</v>
      </c>
      <c r="BB76" s="3">
        <f>0</f>
        <v>0</v>
      </c>
      <c r="BC76" s="3">
        <f>IF('data sistem'!BI76="kurang dari 1 juta",1000000,IF('data sistem'!BI76="antara 1 dan 2 juta",2000000,IF('data sistem'!BI76="lebih dari 2 juta",3000000,IF('data sistem'!BI76="lebih dari 3 juta",4000000,0))))</f>
        <v>0</v>
      </c>
      <c r="BD76" s="3" t="str">
        <f>IF('data sistem'!DE76&gt;0,'data sistem'!DE76,"")</f>
        <v/>
      </c>
      <c r="BE76" s="3" t="str">
        <f>IF('data sistem'!DF76="lebih tinggi",1,IF('data sistem'!DF76="sama",2,IF('data sistem'!DF76="lebih rendah",3,IF('data sistem'!DF76="tidak perlu",4,""))))</f>
        <v/>
      </c>
      <c r="BF76" s="3">
        <f>'data sistem'!DG76*1</f>
        <v>0</v>
      </c>
      <c r="BG76" s="3">
        <f>'data sistem'!DH76*2</f>
        <v>0</v>
      </c>
      <c r="BH76" s="3">
        <f>'data sistem'!DI76*3</f>
        <v>0</v>
      </c>
      <c r="BI76" s="3">
        <f>'data sistem'!DJ76*4</f>
        <v>0</v>
      </c>
      <c r="BJ76" s="3">
        <f>'data sistem'!DK76*5</f>
        <v>0</v>
      </c>
      <c r="BK76" s="3">
        <f>'data sistem'!DL76*6</f>
        <v>0</v>
      </c>
      <c r="BL76" s="3">
        <f>'data sistem'!DM76*7</f>
        <v>0</v>
      </c>
      <c r="BM76" s="3">
        <f>'data sistem'!DN76*8</f>
        <v>0</v>
      </c>
      <c r="BN76" s="3">
        <f>'data sistem'!DO76*9</f>
        <v>0</v>
      </c>
      <c r="BO76" s="3">
        <f>'data sistem'!DP76*10</f>
        <v>0</v>
      </c>
      <c r="BP76" s="3">
        <f>'data sistem'!DQ76*11</f>
        <v>0</v>
      </c>
      <c r="BQ76" s="3">
        <f>'data sistem'!DR76*12</f>
        <v>0</v>
      </c>
      <c r="BR76" s="3">
        <v>0</v>
      </c>
      <c r="BT76" s="3">
        <f>'data sistem'!GU76</f>
        <v>0</v>
      </c>
      <c r="BU76" s="3">
        <f>'data sistem'!HX76</f>
        <v>0</v>
      </c>
      <c r="BV76" s="3">
        <f>'data sistem'!GV76</f>
        <v>0</v>
      </c>
      <c r="BW76" s="3">
        <f>'data sistem'!HY76</f>
        <v>0</v>
      </c>
      <c r="BX76" s="3">
        <f>'data sistem'!GW76</f>
        <v>0</v>
      </c>
      <c r="BY76" s="3">
        <f>'data sistem'!HV76</f>
        <v>0</v>
      </c>
      <c r="BZ76" s="3">
        <f>'data sistem'!HZ76</f>
        <v>0</v>
      </c>
      <c r="CA76" s="3">
        <f>'data sistem'!IY76</f>
        <v>0</v>
      </c>
      <c r="CB76" s="3">
        <f>'data sistem'!GX76</f>
        <v>0</v>
      </c>
      <c r="CC76" s="3">
        <f>'data sistem'!IA76</f>
        <v>0</v>
      </c>
      <c r="CD76" s="3">
        <f>'data sistem'!GY76</f>
        <v>0</v>
      </c>
      <c r="CE76" s="3">
        <f>'data sistem'!IB76</f>
        <v>0</v>
      </c>
      <c r="CF76" s="3">
        <f>'data sistem'!GZ76</f>
        <v>0</v>
      </c>
      <c r="CH76" s="3">
        <f>'data sistem'!IC76</f>
        <v>0</v>
      </c>
      <c r="CJ76" s="3">
        <f>'data sistem'!HA76</f>
        <v>0</v>
      </c>
      <c r="CK76" s="3">
        <f>'data sistem'!ID76</f>
        <v>0</v>
      </c>
      <c r="CL76" s="3">
        <f>'data sistem'!HB76</f>
        <v>0</v>
      </c>
      <c r="CM76" s="3">
        <f>'data sistem'!IE76</f>
        <v>0</v>
      </c>
      <c r="CN76" s="3">
        <f>'data sistem'!HC76</f>
        <v>0</v>
      </c>
      <c r="CO76" s="3">
        <f>'data sistem'!IF76</f>
        <v>0</v>
      </c>
      <c r="CP76" s="3">
        <f>'data sistem'!HD76</f>
        <v>0</v>
      </c>
      <c r="CQ76" s="3">
        <f>'data sistem'!IG76</f>
        <v>0</v>
      </c>
      <c r="CR76" s="3">
        <f>'data sistem'!HE76</f>
        <v>0</v>
      </c>
      <c r="CS76" s="3">
        <f>'data sistem'!IH76</f>
        <v>0</v>
      </c>
      <c r="CT76" s="3">
        <f>'data sistem'!HF76</f>
        <v>0</v>
      </c>
      <c r="CU76" s="3">
        <f>'data sistem'!II76</f>
        <v>0</v>
      </c>
      <c r="CV76" s="3">
        <f>'data sistem'!HG76</f>
        <v>0</v>
      </c>
      <c r="CW76" s="3">
        <f>'data sistem'!IJ76</f>
        <v>0</v>
      </c>
      <c r="CX76" s="3">
        <f>'data sistem'!HH76</f>
        <v>0</v>
      </c>
      <c r="CY76" s="3">
        <f>'data sistem'!IK76</f>
        <v>0</v>
      </c>
      <c r="CZ76" s="3">
        <f>'data sistem'!HI76</f>
        <v>0</v>
      </c>
      <c r="DA76" s="3">
        <f>'data sistem'!IL76</f>
        <v>0</v>
      </c>
      <c r="DB76" s="3">
        <f>'data sistem'!HJ76</f>
        <v>0</v>
      </c>
      <c r="DC76" s="3">
        <f>'data sistem'!IM76</f>
        <v>0</v>
      </c>
      <c r="DD76" s="3">
        <f>'data sistem'!HK76</f>
        <v>0</v>
      </c>
      <c r="DE76" s="3">
        <f>'data sistem'!IN76</f>
        <v>0</v>
      </c>
      <c r="DF76" s="3">
        <f>'data sistem'!HL76</f>
        <v>0</v>
      </c>
      <c r="DG76" s="3">
        <f>'data sistem'!IO76</f>
        <v>0</v>
      </c>
      <c r="DH76" s="3">
        <f>'data sistem'!HM76</f>
        <v>0</v>
      </c>
      <c r="DI76" s="3">
        <f>'data sistem'!HM76</f>
        <v>0</v>
      </c>
      <c r="DJ76" s="3">
        <f>'data sistem'!IP76</f>
        <v>0</v>
      </c>
      <c r="DK76" s="3">
        <f>'data sistem'!IP76</f>
        <v>0</v>
      </c>
      <c r="DL76" s="3">
        <f>'data sistem'!HN76</f>
        <v>0</v>
      </c>
      <c r="DM76" s="3">
        <f>'data sistem'!IQ76</f>
        <v>0</v>
      </c>
      <c r="DN76" s="3">
        <f>'data sistem'!HO76</f>
        <v>0</v>
      </c>
      <c r="DO76" s="3">
        <f>'data sistem'!IR76</f>
        <v>0</v>
      </c>
      <c r="DP76" s="3">
        <f>'data sistem'!HP76</f>
        <v>0</v>
      </c>
      <c r="DQ76" s="3">
        <f>'data sistem'!IS76</f>
        <v>0</v>
      </c>
      <c r="DR76" s="3">
        <f>'data sistem'!HQ76</f>
        <v>0</v>
      </c>
      <c r="DS76" s="3">
        <f>'data sistem'!IT76</f>
        <v>0</v>
      </c>
      <c r="DT76" s="3">
        <f>'data sistem'!HR76</f>
        <v>0</v>
      </c>
      <c r="DU76" s="3">
        <f>'data sistem'!IU76</f>
        <v>0</v>
      </c>
      <c r="DV76" s="3">
        <f>'data sistem'!HS76</f>
        <v>0</v>
      </c>
      <c r="DW76" s="3">
        <f>'data sistem'!IV76</f>
        <v>0</v>
      </c>
      <c r="DX76" s="3">
        <f>'data sistem'!HT76</f>
        <v>0</v>
      </c>
      <c r="DY76" s="3">
        <f>'data sistem'!IW76</f>
        <v>0</v>
      </c>
      <c r="DZ76" s="3">
        <f>'data sistem'!HU76</f>
        <v>0</v>
      </c>
      <c r="EA76" s="3">
        <f>'data sistem'!IX76</f>
        <v>0</v>
      </c>
    </row>
    <row r="77" spans="1:131" x14ac:dyDescent="0.3">
      <c r="A77" s="3" t="str">
        <f t="shared" si="1"/>
        <v>051022</v>
      </c>
      <c r="B77" s="3" t="e">
        <f>VLOOKUP('data sistem'!C77,kodeprodi!$A$2:$B$11,2,FALSE)</f>
        <v>#N/A</v>
      </c>
      <c r="C77" s="3">
        <f>'data sistem'!A77</f>
        <v>0</v>
      </c>
      <c r="D77" s="3">
        <f>'data sistem'!B77</f>
        <v>0</v>
      </c>
      <c r="E77" s="3">
        <f>'data sistem'!J77</f>
        <v>0</v>
      </c>
      <c r="F77" s="3">
        <f>'data sistem'!K77</f>
        <v>0</v>
      </c>
      <c r="G77" s="3">
        <f>2020-'data sistem'!E77</f>
        <v>2020</v>
      </c>
      <c r="H77" s="3">
        <f>1</f>
        <v>1</v>
      </c>
      <c r="I77" s="3">
        <f>2</f>
        <v>2</v>
      </c>
      <c r="J77" s="3">
        <f>3</f>
        <v>3</v>
      </c>
      <c r="K77" s="3">
        <f>3</f>
        <v>3</v>
      </c>
      <c r="L77" s="3">
        <f>1</f>
        <v>1</v>
      </c>
      <c r="M77" s="3">
        <f>2</f>
        <v>2</v>
      </c>
      <c r="N77" s="3">
        <f>1</f>
        <v>1</v>
      </c>
      <c r="O77" s="3" t="str">
        <f>IF('data sistem'!W77="tidak",3,IF('data sistem'!W77="ya",IF('data sistem'!DT77="sebelum lulus",1,IF('data sistem'!DT77="setelah lulus",2,"")),""))</f>
        <v/>
      </c>
      <c r="P77" s="3" t="str">
        <f>IF('data sistem'!DU77="0-3 bulan",1,IF('data sistem'!DU77="3-6 bulan",3,IF('data sistem'!DU77="6-12 bulan",6,IF('data sistem'!DU77="lebih dari 12 bulan",12,""))))</f>
        <v/>
      </c>
      <c r="Q77" s="3" t="str">
        <f>IF('data sistem'!DV77="0-3 bulan",1,IF('data sistem'!DV77="3-6 bulan",3,IF('data sistem'!DV77="6-12 bulan",6,IF('data sistem'!DV77="lebih dari 12 bulan",12,""))))</f>
        <v/>
      </c>
      <c r="R77" s="3">
        <f>'data sistem'!EA77</f>
        <v>0</v>
      </c>
      <c r="S77" s="3">
        <f>'data sistem'!EB77</f>
        <v>0</v>
      </c>
      <c r="T77" s="3">
        <f>'data sistem'!EC77</f>
        <v>0</v>
      </c>
      <c r="U77" s="3">
        <f>'data sistem'!ED77</f>
        <v>0</v>
      </c>
      <c r="V77" s="3">
        <f>'data sistem'!EE77</f>
        <v>0</v>
      </c>
      <c r="W77" s="3">
        <f>'data sistem'!EF77</f>
        <v>0</v>
      </c>
      <c r="X77" s="3">
        <f>'data sistem'!EG77</f>
        <v>0</v>
      </c>
      <c r="Y77" s="3" t="str">
        <f>IF('data sistem'!DW77="ya",1,IF('data sistem'!DW77="tidak",0,""))</f>
        <v/>
      </c>
      <c r="Z77" s="3">
        <f>'data sistem'!EM77</f>
        <v>0</v>
      </c>
      <c r="AA77" s="3">
        <f>'data sistem'!EH77</f>
        <v>0</v>
      </c>
      <c r="AB77" s="3">
        <f>'data sistem'!EI77</f>
        <v>0</v>
      </c>
      <c r="AC77" s="3">
        <f>'data sistem'!EJ77</f>
        <v>0</v>
      </c>
      <c r="AD77" s="3">
        <f>'data sistem'!EK77</f>
        <v>0</v>
      </c>
      <c r="AE77" s="3">
        <f>'data sistem'!EL77</f>
        <v>0</v>
      </c>
      <c r="AF77" s="3">
        <f>0</f>
        <v>0</v>
      </c>
      <c r="AH77" s="3">
        <f>IF('data sistem'!FB77="lebih dari 3",4,'data sistem'!FB77)</f>
        <v>0</v>
      </c>
      <c r="AI77" s="3" t="str">
        <f>IF('data sistem'!FF77="sebelum lulus",1,IF('data sistem'!FF77="setelah lulus",2,""))</f>
        <v/>
      </c>
      <c r="AJ77" s="3" t="str">
        <f>IF('data sistem'!FG77="0-3 bulan",1,IF('data sistem'!FG77="3-6 bulan",3,IF('data sistem'!FG77="6-12 bulan",6,IF('data sistem'!FG77="lebih dari 12 bulan",12,""))))</f>
        <v/>
      </c>
      <c r="AK77" s="3" t="str">
        <f>IF('data sistem'!FH77="0-3 bulan",1,IF('data sistem'!FH77="3-6 bulan",3,IF('data sistem'!FH77="6-12 bulan",6,IF('data sistem'!FH77="lebih dari 12 bulan",12,""))))</f>
        <v/>
      </c>
      <c r="AL77" s="3">
        <f>IF('data sistem'!FC77="lebih dari 3",4,'data sistem'!FC77)</f>
        <v>0</v>
      </c>
      <c r="AM77" s="3">
        <f>IF('data sistem'!FD77="lebih dari 3",4,'data sistem'!FD77)</f>
        <v>0</v>
      </c>
      <c r="AN77" s="3" t="str">
        <f>IF(LEFT('data sistem'!U77,7)="bekerja",1,IF(LEFT('data sistem'!U77,5)="tidak",2,""))</f>
        <v/>
      </c>
      <c r="AO77" s="3">
        <f>'data sistem'!M77*1</f>
        <v>0</v>
      </c>
      <c r="AP77" s="3">
        <f>'data sistem'!R77*2</f>
        <v>0</v>
      </c>
      <c r="AQ77" s="3">
        <f>'data sistem'!P77*3</f>
        <v>0</v>
      </c>
      <c r="AR77" s="3">
        <f>'data sistem'!Q77*4</f>
        <v>0</v>
      </c>
      <c r="AS77" s="3">
        <f>0</f>
        <v>0</v>
      </c>
      <c r="AU77" s="3">
        <f>IF('data sistem'!Q77="1",4,1)</f>
        <v>1</v>
      </c>
      <c r="AW77" s="3">
        <f>IF('data sistem'!AG77="bumn",1,IF('data sistem'!AG77="non-profit",2,IF('data sistem'!AG77="swasta",3,IF('data sistem'!AG77="wiraswasta",4,5))))</f>
        <v>5</v>
      </c>
      <c r="AX77" s="3">
        <f>IF(AW77=5,'data sistem'!AG77,"")</f>
        <v>0</v>
      </c>
      <c r="AY77" s="3">
        <f>IF('data sistem'!T77=0,1,'data sistem'!T77=0)</f>
        <v>1</v>
      </c>
      <c r="BA77" s="3">
        <f>IF('data sistem'!AM77="kurang dari 1 juta",1000000,IF('data sistem'!AM77="antara 1 dan 2 juta",2000000,IF('data sistem'!AM77="lebih dari 2 juta",3000000,IF('data sistem'!AM77="lebih dari 3 juta",4000000,0))))</f>
        <v>0</v>
      </c>
      <c r="BB77" s="3">
        <f>0</f>
        <v>0</v>
      </c>
      <c r="BC77" s="3">
        <f>IF('data sistem'!BI77="kurang dari 1 juta",1000000,IF('data sistem'!BI77="antara 1 dan 2 juta",2000000,IF('data sistem'!BI77="lebih dari 2 juta",3000000,IF('data sistem'!BI77="lebih dari 3 juta",4000000,0))))</f>
        <v>0</v>
      </c>
      <c r="BD77" s="3" t="str">
        <f>IF('data sistem'!DE77&gt;0,'data sistem'!DE77,"")</f>
        <v/>
      </c>
      <c r="BE77" s="3" t="str">
        <f>IF('data sistem'!DF77="lebih tinggi",1,IF('data sistem'!DF77="sama",2,IF('data sistem'!DF77="lebih rendah",3,IF('data sistem'!DF77="tidak perlu",4,""))))</f>
        <v/>
      </c>
      <c r="BF77" s="3">
        <f>'data sistem'!DG77*1</f>
        <v>0</v>
      </c>
      <c r="BG77" s="3">
        <f>'data sistem'!DH77*2</f>
        <v>0</v>
      </c>
      <c r="BH77" s="3">
        <f>'data sistem'!DI77*3</f>
        <v>0</v>
      </c>
      <c r="BI77" s="3">
        <f>'data sistem'!DJ77*4</f>
        <v>0</v>
      </c>
      <c r="BJ77" s="3">
        <f>'data sistem'!DK77*5</f>
        <v>0</v>
      </c>
      <c r="BK77" s="3">
        <f>'data sistem'!DL77*6</f>
        <v>0</v>
      </c>
      <c r="BL77" s="3">
        <f>'data sistem'!DM77*7</f>
        <v>0</v>
      </c>
      <c r="BM77" s="3">
        <f>'data sistem'!DN77*8</f>
        <v>0</v>
      </c>
      <c r="BN77" s="3">
        <f>'data sistem'!DO77*9</f>
        <v>0</v>
      </c>
      <c r="BO77" s="3">
        <f>'data sistem'!DP77*10</f>
        <v>0</v>
      </c>
      <c r="BP77" s="3">
        <f>'data sistem'!DQ77*11</f>
        <v>0</v>
      </c>
      <c r="BQ77" s="3">
        <f>'data sistem'!DR77*12</f>
        <v>0</v>
      </c>
      <c r="BR77" s="3">
        <v>0</v>
      </c>
      <c r="BT77" s="3">
        <f>'data sistem'!GU77</f>
        <v>0</v>
      </c>
      <c r="BU77" s="3">
        <f>'data sistem'!HX77</f>
        <v>0</v>
      </c>
      <c r="BV77" s="3">
        <f>'data sistem'!GV77</f>
        <v>0</v>
      </c>
      <c r="BW77" s="3">
        <f>'data sistem'!HY77</f>
        <v>0</v>
      </c>
      <c r="BX77" s="3">
        <f>'data sistem'!GW77</f>
        <v>0</v>
      </c>
      <c r="BY77" s="3">
        <f>'data sistem'!HV77</f>
        <v>0</v>
      </c>
      <c r="BZ77" s="3">
        <f>'data sistem'!HZ77</f>
        <v>0</v>
      </c>
      <c r="CA77" s="3">
        <f>'data sistem'!IY77</f>
        <v>0</v>
      </c>
      <c r="CB77" s="3">
        <f>'data sistem'!GX77</f>
        <v>0</v>
      </c>
      <c r="CC77" s="3">
        <f>'data sistem'!IA77</f>
        <v>0</v>
      </c>
      <c r="CD77" s="3">
        <f>'data sistem'!GY77</f>
        <v>0</v>
      </c>
      <c r="CE77" s="3">
        <f>'data sistem'!IB77</f>
        <v>0</v>
      </c>
      <c r="CF77" s="3">
        <f>'data sistem'!GZ77</f>
        <v>0</v>
      </c>
      <c r="CH77" s="3">
        <f>'data sistem'!IC77</f>
        <v>0</v>
      </c>
      <c r="CJ77" s="3">
        <f>'data sistem'!HA77</f>
        <v>0</v>
      </c>
      <c r="CK77" s="3">
        <f>'data sistem'!ID77</f>
        <v>0</v>
      </c>
      <c r="CL77" s="3">
        <f>'data sistem'!HB77</f>
        <v>0</v>
      </c>
      <c r="CM77" s="3">
        <f>'data sistem'!IE77</f>
        <v>0</v>
      </c>
      <c r="CN77" s="3">
        <f>'data sistem'!HC77</f>
        <v>0</v>
      </c>
      <c r="CO77" s="3">
        <f>'data sistem'!IF77</f>
        <v>0</v>
      </c>
      <c r="CP77" s="3">
        <f>'data sistem'!HD77</f>
        <v>0</v>
      </c>
      <c r="CQ77" s="3">
        <f>'data sistem'!IG77</f>
        <v>0</v>
      </c>
      <c r="CR77" s="3">
        <f>'data sistem'!HE77</f>
        <v>0</v>
      </c>
      <c r="CS77" s="3">
        <f>'data sistem'!IH77</f>
        <v>0</v>
      </c>
      <c r="CT77" s="3">
        <f>'data sistem'!HF77</f>
        <v>0</v>
      </c>
      <c r="CU77" s="3">
        <f>'data sistem'!II77</f>
        <v>0</v>
      </c>
      <c r="CV77" s="3">
        <f>'data sistem'!HG77</f>
        <v>0</v>
      </c>
      <c r="CW77" s="3">
        <f>'data sistem'!IJ77</f>
        <v>0</v>
      </c>
      <c r="CX77" s="3">
        <f>'data sistem'!HH77</f>
        <v>0</v>
      </c>
      <c r="CY77" s="3">
        <f>'data sistem'!IK77</f>
        <v>0</v>
      </c>
      <c r="CZ77" s="3">
        <f>'data sistem'!HI77</f>
        <v>0</v>
      </c>
      <c r="DA77" s="3">
        <f>'data sistem'!IL77</f>
        <v>0</v>
      </c>
      <c r="DB77" s="3">
        <f>'data sistem'!HJ77</f>
        <v>0</v>
      </c>
      <c r="DC77" s="3">
        <f>'data sistem'!IM77</f>
        <v>0</v>
      </c>
      <c r="DD77" s="3">
        <f>'data sistem'!HK77</f>
        <v>0</v>
      </c>
      <c r="DE77" s="3">
        <f>'data sistem'!IN77</f>
        <v>0</v>
      </c>
      <c r="DF77" s="3">
        <f>'data sistem'!HL77</f>
        <v>0</v>
      </c>
      <c r="DG77" s="3">
        <f>'data sistem'!IO77</f>
        <v>0</v>
      </c>
      <c r="DH77" s="3">
        <f>'data sistem'!HM77</f>
        <v>0</v>
      </c>
      <c r="DI77" s="3">
        <f>'data sistem'!HM77</f>
        <v>0</v>
      </c>
      <c r="DJ77" s="3">
        <f>'data sistem'!IP77</f>
        <v>0</v>
      </c>
      <c r="DK77" s="3">
        <f>'data sistem'!IP77</f>
        <v>0</v>
      </c>
      <c r="DL77" s="3">
        <f>'data sistem'!HN77</f>
        <v>0</v>
      </c>
      <c r="DM77" s="3">
        <f>'data sistem'!IQ77</f>
        <v>0</v>
      </c>
      <c r="DN77" s="3">
        <f>'data sistem'!HO77</f>
        <v>0</v>
      </c>
      <c r="DO77" s="3">
        <f>'data sistem'!IR77</f>
        <v>0</v>
      </c>
      <c r="DP77" s="3">
        <f>'data sistem'!HP77</f>
        <v>0</v>
      </c>
      <c r="DQ77" s="3">
        <f>'data sistem'!IS77</f>
        <v>0</v>
      </c>
      <c r="DR77" s="3">
        <f>'data sistem'!HQ77</f>
        <v>0</v>
      </c>
      <c r="DS77" s="3">
        <f>'data sistem'!IT77</f>
        <v>0</v>
      </c>
      <c r="DT77" s="3">
        <f>'data sistem'!HR77</f>
        <v>0</v>
      </c>
      <c r="DU77" s="3">
        <f>'data sistem'!IU77</f>
        <v>0</v>
      </c>
      <c r="DV77" s="3">
        <f>'data sistem'!HS77</f>
        <v>0</v>
      </c>
      <c r="DW77" s="3">
        <f>'data sistem'!IV77</f>
        <v>0</v>
      </c>
      <c r="DX77" s="3">
        <f>'data sistem'!HT77</f>
        <v>0</v>
      </c>
      <c r="DY77" s="3">
        <f>'data sistem'!IW77</f>
        <v>0</v>
      </c>
      <c r="DZ77" s="3">
        <f>'data sistem'!HU77</f>
        <v>0</v>
      </c>
      <c r="EA77" s="3">
        <f>'data sistem'!IX77</f>
        <v>0</v>
      </c>
    </row>
    <row r="78" spans="1:131" x14ac:dyDescent="0.3">
      <c r="A78" s="3" t="str">
        <f t="shared" si="1"/>
        <v>051022</v>
      </c>
      <c r="B78" s="3" t="e">
        <f>VLOOKUP('data sistem'!C78,kodeprodi!$A$2:$B$11,2,FALSE)</f>
        <v>#N/A</v>
      </c>
      <c r="C78" s="3">
        <f>'data sistem'!A78</f>
        <v>0</v>
      </c>
      <c r="D78" s="3">
        <f>'data sistem'!B78</f>
        <v>0</v>
      </c>
      <c r="E78" s="3">
        <f>'data sistem'!J78</f>
        <v>0</v>
      </c>
      <c r="F78" s="3">
        <f>'data sistem'!K78</f>
        <v>0</v>
      </c>
      <c r="G78" s="3">
        <f>2020-'data sistem'!E78</f>
        <v>2020</v>
      </c>
      <c r="H78" s="3">
        <f>1</f>
        <v>1</v>
      </c>
      <c r="I78" s="3">
        <f>2</f>
        <v>2</v>
      </c>
      <c r="J78" s="3">
        <f>3</f>
        <v>3</v>
      </c>
      <c r="K78" s="3">
        <f>3</f>
        <v>3</v>
      </c>
      <c r="L78" s="3">
        <f>1</f>
        <v>1</v>
      </c>
      <c r="M78" s="3">
        <f>2</f>
        <v>2</v>
      </c>
      <c r="N78" s="3">
        <f>1</f>
        <v>1</v>
      </c>
      <c r="O78" s="3" t="str">
        <f>IF('data sistem'!W78="tidak",3,IF('data sistem'!W78="ya",IF('data sistem'!DT78="sebelum lulus",1,IF('data sistem'!DT78="setelah lulus",2,"")),""))</f>
        <v/>
      </c>
      <c r="P78" s="3" t="str">
        <f>IF('data sistem'!DU78="0-3 bulan",1,IF('data sistem'!DU78="3-6 bulan",3,IF('data sistem'!DU78="6-12 bulan",6,IF('data sistem'!DU78="lebih dari 12 bulan",12,""))))</f>
        <v/>
      </c>
      <c r="Q78" s="3" t="str">
        <f>IF('data sistem'!DV78="0-3 bulan",1,IF('data sistem'!DV78="3-6 bulan",3,IF('data sistem'!DV78="6-12 bulan",6,IF('data sistem'!DV78="lebih dari 12 bulan",12,""))))</f>
        <v/>
      </c>
      <c r="R78" s="3">
        <f>'data sistem'!EA78</f>
        <v>0</v>
      </c>
      <c r="S78" s="3">
        <f>'data sistem'!EB78</f>
        <v>0</v>
      </c>
      <c r="T78" s="3">
        <f>'data sistem'!EC78</f>
        <v>0</v>
      </c>
      <c r="U78" s="3">
        <f>'data sistem'!ED78</f>
        <v>0</v>
      </c>
      <c r="V78" s="3">
        <f>'data sistem'!EE78</f>
        <v>0</v>
      </c>
      <c r="W78" s="3">
        <f>'data sistem'!EF78</f>
        <v>0</v>
      </c>
      <c r="X78" s="3">
        <f>'data sistem'!EG78</f>
        <v>0</v>
      </c>
      <c r="Y78" s="3" t="str">
        <f>IF('data sistem'!DW78="ya",1,IF('data sistem'!DW78="tidak",0,""))</f>
        <v/>
      </c>
      <c r="Z78" s="3">
        <f>'data sistem'!EM78</f>
        <v>0</v>
      </c>
      <c r="AA78" s="3">
        <f>'data sistem'!EH78</f>
        <v>0</v>
      </c>
      <c r="AB78" s="3">
        <f>'data sistem'!EI78</f>
        <v>0</v>
      </c>
      <c r="AC78" s="3">
        <f>'data sistem'!EJ78</f>
        <v>0</v>
      </c>
      <c r="AD78" s="3">
        <f>'data sistem'!EK78</f>
        <v>0</v>
      </c>
      <c r="AE78" s="3">
        <f>'data sistem'!EL78</f>
        <v>0</v>
      </c>
      <c r="AF78" s="3">
        <f>0</f>
        <v>0</v>
      </c>
      <c r="AH78" s="3">
        <f>IF('data sistem'!FB78="lebih dari 3",4,'data sistem'!FB78)</f>
        <v>0</v>
      </c>
      <c r="AI78" s="3" t="str">
        <f>IF('data sistem'!FF78="sebelum lulus",1,IF('data sistem'!FF78="setelah lulus",2,""))</f>
        <v/>
      </c>
      <c r="AJ78" s="3" t="str">
        <f>IF('data sistem'!FG78="0-3 bulan",1,IF('data sistem'!FG78="3-6 bulan",3,IF('data sistem'!FG78="6-12 bulan",6,IF('data sistem'!FG78="lebih dari 12 bulan",12,""))))</f>
        <v/>
      </c>
      <c r="AK78" s="3" t="str">
        <f>IF('data sistem'!FH78="0-3 bulan",1,IF('data sistem'!FH78="3-6 bulan",3,IF('data sistem'!FH78="6-12 bulan",6,IF('data sistem'!FH78="lebih dari 12 bulan",12,""))))</f>
        <v/>
      </c>
      <c r="AL78" s="3">
        <f>IF('data sistem'!FC78="lebih dari 3",4,'data sistem'!FC78)</f>
        <v>0</v>
      </c>
      <c r="AM78" s="3">
        <f>IF('data sistem'!FD78="lebih dari 3",4,'data sistem'!FD78)</f>
        <v>0</v>
      </c>
      <c r="AN78" s="3" t="str">
        <f>IF(LEFT('data sistem'!U78,7)="bekerja",1,IF(LEFT('data sistem'!U78,5)="tidak",2,""))</f>
        <v/>
      </c>
      <c r="AO78" s="3">
        <f>'data sistem'!M78*1</f>
        <v>0</v>
      </c>
      <c r="AP78" s="3">
        <f>'data sistem'!R78*2</f>
        <v>0</v>
      </c>
      <c r="AQ78" s="3">
        <f>'data sistem'!P78*3</f>
        <v>0</v>
      </c>
      <c r="AR78" s="3">
        <f>'data sistem'!Q78*4</f>
        <v>0</v>
      </c>
      <c r="AS78" s="3">
        <f>0</f>
        <v>0</v>
      </c>
      <c r="AU78" s="3">
        <f>IF('data sistem'!Q78="1",4,1)</f>
        <v>1</v>
      </c>
      <c r="AW78" s="3">
        <f>IF('data sistem'!AG78="bumn",1,IF('data sistem'!AG78="non-profit",2,IF('data sistem'!AG78="swasta",3,IF('data sistem'!AG78="wiraswasta",4,5))))</f>
        <v>5</v>
      </c>
      <c r="AX78" s="3">
        <f>IF(AW78=5,'data sistem'!AG78,"")</f>
        <v>0</v>
      </c>
      <c r="AY78" s="3">
        <f>IF('data sistem'!T78=0,1,'data sistem'!T78=0)</f>
        <v>1</v>
      </c>
      <c r="BA78" s="3">
        <f>IF('data sistem'!AM78="kurang dari 1 juta",1000000,IF('data sistem'!AM78="antara 1 dan 2 juta",2000000,IF('data sistem'!AM78="lebih dari 2 juta",3000000,IF('data sistem'!AM78="lebih dari 3 juta",4000000,0))))</f>
        <v>0</v>
      </c>
      <c r="BB78" s="3">
        <f>0</f>
        <v>0</v>
      </c>
      <c r="BC78" s="3">
        <f>IF('data sistem'!BI78="kurang dari 1 juta",1000000,IF('data sistem'!BI78="antara 1 dan 2 juta",2000000,IF('data sistem'!BI78="lebih dari 2 juta",3000000,IF('data sistem'!BI78="lebih dari 3 juta",4000000,0))))</f>
        <v>0</v>
      </c>
      <c r="BD78" s="3" t="str">
        <f>IF('data sistem'!DE78&gt;0,'data sistem'!DE78,"")</f>
        <v/>
      </c>
      <c r="BE78" s="3" t="str">
        <f>IF('data sistem'!DF78="lebih tinggi",1,IF('data sistem'!DF78="sama",2,IF('data sistem'!DF78="lebih rendah",3,IF('data sistem'!DF78="tidak perlu",4,""))))</f>
        <v/>
      </c>
      <c r="BF78" s="3">
        <f>'data sistem'!DG78*1</f>
        <v>0</v>
      </c>
      <c r="BG78" s="3">
        <f>'data sistem'!DH78*2</f>
        <v>0</v>
      </c>
      <c r="BH78" s="3">
        <f>'data sistem'!DI78*3</f>
        <v>0</v>
      </c>
      <c r="BI78" s="3">
        <f>'data sistem'!DJ78*4</f>
        <v>0</v>
      </c>
      <c r="BJ78" s="3">
        <f>'data sistem'!DK78*5</f>
        <v>0</v>
      </c>
      <c r="BK78" s="3">
        <f>'data sistem'!DL78*6</f>
        <v>0</v>
      </c>
      <c r="BL78" s="3">
        <f>'data sistem'!DM78*7</f>
        <v>0</v>
      </c>
      <c r="BM78" s="3">
        <f>'data sistem'!DN78*8</f>
        <v>0</v>
      </c>
      <c r="BN78" s="3">
        <f>'data sistem'!DO78*9</f>
        <v>0</v>
      </c>
      <c r="BO78" s="3">
        <f>'data sistem'!DP78*10</f>
        <v>0</v>
      </c>
      <c r="BP78" s="3">
        <f>'data sistem'!DQ78*11</f>
        <v>0</v>
      </c>
      <c r="BQ78" s="3">
        <f>'data sistem'!DR78*12</f>
        <v>0</v>
      </c>
      <c r="BR78" s="3">
        <v>0</v>
      </c>
      <c r="BT78" s="3">
        <f>'data sistem'!GU78</f>
        <v>0</v>
      </c>
      <c r="BU78" s="3">
        <f>'data sistem'!HX78</f>
        <v>0</v>
      </c>
      <c r="BV78" s="3">
        <f>'data sistem'!GV78</f>
        <v>0</v>
      </c>
      <c r="BW78" s="3">
        <f>'data sistem'!HY78</f>
        <v>0</v>
      </c>
      <c r="BX78" s="3">
        <f>'data sistem'!GW78</f>
        <v>0</v>
      </c>
      <c r="BY78" s="3">
        <f>'data sistem'!HV78</f>
        <v>0</v>
      </c>
      <c r="BZ78" s="3">
        <f>'data sistem'!HZ78</f>
        <v>0</v>
      </c>
      <c r="CA78" s="3">
        <f>'data sistem'!IY78</f>
        <v>0</v>
      </c>
      <c r="CB78" s="3">
        <f>'data sistem'!GX78</f>
        <v>0</v>
      </c>
      <c r="CC78" s="3">
        <f>'data sistem'!IA78</f>
        <v>0</v>
      </c>
      <c r="CD78" s="3">
        <f>'data sistem'!GY78</f>
        <v>0</v>
      </c>
      <c r="CE78" s="3">
        <f>'data sistem'!IB78</f>
        <v>0</v>
      </c>
      <c r="CF78" s="3">
        <f>'data sistem'!GZ78</f>
        <v>0</v>
      </c>
      <c r="CH78" s="3">
        <f>'data sistem'!IC78</f>
        <v>0</v>
      </c>
      <c r="CJ78" s="3">
        <f>'data sistem'!HA78</f>
        <v>0</v>
      </c>
      <c r="CK78" s="3">
        <f>'data sistem'!ID78</f>
        <v>0</v>
      </c>
      <c r="CL78" s="3">
        <f>'data sistem'!HB78</f>
        <v>0</v>
      </c>
      <c r="CM78" s="3">
        <f>'data sistem'!IE78</f>
        <v>0</v>
      </c>
      <c r="CN78" s="3">
        <f>'data sistem'!HC78</f>
        <v>0</v>
      </c>
      <c r="CO78" s="3">
        <f>'data sistem'!IF78</f>
        <v>0</v>
      </c>
      <c r="CP78" s="3">
        <f>'data sistem'!HD78</f>
        <v>0</v>
      </c>
      <c r="CQ78" s="3">
        <f>'data sistem'!IG78</f>
        <v>0</v>
      </c>
      <c r="CR78" s="3">
        <f>'data sistem'!HE78</f>
        <v>0</v>
      </c>
      <c r="CS78" s="3">
        <f>'data sistem'!IH78</f>
        <v>0</v>
      </c>
      <c r="CT78" s="3">
        <f>'data sistem'!HF78</f>
        <v>0</v>
      </c>
      <c r="CU78" s="3">
        <f>'data sistem'!II78</f>
        <v>0</v>
      </c>
      <c r="CV78" s="3">
        <f>'data sistem'!HG78</f>
        <v>0</v>
      </c>
      <c r="CW78" s="3">
        <f>'data sistem'!IJ78</f>
        <v>0</v>
      </c>
      <c r="CX78" s="3">
        <f>'data sistem'!HH78</f>
        <v>0</v>
      </c>
      <c r="CY78" s="3">
        <f>'data sistem'!IK78</f>
        <v>0</v>
      </c>
      <c r="CZ78" s="3">
        <f>'data sistem'!HI78</f>
        <v>0</v>
      </c>
      <c r="DA78" s="3">
        <f>'data sistem'!IL78</f>
        <v>0</v>
      </c>
      <c r="DB78" s="3">
        <f>'data sistem'!HJ78</f>
        <v>0</v>
      </c>
      <c r="DC78" s="3">
        <f>'data sistem'!IM78</f>
        <v>0</v>
      </c>
      <c r="DD78" s="3">
        <f>'data sistem'!HK78</f>
        <v>0</v>
      </c>
      <c r="DE78" s="3">
        <f>'data sistem'!IN78</f>
        <v>0</v>
      </c>
      <c r="DF78" s="3">
        <f>'data sistem'!HL78</f>
        <v>0</v>
      </c>
      <c r="DG78" s="3">
        <f>'data sistem'!IO78</f>
        <v>0</v>
      </c>
      <c r="DH78" s="3">
        <f>'data sistem'!HM78</f>
        <v>0</v>
      </c>
      <c r="DI78" s="3">
        <f>'data sistem'!HM78</f>
        <v>0</v>
      </c>
      <c r="DJ78" s="3">
        <f>'data sistem'!IP78</f>
        <v>0</v>
      </c>
      <c r="DK78" s="3">
        <f>'data sistem'!IP78</f>
        <v>0</v>
      </c>
      <c r="DL78" s="3">
        <f>'data sistem'!HN78</f>
        <v>0</v>
      </c>
      <c r="DM78" s="3">
        <f>'data sistem'!IQ78</f>
        <v>0</v>
      </c>
      <c r="DN78" s="3">
        <f>'data sistem'!HO78</f>
        <v>0</v>
      </c>
      <c r="DO78" s="3">
        <f>'data sistem'!IR78</f>
        <v>0</v>
      </c>
      <c r="DP78" s="3">
        <f>'data sistem'!HP78</f>
        <v>0</v>
      </c>
      <c r="DQ78" s="3">
        <f>'data sistem'!IS78</f>
        <v>0</v>
      </c>
      <c r="DR78" s="3">
        <f>'data sistem'!HQ78</f>
        <v>0</v>
      </c>
      <c r="DS78" s="3">
        <f>'data sistem'!IT78</f>
        <v>0</v>
      </c>
      <c r="DT78" s="3">
        <f>'data sistem'!HR78</f>
        <v>0</v>
      </c>
      <c r="DU78" s="3">
        <f>'data sistem'!IU78</f>
        <v>0</v>
      </c>
      <c r="DV78" s="3">
        <f>'data sistem'!HS78</f>
        <v>0</v>
      </c>
      <c r="DW78" s="3">
        <f>'data sistem'!IV78</f>
        <v>0</v>
      </c>
      <c r="DX78" s="3">
        <f>'data sistem'!HT78</f>
        <v>0</v>
      </c>
      <c r="DY78" s="3">
        <f>'data sistem'!IW78</f>
        <v>0</v>
      </c>
      <c r="DZ78" s="3">
        <f>'data sistem'!HU78</f>
        <v>0</v>
      </c>
      <c r="EA78" s="3">
        <f>'data sistem'!IX78</f>
        <v>0</v>
      </c>
    </row>
    <row r="79" spans="1:131" x14ac:dyDescent="0.3">
      <c r="A79" s="3" t="str">
        <f t="shared" si="1"/>
        <v>051022</v>
      </c>
      <c r="B79" s="3" t="e">
        <f>VLOOKUP('data sistem'!C79,kodeprodi!$A$2:$B$11,2,FALSE)</f>
        <v>#N/A</v>
      </c>
      <c r="C79" s="3">
        <f>'data sistem'!A79</f>
        <v>0</v>
      </c>
      <c r="D79" s="3">
        <f>'data sistem'!B79</f>
        <v>0</v>
      </c>
      <c r="E79" s="3">
        <f>'data sistem'!J79</f>
        <v>0</v>
      </c>
      <c r="F79" s="3">
        <f>'data sistem'!K79</f>
        <v>0</v>
      </c>
      <c r="G79" s="3">
        <f>2020-'data sistem'!E79</f>
        <v>2020</v>
      </c>
      <c r="H79" s="3">
        <f>1</f>
        <v>1</v>
      </c>
      <c r="I79" s="3">
        <f>2</f>
        <v>2</v>
      </c>
      <c r="J79" s="3">
        <f>3</f>
        <v>3</v>
      </c>
      <c r="K79" s="3">
        <f>3</f>
        <v>3</v>
      </c>
      <c r="L79" s="3">
        <f>1</f>
        <v>1</v>
      </c>
      <c r="M79" s="3">
        <f>2</f>
        <v>2</v>
      </c>
      <c r="N79" s="3">
        <f>1</f>
        <v>1</v>
      </c>
      <c r="O79" s="3" t="str">
        <f>IF('data sistem'!W79="tidak",3,IF('data sistem'!W79="ya",IF('data sistem'!DT79="sebelum lulus",1,IF('data sistem'!DT79="setelah lulus",2,"")),""))</f>
        <v/>
      </c>
      <c r="P79" s="3" t="str">
        <f>IF('data sistem'!DU79="0-3 bulan",1,IF('data sistem'!DU79="3-6 bulan",3,IF('data sistem'!DU79="6-12 bulan",6,IF('data sistem'!DU79="lebih dari 12 bulan",12,""))))</f>
        <v/>
      </c>
      <c r="Q79" s="3" t="str">
        <f>IF('data sistem'!DV79="0-3 bulan",1,IF('data sistem'!DV79="3-6 bulan",3,IF('data sistem'!DV79="6-12 bulan",6,IF('data sistem'!DV79="lebih dari 12 bulan",12,""))))</f>
        <v/>
      </c>
      <c r="R79" s="3">
        <f>'data sistem'!EA79</f>
        <v>0</v>
      </c>
      <c r="S79" s="3">
        <f>'data sistem'!EB79</f>
        <v>0</v>
      </c>
      <c r="T79" s="3">
        <f>'data sistem'!EC79</f>
        <v>0</v>
      </c>
      <c r="U79" s="3">
        <f>'data sistem'!ED79</f>
        <v>0</v>
      </c>
      <c r="V79" s="3">
        <f>'data sistem'!EE79</f>
        <v>0</v>
      </c>
      <c r="W79" s="3">
        <f>'data sistem'!EF79</f>
        <v>0</v>
      </c>
      <c r="X79" s="3">
        <f>'data sistem'!EG79</f>
        <v>0</v>
      </c>
      <c r="Y79" s="3" t="str">
        <f>IF('data sistem'!DW79="ya",1,IF('data sistem'!DW79="tidak",0,""))</f>
        <v/>
      </c>
      <c r="Z79" s="3">
        <f>'data sistem'!EM79</f>
        <v>0</v>
      </c>
      <c r="AA79" s="3">
        <f>'data sistem'!EH79</f>
        <v>0</v>
      </c>
      <c r="AB79" s="3">
        <f>'data sistem'!EI79</f>
        <v>0</v>
      </c>
      <c r="AC79" s="3">
        <f>'data sistem'!EJ79</f>
        <v>0</v>
      </c>
      <c r="AD79" s="3">
        <f>'data sistem'!EK79</f>
        <v>0</v>
      </c>
      <c r="AE79" s="3">
        <f>'data sistem'!EL79</f>
        <v>0</v>
      </c>
      <c r="AF79" s="3">
        <f>0</f>
        <v>0</v>
      </c>
      <c r="AH79" s="3">
        <f>IF('data sistem'!FB79="lebih dari 3",4,'data sistem'!FB79)</f>
        <v>0</v>
      </c>
      <c r="AI79" s="3" t="str">
        <f>IF('data sistem'!FF79="sebelum lulus",1,IF('data sistem'!FF79="setelah lulus",2,""))</f>
        <v/>
      </c>
      <c r="AJ79" s="3" t="str">
        <f>IF('data sistem'!FG79="0-3 bulan",1,IF('data sistem'!FG79="3-6 bulan",3,IF('data sistem'!FG79="6-12 bulan",6,IF('data sistem'!FG79="lebih dari 12 bulan",12,""))))</f>
        <v/>
      </c>
      <c r="AK79" s="3" t="str">
        <f>IF('data sistem'!FH79="0-3 bulan",1,IF('data sistem'!FH79="3-6 bulan",3,IF('data sistem'!FH79="6-12 bulan",6,IF('data sistem'!FH79="lebih dari 12 bulan",12,""))))</f>
        <v/>
      </c>
      <c r="AL79" s="3">
        <f>IF('data sistem'!FC79="lebih dari 3",4,'data sistem'!FC79)</f>
        <v>0</v>
      </c>
      <c r="AM79" s="3">
        <f>IF('data sistem'!FD79="lebih dari 3",4,'data sistem'!FD79)</f>
        <v>0</v>
      </c>
      <c r="AN79" s="3" t="str">
        <f>IF(LEFT('data sistem'!U79,7)="bekerja",1,IF(LEFT('data sistem'!U79,5)="tidak",2,""))</f>
        <v/>
      </c>
      <c r="AO79" s="3">
        <f>'data sistem'!M79*1</f>
        <v>0</v>
      </c>
      <c r="AP79" s="3">
        <f>'data sistem'!R79*2</f>
        <v>0</v>
      </c>
      <c r="AQ79" s="3">
        <f>'data sistem'!P79*3</f>
        <v>0</v>
      </c>
      <c r="AR79" s="3">
        <f>'data sistem'!Q79*4</f>
        <v>0</v>
      </c>
      <c r="AS79" s="3">
        <f>0</f>
        <v>0</v>
      </c>
      <c r="AU79" s="3">
        <f>IF('data sistem'!Q79="1",4,1)</f>
        <v>1</v>
      </c>
      <c r="AW79" s="3">
        <f>IF('data sistem'!AG79="bumn",1,IF('data sistem'!AG79="non-profit",2,IF('data sistem'!AG79="swasta",3,IF('data sistem'!AG79="wiraswasta",4,5))))</f>
        <v>5</v>
      </c>
      <c r="AX79" s="3">
        <f>IF(AW79=5,'data sistem'!AG79,"")</f>
        <v>0</v>
      </c>
      <c r="AY79" s="3">
        <f>IF('data sistem'!T79=0,1,'data sistem'!T79=0)</f>
        <v>1</v>
      </c>
      <c r="BA79" s="3">
        <f>IF('data sistem'!AM79="kurang dari 1 juta",1000000,IF('data sistem'!AM79="antara 1 dan 2 juta",2000000,IF('data sistem'!AM79="lebih dari 2 juta",3000000,IF('data sistem'!AM79="lebih dari 3 juta",4000000,0))))</f>
        <v>0</v>
      </c>
      <c r="BB79" s="3">
        <f>0</f>
        <v>0</v>
      </c>
      <c r="BC79" s="3">
        <f>IF('data sistem'!BI79="kurang dari 1 juta",1000000,IF('data sistem'!BI79="antara 1 dan 2 juta",2000000,IF('data sistem'!BI79="lebih dari 2 juta",3000000,IF('data sistem'!BI79="lebih dari 3 juta",4000000,0))))</f>
        <v>0</v>
      </c>
      <c r="BD79" s="3" t="str">
        <f>IF('data sistem'!DE79&gt;0,'data sistem'!DE79,"")</f>
        <v/>
      </c>
      <c r="BE79" s="3" t="str">
        <f>IF('data sistem'!DF79="lebih tinggi",1,IF('data sistem'!DF79="sama",2,IF('data sistem'!DF79="lebih rendah",3,IF('data sistem'!DF79="tidak perlu",4,""))))</f>
        <v/>
      </c>
      <c r="BF79" s="3">
        <f>'data sistem'!DG79*1</f>
        <v>0</v>
      </c>
      <c r="BG79" s="3">
        <f>'data sistem'!DH79*2</f>
        <v>0</v>
      </c>
      <c r="BH79" s="3">
        <f>'data sistem'!DI79*3</f>
        <v>0</v>
      </c>
      <c r="BI79" s="3">
        <f>'data sistem'!DJ79*4</f>
        <v>0</v>
      </c>
      <c r="BJ79" s="3">
        <f>'data sistem'!DK79*5</f>
        <v>0</v>
      </c>
      <c r="BK79" s="3">
        <f>'data sistem'!DL79*6</f>
        <v>0</v>
      </c>
      <c r="BL79" s="3">
        <f>'data sistem'!DM79*7</f>
        <v>0</v>
      </c>
      <c r="BM79" s="3">
        <f>'data sistem'!DN79*8</f>
        <v>0</v>
      </c>
      <c r="BN79" s="3">
        <f>'data sistem'!DO79*9</f>
        <v>0</v>
      </c>
      <c r="BO79" s="3">
        <f>'data sistem'!DP79*10</f>
        <v>0</v>
      </c>
      <c r="BP79" s="3">
        <f>'data sistem'!DQ79*11</f>
        <v>0</v>
      </c>
      <c r="BQ79" s="3">
        <f>'data sistem'!DR79*12</f>
        <v>0</v>
      </c>
      <c r="BR79" s="3">
        <v>0</v>
      </c>
      <c r="BT79" s="3">
        <f>'data sistem'!GU79</f>
        <v>0</v>
      </c>
      <c r="BU79" s="3">
        <f>'data sistem'!HX79</f>
        <v>0</v>
      </c>
      <c r="BV79" s="3">
        <f>'data sistem'!GV79</f>
        <v>0</v>
      </c>
      <c r="BW79" s="3">
        <f>'data sistem'!HY79</f>
        <v>0</v>
      </c>
      <c r="BX79" s="3">
        <f>'data sistem'!GW79</f>
        <v>0</v>
      </c>
      <c r="BY79" s="3">
        <f>'data sistem'!HV79</f>
        <v>0</v>
      </c>
      <c r="BZ79" s="3">
        <f>'data sistem'!HZ79</f>
        <v>0</v>
      </c>
      <c r="CA79" s="3">
        <f>'data sistem'!IY79</f>
        <v>0</v>
      </c>
      <c r="CB79" s="3">
        <f>'data sistem'!GX79</f>
        <v>0</v>
      </c>
      <c r="CC79" s="3">
        <f>'data sistem'!IA79</f>
        <v>0</v>
      </c>
      <c r="CD79" s="3">
        <f>'data sistem'!GY79</f>
        <v>0</v>
      </c>
      <c r="CE79" s="3">
        <f>'data sistem'!IB79</f>
        <v>0</v>
      </c>
      <c r="CF79" s="3">
        <f>'data sistem'!GZ79</f>
        <v>0</v>
      </c>
      <c r="CH79" s="3">
        <f>'data sistem'!IC79</f>
        <v>0</v>
      </c>
      <c r="CJ79" s="3">
        <f>'data sistem'!HA79</f>
        <v>0</v>
      </c>
      <c r="CK79" s="3">
        <f>'data sistem'!ID79</f>
        <v>0</v>
      </c>
      <c r="CL79" s="3">
        <f>'data sistem'!HB79</f>
        <v>0</v>
      </c>
      <c r="CM79" s="3">
        <f>'data sistem'!IE79</f>
        <v>0</v>
      </c>
      <c r="CN79" s="3">
        <f>'data sistem'!HC79</f>
        <v>0</v>
      </c>
      <c r="CO79" s="3">
        <f>'data sistem'!IF79</f>
        <v>0</v>
      </c>
      <c r="CP79" s="3">
        <f>'data sistem'!HD79</f>
        <v>0</v>
      </c>
      <c r="CQ79" s="3">
        <f>'data sistem'!IG79</f>
        <v>0</v>
      </c>
      <c r="CR79" s="3">
        <f>'data sistem'!HE79</f>
        <v>0</v>
      </c>
      <c r="CS79" s="3">
        <f>'data sistem'!IH79</f>
        <v>0</v>
      </c>
      <c r="CT79" s="3">
        <f>'data sistem'!HF79</f>
        <v>0</v>
      </c>
      <c r="CU79" s="3">
        <f>'data sistem'!II79</f>
        <v>0</v>
      </c>
      <c r="CV79" s="3">
        <f>'data sistem'!HG79</f>
        <v>0</v>
      </c>
      <c r="CW79" s="3">
        <f>'data sistem'!IJ79</f>
        <v>0</v>
      </c>
      <c r="CX79" s="3">
        <f>'data sistem'!HH79</f>
        <v>0</v>
      </c>
      <c r="CY79" s="3">
        <f>'data sistem'!IK79</f>
        <v>0</v>
      </c>
      <c r="CZ79" s="3">
        <f>'data sistem'!HI79</f>
        <v>0</v>
      </c>
      <c r="DA79" s="3">
        <f>'data sistem'!IL79</f>
        <v>0</v>
      </c>
      <c r="DB79" s="3">
        <f>'data sistem'!HJ79</f>
        <v>0</v>
      </c>
      <c r="DC79" s="3">
        <f>'data sistem'!IM79</f>
        <v>0</v>
      </c>
      <c r="DD79" s="3">
        <f>'data sistem'!HK79</f>
        <v>0</v>
      </c>
      <c r="DE79" s="3">
        <f>'data sistem'!IN79</f>
        <v>0</v>
      </c>
      <c r="DF79" s="3">
        <f>'data sistem'!HL79</f>
        <v>0</v>
      </c>
      <c r="DG79" s="3">
        <f>'data sistem'!IO79</f>
        <v>0</v>
      </c>
      <c r="DH79" s="3">
        <f>'data sistem'!HM79</f>
        <v>0</v>
      </c>
      <c r="DI79" s="3">
        <f>'data sistem'!HM79</f>
        <v>0</v>
      </c>
      <c r="DJ79" s="3">
        <f>'data sistem'!IP79</f>
        <v>0</v>
      </c>
      <c r="DK79" s="3">
        <f>'data sistem'!IP79</f>
        <v>0</v>
      </c>
      <c r="DL79" s="3">
        <f>'data sistem'!HN79</f>
        <v>0</v>
      </c>
      <c r="DM79" s="3">
        <f>'data sistem'!IQ79</f>
        <v>0</v>
      </c>
      <c r="DN79" s="3">
        <f>'data sistem'!HO79</f>
        <v>0</v>
      </c>
      <c r="DO79" s="3">
        <f>'data sistem'!IR79</f>
        <v>0</v>
      </c>
      <c r="DP79" s="3">
        <f>'data sistem'!HP79</f>
        <v>0</v>
      </c>
      <c r="DQ79" s="3">
        <f>'data sistem'!IS79</f>
        <v>0</v>
      </c>
      <c r="DR79" s="3">
        <f>'data sistem'!HQ79</f>
        <v>0</v>
      </c>
      <c r="DS79" s="3">
        <f>'data sistem'!IT79</f>
        <v>0</v>
      </c>
      <c r="DT79" s="3">
        <f>'data sistem'!HR79</f>
        <v>0</v>
      </c>
      <c r="DU79" s="3">
        <f>'data sistem'!IU79</f>
        <v>0</v>
      </c>
      <c r="DV79" s="3">
        <f>'data sistem'!HS79</f>
        <v>0</v>
      </c>
      <c r="DW79" s="3">
        <f>'data sistem'!IV79</f>
        <v>0</v>
      </c>
      <c r="DX79" s="3">
        <f>'data sistem'!HT79</f>
        <v>0</v>
      </c>
      <c r="DY79" s="3">
        <f>'data sistem'!IW79</f>
        <v>0</v>
      </c>
      <c r="DZ79" s="3">
        <f>'data sistem'!HU79</f>
        <v>0</v>
      </c>
      <c r="EA79" s="3">
        <f>'data sistem'!IX79</f>
        <v>0</v>
      </c>
    </row>
    <row r="80" spans="1:131" x14ac:dyDescent="0.3">
      <c r="A80" s="3" t="str">
        <f t="shared" si="1"/>
        <v>051022</v>
      </c>
      <c r="B80" s="3" t="e">
        <f>VLOOKUP('data sistem'!C80,kodeprodi!$A$2:$B$11,2,FALSE)</f>
        <v>#N/A</v>
      </c>
      <c r="C80" s="3">
        <f>'data sistem'!A80</f>
        <v>0</v>
      </c>
      <c r="D80" s="3">
        <f>'data sistem'!B80</f>
        <v>0</v>
      </c>
      <c r="E80" s="3">
        <f>'data sistem'!J80</f>
        <v>0</v>
      </c>
      <c r="F80" s="3">
        <f>'data sistem'!K80</f>
        <v>0</v>
      </c>
      <c r="G80" s="3">
        <f>2020-'data sistem'!E80</f>
        <v>2020</v>
      </c>
      <c r="H80" s="3">
        <f>1</f>
        <v>1</v>
      </c>
      <c r="I80" s="3">
        <f>2</f>
        <v>2</v>
      </c>
      <c r="J80" s="3">
        <f>3</f>
        <v>3</v>
      </c>
      <c r="K80" s="3">
        <f>3</f>
        <v>3</v>
      </c>
      <c r="L80" s="3">
        <f>1</f>
        <v>1</v>
      </c>
      <c r="M80" s="3">
        <f>2</f>
        <v>2</v>
      </c>
      <c r="N80" s="3">
        <f>1</f>
        <v>1</v>
      </c>
      <c r="O80" s="3" t="str">
        <f>IF('data sistem'!W80="tidak",3,IF('data sistem'!W80="ya",IF('data sistem'!DT80="sebelum lulus",1,IF('data sistem'!DT80="setelah lulus",2,"")),""))</f>
        <v/>
      </c>
      <c r="P80" s="3" t="str">
        <f>IF('data sistem'!DU80="0-3 bulan",1,IF('data sistem'!DU80="3-6 bulan",3,IF('data sistem'!DU80="6-12 bulan",6,IF('data sistem'!DU80="lebih dari 12 bulan",12,""))))</f>
        <v/>
      </c>
      <c r="Q80" s="3" t="str">
        <f>IF('data sistem'!DV80="0-3 bulan",1,IF('data sistem'!DV80="3-6 bulan",3,IF('data sistem'!DV80="6-12 bulan",6,IF('data sistem'!DV80="lebih dari 12 bulan",12,""))))</f>
        <v/>
      </c>
      <c r="R80" s="3">
        <f>'data sistem'!EA80</f>
        <v>0</v>
      </c>
      <c r="S80" s="3">
        <f>'data sistem'!EB80</f>
        <v>0</v>
      </c>
      <c r="T80" s="3">
        <f>'data sistem'!EC80</f>
        <v>0</v>
      </c>
      <c r="U80" s="3">
        <f>'data sistem'!ED80</f>
        <v>0</v>
      </c>
      <c r="V80" s="3">
        <f>'data sistem'!EE80</f>
        <v>0</v>
      </c>
      <c r="W80" s="3">
        <f>'data sistem'!EF80</f>
        <v>0</v>
      </c>
      <c r="X80" s="3">
        <f>'data sistem'!EG80</f>
        <v>0</v>
      </c>
      <c r="Y80" s="3" t="str">
        <f>IF('data sistem'!DW80="ya",1,IF('data sistem'!DW80="tidak",0,""))</f>
        <v/>
      </c>
      <c r="Z80" s="3">
        <f>'data sistem'!EM80</f>
        <v>0</v>
      </c>
      <c r="AA80" s="3">
        <f>'data sistem'!EH80</f>
        <v>0</v>
      </c>
      <c r="AB80" s="3">
        <f>'data sistem'!EI80</f>
        <v>0</v>
      </c>
      <c r="AC80" s="3">
        <f>'data sistem'!EJ80</f>
        <v>0</v>
      </c>
      <c r="AD80" s="3">
        <f>'data sistem'!EK80</f>
        <v>0</v>
      </c>
      <c r="AE80" s="3">
        <f>'data sistem'!EL80</f>
        <v>0</v>
      </c>
      <c r="AF80" s="3">
        <f>0</f>
        <v>0</v>
      </c>
      <c r="AH80" s="3">
        <f>IF('data sistem'!FB80="lebih dari 3",4,'data sistem'!FB80)</f>
        <v>0</v>
      </c>
      <c r="AI80" s="3" t="str">
        <f>IF('data sistem'!FF80="sebelum lulus",1,IF('data sistem'!FF80="setelah lulus",2,""))</f>
        <v/>
      </c>
      <c r="AJ80" s="3" t="str">
        <f>IF('data sistem'!FG80="0-3 bulan",1,IF('data sistem'!FG80="3-6 bulan",3,IF('data sistem'!FG80="6-12 bulan",6,IF('data sistem'!FG80="lebih dari 12 bulan",12,""))))</f>
        <v/>
      </c>
      <c r="AK80" s="3" t="str">
        <f>IF('data sistem'!FH80="0-3 bulan",1,IF('data sistem'!FH80="3-6 bulan",3,IF('data sistem'!FH80="6-12 bulan",6,IF('data sistem'!FH80="lebih dari 12 bulan",12,""))))</f>
        <v/>
      </c>
      <c r="AL80" s="3">
        <f>IF('data sistem'!FC80="lebih dari 3",4,'data sistem'!FC80)</f>
        <v>0</v>
      </c>
      <c r="AM80" s="3">
        <f>IF('data sistem'!FD80="lebih dari 3",4,'data sistem'!FD80)</f>
        <v>0</v>
      </c>
      <c r="AN80" s="3" t="str">
        <f>IF(LEFT('data sistem'!U80,7)="bekerja",1,IF(LEFT('data sistem'!U80,5)="tidak",2,""))</f>
        <v/>
      </c>
      <c r="AO80" s="3">
        <f>'data sistem'!M80*1</f>
        <v>0</v>
      </c>
      <c r="AP80" s="3">
        <f>'data sistem'!R80*2</f>
        <v>0</v>
      </c>
      <c r="AQ80" s="3">
        <f>'data sistem'!P80*3</f>
        <v>0</v>
      </c>
      <c r="AR80" s="3">
        <f>'data sistem'!Q80*4</f>
        <v>0</v>
      </c>
      <c r="AS80" s="3">
        <f>0</f>
        <v>0</v>
      </c>
      <c r="AU80" s="3">
        <f>IF('data sistem'!Q80="1",4,1)</f>
        <v>1</v>
      </c>
      <c r="AW80" s="3">
        <f>IF('data sistem'!AG80="bumn",1,IF('data sistem'!AG80="non-profit",2,IF('data sistem'!AG80="swasta",3,IF('data sistem'!AG80="wiraswasta",4,5))))</f>
        <v>5</v>
      </c>
      <c r="AX80" s="3">
        <f>IF(AW80=5,'data sistem'!AG80,"")</f>
        <v>0</v>
      </c>
      <c r="AY80" s="3">
        <f>IF('data sistem'!T80=0,1,'data sistem'!T80=0)</f>
        <v>1</v>
      </c>
      <c r="BA80" s="3">
        <f>IF('data sistem'!AM80="kurang dari 1 juta",1000000,IF('data sistem'!AM80="antara 1 dan 2 juta",2000000,IF('data sistem'!AM80="lebih dari 2 juta",3000000,IF('data sistem'!AM80="lebih dari 3 juta",4000000,0))))</f>
        <v>0</v>
      </c>
      <c r="BB80" s="3">
        <f>0</f>
        <v>0</v>
      </c>
      <c r="BC80" s="3">
        <f>IF('data sistem'!BI80="kurang dari 1 juta",1000000,IF('data sistem'!BI80="antara 1 dan 2 juta",2000000,IF('data sistem'!BI80="lebih dari 2 juta",3000000,IF('data sistem'!BI80="lebih dari 3 juta",4000000,0))))</f>
        <v>0</v>
      </c>
      <c r="BD80" s="3" t="str">
        <f>IF('data sistem'!DE80&gt;0,'data sistem'!DE80,"")</f>
        <v/>
      </c>
      <c r="BE80" s="3" t="str">
        <f>IF('data sistem'!DF80="lebih tinggi",1,IF('data sistem'!DF80="sama",2,IF('data sistem'!DF80="lebih rendah",3,IF('data sistem'!DF80="tidak perlu",4,""))))</f>
        <v/>
      </c>
      <c r="BF80" s="3">
        <f>'data sistem'!DG80*1</f>
        <v>0</v>
      </c>
      <c r="BG80" s="3">
        <f>'data sistem'!DH80*2</f>
        <v>0</v>
      </c>
      <c r="BH80" s="3">
        <f>'data sistem'!DI80*3</f>
        <v>0</v>
      </c>
      <c r="BI80" s="3">
        <f>'data sistem'!DJ80*4</f>
        <v>0</v>
      </c>
      <c r="BJ80" s="3">
        <f>'data sistem'!DK80*5</f>
        <v>0</v>
      </c>
      <c r="BK80" s="3">
        <f>'data sistem'!DL80*6</f>
        <v>0</v>
      </c>
      <c r="BL80" s="3">
        <f>'data sistem'!DM80*7</f>
        <v>0</v>
      </c>
      <c r="BM80" s="3">
        <f>'data sistem'!DN80*8</f>
        <v>0</v>
      </c>
      <c r="BN80" s="3">
        <f>'data sistem'!DO80*9</f>
        <v>0</v>
      </c>
      <c r="BO80" s="3">
        <f>'data sistem'!DP80*10</f>
        <v>0</v>
      </c>
      <c r="BP80" s="3">
        <f>'data sistem'!DQ80*11</f>
        <v>0</v>
      </c>
      <c r="BQ80" s="3">
        <f>'data sistem'!DR80*12</f>
        <v>0</v>
      </c>
      <c r="BR80" s="3">
        <v>0</v>
      </c>
      <c r="BT80" s="3">
        <f>'data sistem'!GU80</f>
        <v>0</v>
      </c>
      <c r="BU80" s="3">
        <f>'data sistem'!HX80</f>
        <v>0</v>
      </c>
      <c r="BV80" s="3">
        <f>'data sistem'!GV80</f>
        <v>0</v>
      </c>
      <c r="BW80" s="3">
        <f>'data sistem'!HY80</f>
        <v>0</v>
      </c>
      <c r="BX80" s="3">
        <f>'data sistem'!GW80</f>
        <v>0</v>
      </c>
      <c r="BY80" s="3">
        <f>'data sistem'!HV80</f>
        <v>0</v>
      </c>
      <c r="BZ80" s="3">
        <f>'data sistem'!HZ80</f>
        <v>0</v>
      </c>
      <c r="CA80" s="3">
        <f>'data sistem'!IY80</f>
        <v>0</v>
      </c>
      <c r="CB80" s="3">
        <f>'data sistem'!GX80</f>
        <v>0</v>
      </c>
      <c r="CC80" s="3">
        <f>'data sistem'!IA80</f>
        <v>0</v>
      </c>
      <c r="CD80" s="3">
        <f>'data sistem'!GY80</f>
        <v>0</v>
      </c>
      <c r="CE80" s="3">
        <f>'data sistem'!IB80</f>
        <v>0</v>
      </c>
      <c r="CF80" s="3">
        <f>'data sistem'!GZ80</f>
        <v>0</v>
      </c>
      <c r="CH80" s="3">
        <f>'data sistem'!IC80</f>
        <v>0</v>
      </c>
      <c r="CJ80" s="3">
        <f>'data sistem'!HA80</f>
        <v>0</v>
      </c>
      <c r="CK80" s="3">
        <f>'data sistem'!ID80</f>
        <v>0</v>
      </c>
      <c r="CL80" s="3">
        <f>'data sistem'!HB80</f>
        <v>0</v>
      </c>
      <c r="CM80" s="3">
        <f>'data sistem'!IE80</f>
        <v>0</v>
      </c>
      <c r="CN80" s="3">
        <f>'data sistem'!HC80</f>
        <v>0</v>
      </c>
      <c r="CO80" s="3">
        <f>'data sistem'!IF80</f>
        <v>0</v>
      </c>
      <c r="CP80" s="3">
        <f>'data sistem'!HD80</f>
        <v>0</v>
      </c>
      <c r="CQ80" s="3">
        <f>'data sistem'!IG80</f>
        <v>0</v>
      </c>
      <c r="CR80" s="3">
        <f>'data sistem'!HE80</f>
        <v>0</v>
      </c>
      <c r="CS80" s="3">
        <f>'data sistem'!IH80</f>
        <v>0</v>
      </c>
      <c r="CT80" s="3">
        <f>'data sistem'!HF80</f>
        <v>0</v>
      </c>
      <c r="CU80" s="3">
        <f>'data sistem'!II80</f>
        <v>0</v>
      </c>
      <c r="CV80" s="3">
        <f>'data sistem'!HG80</f>
        <v>0</v>
      </c>
      <c r="CW80" s="3">
        <f>'data sistem'!IJ80</f>
        <v>0</v>
      </c>
      <c r="CX80" s="3">
        <f>'data sistem'!HH80</f>
        <v>0</v>
      </c>
      <c r="CY80" s="3">
        <f>'data sistem'!IK80</f>
        <v>0</v>
      </c>
      <c r="CZ80" s="3">
        <f>'data sistem'!HI80</f>
        <v>0</v>
      </c>
      <c r="DA80" s="3">
        <f>'data sistem'!IL80</f>
        <v>0</v>
      </c>
      <c r="DB80" s="3">
        <f>'data sistem'!HJ80</f>
        <v>0</v>
      </c>
      <c r="DC80" s="3">
        <f>'data sistem'!IM80</f>
        <v>0</v>
      </c>
      <c r="DD80" s="3">
        <f>'data sistem'!HK80</f>
        <v>0</v>
      </c>
      <c r="DE80" s="3">
        <f>'data sistem'!IN80</f>
        <v>0</v>
      </c>
      <c r="DF80" s="3">
        <f>'data sistem'!HL80</f>
        <v>0</v>
      </c>
      <c r="DG80" s="3">
        <f>'data sistem'!IO80</f>
        <v>0</v>
      </c>
      <c r="DH80" s="3">
        <f>'data sistem'!HM80</f>
        <v>0</v>
      </c>
      <c r="DI80" s="3">
        <f>'data sistem'!HM80</f>
        <v>0</v>
      </c>
      <c r="DJ80" s="3">
        <f>'data sistem'!IP80</f>
        <v>0</v>
      </c>
      <c r="DK80" s="3">
        <f>'data sistem'!IP80</f>
        <v>0</v>
      </c>
      <c r="DL80" s="3">
        <f>'data sistem'!HN80</f>
        <v>0</v>
      </c>
      <c r="DM80" s="3">
        <f>'data sistem'!IQ80</f>
        <v>0</v>
      </c>
      <c r="DN80" s="3">
        <f>'data sistem'!HO80</f>
        <v>0</v>
      </c>
      <c r="DO80" s="3">
        <f>'data sistem'!IR80</f>
        <v>0</v>
      </c>
      <c r="DP80" s="3">
        <f>'data sistem'!HP80</f>
        <v>0</v>
      </c>
      <c r="DQ80" s="3">
        <f>'data sistem'!IS80</f>
        <v>0</v>
      </c>
      <c r="DR80" s="3">
        <f>'data sistem'!HQ80</f>
        <v>0</v>
      </c>
      <c r="DS80" s="3">
        <f>'data sistem'!IT80</f>
        <v>0</v>
      </c>
      <c r="DT80" s="3">
        <f>'data sistem'!HR80</f>
        <v>0</v>
      </c>
      <c r="DU80" s="3">
        <f>'data sistem'!IU80</f>
        <v>0</v>
      </c>
      <c r="DV80" s="3">
        <f>'data sistem'!HS80</f>
        <v>0</v>
      </c>
      <c r="DW80" s="3">
        <f>'data sistem'!IV80</f>
        <v>0</v>
      </c>
      <c r="DX80" s="3">
        <f>'data sistem'!HT80</f>
        <v>0</v>
      </c>
      <c r="DY80" s="3">
        <f>'data sistem'!IW80</f>
        <v>0</v>
      </c>
      <c r="DZ80" s="3">
        <f>'data sistem'!HU80</f>
        <v>0</v>
      </c>
      <c r="EA80" s="3">
        <f>'data sistem'!IX80</f>
        <v>0</v>
      </c>
    </row>
    <row r="81" spans="1:131" x14ac:dyDescent="0.3">
      <c r="A81" s="3" t="str">
        <f t="shared" si="1"/>
        <v>051022</v>
      </c>
      <c r="B81" s="3" t="e">
        <f>VLOOKUP('data sistem'!C81,kodeprodi!$A$2:$B$11,2,FALSE)</f>
        <v>#N/A</v>
      </c>
      <c r="C81" s="3">
        <f>'data sistem'!A81</f>
        <v>0</v>
      </c>
      <c r="D81" s="3">
        <f>'data sistem'!B81</f>
        <v>0</v>
      </c>
      <c r="E81" s="3">
        <f>'data sistem'!J81</f>
        <v>0</v>
      </c>
      <c r="F81" s="3">
        <f>'data sistem'!K81</f>
        <v>0</v>
      </c>
      <c r="G81" s="3">
        <f>2020-'data sistem'!E81</f>
        <v>2020</v>
      </c>
      <c r="H81" s="3">
        <f>1</f>
        <v>1</v>
      </c>
      <c r="I81" s="3">
        <f>2</f>
        <v>2</v>
      </c>
      <c r="J81" s="3">
        <f>3</f>
        <v>3</v>
      </c>
      <c r="K81" s="3">
        <f>3</f>
        <v>3</v>
      </c>
      <c r="L81" s="3">
        <f>1</f>
        <v>1</v>
      </c>
      <c r="M81" s="3">
        <f>2</f>
        <v>2</v>
      </c>
      <c r="N81" s="3">
        <f>1</f>
        <v>1</v>
      </c>
      <c r="O81" s="3" t="str">
        <f>IF('data sistem'!W81="tidak",3,IF('data sistem'!W81="ya",IF('data sistem'!DT81="sebelum lulus",1,IF('data sistem'!DT81="setelah lulus",2,"")),""))</f>
        <v/>
      </c>
      <c r="P81" s="3" t="str">
        <f>IF('data sistem'!DU81="0-3 bulan",1,IF('data sistem'!DU81="3-6 bulan",3,IF('data sistem'!DU81="6-12 bulan",6,IF('data sistem'!DU81="lebih dari 12 bulan",12,""))))</f>
        <v/>
      </c>
      <c r="Q81" s="3" t="str">
        <f>IF('data sistem'!DV81="0-3 bulan",1,IF('data sistem'!DV81="3-6 bulan",3,IF('data sistem'!DV81="6-12 bulan",6,IF('data sistem'!DV81="lebih dari 12 bulan",12,""))))</f>
        <v/>
      </c>
      <c r="R81" s="3">
        <f>'data sistem'!EA81</f>
        <v>0</v>
      </c>
      <c r="S81" s="3">
        <f>'data sistem'!EB81</f>
        <v>0</v>
      </c>
      <c r="T81" s="3">
        <f>'data sistem'!EC81</f>
        <v>0</v>
      </c>
      <c r="U81" s="3">
        <f>'data sistem'!ED81</f>
        <v>0</v>
      </c>
      <c r="V81" s="3">
        <f>'data sistem'!EE81</f>
        <v>0</v>
      </c>
      <c r="W81" s="3">
        <f>'data sistem'!EF81</f>
        <v>0</v>
      </c>
      <c r="X81" s="3">
        <f>'data sistem'!EG81</f>
        <v>0</v>
      </c>
      <c r="Y81" s="3" t="str">
        <f>IF('data sistem'!DW81="ya",1,IF('data sistem'!DW81="tidak",0,""))</f>
        <v/>
      </c>
      <c r="Z81" s="3">
        <f>'data sistem'!EM81</f>
        <v>0</v>
      </c>
      <c r="AA81" s="3">
        <f>'data sistem'!EH81</f>
        <v>0</v>
      </c>
      <c r="AB81" s="3">
        <f>'data sistem'!EI81</f>
        <v>0</v>
      </c>
      <c r="AC81" s="3">
        <f>'data sistem'!EJ81</f>
        <v>0</v>
      </c>
      <c r="AD81" s="3">
        <f>'data sistem'!EK81</f>
        <v>0</v>
      </c>
      <c r="AE81" s="3">
        <f>'data sistem'!EL81</f>
        <v>0</v>
      </c>
      <c r="AF81" s="3">
        <f>0</f>
        <v>0</v>
      </c>
      <c r="AH81" s="3">
        <f>IF('data sistem'!FB81="lebih dari 3",4,'data sistem'!FB81)</f>
        <v>0</v>
      </c>
      <c r="AI81" s="3" t="str">
        <f>IF('data sistem'!FF81="sebelum lulus",1,IF('data sistem'!FF81="setelah lulus",2,""))</f>
        <v/>
      </c>
      <c r="AJ81" s="3" t="str">
        <f>IF('data sistem'!FG81="0-3 bulan",1,IF('data sistem'!FG81="3-6 bulan",3,IF('data sistem'!FG81="6-12 bulan",6,IF('data sistem'!FG81="lebih dari 12 bulan",12,""))))</f>
        <v/>
      </c>
      <c r="AK81" s="3" t="str">
        <f>IF('data sistem'!FH81="0-3 bulan",1,IF('data sistem'!FH81="3-6 bulan",3,IF('data sistem'!FH81="6-12 bulan",6,IF('data sistem'!FH81="lebih dari 12 bulan",12,""))))</f>
        <v/>
      </c>
      <c r="AL81" s="3">
        <f>IF('data sistem'!FC81="lebih dari 3",4,'data sistem'!FC81)</f>
        <v>0</v>
      </c>
      <c r="AM81" s="3">
        <f>IF('data sistem'!FD81="lebih dari 3",4,'data sistem'!FD81)</f>
        <v>0</v>
      </c>
      <c r="AN81" s="3" t="str">
        <f>IF(LEFT('data sistem'!U81,7)="bekerja",1,IF(LEFT('data sistem'!U81,5)="tidak",2,""))</f>
        <v/>
      </c>
      <c r="AO81" s="3">
        <f>'data sistem'!M81*1</f>
        <v>0</v>
      </c>
      <c r="AP81" s="3">
        <f>'data sistem'!R81*2</f>
        <v>0</v>
      </c>
      <c r="AQ81" s="3">
        <f>'data sistem'!P81*3</f>
        <v>0</v>
      </c>
      <c r="AR81" s="3">
        <f>'data sistem'!Q81*4</f>
        <v>0</v>
      </c>
      <c r="AS81" s="3">
        <f>0</f>
        <v>0</v>
      </c>
      <c r="AU81" s="3">
        <f>IF('data sistem'!Q81="1",4,1)</f>
        <v>1</v>
      </c>
      <c r="AW81" s="3">
        <f>IF('data sistem'!AG81="bumn",1,IF('data sistem'!AG81="non-profit",2,IF('data sistem'!AG81="swasta",3,IF('data sistem'!AG81="wiraswasta",4,5))))</f>
        <v>5</v>
      </c>
      <c r="AX81" s="3">
        <f>IF(AW81=5,'data sistem'!AG81,"")</f>
        <v>0</v>
      </c>
      <c r="AY81" s="3">
        <f>IF('data sistem'!T81=0,1,'data sistem'!T81=0)</f>
        <v>1</v>
      </c>
      <c r="BA81" s="3">
        <f>IF('data sistem'!AM81="kurang dari 1 juta",1000000,IF('data sistem'!AM81="antara 1 dan 2 juta",2000000,IF('data sistem'!AM81="lebih dari 2 juta",3000000,IF('data sistem'!AM81="lebih dari 3 juta",4000000,0))))</f>
        <v>0</v>
      </c>
      <c r="BB81" s="3">
        <f>0</f>
        <v>0</v>
      </c>
      <c r="BC81" s="3">
        <f>IF('data sistem'!BI81="kurang dari 1 juta",1000000,IF('data sistem'!BI81="antara 1 dan 2 juta",2000000,IF('data sistem'!BI81="lebih dari 2 juta",3000000,IF('data sistem'!BI81="lebih dari 3 juta",4000000,0))))</f>
        <v>0</v>
      </c>
      <c r="BD81" s="3" t="str">
        <f>IF('data sistem'!DE81&gt;0,'data sistem'!DE81,"")</f>
        <v/>
      </c>
      <c r="BE81" s="3" t="str">
        <f>IF('data sistem'!DF81="lebih tinggi",1,IF('data sistem'!DF81="sama",2,IF('data sistem'!DF81="lebih rendah",3,IF('data sistem'!DF81="tidak perlu",4,""))))</f>
        <v/>
      </c>
      <c r="BF81" s="3">
        <f>'data sistem'!DG81*1</f>
        <v>0</v>
      </c>
      <c r="BG81" s="3">
        <f>'data sistem'!DH81*2</f>
        <v>0</v>
      </c>
      <c r="BH81" s="3">
        <f>'data sistem'!DI81*3</f>
        <v>0</v>
      </c>
      <c r="BI81" s="3">
        <f>'data sistem'!DJ81*4</f>
        <v>0</v>
      </c>
      <c r="BJ81" s="3">
        <f>'data sistem'!DK81*5</f>
        <v>0</v>
      </c>
      <c r="BK81" s="3">
        <f>'data sistem'!DL81*6</f>
        <v>0</v>
      </c>
      <c r="BL81" s="3">
        <f>'data sistem'!DM81*7</f>
        <v>0</v>
      </c>
      <c r="BM81" s="3">
        <f>'data sistem'!DN81*8</f>
        <v>0</v>
      </c>
      <c r="BN81" s="3">
        <f>'data sistem'!DO81*9</f>
        <v>0</v>
      </c>
      <c r="BO81" s="3">
        <f>'data sistem'!DP81*10</f>
        <v>0</v>
      </c>
      <c r="BP81" s="3">
        <f>'data sistem'!DQ81*11</f>
        <v>0</v>
      </c>
      <c r="BQ81" s="3">
        <f>'data sistem'!DR81*12</f>
        <v>0</v>
      </c>
      <c r="BR81" s="3">
        <v>0</v>
      </c>
      <c r="BT81" s="3">
        <f>'data sistem'!GU81</f>
        <v>0</v>
      </c>
      <c r="BU81" s="3">
        <f>'data sistem'!HX81</f>
        <v>0</v>
      </c>
      <c r="BV81" s="3">
        <f>'data sistem'!GV81</f>
        <v>0</v>
      </c>
      <c r="BW81" s="3">
        <f>'data sistem'!HY81</f>
        <v>0</v>
      </c>
      <c r="BX81" s="3">
        <f>'data sistem'!GW81</f>
        <v>0</v>
      </c>
      <c r="BY81" s="3">
        <f>'data sistem'!HV81</f>
        <v>0</v>
      </c>
      <c r="BZ81" s="3">
        <f>'data sistem'!HZ81</f>
        <v>0</v>
      </c>
      <c r="CA81" s="3">
        <f>'data sistem'!IY81</f>
        <v>0</v>
      </c>
      <c r="CB81" s="3">
        <f>'data sistem'!GX81</f>
        <v>0</v>
      </c>
      <c r="CC81" s="3">
        <f>'data sistem'!IA81</f>
        <v>0</v>
      </c>
      <c r="CD81" s="3">
        <f>'data sistem'!GY81</f>
        <v>0</v>
      </c>
      <c r="CE81" s="3">
        <f>'data sistem'!IB81</f>
        <v>0</v>
      </c>
      <c r="CF81" s="3">
        <f>'data sistem'!GZ81</f>
        <v>0</v>
      </c>
      <c r="CH81" s="3">
        <f>'data sistem'!IC81</f>
        <v>0</v>
      </c>
      <c r="CJ81" s="3">
        <f>'data sistem'!HA81</f>
        <v>0</v>
      </c>
      <c r="CK81" s="3">
        <f>'data sistem'!ID81</f>
        <v>0</v>
      </c>
      <c r="CL81" s="3">
        <f>'data sistem'!HB81</f>
        <v>0</v>
      </c>
      <c r="CM81" s="3">
        <f>'data sistem'!IE81</f>
        <v>0</v>
      </c>
      <c r="CN81" s="3">
        <f>'data sistem'!HC81</f>
        <v>0</v>
      </c>
      <c r="CO81" s="3">
        <f>'data sistem'!IF81</f>
        <v>0</v>
      </c>
      <c r="CP81" s="3">
        <f>'data sistem'!HD81</f>
        <v>0</v>
      </c>
      <c r="CQ81" s="3">
        <f>'data sistem'!IG81</f>
        <v>0</v>
      </c>
      <c r="CR81" s="3">
        <f>'data sistem'!HE81</f>
        <v>0</v>
      </c>
      <c r="CS81" s="3">
        <f>'data sistem'!IH81</f>
        <v>0</v>
      </c>
      <c r="CT81" s="3">
        <f>'data sistem'!HF81</f>
        <v>0</v>
      </c>
      <c r="CU81" s="3">
        <f>'data sistem'!II81</f>
        <v>0</v>
      </c>
      <c r="CV81" s="3">
        <f>'data sistem'!HG81</f>
        <v>0</v>
      </c>
      <c r="CW81" s="3">
        <f>'data sistem'!IJ81</f>
        <v>0</v>
      </c>
      <c r="CX81" s="3">
        <f>'data sistem'!HH81</f>
        <v>0</v>
      </c>
      <c r="CY81" s="3">
        <f>'data sistem'!IK81</f>
        <v>0</v>
      </c>
      <c r="CZ81" s="3">
        <f>'data sistem'!HI81</f>
        <v>0</v>
      </c>
      <c r="DA81" s="3">
        <f>'data sistem'!IL81</f>
        <v>0</v>
      </c>
      <c r="DB81" s="3">
        <f>'data sistem'!HJ81</f>
        <v>0</v>
      </c>
      <c r="DC81" s="3">
        <f>'data sistem'!IM81</f>
        <v>0</v>
      </c>
      <c r="DD81" s="3">
        <f>'data sistem'!HK81</f>
        <v>0</v>
      </c>
      <c r="DE81" s="3">
        <f>'data sistem'!IN81</f>
        <v>0</v>
      </c>
      <c r="DF81" s="3">
        <f>'data sistem'!HL81</f>
        <v>0</v>
      </c>
      <c r="DG81" s="3">
        <f>'data sistem'!IO81</f>
        <v>0</v>
      </c>
      <c r="DH81" s="3">
        <f>'data sistem'!HM81</f>
        <v>0</v>
      </c>
      <c r="DI81" s="3">
        <f>'data sistem'!HM81</f>
        <v>0</v>
      </c>
      <c r="DJ81" s="3">
        <f>'data sistem'!IP81</f>
        <v>0</v>
      </c>
      <c r="DK81" s="3">
        <f>'data sistem'!IP81</f>
        <v>0</v>
      </c>
      <c r="DL81" s="3">
        <f>'data sistem'!HN81</f>
        <v>0</v>
      </c>
      <c r="DM81" s="3">
        <f>'data sistem'!IQ81</f>
        <v>0</v>
      </c>
      <c r="DN81" s="3">
        <f>'data sistem'!HO81</f>
        <v>0</v>
      </c>
      <c r="DO81" s="3">
        <f>'data sistem'!IR81</f>
        <v>0</v>
      </c>
      <c r="DP81" s="3">
        <f>'data sistem'!HP81</f>
        <v>0</v>
      </c>
      <c r="DQ81" s="3">
        <f>'data sistem'!IS81</f>
        <v>0</v>
      </c>
      <c r="DR81" s="3">
        <f>'data sistem'!HQ81</f>
        <v>0</v>
      </c>
      <c r="DS81" s="3">
        <f>'data sistem'!IT81</f>
        <v>0</v>
      </c>
      <c r="DT81" s="3">
        <f>'data sistem'!HR81</f>
        <v>0</v>
      </c>
      <c r="DU81" s="3">
        <f>'data sistem'!IU81</f>
        <v>0</v>
      </c>
      <c r="DV81" s="3">
        <f>'data sistem'!HS81</f>
        <v>0</v>
      </c>
      <c r="DW81" s="3">
        <f>'data sistem'!IV81</f>
        <v>0</v>
      </c>
      <c r="DX81" s="3">
        <f>'data sistem'!HT81</f>
        <v>0</v>
      </c>
      <c r="DY81" s="3">
        <f>'data sistem'!IW81</f>
        <v>0</v>
      </c>
      <c r="DZ81" s="3">
        <f>'data sistem'!HU81</f>
        <v>0</v>
      </c>
      <c r="EA81" s="3">
        <f>'data sistem'!IX81</f>
        <v>0</v>
      </c>
    </row>
    <row r="82" spans="1:131" x14ac:dyDescent="0.3">
      <c r="A82" s="3" t="str">
        <f t="shared" si="1"/>
        <v>051022</v>
      </c>
      <c r="B82" s="3" t="e">
        <f>VLOOKUP('data sistem'!C82,kodeprodi!$A$2:$B$11,2,FALSE)</f>
        <v>#N/A</v>
      </c>
      <c r="C82" s="3">
        <f>'data sistem'!A82</f>
        <v>0</v>
      </c>
      <c r="D82" s="3">
        <f>'data sistem'!B82</f>
        <v>0</v>
      </c>
      <c r="E82" s="3">
        <f>'data sistem'!J82</f>
        <v>0</v>
      </c>
      <c r="F82" s="3">
        <f>'data sistem'!K82</f>
        <v>0</v>
      </c>
      <c r="G82" s="3">
        <f>2020-'data sistem'!E82</f>
        <v>2020</v>
      </c>
      <c r="H82" s="3">
        <f>1</f>
        <v>1</v>
      </c>
      <c r="I82" s="3">
        <f>2</f>
        <v>2</v>
      </c>
      <c r="J82" s="3">
        <f>3</f>
        <v>3</v>
      </c>
      <c r="K82" s="3">
        <f>3</f>
        <v>3</v>
      </c>
      <c r="L82" s="3">
        <f>1</f>
        <v>1</v>
      </c>
      <c r="M82" s="3">
        <f>2</f>
        <v>2</v>
      </c>
      <c r="N82" s="3">
        <f>1</f>
        <v>1</v>
      </c>
      <c r="O82" s="3" t="str">
        <f>IF('data sistem'!W82="tidak",3,IF('data sistem'!W82="ya",IF('data sistem'!DT82="sebelum lulus",1,IF('data sistem'!DT82="setelah lulus",2,"")),""))</f>
        <v/>
      </c>
      <c r="P82" s="3" t="str">
        <f>IF('data sistem'!DU82="0-3 bulan",1,IF('data sistem'!DU82="3-6 bulan",3,IF('data sistem'!DU82="6-12 bulan",6,IF('data sistem'!DU82="lebih dari 12 bulan",12,""))))</f>
        <v/>
      </c>
      <c r="Q82" s="3" t="str">
        <f>IF('data sistem'!DV82="0-3 bulan",1,IF('data sistem'!DV82="3-6 bulan",3,IF('data sistem'!DV82="6-12 bulan",6,IF('data sistem'!DV82="lebih dari 12 bulan",12,""))))</f>
        <v/>
      </c>
      <c r="R82" s="3">
        <f>'data sistem'!EA82</f>
        <v>0</v>
      </c>
      <c r="S82" s="3">
        <f>'data sistem'!EB82</f>
        <v>0</v>
      </c>
      <c r="T82" s="3">
        <f>'data sistem'!EC82</f>
        <v>0</v>
      </c>
      <c r="U82" s="3">
        <f>'data sistem'!ED82</f>
        <v>0</v>
      </c>
      <c r="V82" s="3">
        <f>'data sistem'!EE82</f>
        <v>0</v>
      </c>
      <c r="W82" s="3">
        <f>'data sistem'!EF82</f>
        <v>0</v>
      </c>
      <c r="X82" s="3">
        <f>'data sistem'!EG82</f>
        <v>0</v>
      </c>
      <c r="Y82" s="3" t="str">
        <f>IF('data sistem'!DW82="ya",1,IF('data sistem'!DW82="tidak",0,""))</f>
        <v/>
      </c>
      <c r="Z82" s="3">
        <f>'data sistem'!EM82</f>
        <v>0</v>
      </c>
      <c r="AA82" s="3">
        <f>'data sistem'!EH82</f>
        <v>0</v>
      </c>
      <c r="AB82" s="3">
        <f>'data sistem'!EI82</f>
        <v>0</v>
      </c>
      <c r="AC82" s="3">
        <f>'data sistem'!EJ82</f>
        <v>0</v>
      </c>
      <c r="AD82" s="3">
        <f>'data sistem'!EK82</f>
        <v>0</v>
      </c>
      <c r="AE82" s="3">
        <f>'data sistem'!EL82</f>
        <v>0</v>
      </c>
      <c r="AF82" s="3">
        <f>0</f>
        <v>0</v>
      </c>
      <c r="AH82" s="3">
        <f>IF('data sistem'!FB82="lebih dari 3",4,'data sistem'!FB82)</f>
        <v>0</v>
      </c>
      <c r="AI82" s="3" t="str">
        <f>IF('data sistem'!FF82="sebelum lulus",1,IF('data sistem'!FF82="setelah lulus",2,""))</f>
        <v/>
      </c>
      <c r="AJ82" s="3" t="str">
        <f>IF('data sistem'!FG82="0-3 bulan",1,IF('data sistem'!FG82="3-6 bulan",3,IF('data sistem'!FG82="6-12 bulan",6,IF('data sistem'!FG82="lebih dari 12 bulan",12,""))))</f>
        <v/>
      </c>
      <c r="AK82" s="3" t="str">
        <f>IF('data sistem'!FH82="0-3 bulan",1,IF('data sistem'!FH82="3-6 bulan",3,IF('data sistem'!FH82="6-12 bulan",6,IF('data sistem'!FH82="lebih dari 12 bulan",12,""))))</f>
        <v/>
      </c>
      <c r="AL82" s="3">
        <f>IF('data sistem'!FC82="lebih dari 3",4,'data sistem'!FC82)</f>
        <v>0</v>
      </c>
      <c r="AM82" s="3">
        <f>IF('data sistem'!FD82="lebih dari 3",4,'data sistem'!FD82)</f>
        <v>0</v>
      </c>
      <c r="AN82" s="3" t="str">
        <f>IF(LEFT('data sistem'!U82,7)="bekerja",1,IF(LEFT('data sistem'!U82,5)="tidak",2,""))</f>
        <v/>
      </c>
      <c r="AO82" s="3">
        <f>'data sistem'!M82*1</f>
        <v>0</v>
      </c>
      <c r="AP82" s="3">
        <f>'data sistem'!R82*2</f>
        <v>0</v>
      </c>
      <c r="AQ82" s="3">
        <f>'data sistem'!P82*3</f>
        <v>0</v>
      </c>
      <c r="AR82" s="3">
        <f>'data sistem'!Q82*4</f>
        <v>0</v>
      </c>
      <c r="AS82" s="3">
        <f>0</f>
        <v>0</v>
      </c>
      <c r="AU82" s="3">
        <f>IF('data sistem'!Q82="1",4,1)</f>
        <v>1</v>
      </c>
      <c r="AW82" s="3">
        <f>IF('data sistem'!AG82="bumn",1,IF('data sistem'!AG82="non-profit",2,IF('data sistem'!AG82="swasta",3,IF('data sistem'!AG82="wiraswasta",4,5))))</f>
        <v>5</v>
      </c>
      <c r="AX82" s="3">
        <f>IF(AW82=5,'data sistem'!AG82,"")</f>
        <v>0</v>
      </c>
      <c r="AY82" s="3">
        <f>IF('data sistem'!T82=0,1,'data sistem'!T82=0)</f>
        <v>1</v>
      </c>
      <c r="BA82" s="3">
        <f>IF('data sistem'!AM82="kurang dari 1 juta",1000000,IF('data sistem'!AM82="antara 1 dan 2 juta",2000000,IF('data sistem'!AM82="lebih dari 2 juta",3000000,IF('data sistem'!AM82="lebih dari 3 juta",4000000,0))))</f>
        <v>0</v>
      </c>
      <c r="BB82" s="3">
        <f>0</f>
        <v>0</v>
      </c>
      <c r="BC82" s="3">
        <f>IF('data sistem'!BI82="kurang dari 1 juta",1000000,IF('data sistem'!BI82="antara 1 dan 2 juta",2000000,IF('data sistem'!BI82="lebih dari 2 juta",3000000,IF('data sistem'!BI82="lebih dari 3 juta",4000000,0))))</f>
        <v>0</v>
      </c>
      <c r="BD82" s="3" t="str">
        <f>IF('data sistem'!DE82&gt;0,'data sistem'!DE82,"")</f>
        <v/>
      </c>
      <c r="BE82" s="3" t="str">
        <f>IF('data sistem'!DF82="lebih tinggi",1,IF('data sistem'!DF82="sama",2,IF('data sistem'!DF82="lebih rendah",3,IF('data sistem'!DF82="tidak perlu",4,""))))</f>
        <v/>
      </c>
      <c r="BF82" s="3">
        <f>'data sistem'!DG82*1</f>
        <v>0</v>
      </c>
      <c r="BG82" s="3">
        <f>'data sistem'!DH82*2</f>
        <v>0</v>
      </c>
      <c r="BH82" s="3">
        <f>'data sistem'!DI82*3</f>
        <v>0</v>
      </c>
      <c r="BI82" s="3">
        <f>'data sistem'!DJ82*4</f>
        <v>0</v>
      </c>
      <c r="BJ82" s="3">
        <f>'data sistem'!DK82*5</f>
        <v>0</v>
      </c>
      <c r="BK82" s="3">
        <f>'data sistem'!DL82*6</f>
        <v>0</v>
      </c>
      <c r="BL82" s="3">
        <f>'data sistem'!DM82*7</f>
        <v>0</v>
      </c>
      <c r="BM82" s="3">
        <f>'data sistem'!DN82*8</f>
        <v>0</v>
      </c>
      <c r="BN82" s="3">
        <f>'data sistem'!DO82*9</f>
        <v>0</v>
      </c>
      <c r="BO82" s="3">
        <f>'data sistem'!DP82*10</f>
        <v>0</v>
      </c>
      <c r="BP82" s="3">
        <f>'data sistem'!DQ82*11</f>
        <v>0</v>
      </c>
      <c r="BQ82" s="3">
        <f>'data sistem'!DR82*12</f>
        <v>0</v>
      </c>
      <c r="BR82" s="3">
        <v>0</v>
      </c>
      <c r="BT82" s="3">
        <f>'data sistem'!GU82</f>
        <v>0</v>
      </c>
      <c r="BU82" s="3">
        <f>'data sistem'!HX82</f>
        <v>0</v>
      </c>
      <c r="BV82" s="3">
        <f>'data sistem'!GV82</f>
        <v>0</v>
      </c>
      <c r="BW82" s="3">
        <f>'data sistem'!HY82</f>
        <v>0</v>
      </c>
      <c r="BX82" s="3">
        <f>'data sistem'!GW82</f>
        <v>0</v>
      </c>
      <c r="BY82" s="3">
        <f>'data sistem'!HV82</f>
        <v>0</v>
      </c>
      <c r="BZ82" s="3">
        <f>'data sistem'!HZ82</f>
        <v>0</v>
      </c>
      <c r="CA82" s="3">
        <f>'data sistem'!IY82</f>
        <v>0</v>
      </c>
      <c r="CB82" s="3">
        <f>'data sistem'!GX82</f>
        <v>0</v>
      </c>
      <c r="CC82" s="3">
        <f>'data sistem'!IA82</f>
        <v>0</v>
      </c>
      <c r="CD82" s="3">
        <f>'data sistem'!GY82</f>
        <v>0</v>
      </c>
      <c r="CE82" s="3">
        <f>'data sistem'!IB82</f>
        <v>0</v>
      </c>
      <c r="CF82" s="3">
        <f>'data sistem'!GZ82</f>
        <v>0</v>
      </c>
      <c r="CH82" s="3">
        <f>'data sistem'!IC82</f>
        <v>0</v>
      </c>
      <c r="CJ82" s="3">
        <f>'data sistem'!HA82</f>
        <v>0</v>
      </c>
      <c r="CK82" s="3">
        <f>'data sistem'!ID82</f>
        <v>0</v>
      </c>
      <c r="CL82" s="3">
        <f>'data sistem'!HB82</f>
        <v>0</v>
      </c>
      <c r="CM82" s="3">
        <f>'data sistem'!IE82</f>
        <v>0</v>
      </c>
      <c r="CN82" s="3">
        <f>'data sistem'!HC82</f>
        <v>0</v>
      </c>
      <c r="CO82" s="3">
        <f>'data sistem'!IF82</f>
        <v>0</v>
      </c>
      <c r="CP82" s="3">
        <f>'data sistem'!HD82</f>
        <v>0</v>
      </c>
      <c r="CQ82" s="3">
        <f>'data sistem'!IG82</f>
        <v>0</v>
      </c>
      <c r="CR82" s="3">
        <f>'data sistem'!HE82</f>
        <v>0</v>
      </c>
      <c r="CS82" s="3">
        <f>'data sistem'!IH82</f>
        <v>0</v>
      </c>
      <c r="CT82" s="3">
        <f>'data sistem'!HF82</f>
        <v>0</v>
      </c>
      <c r="CU82" s="3">
        <f>'data sistem'!II82</f>
        <v>0</v>
      </c>
      <c r="CV82" s="3">
        <f>'data sistem'!HG82</f>
        <v>0</v>
      </c>
      <c r="CW82" s="3">
        <f>'data sistem'!IJ82</f>
        <v>0</v>
      </c>
      <c r="CX82" s="3">
        <f>'data sistem'!HH82</f>
        <v>0</v>
      </c>
      <c r="CY82" s="3">
        <f>'data sistem'!IK82</f>
        <v>0</v>
      </c>
      <c r="CZ82" s="3">
        <f>'data sistem'!HI82</f>
        <v>0</v>
      </c>
      <c r="DA82" s="3">
        <f>'data sistem'!IL82</f>
        <v>0</v>
      </c>
      <c r="DB82" s="3">
        <f>'data sistem'!HJ82</f>
        <v>0</v>
      </c>
      <c r="DC82" s="3">
        <f>'data sistem'!IM82</f>
        <v>0</v>
      </c>
      <c r="DD82" s="3">
        <f>'data sistem'!HK82</f>
        <v>0</v>
      </c>
      <c r="DE82" s="3">
        <f>'data sistem'!IN82</f>
        <v>0</v>
      </c>
      <c r="DF82" s="3">
        <f>'data sistem'!HL82</f>
        <v>0</v>
      </c>
      <c r="DG82" s="3">
        <f>'data sistem'!IO82</f>
        <v>0</v>
      </c>
      <c r="DH82" s="3">
        <f>'data sistem'!HM82</f>
        <v>0</v>
      </c>
      <c r="DI82" s="3">
        <f>'data sistem'!HM82</f>
        <v>0</v>
      </c>
      <c r="DJ82" s="3">
        <f>'data sistem'!IP82</f>
        <v>0</v>
      </c>
      <c r="DK82" s="3">
        <f>'data sistem'!IP82</f>
        <v>0</v>
      </c>
      <c r="DL82" s="3">
        <f>'data sistem'!HN82</f>
        <v>0</v>
      </c>
      <c r="DM82" s="3">
        <f>'data sistem'!IQ82</f>
        <v>0</v>
      </c>
      <c r="DN82" s="3">
        <f>'data sistem'!HO82</f>
        <v>0</v>
      </c>
      <c r="DO82" s="3">
        <f>'data sistem'!IR82</f>
        <v>0</v>
      </c>
      <c r="DP82" s="3">
        <f>'data sistem'!HP82</f>
        <v>0</v>
      </c>
      <c r="DQ82" s="3">
        <f>'data sistem'!IS82</f>
        <v>0</v>
      </c>
      <c r="DR82" s="3">
        <f>'data sistem'!HQ82</f>
        <v>0</v>
      </c>
      <c r="DS82" s="3">
        <f>'data sistem'!IT82</f>
        <v>0</v>
      </c>
      <c r="DT82" s="3">
        <f>'data sistem'!HR82</f>
        <v>0</v>
      </c>
      <c r="DU82" s="3">
        <f>'data sistem'!IU82</f>
        <v>0</v>
      </c>
      <c r="DV82" s="3">
        <f>'data sistem'!HS82</f>
        <v>0</v>
      </c>
      <c r="DW82" s="3">
        <f>'data sistem'!IV82</f>
        <v>0</v>
      </c>
      <c r="DX82" s="3">
        <f>'data sistem'!HT82</f>
        <v>0</v>
      </c>
      <c r="DY82" s="3">
        <f>'data sistem'!IW82</f>
        <v>0</v>
      </c>
      <c r="DZ82" s="3">
        <f>'data sistem'!HU82</f>
        <v>0</v>
      </c>
      <c r="EA82" s="3">
        <f>'data sistem'!IX82</f>
        <v>0</v>
      </c>
    </row>
    <row r="83" spans="1:131" x14ac:dyDescent="0.3">
      <c r="A83" s="3" t="str">
        <f t="shared" si="1"/>
        <v>051022</v>
      </c>
      <c r="B83" s="3" t="e">
        <f>VLOOKUP('data sistem'!C83,kodeprodi!$A$2:$B$11,2,FALSE)</f>
        <v>#N/A</v>
      </c>
      <c r="C83" s="3">
        <f>'data sistem'!A83</f>
        <v>0</v>
      </c>
      <c r="D83" s="3">
        <f>'data sistem'!B83</f>
        <v>0</v>
      </c>
      <c r="E83" s="3">
        <f>'data sistem'!J83</f>
        <v>0</v>
      </c>
      <c r="F83" s="3">
        <f>'data sistem'!K83</f>
        <v>0</v>
      </c>
      <c r="G83" s="3">
        <f>2020-'data sistem'!E83</f>
        <v>2020</v>
      </c>
      <c r="H83" s="3">
        <f>1</f>
        <v>1</v>
      </c>
      <c r="I83" s="3">
        <f>2</f>
        <v>2</v>
      </c>
      <c r="J83" s="3">
        <f>3</f>
        <v>3</v>
      </c>
      <c r="K83" s="3">
        <f>3</f>
        <v>3</v>
      </c>
      <c r="L83" s="3">
        <f>1</f>
        <v>1</v>
      </c>
      <c r="M83" s="3">
        <f>2</f>
        <v>2</v>
      </c>
      <c r="N83" s="3">
        <f>1</f>
        <v>1</v>
      </c>
      <c r="O83" s="3" t="str">
        <f>IF('data sistem'!W83="tidak",3,IF('data sistem'!W83="ya",IF('data sistem'!DT83="sebelum lulus",1,IF('data sistem'!DT83="setelah lulus",2,"")),""))</f>
        <v/>
      </c>
      <c r="P83" s="3" t="str">
        <f>IF('data sistem'!DU83="0-3 bulan",1,IF('data sistem'!DU83="3-6 bulan",3,IF('data sistem'!DU83="6-12 bulan",6,IF('data sistem'!DU83="lebih dari 12 bulan",12,""))))</f>
        <v/>
      </c>
      <c r="Q83" s="3" t="str">
        <f>IF('data sistem'!DV83="0-3 bulan",1,IF('data sistem'!DV83="3-6 bulan",3,IF('data sistem'!DV83="6-12 bulan",6,IF('data sistem'!DV83="lebih dari 12 bulan",12,""))))</f>
        <v/>
      </c>
      <c r="R83" s="3">
        <f>'data sistem'!EA83</f>
        <v>0</v>
      </c>
      <c r="S83" s="3">
        <f>'data sistem'!EB83</f>
        <v>0</v>
      </c>
      <c r="T83" s="3">
        <f>'data sistem'!EC83</f>
        <v>0</v>
      </c>
      <c r="U83" s="3">
        <f>'data sistem'!ED83</f>
        <v>0</v>
      </c>
      <c r="V83" s="3">
        <f>'data sistem'!EE83</f>
        <v>0</v>
      </c>
      <c r="W83" s="3">
        <f>'data sistem'!EF83</f>
        <v>0</v>
      </c>
      <c r="X83" s="3">
        <f>'data sistem'!EG83</f>
        <v>0</v>
      </c>
      <c r="Y83" s="3" t="str">
        <f>IF('data sistem'!DW83="ya",1,IF('data sistem'!DW83="tidak",0,""))</f>
        <v/>
      </c>
      <c r="Z83" s="3">
        <f>'data sistem'!EM83</f>
        <v>0</v>
      </c>
      <c r="AA83" s="3">
        <f>'data sistem'!EH83</f>
        <v>0</v>
      </c>
      <c r="AB83" s="3">
        <f>'data sistem'!EI83</f>
        <v>0</v>
      </c>
      <c r="AC83" s="3">
        <f>'data sistem'!EJ83</f>
        <v>0</v>
      </c>
      <c r="AD83" s="3">
        <f>'data sistem'!EK83</f>
        <v>0</v>
      </c>
      <c r="AE83" s="3">
        <f>'data sistem'!EL83</f>
        <v>0</v>
      </c>
      <c r="AF83" s="3">
        <f>0</f>
        <v>0</v>
      </c>
      <c r="AH83" s="3">
        <f>IF('data sistem'!FB83="lebih dari 3",4,'data sistem'!FB83)</f>
        <v>0</v>
      </c>
      <c r="AI83" s="3" t="str">
        <f>IF('data sistem'!FF83="sebelum lulus",1,IF('data sistem'!FF83="setelah lulus",2,""))</f>
        <v/>
      </c>
      <c r="AJ83" s="3" t="str">
        <f>IF('data sistem'!FG83="0-3 bulan",1,IF('data sistem'!FG83="3-6 bulan",3,IF('data sistem'!FG83="6-12 bulan",6,IF('data sistem'!FG83="lebih dari 12 bulan",12,""))))</f>
        <v/>
      </c>
      <c r="AK83" s="3" t="str">
        <f>IF('data sistem'!FH83="0-3 bulan",1,IF('data sistem'!FH83="3-6 bulan",3,IF('data sistem'!FH83="6-12 bulan",6,IF('data sistem'!FH83="lebih dari 12 bulan",12,""))))</f>
        <v/>
      </c>
      <c r="AL83" s="3">
        <f>IF('data sistem'!FC83="lebih dari 3",4,'data sistem'!FC83)</f>
        <v>0</v>
      </c>
      <c r="AM83" s="3">
        <f>IF('data sistem'!FD83="lebih dari 3",4,'data sistem'!FD83)</f>
        <v>0</v>
      </c>
      <c r="AN83" s="3" t="str">
        <f>IF(LEFT('data sistem'!U83,7)="bekerja",1,IF(LEFT('data sistem'!U83,5)="tidak",2,""))</f>
        <v/>
      </c>
      <c r="AO83" s="3">
        <f>'data sistem'!M83*1</f>
        <v>0</v>
      </c>
      <c r="AP83" s="3">
        <f>'data sistem'!R83*2</f>
        <v>0</v>
      </c>
      <c r="AQ83" s="3">
        <f>'data sistem'!P83*3</f>
        <v>0</v>
      </c>
      <c r="AR83" s="3">
        <f>'data sistem'!Q83*4</f>
        <v>0</v>
      </c>
      <c r="AS83" s="3">
        <f>0</f>
        <v>0</v>
      </c>
      <c r="AU83" s="3">
        <f>IF('data sistem'!Q83="1",4,1)</f>
        <v>1</v>
      </c>
      <c r="AW83" s="3">
        <f>IF('data sistem'!AG83="bumn",1,IF('data sistem'!AG83="non-profit",2,IF('data sistem'!AG83="swasta",3,IF('data sistem'!AG83="wiraswasta",4,5))))</f>
        <v>5</v>
      </c>
      <c r="AX83" s="3">
        <f>IF(AW83=5,'data sistem'!AG83,"")</f>
        <v>0</v>
      </c>
      <c r="AY83" s="3">
        <f>IF('data sistem'!T83=0,1,'data sistem'!T83=0)</f>
        <v>1</v>
      </c>
      <c r="BA83" s="3">
        <f>IF('data sistem'!AM83="kurang dari 1 juta",1000000,IF('data sistem'!AM83="antara 1 dan 2 juta",2000000,IF('data sistem'!AM83="lebih dari 2 juta",3000000,IF('data sistem'!AM83="lebih dari 3 juta",4000000,0))))</f>
        <v>0</v>
      </c>
      <c r="BB83" s="3">
        <f>0</f>
        <v>0</v>
      </c>
      <c r="BC83" s="3">
        <f>IF('data sistem'!BI83="kurang dari 1 juta",1000000,IF('data sistem'!BI83="antara 1 dan 2 juta",2000000,IF('data sistem'!BI83="lebih dari 2 juta",3000000,IF('data sistem'!BI83="lebih dari 3 juta",4000000,0))))</f>
        <v>0</v>
      </c>
      <c r="BD83" s="3" t="str">
        <f>IF('data sistem'!DE83&gt;0,'data sistem'!DE83,"")</f>
        <v/>
      </c>
      <c r="BE83" s="3" t="str">
        <f>IF('data sistem'!DF83="lebih tinggi",1,IF('data sistem'!DF83="sama",2,IF('data sistem'!DF83="lebih rendah",3,IF('data sistem'!DF83="tidak perlu",4,""))))</f>
        <v/>
      </c>
      <c r="BF83" s="3">
        <f>'data sistem'!DG83*1</f>
        <v>0</v>
      </c>
      <c r="BG83" s="3">
        <f>'data sistem'!DH83*2</f>
        <v>0</v>
      </c>
      <c r="BH83" s="3">
        <f>'data sistem'!DI83*3</f>
        <v>0</v>
      </c>
      <c r="BI83" s="3">
        <f>'data sistem'!DJ83*4</f>
        <v>0</v>
      </c>
      <c r="BJ83" s="3">
        <f>'data sistem'!DK83*5</f>
        <v>0</v>
      </c>
      <c r="BK83" s="3">
        <f>'data sistem'!DL83*6</f>
        <v>0</v>
      </c>
      <c r="BL83" s="3">
        <f>'data sistem'!DM83*7</f>
        <v>0</v>
      </c>
      <c r="BM83" s="3">
        <f>'data sistem'!DN83*8</f>
        <v>0</v>
      </c>
      <c r="BN83" s="3">
        <f>'data sistem'!DO83*9</f>
        <v>0</v>
      </c>
      <c r="BO83" s="3">
        <f>'data sistem'!DP83*10</f>
        <v>0</v>
      </c>
      <c r="BP83" s="3">
        <f>'data sistem'!DQ83*11</f>
        <v>0</v>
      </c>
      <c r="BQ83" s="3">
        <f>'data sistem'!DR83*12</f>
        <v>0</v>
      </c>
      <c r="BR83" s="3">
        <v>0</v>
      </c>
      <c r="BT83" s="3">
        <f>'data sistem'!GU83</f>
        <v>0</v>
      </c>
      <c r="BU83" s="3">
        <f>'data sistem'!HX83</f>
        <v>0</v>
      </c>
      <c r="BV83" s="3">
        <f>'data sistem'!GV83</f>
        <v>0</v>
      </c>
      <c r="BW83" s="3">
        <f>'data sistem'!HY83</f>
        <v>0</v>
      </c>
      <c r="BX83" s="3">
        <f>'data sistem'!GW83</f>
        <v>0</v>
      </c>
      <c r="BY83" s="3">
        <f>'data sistem'!HV83</f>
        <v>0</v>
      </c>
      <c r="BZ83" s="3">
        <f>'data sistem'!HZ83</f>
        <v>0</v>
      </c>
      <c r="CA83" s="3">
        <f>'data sistem'!IY83</f>
        <v>0</v>
      </c>
      <c r="CB83" s="3">
        <f>'data sistem'!GX83</f>
        <v>0</v>
      </c>
      <c r="CC83" s="3">
        <f>'data sistem'!IA83</f>
        <v>0</v>
      </c>
      <c r="CD83" s="3">
        <f>'data sistem'!GY83</f>
        <v>0</v>
      </c>
      <c r="CE83" s="3">
        <f>'data sistem'!IB83</f>
        <v>0</v>
      </c>
      <c r="CF83" s="3">
        <f>'data sistem'!GZ83</f>
        <v>0</v>
      </c>
      <c r="CH83" s="3">
        <f>'data sistem'!IC83</f>
        <v>0</v>
      </c>
      <c r="CJ83" s="3">
        <f>'data sistem'!HA83</f>
        <v>0</v>
      </c>
      <c r="CK83" s="3">
        <f>'data sistem'!ID83</f>
        <v>0</v>
      </c>
      <c r="CL83" s="3">
        <f>'data sistem'!HB83</f>
        <v>0</v>
      </c>
      <c r="CM83" s="3">
        <f>'data sistem'!IE83</f>
        <v>0</v>
      </c>
      <c r="CN83" s="3">
        <f>'data sistem'!HC83</f>
        <v>0</v>
      </c>
      <c r="CO83" s="3">
        <f>'data sistem'!IF83</f>
        <v>0</v>
      </c>
      <c r="CP83" s="3">
        <f>'data sistem'!HD83</f>
        <v>0</v>
      </c>
      <c r="CQ83" s="3">
        <f>'data sistem'!IG83</f>
        <v>0</v>
      </c>
      <c r="CR83" s="3">
        <f>'data sistem'!HE83</f>
        <v>0</v>
      </c>
      <c r="CS83" s="3">
        <f>'data sistem'!IH83</f>
        <v>0</v>
      </c>
      <c r="CT83" s="3">
        <f>'data sistem'!HF83</f>
        <v>0</v>
      </c>
      <c r="CU83" s="3">
        <f>'data sistem'!II83</f>
        <v>0</v>
      </c>
      <c r="CV83" s="3">
        <f>'data sistem'!HG83</f>
        <v>0</v>
      </c>
      <c r="CW83" s="3">
        <f>'data sistem'!IJ83</f>
        <v>0</v>
      </c>
      <c r="CX83" s="3">
        <f>'data sistem'!HH83</f>
        <v>0</v>
      </c>
      <c r="CY83" s="3">
        <f>'data sistem'!IK83</f>
        <v>0</v>
      </c>
      <c r="CZ83" s="3">
        <f>'data sistem'!HI83</f>
        <v>0</v>
      </c>
      <c r="DA83" s="3">
        <f>'data sistem'!IL83</f>
        <v>0</v>
      </c>
      <c r="DB83" s="3">
        <f>'data sistem'!HJ83</f>
        <v>0</v>
      </c>
      <c r="DC83" s="3">
        <f>'data sistem'!IM83</f>
        <v>0</v>
      </c>
      <c r="DD83" s="3">
        <f>'data sistem'!HK83</f>
        <v>0</v>
      </c>
      <c r="DE83" s="3">
        <f>'data sistem'!IN83</f>
        <v>0</v>
      </c>
      <c r="DF83" s="3">
        <f>'data sistem'!HL83</f>
        <v>0</v>
      </c>
      <c r="DG83" s="3">
        <f>'data sistem'!IO83</f>
        <v>0</v>
      </c>
      <c r="DH83" s="3">
        <f>'data sistem'!HM83</f>
        <v>0</v>
      </c>
      <c r="DI83" s="3">
        <f>'data sistem'!HM83</f>
        <v>0</v>
      </c>
      <c r="DJ83" s="3">
        <f>'data sistem'!IP83</f>
        <v>0</v>
      </c>
      <c r="DK83" s="3">
        <f>'data sistem'!IP83</f>
        <v>0</v>
      </c>
      <c r="DL83" s="3">
        <f>'data sistem'!HN83</f>
        <v>0</v>
      </c>
      <c r="DM83" s="3">
        <f>'data sistem'!IQ83</f>
        <v>0</v>
      </c>
      <c r="DN83" s="3">
        <f>'data sistem'!HO83</f>
        <v>0</v>
      </c>
      <c r="DO83" s="3">
        <f>'data sistem'!IR83</f>
        <v>0</v>
      </c>
      <c r="DP83" s="3">
        <f>'data sistem'!HP83</f>
        <v>0</v>
      </c>
      <c r="DQ83" s="3">
        <f>'data sistem'!IS83</f>
        <v>0</v>
      </c>
      <c r="DR83" s="3">
        <f>'data sistem'!HQ83</f>
        <v>0</v>
      </c>
      <c r="DS83" s="3">
        <f>'data sistem'!IT83</f>
        <v>0</v>
      </c>
      <c r="DT83" s="3">
        <f>'data sistem'!HR83</f>
        <v>0</v>
      </c>
      <c r="DU83" s="3">
        <f>'data sistem'!IU83</f>
        <v>0</v>
      </c>
      <c r="DV83" s="3">
        <f>'data sistem'!HS83</f>
        <v>0</v>
      </c>
      <c r="DW83" s="3">
        <f>'data sistem'!IV83</f>
        <v>0</v>
      </c>
      <c r="DX83" s="3">
        <f>'data sistem'!HT83</f>
        <v>0</v>
      </c>
      <c r="DY83" s="3">
        <f>'data sistem'!IW83</f>
        <v>0</v>
      </c>
      <c r="DZ83" s="3">
        <f>'data sistem'!HU83</f>
        <v>0</v>
      </c>
      <c r="EA83" s="3">
        <f>'data sistem'!IX83</f>
        <v>0</v>
      </c>
    </row>
    <row r="84" spans="1:131" x14ac:dyDescent="0.3">
      <c r="A84" s="3" t="str">
        <f t="shared" si="1"/>
        <v>051022</v>
      </c>
      <c r="B84" s="3" t="e">
        <f>VLOOKUP('data sistem'!C84,kodeprodi!$A$2:$B$11,2,FALSE)</f>
        <v>#N/A</v>
      </c>
      <c r="C84" s="3">
        <f>'data sistem'!A84</f>
        <v>0</v>
      </c>
      <c r="D84" s="3">
        <f>'data sistem'!B84</f>
        <v>0</v>
      </c>
      <c r="E84" s="3">
        <f>'data sistem'!J84</f>
        <v>0</v>
      </c>
      <c r="F84" s="3">
        <f>'data sistem'!K84</f>
        <v>0</v>
      </c>
      <c r="G84" s="3">
        <f>2020-'data sistem'!E84</f>
        <v>2020</v>
      </c>
      <c r="H84" s="3">
        <f>1</f>
        <v>1</v>
      </c>
      <c r="I84" s="3">
        <f>2</f>
        <v>2</v>
      </c>
      <c r="J84" s="3">
        <f>3</f>
        <v>3</v>
      </c>
      <c r="K84" s="3">
        <f>3</f>
        <v>3</v>
      </c>
      <c r="L84" s="3">
        <f>1</f>
        <v>1</v>
      </c>
      <c r="M84" s="3">
        <f>2</f>
        <v>2</v>
      </c>
      <c r="N84" s="3">
        <f>1</f>
        <v>1</v>
      </c>
      <c r="O84" s="3" t="str">
        <f>IF('data sistem'!W84="tidak",3,IF('data sistem'!W84="ya",IF('data sistem'!DT84="sebelum lulus",1,IF('data sistem'!DT84="setelah lulus",2,"")),""))</f>
        <v/>
      </c>
      <c r="P84" s="3" t="str">
        <f>IF('data sistem'!DU84="0-3 bulan",1,IF('data sistem'!DU84="3-6 bulan",3,IF('data sistem'!DU84="6-12 bulan",6,IF('data sistem'!DU84="lebih dari 12 bulan",12,""))))</f>
        <v/>
      </c>
      <c r="Q84" s="3" t="str">
        <f>IF('data sistem'!DV84="0-3 bulan",1,IF('data sistem'!DV84="3-6 bulan",3,IF('data sistem'!DV84="6-12 bulan",6,IF('data sistem'!DV84="lebih dari 12 bulan",12,""))))</f>
        <v/>
      </c>
      <c r="R84" s="3">
        <f>'data sistem'!EA84</f>
        <v>0</v>
      </c>
      <c r="S84" s="3">
        <f>'data sistem'!EB84</f>
        <v>0</v>
      </c>
      <c r="T84" s="3">
        <f>'data sistem'!EC84</f>
        <v>0</v>
      </c>
      <c r="U84" s="3">
        <f>'data sistem'!ED84</f>
        <v>0</v>
      </c>
      <c r="V84" s="3">
        <f>'data sistem'!EE84</f>
        <v>0</v>
      </c>
      <c r="W84" s="3">
        <f>'data sistem'!EF84</f>
        <v>0</v>
      </c>
      <c r="X84" s="3">
        <f>'data sistem'!EG84</f>
        <v>0</v>
      </c>
      <c r="Y84" s="3" t="str">
        <f>IF('data sistem'!DW84="ya",1,IF('data sistem'!DW84="tidak",0,""))</f>
        <v/>
      </c>
      <c r="Z84" s="3">
        <f>'data sistem'!EM84</f>
        <v>0</v>
      </c>
      <c r="AA84" s="3">
        <f>'data sistem'!EH84</f>
        <v>0</v>
      </c>
      <c r="AB84" s="3">
        <f>'data sistem'!EI84</f>
        <v>0</v>
      </c>
      <c r="AC84" s="3">
        <f>'data sistem'!EJ84</f>
        <v>0</v>
      </c>
      <c r="AD84" s="3">
        <f>'data sistem'!EK84</f>
        <v>0</v>
      </c>
      <c r="AE84" s="3">
        <f>'data sistem'!EL84</f>
        <v>0</v>
      </c>
      <c r="AF84" s="3">
        <f>0</f>
        <v>0</v>
      </c>
      <c r="AH84" s="3">
        <f>IF('data sistem'!FB84="lebih dari 3",4,'data sistem'!FB84)</f>
        <v>0</v>
      </c>
      <c r="AI84" s="3" t="str">
        <f>IF('data sistem'!FF84="sebelum lulus",1,IF('data sistem'!FF84="setelah lulus",2,""))</f>
        <v/>
      </c>
      <c r="AJ84" s="3" t="str">
        <f>IF('data sistem'!FG84="0-3 bulan",1,IF('data sistem'!FG84="3-6 bulan",3,IF('data sistem'!FG84="6-12 bulan",6,IF('data sistem'!FG84="lebih dari 12 bulan",12,""))))</f>
        <v/>
      </c>
      <c r="AK84" s="3" t="str">
        <f>IF('data sistem'!FH84="0-3 bulan",1,IF('data sistem'!FH84="3-6 bulan",3,IF('data sistem'!FH84="6-12 bulan",6,IF('data sistem'!FH84="lebih dari 12 bulan",12,""))))</f>
        <v/>
      </c>
      <c r="AL84" s="3">
        <f>IF('data sistem'!FC84="lebih dari 3",4,'data sistem'!FC84)</f>
        <v>0</v>
      </c>
      <c r="AM84" s="3">
        <f>IF('data sistem'!FD84="lebih dari 3",4,'data sistem'!FD84)</f>
        <v>0</v>
      </c>
      <c r="AN84" s="3" t="str">
        <f>IF(LEFT('data sistem'!U84,7)="bekerja",1,IF(LEFT('data sistem'!U84,5)="tidak",2,""))</f>
        <v/>
      </c>
      <c r="AO84" s="3">
        <f>'data sistem'!M84*1</f>
        <v>0</v>
      </c>
      <c r="AP84" s="3">
        <f>'data sistem'!R84*2</f>
        <v>0</v>
      </c>
      <c r="AQ84" s="3">
        <f>'data sistem'!P84*3</f>
        <v>0</v>
      </c>
      <c r="AR84" s="3">
        <f>'data sistem'!Q84*4</f>
        <v>0</v>
      </c>
      <c r="AS84" s="3">
        <f>0</f>
        <v>0</v>
      </c>
      <c r="AU84" s="3">
        <f>IF('data sistem'!Q84="1",4,1)</f>
        <v>1</v>
      </c>
      <c r="AW84" s="3">
        <f>IF('data sistem'!AG84="bumn",1,IF('data sistem'!AG84="non-profit",2,IF('data sistem'!AG84="swasta",3,IF('data sistem'!AG84="wiraswasta",4,5))))</f>
        <v>5</v>
      </c>
      <c r="AX84" s="3">
        <f>IF(AW84=5,'data sistem'!AG84,"")</f>
        <v>0</v>
      </c>
      <c r="AY84" s="3">
        <f>IF('data sistem'!T84=0,1,'data sistem'!T84=0)</f>
        <v>1</v>
      </c>
      <c r="BA84" s="3">
        <f>IF('data sistem'!AM84="kurang dari 1 juta",1000000,IF('data sistem'!AM84="antara 1 dan 2 juta",2000000,IF('data sistem'!AM84="lebih dari 2 juta",3000000,IF('data sistem'!AM84="lebih dari 3 juta",4000000,0))))</f>
        <v>0</v>
      </c>
      <c r="BB84" s="3">
        <f>0</f>
        <v>0</v>
      </c>
      <c r="BC84" s="3">
        <f>IF('data sistem'!BI84="kurang dari 1 juta",1000000,IF('data sistem'!BI84="antara 1 dan 2 juta",2000000,IF('data sistem'!BI84="lebih dari 2 juta",3000000,IF('data sistem'!BI84="lebih dari 3 juta",4000000,0))))</f>
        <v>0</v>
      </c>
      <c r="BD84" s="3" t="str">
        <f>IF('data sistem'!DE84&gt;0,'data sistem'!DE84,"")</f>
        <v/>
      </c>
      <c r="BE84" s="3" t="str">
        <f>IF('data sistem'!DF84="lebih tinggi",1,IF('data sistem'!DF84="sama",2,IF('data sistem'!DF84="lebih rendah",3,IF('data sistem'!DF84="tidak perlu",4,""))))</f>
        <v/>
      </c>
      <c r="BF84" s="3">
        <f>'data sistem'!DG84*1</f>
        <v>0</v>
      </c>
      <c r="BG84" s="3">
        <f>'data sistem'!DH84*2</f>
        <v>0</v>
      </c>
      <c r="BH84" s="3">
        <f>'data sistem'!DI84*3</f>
        <v>0</v>
      </c>
      <c r="BI84" s="3">
        <f>'data sistem'!DJ84*4</f>
        <v>0</v>
      </c>
      <c r="BJ84" s="3">
        <f>'data sistem'!DK84*5</f>
        <v>0</v>
      </c>
      <c r="BK84" s="3">
        <f>'data sistem'!DL84*6</f>
        <v>0</v>
      </c>
      <c r="BL84" s="3">
        <f>'data sistem'!DM84*7</f>
        <v>0</v>
      </c>
      <c r="BM84" s="3">
        <f>'data sistem'!DN84*8</f>
        <v>0</v>
      </c>
      <c r="BN84" s="3">
        <f>'data sistem'!DO84*9</f>
        <v>0</v>
      </c>
      <c r="BO84" s="3">
        <f>'data sistem'!DP84*10</f>
        <v>0</v>
      </c>
      <c r="BP84" s="3">
        <f>'data sistem'!DQ84*11</f>
        <v>0</v>
      </c>
      <c r="BQ84" s="3">
        <f>'data sistem'!DR84*12</f>
        <v>0</v>
      </c>
      <c r="BR84" s="3">
        <v>0</v>
      </c>
      <c r="BT84" s="3">
        <f>'data sistem'!GU84</f>
        <v>0</v>
      </c>
      <c r="BU84" s="3">
        <f>'data sistem'!HX84</f>
        <v>0</v>
      </c>
      <c r="BV84" s="3">
        <f>'data sistem'!GV84</f>
        <v>0</v>
      </c>
      <c r="BW84" s="3">
        <f>'data sistem'!HY84</f>
        <v>0</v>
      </c>
      <c r="BX84" s="3">
        <f>'data sistem'!GW84</f>
        <v>0</v>
      </c>
      <c r="BY84" s="3">
        <f>'data sistem'!HV84</f>
        <v>0</v>
      </c>
      <c r="BZ84" s="3">
        <f>'data sistem'!HZ84</f>
        <v>0</v>
      </c>
      <c r="CA84" s="3">
        <f>'data sistem'!IY84</f>
        <v>0</v>
      </c>
      <c r="CB84" s="3">
        <f>'data sistem'!GX84</f>
        <v>0</v>
      </c>
      <c r="CC84" s="3">
        <f>'data sistem'!IA84</f>
        <v>0</v>
      </c>
      <c r="CD84" s="3">
        <f>'data sistem'!GY84</f>
        <v>0</v>
      </c>
      <c r="CE84" s="3">
        <f>'data sistem'!IB84</f>
        <v>0</v>
      </c>
      <c r="CF84" s="3">
        <f>'data sistem'!GZ84</f>
        <v>0</v>
      </c>
      <c r="CH84" s="3">
        <f>'data sistem'!IC84</f>
        <v>0</v>
      </c>
      <c r="CJ84" s="3">
        <f>'data sistem'!HA84</f>
        <v>0</v>
      </c>
      <c r="CK84" s="3">
        <f>'data sistem'!ID84</f>
        <v>0</v>
      </c>
      <c r="CL84" s="3">
        <f>'data sistem'!HB84</f>
        <v>0</v>
      </c>
      <c r="CM84" s="3">
        <f>'data sistem'!IE84</f>
        <v>0</v>
      </c>
      <c r="CN84" s="3">
        <f>'data sistem'!HC84</f>
        <v>0</v>
      </c>
      <c r="CO84" s="3">
        <f>'data sistem'!IF84</f>
        <v>0</v>
      </c>
      <c r="CP84" s="3">
        <f>'data sistem'!HD84</f>
        <v>0</v>
      </c>
      <c r="CQ84" s="3">
        <f>'data sistem'!IG84</f>
        <v>0</v>
      </c>
      <c r="CR84" s="3">
        <f>'data sistem'!HE84</f>
        <v>0</v>
      </c>
      <c r="CS84" s="3">
        <f>'data sistem'!IH84</f>
        <v>0</v>
      </c>
      <c r="CT84" s="3">
        <f>'data sistem'!HF84</f>
        <v>0</v>
      </c>
      <c r="CU84" s="3">
        <f>'data sistem'!II84</f>
        <v>0</v>
      </c>
      <c r="CV84" s="3">
        <f>'data sistem'!HG84</f>
        <v>0</v>
      </c>
      <c r="CW84" s="3">
        <f>'data sistem'!IJ84</f>
        <v>0</v>
      </c>
      <c r="CX84" s="3">
        <f>'data sistem'!HH84</f>
        <v>0</v>
      </c>
      <c r="CY84" s="3">
        <f>'data sistem'!IK84</f>
        <v>0</v>
      </c>
      <c r="CZ84" s="3">
        <f>'data sistem'!HI84</f>
        <v>0</v>
      </c>
      <c r="DA84" s="3">
        <f>'data sistem'!IL84</f>
        <v>0</v>
      </c>
      <c r="DB84" s="3">
        <f>'data sistem'!HJ84</f>
        <v>0</v>
      </c>
      <c r="DC84" s="3">
        <f>'data sistem'!IM84</f>
        <v>0</v>
      </c>
      <c r="DD84" s="3">
        <f>'data sistem'!HK84</f>
        <v>0</v>
      </c>
      <c r="DE84" s="3">
        <f>'data sistem'!IN84</f>
        <v>0</v>
      </c>
      <c r="DF84" s="3">
        <f>'data sistem'!HL84</f>
        <v>0</v>
      </c>
      <c r="DG84" s="3">
        <f>'data sistem'!IO84</f>
        <v>0</v>
      </c>
      <c r="DH84" s="3">
        <f>'data sistem'!HM84</f>
        <v>0</v>
      </c>
      <c r="DI84" s="3">
        <f>'data sistem'!HM84</f>
        <v>0</v>
      </c>
      <c r="DJ84" s="3">
        <f>'data sistem'!IP84</f>
        <v>0</v>
      </c>
      <c r="DK84" s="3">
        <f>'data sistem'!IP84</f>
        <v>0</v>
      </c>
      <c r="DL84" s="3">
        <f>'data sistem'!HN84</f>
        <v>0</v>
      </c>
      <c r="DM84" s="3">
        <f>'data sistem'!IQ84</f>
        <v>0</v>
      </c>
      <c r="DN84" s="3">
        <f>'data sistem'!HO84</f>
        <v>0</v>
      </c>
      <c r="DO84" s="3">
        <f>'data sistem'!IR84</f>
        <v>0</v>
      </c>
      <c r="DP84" s="3">
        <f>'data sistem'!HP84</f>
        <v>0</v>
      </c>
      <c r="DQ84" s="3">
        <f>'data sistem'!IS84</f>
        <v>0</v>
      </c>
      <c r="DR84" s="3">
        <f>'data sistem'!HQ84</f>
        <v>0</v>
      </c>
      <c r="DS84" s="3">
        <f>'data sistem'!IT84</f>
        <v>0</v>
      </c>
      <c r="DT84" s="3">
        <f>'data sistem'!HR84</f>
        <v>0</v>
      </c>
      <c r="DU84" s="3">
        <f>'data sistem'!IU84</f>
        <v>0</v>
      </c>
      <c r="DV84" s="3">
        <f>'data sistem'!HS84</f>
        <v>0</v>
      </c>
      <c r="DW84" s="3">
        <f>'data sistem'!IV84</f>
        <v>0</v>
      </c>
      <c r="DX84" s="3">
        <f>'data sistem'!HT84</f>
        <v>0</v>
      </c>
      <c r="DY84" s="3">
        <f>'data sistem'!IW84</f>
        <v>0</v>
      </c>
      <c r="DZ84" s="3">
        <f>'data sistem'!HU84</f>
        <v>0</v>
      </c>
      <c r="EA84" s="3">
        <f>'data sistem'!IX84</f>
        <v>0</v>
      </c>
    </row>
    <row r="85" spans="1:131" x14ac:dyDescent="0.3">
      <c r="A85" s="3" t="str">
        <f t="shared" si="1"/>
        <v>051022</v>
      </c>
      <c r="B85" s="3" t="e">
        <f>VLOOKUP('data sistem'!C85,kodeprodi!$A$2:$B$11,2,FALSE)</f>
        <v>#N/A</v>
      </c>
      <c r="C85" s="3">
        <f>'data sistem'!A85</f>
        <v>0</v>
      </c>
      <c r="D85" s="3">
        <f>'data sistem'!B85</f>
        <v>0</v>
      </c>
      <c r="E85" s="3">
        <f>'data sistem'!J85</f>
        <v>0</v>
      </c>
      <c r="F85" s="3">
        <f>'data sistem'!K85</f>
        <v>0</v>
      </c>
      <c r="G85" s="3">
        <f>2020-'data sistem'!E85</f>
        <v>2020</v>
      </c>
      <c r="H85" s="3">
        <f>1</f>
        <v>1</v>
      </c>
      <c r="I85" s="3">
        <f>2</f>
        <v>2</v>
      </c>
      <c r="J85" s="3">
        <f>3</f>
        <v>3</v>
      </c>
      <c r="K85" s="3">
        <f>3</f>
        <v>3</v>
      </c>
      <c r="L85" s="3">
        <f>1</f>
        <v>1</v>
      </c>
      <c r="M85" s="3">
        <f>2</f>
        <v>2</v>
      </c>
      <c r="N85" s="3">
        <f>1</f>
        <v>1</v>
      </c>
      <c r="O85" s="3" t="str">
        <f>IF('data sistem'!W85="tidak",3,IF('data sistem'!W85="ya",IF('data sistem'!DT85="sebelum lulus",1,IF('data sistem'!DT85="setelah lulus",2,"")),""))</f>
        <v/>
      </c>
      <c r="P85" s="3" t="str">
        <f>IF('data sistem'!DU85="0-3 bulan",1,IF('data sistem'!DU85="3-6 bulan",3,IF('data sistem'!DU85="6-12 bulan",6,IF('data sistem'!DU85="lebih dari 12 bulan",12,""))))</f>
        <v/>
      </c>
      <c r="Q85" s="3" t="str">
        <f>IF('data sistem'!DV85="0-3 bulan",1,IF('data sistem'!DV85="3-6 bulan",3,IF('data sistem'!DV85="6-12 bulan",6,IF('data sistem'!DV85="lebih dari 12 bulan",12,""))))</f>
        <v/>
      </c>
      <c r="R85" s="3">
        <f>'data sistem'!EA85</f>
        <v>0</v>
      </c>
      <c r="S85" s="3">
        <f>'data sistem'!EB85</f>
        <v>0</v>
      </c>
      <c r="T85" s="3">
        <f>'data sistem'!EC85</f>
        <v>0</v>
      </c>
      <c r="U85" s="3">
        <f>'data sistem'!ED85</f>
        <v>0</v>
      </c>
      <c r="V85" s="3">
        <f>'data sistem'!EE85</f>
        <v>0</v>
      </c>
      <c r="W85" s="3">
        <f>'data sistem'!EF85</f>
        <v>0</v>
      </c>
      <c r="X85" s="3">
        <f>'data sistem'!EG85</f>
        <v>0</v>
      </c>
      <c r="Y85" s="3" t="str">
        <f>IF('data sistem'!DW85="ya",1,IF('data sistem'!DW85="tidak",0,""))</f>
        <v/>
      </c>
      <c r="Z85" s="3">
        <f>'data sistem'!EM85</f>
        <v>0</v>
      </c>
      <c r="AA85" s="3">
        <f>'data sistem'!EH85</f>
        <v>0</v>
      </c>
      <c r="AB85" s="3">
        <f>'data sistem'!EI85</f>
        <v>0</v>
      </c>
      <c r="AC85" s="3">
        <f>'data sistem'!EJ85</f>
        <v>0</v>
      </c>
      <c r="AD85" s="3">
        <f>'data sistem'!EK85</f>
        <v>0</v>
      </c>
      <c r="AE85" s="3">
        <f>'data sistem'!EL85</f>
        <v>0</v>
      </c>
      <c r="AF85" s="3">
        <f>0</f>
        <v>0</v>
      </c>
      <c r="AH85" s="3">
        <f>IF('data sistem'!FB85="lebih dari 3",4,'data sistem'!FB85)</f>
        <v>0</v>
      </c>
      <c r="AI85" s="3" t="str">
        <f>IF('data sistem'!FF85="sebelum lulus",1,IF('data sistem'!FF85="setelah lulus",2,""))</f>
        <v/>
      </c>
      <c r="AJ85" s="3" t="str">
        <f>IF('data sistem'!FG85="0-3 bulan",1,IF('data sistem'!FG85="3-6 bulan",3,IF('data sistem'!FG85="6-12 bulan",6,IF('data sistem'!FG85="lebih dari 12 bulan",12,""))))</f>
        <v/>
      </c>
      <c r="AK85" s="3" t="str">
        <f>IF('data sistem'!FH85="0-3 bulan",1,IF('data sistem'!FH85="3-6 bulan",3,IF('data sistem'!FH85="6-12 bulan",6,IF('data sistem'!FH85="lebih dari 12 bulan",12,""))))</f>
        <v/>
      </c>
      <c r="AL85" s="3">
        <f>IF('data sistem'!FC85="lebih dari 3",4,'data sistem'!FC85)</f>
        <v>0</v>
      </c>
      <c r="AM85" s="3">
        <f>IF('data sistem'!FD85="lebih dari 3",4,'data sistem'!FD85)</f>
        <v>0</v>
      </c>
      <c r="AN85" s="3" t="str">
        <f>IF(LEFT('data sistem'!U85,7)="bekerja",1,IF(LEFT('data sistem'!U85,5)="tidak",2,""))</f>
        <v/>
      </c>
      <c r="AO85" s="3">
        <f>'data sistem'!M85*1</f>
        <v>0</v>
      </c>
      <c r="AP85" s="3">
        <f>'data sistem'!R85*2</f>
        <v>0</v>
      </c>
      <c r="AQ85" s="3">
        <f>'data sistem'!P85*3</f>
        <v>0</v>
      </c>
      <c r="AR85" s="3">
        <f>'data sistem'!Q85*4</f>
        <v>0</v>
      </c>
      <c r="AS85" s="3">
        <f>0</f>
        <v>0</v>
      </c>
      <c r="AU85" s="3">
        <f>IF('data sistem'!Q85="1",4,1)</f>
        <v>1</v>
      </c>
      <c r="AW85" s="3">
        <f>IF('data sistem'!AG85="bumn",1,IF('data sistem'!AG85="non-profit",2,IF('data sistem'!AG85="swasta",3,IF('data sistem'!AG85="wiraswasta",4,5))))</f>
        <v>5</v>
      </c>
      <c r="AX85" s="3">
        <f>IF(AW85=5,'data sistem'!AG85,"")</f>
        <v>0</v>
      </c>
      <c r="AY85" s="3">
        <f>IF('data sistem'!T85=0,1,'data sistem'!T85=0)</f>
        <v>1</v>
      </c>
      <c r="BA85" s="3">
        <f>IF('data sistem'!AM85="kurang dari 1 juta",1000000,IF('data sistem'!AM85="antara 1 dan 2 juta",2000000,IF('data sistem'!AM85="lebih dari 2 juta",3000000,IF('data sistem'!AM85="lebih dari 3 juta",4000000,0))))</f>
        <v>0</v>
      </c>
      <c r="BB85" s="3">
        <f>0</f>
        <v>0</v>
      </c>
      <c r="BC85" s="3">
        <f>IF('data sistem'!BI85="kurang dari 1 juta",1000000,IF('data sistem'!BI85="antara 1 dan 2 juta",2000000,IF('data sistem'!BI85="lebih dari 2 juta",3000000,IF('data sistem'!BI85="lebih dari 3 juta",4000000,0))))</f>
        <v>0</v>
      </c>
      <c r="BD85" s="3" t="str">
        <f>IF('data sistem'!DE85&gt;0,'data sistem'!DE85,"")</f>
        <v/>
      </c>
      <c r="BE85" s="3" t="str">
        <f>IF('data sistem'!DF85="lebih tinggi",1,IF('data sistem'!DF85="sama",2,IF('data sistem'!DF85="lebih rendah",3,IF('data sistem'!DF85="tidak perlu",4,""))))</f>
        <v/>
      </c>
      <c r="BF85" s="3">
        <f>'data sistem'!DG85*1</f>
        <v>0</v>
      </c>
      <c r="BG85" s="3">
        <f>'data sistem'!DH85*2</f>
        <v>0</v>
      </c>
      <c r="BH85" s="3">
        <f>'data sistem'!DI85*3</f>
        <v>0</v>
      </c>
      <c r="BI85" s="3">
        <f>'data sistem'!DJ85*4</f>
        <v>0</v>
      </c>
      <c r="BJ85" s="3">
        <f>'data sistem'!DK85*5</f>
        <v>0</v>
      </c>
      <c r="BK85" s="3">
        <f>'data sistem'!DL85*6</f>
        <v>0</v>
      </c>
      <c r="BL85" s="3">
        <f>'data sistem'!DM85*7</f>
        <v>0</v>
      </c>
      <c r="BM85" s="3">
        <f>'data sistem'!DN85*8</f>
        <v>0</v>
      </c>
      <c r="BN85" s="3">
        <f>'data sistem'!DO85*9</f>
        <v>0</v>
      </c>
      <c r="BO85" s="3">
        <f>'data sistem'!DP85*10</f>
        <v>0</v>
      </c>
      <c r="BP85" s="3">
        <f>'data sistem'!DQ85*11</f>
        <v>0</v>
      </c>
      <c r="BQ85" s="3">
        <f>'data sistem'!DR85*12</f>
        <v>0</v>
      </c>
      <c r="BR85" s="3">
        <v>0</v>
      </c>
      <c r="BT85" s="3">
        <f>'data sistem'!GU85</f>
        <v>0</v>
      </c>
      <c r="BU85" s="3">
        <f>'data sistem'!HX85</f>
        <v>0</v>
      </c>
      <c r="BV85" s="3">
        <f>'data sistem'!GV85</f>
        <v>0</v>
      </c>
      <c r="BW85" s="3">
        <f>'data sistem'!HY85</f>
        <v>0</v>
      </c>
      <c r="BX85" s="3">
        <f>'data sistem'!GW85</f>
        <v>0</v>
      </c>
      <c r="BY85" s="3">
        <f>'data sistem'!HV85</f>
        <v>0</v>
      </c>
      <c r="BZ85" s="3">
        <f>'data sistem'!HZ85</f>
        <v>0</v>
      </c>
      <c r="CA85" s="3">
        <f>'data sistem'!IY85</f>
        <v>0</v>
      </c>
      <c r="CB85" s="3">
        <f>'data sistem'!GX85</f>
        <v>0</v>
      </c>
      <c r="CC85" s="3">
        <f>'data sistem'!IA85</f>
        <v>0</v>
      </c>
      <c r="CD85" s="3">
        <f>'data sistem'!GY85</f>
        <v>0</v>
      </c>
      <c r="CE85" s="3">
        <f>'data sistem'!IB85</f>
        <v>0</v>
      </c>
      <c r="CF85" s="3">
        <f>'data sistem'!GZ85</f>
        <v>0</v>
      </c>
      <c r="CH85" s="3">
        <f>'data sistem'!IC85</f>
        <v>0</v>
      </c>
      <c r="CJ85" s="3">
        <f>'data sistem'!HA85</f>
        <v>0</v>
      </c>
      <c r="CK85" s="3">
        <f>'data sistem'!ID85</f>
        <v>0</v>
      </c>
      <c r="CL85" s="3">
        <f>'data sistem'!HB85</f>
        <v>0</v>
      </c>
      <c r="CM85" s="3">
        <f>'data sistem'!IE85</f>
        <v>0</v>
      </c>
      <c r="CN85" s="3">
        <f>'data sistem'!HC85</f>
        <v>0</v>
      </c>
      <c r="CO85" s="3">
        <f>'data sistem'!IF85</f>
        <v>0</v>
      </c>
      <c r="CP85" s="3">
        <f>'data sistem'!HD85</f>
        <v>0</v>
      </c>
      <c r="CQ85" s="3">
        <f>'data sistem'!IG85</f>
        <v>0</v>
      </c>
      <c r="CR85" s="3">
        <f>'data sistem'!HE85</f>
        <v>0</v>
      </c>
      <c r="CS85" s="3">
        <f>'data sistem'!IH85</f>
        <v>0</v>
      </c>
      <c r="CT85" s="3">
        <f>'data sistem'!HF85</f>
        <v>0</v>
      </c>
      <c r="CU85" s="3">
        <f>'data sistem'!II85</f>
        <v>0</v>
      </c>
      <c r="CV85" s="3">
        <f>'data sistem'!HG85</f>
        <v>0</v>
      </c>
      <c r="CW85" s="3">
        <f>'data sistem'!IJ85</f>
        <v>0</v>
      </c>
      <c r="CX85" s="3">
        <f>'data sistem'!HH85</f>
        <v>0</v>
      </c>
      <c r="CY85" s="3">
        <f>'data sistem'!IK85</f>
        <v>0</v>
      </c>
      <c r="CZ85" s="3">
        <f>'data sistem'!HI85</f>
        <v>0</v>
      </c>
      <c r="DA85" s="3">
        <f>'data sistem'!IL85</f>
        <v>0</v>
      </c>
      <c r="DB85" s="3">
        <f>'data sistem'!HJ85</f>
        <v>0</v>
      </c>
      <c r="DC85" s="3">
        <f>'data sistem'!IM85</f>
        <v>0</v>
      </c>
      <c r="DD85" s="3">
        <f>'data sistem'!HK85</f>
        <v>0</v>
      </c>
      <c r="DE85" s="3">
        <f>'data sistem'!IN85</f>
        <v>0</v>
      </c>
      <c r="DF85" s="3">
        <f>'data sistem'!HL85</f>
        <v>0</v>
      </c>
      <c r="DG85" s="3">
        <f>'data sistem'!IO85</f>
        <v>0</v>
      </c>
      <c r="DH85" s="3">
        <f>'data sistem'!HM85</f>
        <v>0</v>
      </c>
      <c r="DI85" s="3">
        <f>'data sistem'!HM85</f>
        <v>0</v>
      </c>
      <c r="DJ85" s="3">
        <f>'data sistem'!IP85</f>
        <v>0</v>
      </c>
      <c r="DK85" s="3">
        <f>'data sistem'!IP85</f>
        <v>0</v>
      </c>
      <c r="DL85" s="3">
        <f>'data sistem'!HN85</f>
        <v>0</v>
      </c>
      <c r="DM85" s="3">
        <f>'data sistem'!IQ85</f>
        <v>0</v>
      </c>
      <c r="DN85" s="3">
        <f>'data sistem'!HO85</f>
        <v>0</v>
      </c>
      <c r="DO85" s="3">
        <f>'data sistem'!IR85</f>
        <v>0</v>
      </c>
      <c r="DP85" s="3">
        <f>'data sistem'!HP85</f>
        <v>0</v>
      </c>
      <c r="DQ85" s="3">
        <f>'data sistem'!IS85</f>
        <v>0</v>
      </c>
      <c r="DR85" s="3">
        <f>'data sistem'!HQ85</f>
        <v>0</v>
      </c>
      <c r="DS85" s="3">
        <f>'data sistem'!IT85</f>
        <v>0</v>
      </c>
      <c r="DT85" s="3">
        <f>'data sistem'!HR85</f>
        <v>0</v>
      </c>
      <c r="DU85" s="3">
        <f>'data sistem'!IU85</f>
        <v>0</v>
      </c>
      <c r="DV85" s="3">
        <f>'data sistem'!HS85</f>
        <v>0</v>
      </c>
      <c r="DW85" s="3">
        <f>'data sistem'!IV85</f>
        <v>0</v>
      </c>
      <c r="DX85" s="3">
        <f>'data sistem'!HT85</f>
        <v>0</v>
      </c>
      <c r="DY85" s="3">
        <f>'data sistem'!IW85</f>
        <v>0</v>
      </c>
      <c r="DZ85" s="3">
        <f>'data sistem'!HU85</f>
        <v>0</v>
      </c>
      <c r="EA85" s="3">
        <f>'data sistem'!IX85</f>
        <v>0</v>
      </c>
    </row>
    <row r="86" spans="1:131" x14ac:dyDescent="0.3">
      <c r="A86" s="3" t="str">
        <f t="shared" si="1"/>
        <v>051022</v>
      </c>
      <c r="B86" s="3" t="e">
        <f>VLOOKUP('data sistem'!C86,kodeprodi!$A$2:$B$11,2,FALSE)</f>
        <v>#N/A</v>
      </c>
      <c r="C86" s="3">
        <f>'data sistem'!A86</f>
        <v>0</v>
      </c>
      <c r="D86" s="3">
        <f>'data sistem'!B86</f>
        <v>0</v>
      </c>
      <c r="E86" s="3">
        <f>'data sistem'!J86</f>
        <v>0</v>
      </c>
      <c r="F86" s="3">
        <f>'data sistem'!K86</f>
        <v>0</v>
      </c>
      <c r="G86" s="3">
        <f>2020-'data sistem'!E86</f>
        <v>2020</v>
      </c>
      <c r="H86" s="3">
        <f>1</f>
        <v>1</v>
      </c>
      <c r="I86" s="3">
        <f>2</f>
        <v>2</v>
      </c>
      <c r="J86" s="3">
        <f>3</f>
        <v>3</v>
      </c>
      <c r="K86" s="3">
        <f>3</f>
        <v>3</v>
      </c>
      <c r="L86" s="3">
        <f>1</f>
        <v>1</v>
      </c>
      <c r="M86" s="3">
        <f>2</f>
        <v>2</v>
      </c>
      <c r="N86" s="3">
        <f>1</f>
        <v>1</v>
      </c>
      <c r="O86" s="3" t="str">
        <f>IF('data sistem'!W86="tidak",3,IF('data sistem'!W86="ya",IF('data sistem'!DT86="sebelum lulus",1,IF('data sistem'!DT86="setelah lulus",2,"")),""))</f>
        <v/>
      </c>
      <c r="P86" s="3" t="str">
        <f>IF('data sistem'!DU86="0-3 bulan",1,IF('data sistem'!DU86="3-6 bulan",3,IF('data sistem'!DU86="6-12 bulan",6,IF('data sistem'!DU86="lebih dari 12 bulan",12,""))))</f>
        <v/>
      </c>
      <c r="Q86" s="3" t="str">
        <f>IF('data sistem'!DV86="0-3 bulan",1,IF('data sistem'!DV86="3-6 bulan",3,IF('data sistem'!DV86="6-12 bulan",6,IF('data sistem'!DV86="lebih dari 12 bulan",12,""))))</f>
        <v/>
      </c>
      <c r="R86" s="3">
        <f>'data sistem'!EA86</f>
        <v>0</v>
      </c>
      <c r="S86" s="3">
        <f>'data sistem'!EB86</f>
        <v>0</v>
      </c>
      <c r="T86" s="3">
        <f>'data sistem'!EC86</f>
        <v>0</v>
      </c>
      <c r="U86" s="3">
        <f>'data sistem'!ED86</f>
        <v>0</v>
      </c>
      <c r="V86" s="3">
        <f>'data sistem'!EE86</f>
        <v>0</v>
      </c>
      <c r="W86" s="3">
        <f>'data sistem'!EF86</f>
        <v>0</v>
      </c>
      <c r="X86" s="3">
        <f>'data sistem'!EG86</f>
        <v>0</v>
      </c>
      <c r="Y86" s="3" t="str">
        <f>IF('data sistem'!DW86="ya",1,IF('data sistem'!DW86="tidak",0,""))</f>
        <v/>
      </c>
      <c r="Z86" s="3">
        <f>'data sistem'!EM86</f>
        <v>0</v>
      </c>
      <c r="AA86" s="3">
        <f>'data sistem'!EH86</f>
        <v>0</v>
      </c>
      <c r="AB86" s="3">
        <f>'data sistem'!EI86</f>
        <v>0</v>
      </c>
      <c r="AC86" s="3">
        <f>'data sistem'!EJ86</f>
        <v>0</v>
      </c>
      <c r="AD86" s="3">
        <f>'data sistem'!EK86</f>
        <v>0</v>
      </c>
      <c r="AE86" s="3">
        <f>'data sistem'!EL86</f>
        <v>0</v>
      </c>
      <c r="AF86" s="3">
        <f>0</f>
        <v>0</v>
      </c>
      <c r="AH86" s="3">
        <f>IF('data sistem'!FB86="lebih dari 3",4,'data sistem'!FB86)</f>
        <v>0</v>
      </c>
      <c r="AI86" s="3" t="str">
        <f>IF('data sistem'!FF86="sebelum lulus",1,IF('data sistem'!FF86="setelah lulus",2,""))</f>
        <v/>
      </c>
      <c r="AJ86" s="3" t="str">
        <f>IF('data sistem'!FG86="0-3 bulan",1,IF('data sistem'!FG86="3-6 bulan",3,IF('data sistem'!FG86="6-12 bulan",6,IF('data sistem'!FG86="lebih dari 12 bulan",12,""))))</f>
        <v/>
      </c>
      <c r="AK86" s="3" t="str">
        <f>IF('data sistem'!FH86="0-3 bulan",1,IF('data sistem'!FH86="3-6 bulan",3,IF('data sistem'!FH86="6-12 bulan",6,IF('data sistem'!FH86="lebih dari 12 bulan",12,""))))</f>
        <v/>
      </c>
      <c r="AL86" s="3">
        <f>IF('data sistem'!FC86="lebih dari 3",4,'data sistem'!FC86)</f>
        <v>0</v>
      </c>
      <c r="AM86" s="3">
        <f>IF('data sistem'!FD86="lebih dari 3",4,'data sistem'!FD86)</f>
        <v>0</v>
      </c>
      <c r="AN86" s="3" t="str">
        <f>IF(LEFT('data sistem'!U86,7)="bekerja",1,IF(LEFT('data sistem'!U86,5)="tidak",2,""))</f>
        <v/>
      </c>
      <c r="AO86" s="3">
        <f>'data sistem'!M86*1</f>
        <v>0</v>
      </c>
      <c r="AP86" s="3">
        <f>'data sistem'!R86*2</f>
        <v>0</v>
      </c>
      <c r="AQ86" s="3">
        <f>'data sistem'!P86*3</f>
        <v>0</v>
      </c>
      <c r="AR86" s="3">
        <f>'data sistem'!Q86*4</f>
        <v>0</v>
      </c>
      <c r="AS86" s="3">
        <f>0</f>
        <v>0</v>
      </c>
      <c r="AU86" s="3">
        <f>IF('data sistem'!Q86="1",4,1)</f>
        <v>1</v>
      </c>
      <c r="AW86" s="3">
        <f>IF('data sistem'!AG86="bumn",1,IF('data sistem'!AG86="non-profit",2,IF('data sistem'!AG86="swasta",3,IF('data sistem'!AG86="wiraswasta",4,5))))</f>
        <v>5</v>
      </c>
      <c r="AX86" s="3">
        <f>IF(AW86=5,'data sistem'!AG86,"")</f>
        <v>0</v>
      </c>
      <c r="AY86" s="3">
        <f>IF('data sistem'!T86=0,1,'data sistem'!T86=0)</f>
        <v>1</v>
      </c>
      <c r="BA86" s="3">
        <f>IF('data sistem'!AM86="kurang dari 1 juta",1000000,IF('data sistem'!AM86="antara 1 dan 2 juta",2000000,IF('data sistem'!AM86="lebih dari 2 juta",3000000,IF('data sistem'!AM86="lebih dari 3 juta",4000000,0))))</f>
        <v>0</v>
      </c>
      <c r="BB86" s="3">
        <f>0</f>
        <v>0</v>
      </c>
      <c r="BC86" s="3">
        <f>IF('data sistem'!BI86="kurang dari 1 juta",1000000,IF('data sistem'!BI86="antara 1 dan 2 juta",2000000,IF('data sistem'!BI86="lebih dari 2 juta",3000000,IF('data sistem'!BI86="lebih dari 3 juta",4000000,0))))</f>
        <v>0</v>
      </c>
      <c r="BD86" s="3" t="str">
        <f>IF('data sistem'!DE86&gt;0,'data sistem'!DE86,"")</f>
        <v/>
      </c>
      <c r="BE86" s="3" t="str">
        <f>IF('data sistem'!DF86="lebih tinggi",1,IF('data sistem'!DF86="sama",2,IF('data sistem'!DF86="lebih rendah",3,IF('data sistem'!DF86="tidak perlu",4,""))))</f>
        <v/>
      </c>
      <c r="BF86" s="3">
        <f>'data sistem'!DG86*1</f>
        <v>0</v>
      </c>
      <c r="BG86" s="3">
        <f>'data sistem'!DH86*2</f>
        <v>0</v>
      </c>
      <c r="BH86" s="3">
        <f>'data sistem'!DI86*3</f>
        <v>0</v>
      </c>
      <c r="BI86" s="3">
        <f>'data sistem'!DJ86*4</f>
        <v>0</v>
      </c>
      <c r="BJ86" s="3">
        <f>'data sistem'!DK86*5</f>
        <v>0</v>
      </c>
      <c r="BK86" s="3">
        <f>'data sistem'!DL86*6</f>
        <v>0</v>
      </c>
      <c r="BL86" s="3">
        <f>'data sistem'!DM86*7</f>
        <v>0</v>
      </c>
      <c r="BM86" s="3">
        <f>'data sistem'!DN86*8</f>
        <v>0</v>
      </c>
      <c r="BN86" s="3">
        <f>'data sistem'!DO86*9</f>
        <v>0</v>
      </c>
      <c r="BO86" s="3">
        <f>'data sistem'!DP86*10</f>
        <v>0</v>
      </c>
      <c r="BP86" s="3">
        <f>'data sistem'!DQ86*11</f>
        <v>0</v>
      </c>
      <c r="BQ86" s="3">
        <f>'data sistem'!DR86*12</f>
        <v>0</v>
      </c>
      <c r="BR86" s="3">
        <v>0</v>
      </c>
      <c r="BT86" s="3">
        <f>'data sistem'!GU86</f>
        <v>0</v>
      </c>
      <c r="BU86" s="3">
        <f>'data sistem'!HX86</f>
        <v>0</v>
      </c>
      <c r="BV86" s="3">
        <f>'data sistem'!GV86</f>
        <v>0</v>
      </c>
      <c r="BW86" s="3">
        <f>'data sistem'!HY86</f>
        <v>0</v>
      </c>
      <c r="BX86" s="3">
        <f>'data sistem'!GW86</f>
        <v>0</v>
      </c>
      <c r="BY86" s="3">
        <f>'data sistem'!HV86</f>
        <v>0</v>
      </c>
      <c r="BZ86" s="3">
        <f>'data sistem'!HZ86</f>
        <v>0</v>
      </c>
      <c r="CA86" s="3">
        <f>'data sistem'!IY86</f>
        <v>0</v>
      </c>
      <c r="CB86" s="3">
        <f>'data sistem'!GX86</f>
        <v>0</v>
      </c>
      <c r="CC86" s="3">
        <f>'data sistem'!IA86</f>
        <v>0</v>
      </c>
      <c r="CD86" s="3">
        <f>'data sistem'!GY86</f>
        <v>0</v>
      </c>
      <c r="CE86" s="3">
        <f>'data sistem'!IB86</f>
        <v>0</v>
      </c>
      <c r="CF86" s="3">
        <f>'data sistem'!GZ86</f>
        <v>0</v>
      </c>
      <c r="CH86" s="3">
        <f>'data sistem'!IC86</f>
        <v>0</v>
      </c>
      <c r="CJ86" s="3">
        <f>'data sistem'!HA86</f>
        <v>0</v>
      </c>
      <c r="CK86" s="3">
        <f>'data sistem'!ID86</f>
        <v>0</v>
      </c>
      <c r="CL86" s="3">
        <f>'data sistem'!HB86</f>
        <v>0</v>
      </c>
      <c r="CM86" s="3">
        <f>'data sistem'!IE86</f>
        <v>0</v>
      </c>
      <c r="CN86" s="3">
        <f>'data sistem'!HC86</f>
        <v>0</v>
      </c>
      <c r="CO86" s="3">
        <f>'data sistem'!IF86</f>
        <v>0</v>
      </c>
      <c r="CP86" s="3">
        <f>'data sistem'!HD86</f>
        <v>0</v>
      </c>
      <c r="CQ86" s="3">
        <f>'data sistem'!IG86</f>
        <v>0</v>
      </c>
      <c r="CR86" s="3">
        <f>'data sistem'!HE86</f>
        <v>0</v>
      </c>
      <c r="CS86" s="3">
        <f>'data sistem'!IH86</f>
        <v>0</v>
      </c>
      <c r="CT86" s="3">
        <f>'data sistem'!HF86</f>
        <v>0</v>
      </c>
      <c r="CU86" s="3">
        <f>'data sistem'!II86</f>
        <v>0</v>
      </c>
      <c r="CV86" s="3">
        <f>'data sistem'!HG86</f>
        <v>0</v>
      </c>
      <c r="CW86" s="3">
        <f>'data sistem'!IJ86</f>
        <v>0</v>
      </c>
      <c r="CX86" s="3">
        <f>'data sistem'!HH86</f>
        <v>0</v>
      </c>
      <c r="CY86" s="3">
        <f>'data sistem'!IK86</f>
        <v>0</v>
      </c>
      <c r="CZ86" s="3">
        <f>'data sistem'!HI86</f>
        <v>0</v>
      </c>
      <c r="DA86" s="3">
        <f>'data sistem'!IL86</f>
        <v>0</v>
      </c>
      <c r="DB86" s="3">
        <f>'data sistem'!HJ86</f>
        <v>0</v>
      </c>
      <c r="DC86" s="3">
        <f>'data sistem'!IM86</f>
        <v>0</v>
      </c>
      <c r="DD86" s="3">
        <f>'data sistem'!HK86</f>
        <v>0</v>
      </c>
      <c r="DE86" s="3">
        <f>'data sistem'!IN86</f>
        <v>0</v>
      </c>
      <c r="DF86" s="3">
        <f>'data sistem'!HL86</f>
        <v>0</v>
      </c>
      <c r="DG86" s="3">
        <f>'data sistem'!IO86</f>
        <v>0</v>
      </c>
      <c r="DH86" s="3">
        <f>'data sistem'!HM86</f>
        <v>0</v>
      </c>
      <c r="DI86" s="3">
        <f>'data sistem'!HM86</f>
        <v>0</v>
      </c>
      <c r="DJ86" s="3">
        <f>'data sistem'!IP86</f>
        <v>0</v>
      </c>
      <c r="DK86" s="3">
        <f>'data sistem'!IP86</f>
        <v>0</v>
      </c>
      <c r="DL86" s="3">
        <f>'data sistem'!HN86</f>
        <v>0</v>
      </c>
      <c r="DM86" s="3">
        <f>'data sistem'!IQ86</f>
        <v>0</v>
      </c>
      <c r="DN86" s="3">
        <f>'data sistem'!HO86</f>
        <v>0</v>
      </c>
      <c r="DO86" s="3">
        <f>'data sistem'!IR86</f>
        <v>0</v>
      </c>
      <c r="DP86" s="3">
        <f>'data sistem'!HP86</f>
        <v>0</v>
      </c>
      <c r="DQ86" s="3">
        <f>'data sistem'!IS86</f>
        <v>0</v>
      </c>
      <c r="DR86" s="3">
        <f>'data sistem'!HQ86</f>
        <v>0</v>
      </c>
      <c r="DS86" s="3">
        <f>'data sistem'!IT86</f>
        <v>0</v>
      </c>
      <c r="DT86" s="3">
        <f>'data sistem'!HR86</f>
        <v>0</v>
      </c>
      <c r="DU86" s="3">
        <f>'data sistem'!IU86</f>
        <v>0</v>
      </c>
      <c r="DV86" s="3">
        <f>'data sistem'!HS86</f>
        <v>0</v>
      </c>
      <c r="DW86" s="3">
        <f>'data sistem'!IV86</f>
        <v>0</v>
      </c>
      <c r="DX86" s="3">
        <f>'data sistem'!HT86</f>
        <v>0</v>
      </c>
      <c r="DY86" s="3">
        <f>'data sistem'!IW86</f>
        <v>0</v>
      </c>
      <c r="DZ86" s="3">
        <f>'data sistem'!HU86</f>
        <v>0</v>
      </c>
      <c r="EA86" s="3">
        <f>'data sistem'!IX86</f>
        <v>0</v>
      </c>
    </row>
    <row r="87" spans="1:131" x14ac:dyDescent="0.3">
      <c r="A87" s="3" t="str">
        <f t="shared" si="1"/>
        <v>051022</v>
      </c>
      <c r="B87" s="3" t="e">
        <f>VLOOKUP('data sistem'!C87,kodeprodi!$A$2:$B$11,2,FALSE)</f>
        <v>#N/A</v>
      </c>
      <c r="C87" s="3">
        <f>'data sistem'!A87</f>
        <v>0</v>
      </c>
      <c r="D87" s="3">
        <f>'data sistem'!B87</f>
        <v>0</v>
      </c>
      <c r="E87" s="3">
        <f>'data sistem'!J87</f>
        <v>0</v>
      </c>
      <c r="F87" s="3">
        <f>'data sistem'!K87</f>
        <v>0</v>
      </c>
      <c r="G87" s="3">
        <f>2020-'data sistem'!E87</f>
        <v>2020</v>
      </c>
      <c r="H87" s="3">
        <f>1</f>
        <v>1</v>
      </c>
      <c r="I87" s="3">
        <f>2</f>
        <v>2</v>
      </c>
      <c r="J87" s="3">
        <f>3</f>
        <v>3</v>
      </c>
      <c r="K87" s="3">
        <f>3</f>
        <v>3</v>
      </c>
      <c r="L87" s="3">
        <f>1</f>
        <v>1</v>
      </c>
      <c r="M87" s="3">
        <f>2</f>
        <v>2</v>
      </c>
      <c r="N87" s="3">
        <f>1</f>
        <v>1</v>
      </c>
      <c r="O87" s="3" t="str">
        <f>IF('data sistem'!W87="tidak",3,IF('data sistem'!W87="ya",IF('data sistem'!DT87="sebelum lulus",1,IF('data sistem'!DT87="setelah lulus",2,"")),""))</f>
        <v/>
      </c>
      <c r="P87" s="3" t="str">
        <f>IF('data sistem'!DU87="0-3 bulan",1,IF('data sistem'!DU87="3-6 bulan",3,IF('data sistem'!DU87="6-12 bulan",6,IF('data sistem'!DU87="lebih dari 12 bulan",12,""))))</f>
        <v/>
      </c>
      <c r="Q87" s="3" t="str">
        <f>IF('data sistem'!DV87="0-3 bulan",1,IF('data sistem'!DV87="3-6 bulan",3,IF('data sistem'!DV87="6-12 bulan",6,IF('data sistem'!DV87="lebih dari 12 bulan",12,""))))</f>
        <v/>
      </c>
      <c r="R87" s="3">
        <f>'data sistem'!EA87</f>
        <v>0</v>
      </c>
      <c r="S87" s="3">
        <f>'data sistem'!EB87</f>
        <v>0</v>
      </c>
      <c r="T87" s="3">
        <f>'data sistem'!EC87</f>
        <v>0</v>
      </c>
      <c r="U87" s="3">
        <f>'data sistem'!ED87</f>
        <v>0</v>
      </c>
      <c r="V87" s="3">
        <f>'data sistem'!EE87</f>
        <v>0</v>
      </c>
      <c r="W87" s="3">
        <f>'data sistem'!EF87</f>
        <v>0</v>
      </c>
      <c r="X87" s="3">
        <f>'data sistem'!EG87</f>
        <v>0</v>
      </c>
      <c r="Y87" s="3" t="str">
        <f>IF('data sistem'!DW87="ya",1,IF('data sistem'!DW87="tidak",0,""))</f>
        <v/>
      </c>
      <c r="Z87" s="3">
        <f>'data sistem'!EM87</f>
        <v>0</v>
      </c>
      <c r="AA87" s="3">
        <f>'data sistem'!EH87</f>
        <v>0</v>
      </c>
      <c r="AB87" s="3">
        <f>'data sistem'!EI87</f>
        <v>0</v>
      </c>
      <c r="AC87" s="3">
        <f>'data sistem'!EJ87</f>
        <v>0</v>
      </c>
      <c r="AD87" s="3">
        <f>'data sistem'!EK87</f>
        <v>0</v>
      </c>
      <c r="AE87" s="3">
        <f>'data sistem'!EL87</f>
        <v>0</v>
      </c>
      <c r="AF87" s="3">
        <f>0</f>
        <v>0</v>
      </c>
      <c r="AH87" s="3">
        <f>IF('data sistem'!FB87="lebih dari 3",4,'data sistem'!FB87)</f>
        <v>0</v>
      </c>
      <c r="AI87" s="3" t="str">
        <f>IF('data sistem'!FF87="sebelum lulus",1,IF('data sistem'!FF87="setelah lulus",2,""))</f>
        <v/>
      </c>
      <c r="AJ87" s="3" t="str">
        <f>IF('data sistem'!FG87="0-3 bulan",1,IF('data sistem'!FG87="3-6 bulan",3,IF('data sistem'!FG87="6-12 bulan",6,IF('data sistem'!FG87="lebih dari 12 bulan",12,""))))</f>
        <v/>
      </c>
      <c r="AK87" s="3" t="str">
        <f>IF('data sistem'!FH87="0-3 bulan",1,IF('data sistem'!FH87="3-6 bulan",3,IF('data sistem'!FH87="6-12 bulan",6,IF('data sistem'!FH87="lebih dari 12 bulan",12,""))))</f>
        <v/>
      </c>
      <c r="AL87" s="3">
        <f>IF('data sistem'!FC87="lebih dari 3",4,'data sistem'!FC87)</f>
        <v>0</v>
      </c>
      <c r="AM87" s="3">
        <f>IF('data sistem'!FD87="lebih dari 3",4,'data sistem'!FD87)</f>
        <v>0</v>
      </c>
      <c r="AN87" s="3" t="str">
        <f>IF(LEFT('data sistem'!U87,7)="bekerja",1,IF(LEFT('data sistem'!U87,5)="tidak",2,""))</f>
        <v/>
      </c>
      <c r="AO87" s="3">
        <f>'data sistem'!M87*1</f>
        <v>0</v>
      </c>
      <c r="AP87" s="3">
        <f>'data sistem'!R87*2</f>
        <v>0</v>
      </c>
      <c r="AQ87" s="3">
        <f>'data sistem'!P87*3</f>
        <v>0</v>
      </c>
      <c r="AR87" s="3">
        <f>'data sistem'!Q87*4</f>
        <v>0</v>
      </c>
      <c r="AS87" s="3">
        <f>0</f>
        <v>0</v>
      </c>
      <c r="AU87" s="3">
        <f>IF('data sistem'!Q87="1",4,1)</f>
        <v>1</v>
      </c>
      <c r="AW87" s="3">
        <f>IF('data sistem'!AG87="bumn",1,IF('data sistem'!AG87="non-profit",2,IF('data sistem'!AG87="swasta",3,IF('data sistem'!AG87="wiraswasta",4,5))))</f>
        <v>5</v>
      </c>
      <c r="AX87" s="3">
        <f>IF(AW87=5,'data sistem'!AG87,"")</f>
        <v>0</v>
      </c>
      <c r="AY87" s="3">
        <f>IF('data sistem'!T87=0,1,'data sistem'!T87=0)</f>
        <v>1</v>
      </c>
      <c r="BA87" s="3">
        <f>IF('data sistem'!AM87="kurang dari 1 juta",1000000,IF('data sistem'!AM87="antara 1 dan 2 juta",2000000,IF('data sistem'!AM87="lebih dari 2 juta",3000000,IF('data sistem'!AM87="lebih dari 3 juta",4000000,0))))</f>
        <v>0</v>
      </c>
      <c r="BB87" s="3">
        <f>0</f>
        <v>0</v>
      </c>
      <c r="BC87" s="3">
        <f>IF('data sistem'!BI87="kurang dari 1 juta",1000000,IF('data sistem'!BI87="antara 1 dan 2 juta",2000000,IF('data sistem'!BI87="lebih dari 2 juta",3000000,IF('data sistem'!BI87="lebih dari 3 juta",4000000,0))))</f>
        <v>0</v>
      </c>
      <c r="BD87" s="3" t="str">
        <f>IF('data sistem'!DE87&gt;0,'data sistem'!DE87,"")</f>
        <v/>
      </c>
      <c r="BE87" s="3" t="str">
        <f>IF('data sistem'!DF87="lebih tinggi",1,IF('data sistem'!DF87="sama",2,IF('data sistem'!DF87="lebih rendah",3,IF('data sistem'!DF87="tidak perlu",4,""))))</f>
        <v/>
      </c>
      <c r="BF87" s="3">
        <f>'data sistem'!DG87*1</f>
        <v>0</v>
      </c>
      <c r="BG87" s="3">
        <f>'data sistem'!DH87*2</f>
        <v>0</v>
      </c>
      <c r="BH87" s="3">
        <f>'data sistem'!DI87*3</f>
        <v>0</v>
      </c>
      <c r="BI87" s="3">
        <f>'data sistem'!DJ87*4</f>
        <v>0</v>
      </c>
      <c r="BJ87" s="3">
        <f>'data sistem'!DK87*5</f>
        <v>0</v>
      </c>
      <c r="BK87" s="3">
        <f>'data sistem'!DL87*6</f>
        <v>0</v>
      </c>
      <c r="BL87" s="3">
        <f>'data sistem'!DM87*7</f>
        <v>0</v>
      </c>
      <c r="BM87" s="3">
        <f>'data sistem'!DN87*8</f>
        <v>0</v>
      </c>
      <c r="BN87" s="3">
        <f>'data sistem'!DO87*9</f>
        <v>0</v>
      </c>
      <c r="BO87" s="3">
        <f>'data sistem'!DP87*10</f>
        <v>0</v>
      </c>
      <c r="BP87" s="3">
        <f>'data sistem'!DQ87*11</f>
        <v>0</v>
      </c>
      <c r="BQ87" s="3">
        <f>'data sistem'!DR87*12</f>
        <v>0</v>
      </c>
      <c r="BR87" s="3">
        <v>0</v>
      </c>
      <c r="BT87" s="3">
        <f>'data sistem'!GU87</f>
        <v>0</v>
      </c>
      <c r="BU87" s="3">
        <f>'data sistem'!HX87</f>
        <v>0</v>
      </c>
      <c r="BV87" s="3">
        <f>'data sistem'!GV87</f>
        <v>0</v>
      </c>
      <c r="BW87" s="3">
        <f>'data sistem'!HY87</f>
        <v>0</v>
      </c>
      <c r="BX87" s="3">
        <f>'data sistem'!GW87</f>
        <v>0</v>
      </c>
      <c r="BY87" s="3">
        <f>'data sistem'!HV87</f>
        <v>0</v>
      </c>
      <c r="BZ87" s="3">
        <f>'data sistem'!HZ87</f>
        <v>0</v>
      </c>
      <c r="CA87" s="3">
        <f>'data sistem'!IY87</f>
        <v>0</v>
      </c>
      <c r="CB87" s="3">
        <f>'data sistem'!GX87</f>
        <v>0</v>
      </c>
      <c r="CC87" s="3">
        <f>'data sistem'!IA87</f>
        <v>0</v>
      </c>
      <c r="CD87" s="3">
        <f>'data sistem'!GY87</f>
        <v>0</v>
      </c>
      <c r="CE87" s="3">
        <f>'data sistem'!IB87</f>
        <v>0</v>
      </c>
      <c r="CF87" s="3">
        <f>'data sistem'!GZ87</f>
        <v>0</v>
      </c>
      <c r="CH87" s="3">
        <f>'data sistem'!IC87</f>
        <v>0</v>
      </c>
      <c r="CJ87" s="3">
        <f>'data sistem'!HA87</f>
        <v>0</v>
      </c>
      <c r="CK87" s="3">
        <f>'data sistem'!ID87</f>
        <v>0</v>
      </c>
      <c r="CL87" s="3">
        <f>'data sistem'!HB87</f>
        <v>0</v>
      </c>
      <c r="CM87" s="3">
        <f>'data sistem'!IE87</f>
        <v>0</v>
      </c>
      <c r="CN87" s="3">
        <f>'data sistem'!HC87</f>
        <v>0</v>
      </c>
      <c r="CO87" s="3">
        <f>'data sistem'!IF87</f>
        <v>0</v>
      </c>
      <c r="CP87" s="3">
        <f>'data sistem'!HD87</f>
        <v>0</v>
      </c>
      <c r="CQ87" s="3">
        <f>'data sistem'!IG87</f>
        <v>0</v>
      </c>
      <c r="CR87" s="3">
        <f>'data sistem'!HE87</f>
        <v>0</v>
      </c>
      <c r="CS87" s="3">
        <f>'data sistem'!IH87</f>
        <v>0</v>
      </c>
      <c r="CT87" s="3">
        <f>'data sistem'!HF87</f>
        <v>0</v>
      </c>
      <c r="CU87" s="3">
        <f>'data sistem'!II87</f>
        <v>0</v>
      </c>
      <c r="CV87" s="3">
        <f>'data sistem'!HG87</f>
        <v>0</v>
      </c>
      <c r="CW87" s="3">
        <f>'data sistem'!IJ87</f>
        <v>0</v>
      </c>
      <c r="CX87" s="3">
        <f>'data sistem'!HH87</f>
        <v>0</v>
      </c>
      <c r="CY87" s="3">
        <f>'data sistem'!IK87</f>
        <v>0</v>
      </c>
      <c r="CZ87" s="3">
        <f>'data sistem'!HI87</f>
        <v>0</v>
      </c>
      <c r="DA87" s="3">
        <f>'data sistem'!IL87</f>
        <v>0</v>
      </c>
      <c r="DB87" s="3">
        <f>'data sistem'!HJ87</f>
        <v>0</v>
      </c>
      <c r="DC87" s="3">
        <f>'data sistem'!IM87</f>
        <v>0</v>
      </c>
      <c r="DD87" s="3">
        <f>'data sistem'!HK87</f>
        <v>0</v>
      </c>
      <c r="DE87" s="3">
        <f>'data sistem'!IN87</f>
        <v>0</v>
      </c>
      <c r="DF87" s="3">
        <f>'data sistem'!HL87</f>
        <v>0</v>
      </c>
      <c r="DG87" s="3">
        <f>'data sistem'!IO87</f>
        <v>0</v>
      </c>
      <c r="DH87" s="3">
        <f>'data sistem'!HM87</f>
        <v>0</v>
      </c>
      <c r="DI87" s="3">
        <f>'data sistem'!HM87</f>
        <v>0</v>
      </c>
      <c r="DJ87" s="3">
        <f>'data sistem'!IP87</f>
        <v>0</v>
      </c>
      <c r="DK87" s="3">
        <f>'data sistem'!IP87</f>
        <v>0</v>
      </c>
      <c r="DL87" s="3">
        <f>'data sistem'!HN87</f>
        <v>0</v>
      </c>
      <c r="DM87" s="3">
        <f>'data sistem'!IQ87</f>
        <v>0</v>
      </c>
      <c r="DN87" s="3">
        <f>'data sistem'!HO87</f>
        <v>0</v>
      </c>
      <c r="DO87" s="3">
        <f>'data sistem'!IR87</f>
        <v>0</v>
      </c>
      <c r="DP87" s="3">
        <f>'data sistem'!HP87</f>
        <v>0</v>
      </c>
      <c r="DQ87" s="3">
        <f>'data sistem'!IS87</f>
        <v>0</v>
      </c>
      <c r="DR87" s="3">
        <f>'data sistem'!HQ87</f>
        <v>0</v>
      </c>
      <c r="DS87" s="3">
        <f>'data sistem'!IT87</f>
        <v>0</v>
      </c>
      <c r="DT87" s="3">
        <f>'data sistem'!HR87</f>
        <v>0</v>
      </c>
      <c r="DU87" s="3">
        <f>'data sistem'!IU87</f>
        <v>0</v>
      </c>
      <c r="DV87" s="3">
        <f>'data sistem'!HS87</f>
        <v>0</v>
      </c>
      <c r="DW87" s="3">
        <f>'data sistem'!IV87</f>
        <v>0</v>
      </c>
      <c r="DX87" s="3">
        <f>'data sistem'!HT87</f>
        <v>0</v>
      </c>
      <c r="DY87" s="3">
        <f>'data sistem'!IW87</f>
        <v>0</v>
      </c>
      <c r="DZ87" s="3">
        <f>'data sistem'!HU87</f>
        <v>0</v>
      </c>
      <c r="EA87" s="3">
        <f>'data sistem'!IX87</f>
        <v>0</v>
      </c>
    </row>
    <row r="88" spans="1:131" x14ac:dyDescent="0.3">
      <c r="A88" s="3" t="str">
        <f t="shared" si="1"/>
        <v>051022</v>
      </c>
      <c r="B88" s="3" t="e">
        <f>VLOOKUP('data sistem'!C88,kodeprodi!$A$2:$B$11,2,FALSE)</f>
        <v>#N/A</v>
      </c>
      <c r="C88" s="3">
        <f>'data sistem'!A88</f>
        <v>0</v>
      </c>
      <c r="D88" s="3">
        <f>'data sistem'!B88</f>
        <v>0</v>
      </c>
      <c r="E88" s="3">
        <f>'data sistem'!J88</f>
        <v>0</v>
      </c>
      <c r="F88" s="3">
        <f>'data sistem'!K88</f>
        <v>0</v>
      </c>
      <c r="G88" s="3">
        <f>2020-'data sistem'!E88</f>
        <v>2020</v>
      </c>
      <c r="H88" s="3">
        <f>1</f>
        <v>1</v>
      </c>
      <c r="I88" s="3">
        <f>2</f>
        <v>2</v>
      </c>
      <c r="J88" s="3">
        <f>3</f>
        <v>3</v>
      </c>
      <c r="K88" s="3">
        <f>3</f>
        <v>3</v>
      </c>
      <c r="L88" s="3">
        <f>1</f>
        <v>1</v>
      </c>
      <c r="M88" s="3">
        <f>2</f>
        <v>2</v>
      </c>
      <c r="N88" s="3">
        <f>1</f>
        <v>1</v>
      </c>
      <c r="O88" s="3" t="str">
        <f>IF('data sistem'!W88="tidak",3,IF('data sistem'!W88="ya",IF('data sistem'!DT88="sebelum lulus",1,IF('data sistem'!DT88="setelah lulus",2,"")),""))</f>
        <v/>
      </c>
      <c r="P88" s="3" t="str">
        <f>IF('data sistem'!DU88="0-3 bulan",1,IF('data sistem'!DU88="3-6 bulan",3,IF('data sistem'!DU88="6-12 bulan",6,IF('data sistem'!DU88="lebih dari 12 bulan",12,""))))</f>
        <v/>
      </c>
      <c r="Q88" s="3" t="str">
        <f>IF('data sistem'!DV88="0-3 bulan",1,IF('data sistem'!DV88="3-6 bulan",3,IF('data sistem'!DV88="6-12 bulan",6,IF('data sistem'!DV88="lebih dari 12 bulan",12,""))))</f>
        <v/>
      </c>
      <c r="R88" s="3">
        <f>'data sistem'!EA88</f>
        <v>0</v>
      </c>
      <c r="S88" s="3">
        <f>'data sistem'!EB88</f>
        <v>0</v>
      </c>
      <c r="T88" s="3">
        <f>'data sistem'!EC88</f>
        <v>0</v>
      </c>
      <c r="U88" s="3">
        <f>'data sistem'!ED88</f>
        <v>0</v>
      </c>
      <c r="V88" s="3">
        <f>'data sistem'!EE88</f>
        <v>0</v>
      </c>
      <c r="W88" s="3">
        <f>'data sistem'!EF88</f>
        <v>0</v>
      </c>
      <c r="X88" s="3">
        <f>'data sistem'!EG88</f>
        <v>0</v>
      </c>
      <c r="Y88" s="3" t="str">
        <f>IF('data sistem'!DW88="ya",1,IF('data sistem'!DW88="tidak",0,""))</f>
        <v/>
      </c>
      <c r="Z88" s="3">
        <f>'data sistem'!EM88</f>
        <v>0</v>
      </c>
      <c r="AA88" s="3">
        <f>'data sistem'!EH88</f>
        <v>0</v>
      </c>
      <c r="AB88" s="3">
        <f>'data sistem'!EI88</f>
        <v>0</v>
      </c>
      <c r="AC88" s="3">
        <f>'data sistem'!EJ88</f>
        <v>0</v>
      </c>
      <c r="AD88" s="3">
        <f>'data sistem'!EK88</f>
        <v>0</v>
      </c>
      <c r="AE88" s="3">
        <f>'data sistem'!EL88</f>
        <v>0</v>
      </c>
      <c r="AF88" s="3">
        <f>0</f>
        <v>0</v>
      </c>
      <c r="AH88" s="3">
        <f>IF('data sistem'!FB88="lebih dari 3",4,'data sistem'!FB88)</f>
        <v>0</v>
      </c>
      <c r="AI88" s="3" t="str">
        <f>IF('data sistem'!FF88="sebelum lulus",1,IF('data sistem'!FF88="setelah lulus",2,""))</f>
        <v/>
      </c>
      <c r="AJ88" s="3" t="str">
        <f>IF('data sistem'!FG88="0-3 bulan",1,IF('data sistem'!FG88="3-6 bulan",3,IF('data sistem'!FG88="6-12 bulan",6,IF('data sistem'!FG88="lebih dari 12 bulan",12,""))))</f>
        <v/>
      </c>
      <c r="AK88" s="3" t="str">
        <f>IF('data sistem'!FH88="0-3 bulan",1,IF('data sistem'!FH88="3-6 bulan",3,IF('data sistem'!FH88="6-12 bulan",6,IF('data sistem'!FH88="lebih dari 12 bulan",12,""))))</f>
        <v/>
      </c>
      <c r="AL88" s="3">
        <f>IF('data sistem'!FC88="lebih dari 3",4,'data sistem'!FC88)</f>
        <v>0</v>
      </c>
      <c r="AM88" s="3">
        <f>IF('data sistem'!FD88="lebih dari 3",4,'data sistem'!FD88)</f>
        <v>0</v>
      </c>
      <c r="AN88" s="3" t="str">
        <f>IF(LEFT('data sistem'!U88,7)="bekerja",1,IF(LEFT('data sistem'!U88,5)="tidak",2,""))</f>
        <v/>
      </c>
      <c r="AO88" s="3">
        <f>'data sistem'!M88*1</f>
        <v>0</v>
      </c>
      <c r="AP88" s="3">
        <f>'data sistem'!R88*2</f>
        <v>0</v>
      </c>
      <c r="AQ88" s="3">
        <f>'data sistem'!P88*3</f>
        <v>0</v>
      </c>
      <c r="AR88" s="3">
        <f>'data sistem'!Q88*4</f>
        <v>0</v>
      </c>
      <c r="AS88" s="3">
        <f>0</f>
        <v>0</v>
      </c>
      <c r="AU88" s="3">
        <f>IF('data sistem'!Q88="1",4,1)</f>
        <v>1</v>
      </c>
      <c r="AW88" s="3">
        <f>IF('data sistem'!AG88="bumn",1,IF('data sistem'!AG88="non-profit",2,IF('data sistem'!AG88="swasta",3,IF('data sistem'!AG88="wiraswasta",4,5))))</f>
        <v>5</v>
      </c>
      <c r="AX88" s="3">
        <f>IF(AW88=5,'data sistem'!AG88,"")</f>
        <v>0</v>
      </c>
      <c r="AY88" s="3">
        <f>IF('data sistem'!T88=0,1,'data sistem'!T88=0)</f>
        <v>1</v>
      </c>
      <c r="BA88" s="3">
        <f>IF('data sistem'!AM88="kurang dari 1 juta",1000000,IF('data sistem'!AM88="antara 1 dan 2 juta",2000000,IF('data sistem'!AM88="lebih dari 2 juta",3000000,IF('data sistem'!AM88="lebih dari 3 juta",4000000,0))))</f>
        <v>0</v>
      </c>
      <c r="BB88" s="3">
        <f>0</f>
        <v>0</v>
      </c>
      <c r="BC88" s="3">
        <f>IF('data sistem'!BI88="kurang dari 1 juta",1000000,IF('data sistem'!BI88="antara 1 dan 2 juta",2000000,IF('data sistem'!BI88="lebih dari 2 juta",3000000,IF('data sistem'!BI88="lebih dari 3 juta",4000000,0))))</f>
        <v>0</v>
      </c>
      <c r="BD88" s="3" t="str">
        <f>IF('data sistem'!DE88&gt;0,'data sistem'!DE88,"")</f>
        <v/>
      </c>
      <c r="BE88" s="3" t="str">
        <f>IF('data sistem'!DF88="lebih tinggi",1,IF('data sistem'!DF88="sama",2,IF('data sistem'!DF88="lebih rendah",3,IF('data sistem'!DF88="tidak perlu",4,""))))</f>
        <v/>
      </c>
      <c r="BF88" s="3">
        <f>'data sistem'!DG88*1</f>
        <v>0</v>
      </c>
      <c r="BG88" s="3">
        <f>'data sistem'!DH88*2</f>
        <v>0</v>
      </c>
      <c r="BH88" s="3">
        <f>'data sistem'!DI88*3</f>
        <v>0</v>
      </c>
      <c r="BI88" s="3">
        <f>'data sistem'!DJ88*4</f>
        <v>0</v>
      </c>
      <c r="BJ88" s="3">
        <f>'data sistem'!DK88*5</f>
        <v>0</v>
      </c>
      <c r="BK88" s="3">
        <f>'data sistem'!DL88*6</f>
        <v>0</v>
      </c>
      <c r="BL88" s="3">
        <f>'data sistem'!DM88*7</f>
        <v>0</v>
      </c>
      <c r="BM88" s="3">
        <f>'data sistem'!DN88*8</f>
        <v>0</v>
      </c>
      <c r="BN88" s="3">
        <f>'data sistem'!DO88*9</f>
        <v>0</v>
      </c>
      <c r="BO88" s="3">
        <f>'data sistem'!DP88*10</f>
        <v>0</v>
      </c>
      <c r="BP88" s="3">
        <f>'data sistem'!DQ88*11</f>
        <v>0</v>
      </c>
      <c r="BQ88" s="3">
        <f>'data sistem'!DR88*12</f>
        <v>0</v>
      </c>
      <c r="BR88" s="3">
        <v>0</v>
      </c>
      <c r="BT88" s="3">
        <f>'data sistem'!GU88</f>
        <v>0</v>
      </c>
      <c r="BU88" s="3">
        <f>'data sistem'!HX88</f>
        <v>0</v>
      </c>
      <c r="BV88" s="3">
        <f>'data sistem'!GV88</f>
        <v>0</v>
      </c>
      <c r="BW88" s="3">
        <f>'data sistem'!HY88</f>
        <v>0</v>
      </c>
      <c r="BX88" s="3">
        <f>'data sistem'!GW88</f>
        <v>0</v>
      </c>
      <c r="BY88" s="3">
        <f>'data sistem'!HV88</f>
        <v>0</v>
      </c>
      <c r="BZ88" s="3">
        <f>'data sistem'!HZ88</f>
        <v>0</v>
      </c>
      <c r="CA88" s="3">
        <f>'data sistem'!IY88</f>
        <v>0</v>
      </c>
      <c r="CB88" s="3">
        <f>'data sistem'!GX88</f>
        <v>0</v>
      </c>
      <c r="CC88" s="3">
        <f>'data sistem'!IA88</f>
        <v>0</v>
      </c>
      <c r="CD88" s="3">
        <f>'data sistem'!GY88</f>
        <v>0</v>
      </c>
      <c r="CE88" s="3">
        <f>'data sistem'!IB88</f>
        <v>0</v>
      </c>
      <c r="CF88" s="3">
        <f>'data sistem'!GZ88</f>
        <v>0</v>
      </c>
      <c r="CH88" s="3">
        <f>'data sistem'!IC88</f>
        <v>0</v>
      </c>
      <c r="CJ88" s="3">
        <f>'data sistem'!HA88</f>
        <v>0</v>
      </c>
      <c r="CK88" s="3">
        <f>'data sistem'!ID88</f>
        <v>0</v>
      </c>
      <c r="CL88" s="3">
        <f>'data sistem'!HB88</f>
        <v>0</v>
      </c>
      <c r="CM88" s="3">
        <f>'data sistem'!IE88</f>
        <v>0</v>
      </c>
      <c r="CN88" s="3">
        <f>'data sistem'!HC88</f>
        <v>0</v>
      </c>
      <c r="CO88" s="3">
        <f>'data sistem'!IF88</f>
        <v>0</v>
      </c>
      <c r="CP88" s="3">
        <f>'data sistem'!HD88</f>
        <v>0</v>
      </c>
      <c r="CQ88" s="3">
        <f>'data sistem'!IG88</f>
        <v>0</v>
      </c>
      <c r="CR88" s="3">
        <f>'data sistem'!HE88</f>
        <v>0</v>
      </c>
      <c r="CS88" s="3">
        <f>'data sistem'!IH88</f>
        <v>0</v>
      </c>
      <c r="CT88" s="3">
        <f>'data sistem'!HF88</f>
        <v>0</v>
      </c>
      <c r="CU88" s="3">
        <f>'data sistem'!II88</f>
        <v>0</v>
      </c>
      <c r="CV88" s="3">
        <f>'data sistem'!HG88</f>
        <v>0</v>
      </c>
      <c r="CW88" s="3">
        <f>'data sistem'!IJ88</f>
        <v>0</v>
      </c>
      <c r="CX88" s="3">
        <f>'data sistem'!HH88</f>
        <v>0</v>
      </c>
      <c r="CY88" s="3">
        <f>'data sistem'!IK88</f>
        <v>0</v>
      </c>
      <c r="CZ88" s="3">
        <f>'data sistem'!HI88</f>
        <v>0</v>
      </c>
      <c r="DA88" s="3">
        <f>'data sistem'!IL88</f>
        <v>0</v>
      </c>
      <c r="DB88" s="3">
        <f>'data sistem'!HJ88</f>
        <v>0</v>
      </c>
      <c r="DC88" s="3">
        <f>'data sistem'!IM88</f>
        <v>0</v>
      </c>
      <c r="DD88" s="3">
        <f>'data sistem'!HK88</f>
        <v>0</v>
      </c>
      <c r="DE88" s="3">
        <f>'data sistem'!IN88</f>
        <v>0</v>
      </c>
      <c r="DF88" s="3">
        <f>'data sistem'!HL88</f>
        <v>0</v>
      </c>
      <c r="DG88" s="3">
        <f>'data sistem'!IO88</f>
        <v>0</v>
      </c>
      <c r="DH88" s="3">
        <f>'data sistem'!HM88</f>
        <v>0</v>
      </c>
      <c r="DI88" s="3">
        <f>'data sistem'!HM88</f>
        <v>0</v>
      </c>
      <c r="DJ88" s="3">
        <f>'data sistem'!IP88</f>
        <v>0</v>
      </c>
      <c r="DK88" s="3">
        <f>'data sistem'!IP88</f>
        <v>0</v>
      </c>
      <c r="DL88" s="3">
        <f>'data sistem'!HN88</f>
        <v>0</v>
      </c>
      <c r="DM88" s="3">
        <f>'data sistem'!IQ88</f>
        <v>0</v>
      </c>
      <c r="DN88" s="3">
        <f>'data sistem'!HO88</f>
        <v>0</v>
      </c>
      <c r="DO88" s="3">
        <f>'data sistem'!IR88</f>
        <v>0</v>
      </c>
      <c r="DP88" s="3">
        <f>'data sistem'!HP88</f>
        <v>0</v>
      </c>
      <c r="DQ88" s="3">
        <f>'data sistem'!IS88</f>
        <v>0</v>
      </c>
      <c r="DR88" s="3">
        <f>'data sistem'!HQ88</f>
        <v>0</v>
      </c>
      <c r="DS88" s="3">
        <f>'data sistem'!IT88</f>
        <v>0</v>
      </c>
      <c r="DT88" s="3">
        <f>'data sistem'!HR88</f>
        <v>0</v>
      </c>
      <c r="DU88" s="3">
        <f>'data sistem'!IU88</f>
        <v>0</v>
      </c>
      <c r="DV88" s="3">
        <f>'data sistem'!HS88</f>
        <v>0</v>
      </c>
      <c r="DW88" s="3">
        <f>'data sistem'!IV88</f>
        <v>0</v>
      </c>
      <c r="DX88" s="3">
        <f>'data sistem'!HT88</f>
        <v>0</v>
      </c>
      <c r="DY88" s="3">
        <f>'data sistem'!IW88</f>
        <v>0</v>
      </c>
      <c r="DZ88" s="3">
        <f>'data sistem'!HU88</f>
        <v>0</v>
      </c>
      <c r="EA88" s="3">
        <f>'data sistem'!IX88</f>
        <v>0</v>
      </c>
    </row>
    <row r="89" spans="1:131" x14ac:dyDescent="0.3">
      <c r="A89" s="3" t="str">
        <f t="shared" si="1"/>
        <v>051022</v>
      </c>
      <c r="B89" s="3" t="e">
        <f>VLOOKUP('data sistem'!C89,kodeprodi!$A$2:$B$11,2,FALSE)</f>
        <v>#N/A</v>
      </c>
      <c r="C89" s="3">
        <f>'data sistem'!A89</f>
        <v>0</v>
      </c>
      <c r="D89" s="3">
        <f>'data sistem'!B89</f>
        <v>0</v>
      </c>
      <c r="E89" s="3">
        <f>'data sistem'!J89</f>
        <v>0</v>
      </c>
      <c r="F89" s="3">
        <f>'data sistem'!K89</f>
        <v>0</v>
      </c>
      <c r="G89" s="3">
        <f>2020-'data sistem'!E89</f>
        <v>2020</v>
      </c>
      <c r="H89" s="3">
        <f>1</f>
        <v>1</v>
      </c>
      <c r="I89" s="3">
        <f>2</f>
        <v>2</v>
      </c>
      <c r="J89" s="3">
        <f>3</f>
        <v>3</v>
      </c>
      <c r="K89" s="3">
        <f>3</f>
        <v>3</v>
      </c>
      <c r="L89" s="3">
        <f>1</f>
        <v>1</v>
      </c>
      <c r="M89" s="3">
        <f>2</f>
        <v>2</v>
      </c>
      <c r="N89" s="3">
        <f>1</f>
        <v>1</v>
      </c>
      <c r="O89" s="3" t="str">
        <f>IF('data sistem'!W89="tidak",3,IF('data sistem'!W89="ya",IF('data sistem'!DT89="sebelum lulus",1,IF('data sistem'!DT89="setelah lulus",2,"")),""))</f>
        <v/>
      </c>
      <c r="P89" s="3" t="str">
        <f>IF('data sistem'!DU89="0-3 bulan",1,IF('data sistem'!DU89="3-6 bulan",3,IF('data sistem'!DU89="6-12 bulan",6,IF('data sistem'!DU89="lebih dari 12 bulan",12,""))))</f>
        <v/>
      </c>
      <c r="Q89" s="3" t="str">
        <f>IF('data sistem'!DV89="0-3 bulan",1,IF('data sistem'!DV89="3-6 bulan",3,IF('data sistem'!DV89="6-12 bulan",6,IF('data sistem'!DV89="lebih dari 12 bulan",12,""))))</f>
        <v/>
      </c>
      <c r="R89" s="3">
        <f>'data sistem'!EA89</f>
        <v>0</v>
      </c>
      <c r="S89" s="3">
        <f>'data sistem'!EB89</f>
        <v>0</v>
      </c>
      <c r="T89" s="3">
        <f>'data sistem'!EC89</f>
        <v>0</v>
      </c>
      <c r="U89" s="3">
        <f>'data sistem'!ED89</f>
        <v>0</v>
      </c>
      <c r="V89" s="3">
        <f>'data sistem'!EE89</f>
        <v>0</v>
      </c>
      <c r="W89" s="3">
        <f>'data sistem'!EF89</f>
        <v>0</v>
      </c>
      <c r="X89" s="3">
        <f>'data sistem'!EG89</f>
        <v>0</v>
      </c>
      <c r="Y89" s="3" t="str">
        <f>IF('data sistem'!DW89="ya",1,IF('data sistem'!DW89="tidak",0,""))</f>
        <v/>
      </c>
      <c r="Z89" s="3">
        <f>'data sistem'!EM89</f>
        <v>0</v>
      </c>
      <c r="AA89" s="3">
        <f>'data sistem'!EH89</f>
        <v>0</v>
      </c>
      <c r="AB89" s="3">
        <f>'data sistem'!EI89</f>
        <v>0</v>
      </c>
      <c r="AC89" s="3">
        <f>'data sistem'!EJ89</f>
        <v>0</v>
      </c>
      <c r="AD89" s="3">
        <f>'data sistem'!EK89</f>
        <v>0</v>
      </c>
      <c r="AE89" s="3">
        <f>'data sistem'!EL89</f>
        <v>0</v>
      </c>
      <c r="AF89" s="3">
        <f>0</f>
        <v>0</v>
      </c>
      <c r="AH89" s="3">
        <f>IF('data sistem'!FB89="lebih dari 3",4,'data sistem'!FB89)</f>
        <v>0</v>
      </c>
      <c r="AI89" s="3" t="str">
        <f>IF('data sistem'!FF89="sebelum lulus",1,IF('data sistem'!FF89="setelah lulus",2,""))</f>
        <v/>
      </c>
      <c r="AJ89" s="3" t="str">
        <f>IF('data sistem'!FG89="0-3 bulan",1,IF('data sistem'!FG89="3-6 bulan",3,IF('data sistem'!FG89="6-12 bulan",6,IF('data sistem'!FG89="lebih dari 12 bulan",12,""))))</f>
        <v/>
      </c>
      <c r="AK89" s="3" t="str">
        <f>IF('data sistem'!FH89="0-3 bulan",1,IF('data sistem'!FH89="3-6 bulan",3,IF('data sistem'!FH89="6-12 bulan",6,IF('data sistem'!FH89="lebih dari 12 bulan",12,""))))</f>
        <v/>
      </c>
      <c r="AL89" s="3">
        <f>IF('data sistem'!FC89="lebih dari 3",4,'data sistem'!FC89)</f>
        <v>0</v>
      </c>
      <c r="AM89" s="3">
        <f>IF('data sistem'!FD89="lebih dari 3",4,'data sistem'!FD89)</f>
        <v>0</v>
      </c>
      <c r="AN89" s="3" t="str">
        <f>IF(LEFT('data sistem'!U89,7)="bekerja",1,IF(LEFT('data sistem'!U89,5)="tidak",2,""))</f>
        <v/>
      </c>
      <c r="AO89" s="3">
        <f>'data sistem'!M89*1</f>
        <v>0</v>
      </c>
      <c r="AP89" s="3">
        <f>'data sistem'!R89*2</f>
        <v>0</v>
      </c>
      <c r="AQ89" s="3">
        <f>'data sistem'!P89*3</f>
        <v>0</v>
      </c>
      <c r="AR89" s="3">
        <f>'data sistem'!Q89*4</f>
        <v>0</v>
      </c>
      <c r="AS89" s="3">
        <f>0</f>
        <v>0</v>
      </c>
      <c r="AU89" s="3">
        <f>IF('data sistem'!Q89="1",4,1)</f>
        <v>1</v>
      </c>
      <c r="AW89" s="3">
        <f>IF('data sistem'!AG89="bumn",1,IF('data sistem'!AG89="non-profit",2,IF('data sistem'!AG89="swasta",3,IF('data sistem'!AG89="wiraswasta",4,5))))</f>
        <v>5</v>
      </c>
      <c r="AX89" s="3">
        <f>IF(AW89=5,'data sistem'!AG89,"")</f>
        <v>0</v>
      </c>
      <c r="AY89" s="3">
        <f>IF('data sistem'!T89=0,1,'data sistem'!T89=0)</f>
        <v>1</v>
      </c>
      <c r="BA89" s="3">
        <f>IF('data sistem'!AM89="kurang dari 1 juta",1000000,IF('data sistem'!AM89="antara 1 dan 2 juta",2000000,IF('data sistem'!AM89="lebih dari 2 juta",3000000,IF('data sistem'!AM89="lebih dari 3 juta",4000000,0))))</f>
        <v>0</v>
      </c>
      <c r="BB89" s="3">
        <f>0</f>
        <v>0</v>
      </c>
      <c r="BC89" s="3">
        <f>IF('data sistem'!BI89="kurang dari 1 juta",1000000,IF('data sistem'!BI89="antara 1 dan 2 juta",2000000,IF('data sistem'!BI89="lebih dari 2 juta",3000000,IF('data sistem'!BI89="lebih dari 3 juta",4000000,0))))</f>
        <v>0</v>
      </c>
      <c r="BD89" s="3" t="str">
        <f>IF('data sistem'!DE89&gt;0,'data sistem'!DE89,"")</f>
        <v/>
      </c>
      <c r="BE89" s="3" t="str">
        <f>IF('data sistem'!DF89="lebih tinggi",1,IF('data sistem'!DF89="sama",2,IF('data sistem'!DF89="lebih rendah",3,IF('data sistem'!DF89="tidak perlu",4,""))))</f>
        <v/>
      </c>
      <c r="BF89" s="3">
        <f>'data sistem'!DG89*1</f>
        <v>0</v>
      </c>
      <c r="BG89" s="3">
        <f>'data sistem'!DH89*2</f>
        <v>0</v>
      </c>
      <c r="BH89" s="3">
        <f>'data sistem'!DI89*3</f>
        <v>0</v>
      </c>
      <c r="BI89" s="3">
        <f>'data sistem'!DJ89*4</f>
        <v>0</v>
      </c>
      <c r="BJ89" s="3">
        <f>'data sistem'!DK89*5</f>
        <v>0</v>
      </c>
      <c r="BK89" s="3">
        <f>'data sistem'!DL89*6</f>
        <v>0</v>
      </c>
      <c r="BL89" s="3">
        <f>'data sistem'!DM89*7</f>
        <v>0</v>
      </c>
      <c r="BM89" s="3">
        <f>'data sistem'!DN89*8</f>
        <v>0</v>
      </c>
      <c r="BN89" s="3">
        <f>'data sistem'!DO89*9</f>
        <v>0</v>
      </c>
      <c r="BO89" s="3">
        <f>'data sistem'!DP89*10</f>
        <v>0</v>
      </c>
      <c r="BP89" s="3">
        <f>'data sistem'!DQ89*11</f>
        <v>0</v>
      </c>
      <c r="BQ89" s="3">
        <f>'data sistem'!DR89*12</f>
        <v>0</v>
      </c>
      <c r="BR89" s="3">
        <v>0</v>
      </c>
      <c r="BT89" s="3">
        <f>'data sistem'!GU89</f>
        <v>0</v>
      </c>
      <c r="BU89" s="3">
        <f>'data sistem'!HX89</f>
        <v>0</v>
      </c>
      <c r="BV89" s="3">
        <f>'data sistem'!GV89</f>
        <v>0</v>
      </c>
      <c r="BW89" s="3">
        <f>'data sistem'!HY89</f>
        <v>0</v>
      </c>
      <c r="BX89" s="3">
        <f>'data sistem'!GW89</f>
        <v>0</v>
      </c>
      <c r="BY89" s="3">
        <f>'data sistem'!HV89</f>
        <v>0</v>
      </c>
      <c r="BZ89" s="3">
        <f>'data sistem'!HZ89</f>
        <v>0</v>
      </c>
      <c r="CA89" s="3">
        <f>'data sistem'!IY89</f>
        <v>0</v>
      </c>
      <c r="CB89" s="3">
        <f>'data sistem'!GX89</f>
        <v>0</v>
      </c>
      <c r="CC89" s="3">
        <f>'data sistem'!IA89</f>
        <v>0</v>
      </c>
      <c r="CD89" s="3">
        <f>'data sistem'!GY89</f>
        <v>0</v>
      </c>
      <c r="CE89" s="3">
        <f>'data sistem'!IB89</f>
        <v>0</v>
      </c>
      <c r="CF89" s="3">
        <f>'data sistem'!GZ89</f>
        <v>0</v>
      </c>
      <c r="CH89" s="3">
        <f>'data sistem'!IC89</f>
        <v>0</v>
      </c>
      <c r="CJ89" s="3">
        <f>'data sistem'!HA89</f>
        <v>0</v>
      </c>
      <c r="CK89" s="3">
        <f>'data sistem'!ID89</f>
        <v>0</v>
      </c>
      <c r="CL89" s="3">
        <f>'data sistem'!HB89</f>
        <v>0</v>
      </c>
      <c r="CM89" s="3">
        <f>'data sistem'!IE89</f>
        <v>0</v>
      </c>
      <c r="CN89" s="3">
        <f>'data sistem'!HC89</f>
        <v>0</v>
      </c>
      <c r="CO89" s="3">
        <f>'data sistem'!IF89</f>
        <v>0</v>
      </c>
      <c r="CP89" s="3">
        <f>'data sistem'!HD89</f>
        <v>0</v>
      </c>
      <c r="CQ89" s="3">
        <f>'data sistem'!IG89</f>
        <v>0</v>
      </c>
      <c r="CR89" s="3">
        <f>'data sistem'!HE89</f>
        <v>0</v>
      </c>
      <c r="CS89" s="3">
        <f>'data sistem'!IH89</f>
        <v>0</v>
      </c>
      <c r="CT89" s="3">
        <f>'data sistem'!HF89</f>
        <v>0</v>
      </c>
      <c r="CU89" s="3">
        <f>'data sistem'!II89</f>
        <v>0</v>
      </c>
      <c r="CV89" s="3">
        <f>'data sistem'!HG89</f>
        <v>0</v>
      </c>
      <c r="CW89" s="3">
        <f>'data sistem'!IJ89</f>
        <v>0</v>
      </c>
      <c r="CX89" s="3">
        <f>'data sistem'!HH89</f>
        <v>0</v>
      </c>
      <c r="CY89" s="3">
        <f>'data sistem'!IK89</f>
        <v>0</v>
      </c>
      <c r="CZ89" s="3">
        <f>'data sistem'!HI89</f>
        <v>0</v>
      </c>
      <c r="DA89" s="3">
        <f>'data sistem'!IL89</f>
        <v>0</v>
      </c>
      <c r="DB89" s="3">
        <f>'data sistem'!HJ89</f>
        <v>0</v>
      </c>
      <c r="DC89" s="3">
        <f>'data sistem'!IM89</f>
        <v>0</v>
      </c>
      <c r="DD89" s="3">
        <f>'data sistem'!HK89</f>
        <v>0</v>
      </c>
      <c r="DE89" s="3">
        <f>'data sistem'!IN89</f>
        <v>0</v>
      </c>
      <c r="DF89" s="3">
        <f>'data sistem'!HL89</f>
        <v>0</v>
      </c>
      <c r="DG89" s="3">
        <f>'data sistem'!IO89</f>
        <v>0</v>
      </c>
      <c r="DH89" s="3">
        <f>'data sistem'!HM89</f>
        <v>0</v>
      </c>
      <c r="DI89" s="3">
        <f>'data sistem'!HM89</f>
        <v>0</v>
      </c>
      <c r="DJ89" s="3">
        <f>'data sistem'!IP89</f>
        <v>0</v>
      </c>
      <c r="DK89" s="3">
        <f>'data sistem'!IP89</f>
        <v>0</v>
      </c>
      <c r="DL89" s="3">
        <f>'data sistem'!HN89</f>
        <v>0</v>
      </c>
      <c r="DM89" s="3">
        <f>'data sistem'!IQ89</f>
        <v>0</v>
      </c>
      <c r="DN89" s="3">
        <f>'data sistem'!HO89</f>
        <v>0</v>
      </c>
      <c r="DO89" s="3">
        <f>'data sistem'!IR89</f>
        <v>0</v>
      </c>
      <c r="DP89" s="3">
        <f>'data sistem'!HP89</f>
        <v>0</v>
      </c>
      <c r="DQ89" s="3">
        <f>'data sistem'!IS89</f>
        <v>0</v>
      </c>
      <c r="DR89" s="3">
        <f>'data sistem'!HQ89</f>
        <v>0</v>
      </c>
      <c r="DS89" s="3">
        <f>'data sistem'!IT89</f>
        <v>0</v>
      </c>
      <c r="DT89" s="3">
        <f>'data sistem'!HR89</f>
        <v>0</v>
      </c>
      <c r="DU89" s="3">
        <f>'data sistem'!IU89</f>
        <v>0</v>
      </c>
      <c r="DV89" s="3">
        <f>'data sistem'!HS89</f>
        <v>0</v>
      </c>
      <c r="DW89" s="3">
        <f>'data sistem'!IV89</f>
        <v>0</v>
      </c>
      <c r="DX89" s="3">
        <f>'data sistem'!HT89</f>
        <v>0</v>
      </c>
      <c r="DY89" s="3">
        <f>'data sistem'!IW89</f>
        <v>0</v>
      </c>
      <c r="DZ89" s="3">
        <f>'data sistem'!HU89</f>
        <v>0</v>
      </c>
      <c r="EA89" s="3">
        <f>'data sistem'!IX89</f>
        <v>0</v>
      </c>
    </row>
    <row r="90" spans="1:131" x14ac:dyDescent="0.3">
      <c r="A90" s="3" t="str">
        <f t="shared" si="1"/>
        <v>051022</v>
      </c>
      <c r="B90" s="3" t="e">
        <f>VLOOKUP('data sistem'!C90,kodeprodi!$A$2:$B$11,2,FALSE)</f>
        <v>#N/A</v>
      </c>
      <c r="C90" s="3">
        <f>'data sistem'!A90</f>
        <v>0</v>
      </c>
      <c r="D90" s="3">
        <f>'data sistem'!B90</f>
        <v>0</v>
      </c>
      <c r="E90" s="3">
        <f>'data sistem'!J90</f>
        <v>0</v>
      </c>
      <c r="F90" s="3">
        <f>'data sistem'!K90</f>
        <v>0</v>
      </c>
      <c r="G90" s="3">
        <f>2020-'data sistem'!E90</f>
        <v>2020</v>
      </c>
      <c r="H90" s="3">
        <f>1</f>
        <v>1</v>
      </c>
      <c r="I90" s="3">
        <f>2</f>
        <v>2</v>
      </c>
      <c r="J90" s="3">
        <f>3</f>
        <v>3</v>
      </c>
      <c r="K90" s="3">
        <f>3</f>
        <v>3</v>
      </c>
      <c r="L90" s="3">
        <f>1</f>
        <v>1</v>
      </c>
      <c r="M90" s="3">
        <f>2</f>
        <v>2</v>
      </c>
      <c r="N90" s="3">
        <f>1</f>
        <v>1</v>
      </c>
      <c r="O90" s="3" t="str">
        <f>IF('data sistem'!W90="tidak",3,IF('data sistem'!W90="ya",IF('data sistem'!DT90="sebelum lulus",1,IF('data sistem'!DT90="setelah lulus",2,"")),""))</f>
        <v/>
      </c>
      <c r="P90" s="3" t="str">
        <f>IF('data sistem'!DU90="0-3 bulan",1,IF('data sistem'!DU90="3-6 bulan",3,IF('data sistem'!DU90="6-12 bulan",6,IF('data sistem'!DU90="lebih dari 12 bulan",12,""))))</f>
        <v/>
      </c>
      <c r="Q90" s="3" t="str">
        <f>IF('data sistem'!DV90="0-3 bulan",1,IF('data sistem'!DV90="3-6 bulan",3,IF('data sistem'!DV90="6-12 bulan",6,IF('data sistem'!DV90="lebih dari 12 bulan",12,""))))</f>
        <v/>
      </c>
      <c r="R90" s="3">
        <f>'data sistem'!EA90</f>
        <v>0</v>
      </c>
      <c r="S90" s="3">
        <f>'data sistem'!EB90</f>
        <v>0</v>
      </c>
      <c r="T90" s="3">
        <f>'data sistem'!EC90</f>
        <v>0</v>
      </c>
      <c r="U90" s="3">
        <f>'data sistem'!ED90</f>
        <v>0</v>
      </c>
      <c r="V90" s="3">
        <f>'data sistem'!EE90</f>
        <v>0</v>
      </c>
      <c r="W90" s="3">
        <f>'data sistem'!EF90</f>
        <v>0</v>
      </c>
      <c r="X90" s="3">
        <f>'data sistem'!EG90</f>
        <v>0</v>
      </c>
      <c r="Y90" s="3" t="str">
        <f>IF('data sistem'!DW90="ya",1,IF('data sistem'!DW90="tidak",0,""))</f>
        <v/>
      </c>
      <c r="Z90" s="3">
        <f>'data sistem'!EM90</f>
        <v>0</v>
      </c>
      <c r="AA90" s="3">
        <f>'data sistem'!EH90</f>
        <v>0</v>
      </c>
      <c r="AB90" s="3">
        <f>'data sistem'!EI90</f>
        <v>0</v>
      </c>
      <c r="AC90" s="3">
        <f>'data sistem'!EJ90</f>
        <v>0</v>
      </c>
      <c r="AD90" s="3">
        <f>'data sistem'!EK90</f>
        <v>0</v>
      </c>
      <c r="AE90" s="3">
        <f>'data sistem'!EL90</f>
        <v>0</v>
      </c>
      <c r="AF90" s="3">
        <f>0</f>
        <v>0</v>
      </c>
      <c r="AH90" s="3">
        <f>IF('data sistem'!FB90="lebih dari 3",4,'data sistem'!FB90)</f>
        <v>0</v>
      </c>
      <c r="AI90" s="3" t="str">
        <f>IF('data sistem'!FF90="sebelum lulus",1,IF('data sistem'!FF90="setelah lulus",2,""))</f>
        <v/>
      </c>
      <c r="AJ90" s="3" t="str">
        <f>IF('data sistem'!FG90="0-3 bulan",1,IF('data sistem'!FG90="3-6 bulan",3,IF('data sistem'!FG90="6-12 bulan",6,IF('data sistem'!FG90="lebih dari 12 bulan",12,""))))</f>
        <v/>
      </c>
      <c r="AK90" s="3" t="str">
        <f>IF('data sistem'!FH90="0-3 bulan",1,IF('data sistem'!FH90="3-6 bulan",3,IF('data sistem'!FH90="6-12 bulan",6,IF('data sistem'!FH90="lebih dari 12 bulan",12,""))))</f>
        <v/>
      </c>
      <c r="AL90" s="3">
        <f>IF('data sistem'!FC90="lebih dari 3",4,'data sistem'!FC90)</f>
        <v>0</v>
      </c>
      <c r="AM90" s="3">
        <f>IF('data sistem'!FD90="lebih dari 3",4,'data sistem'!FD90)</f>
        <v>0</v>
      </c>
      <c r="AN90" s="3" t="str">
        <f>IF(LEFT('data sistem'!U90,7)="bekerja",1,IF(LEFT('data sistem'!U90,5)="tidak",2,""))</f>
        <v/>
      </c>
      <c r="AO90" s="3">
        <f>'data sistem'!M90*1</f>
        <v>0</v>
      </c>
      <c r="AP90" s="3">
        <f>'data sistem'!R90*2</f>
        <v>0</v>
      </c>
      <c r="AQ90" s="3">
        <f>'data sistem'!P90*3</f>
        <v>0</v>
      </c>
      <c r="AR90" s="3">
        <f>'data sistem'!Q90*4</f>
        <v>0</v>
      </c>
      <c r="AS90" s="3">
        <f>0</f>
        <v>0</v>
      </c>
      <c r="AU90" s="3">
        <f>IF('data sistem'!Q90="1",4,1)</f>
        <v>1</v>
      </c>
      <c r="AW90" s="3">
        <f>IF('data sistem'!AG90="bumn",1,IF('data sistem'!AG90="non-profit",2,IF('data sistem'!AG90="swasta",3,IF('data sistem'!AG90="wiraswasta",4,5))))</f>
        <v>5</v>
      </c>
      <c r="AX90" s="3">
        <f>IF(AW90=5,'data sistem'!AG90,"")</f>
        <v>0</v>
      </c>
      <c r="AY90" s="3">
        <f>IF('data sistem'!T90=0,1,'data sistem'!T90=0)</f>
        <v>1</v>
      </c>
      <c r="BA90" s="3">
        <f>IF('data sistem'!AM90="kurang dari 1 juta",1000000,IF('data sistem'!AM90="antara 1 dan 2 juta",2000000,IF('data sistem'!AM90="lebih dari 2 juta",3000000,IF('data sistem'!AM90="lebih dari 3 juta",4000000,0))))</f>
        <v>0</v>
      </c>
      <c r="BB90" s="3">
        <f>0</f>
        <v>0</v>
      </c>
      <c r="BC90" s="3">
        <f>IF('data sistem'!BI90="kurang dari 1 juta",1000000,IF('data sistem'!BI90="antara 1 dan 2 juta",2000000,IF('data sistem'!BI90="lebih dari 2 juta",3000000,IF('data sistem'!BI90="lebih dari 3 juta",4000000,0))))</f>
        <v>0</v>
      </c>
      <c r="BD90" s="3" t="str">
        <f>IF('data sistem'!DE90&gt;0,'data sistem'!DE90,"")</f>
        <v/>
      </c>
      <c r="BE90" s="3" t="str">
        <f>IF('data sistem'!DF90="lebih tinggi",1,IF('data sistem'!DF90="sama",2,IF('data sistem'!DF90="lebih rendah",3,IF('data sistem'!DF90="tidak perlu",4,""))))</f>
        <v/>
      </c>
      <c r="BF90" s="3">
        <f>'data sistem'!DG90*1</f>
        <v>0</v>
      </c>
      <c r="BG90" s="3">
        <f>'data sistem'!DH90*2</f>
        <v>0</v>
      </c>
      <c r="BH90" s="3">
        <f>'data sistem'!DI90*3</f>
        <v>0</v>
      </c>
      <c r="BI90" s="3">
        <f>'data sistem'!DJ90*4</f>
        <v>0</v>
      </c>
      <c r="BJ90" s="3">
        <f>'data sistem'!DK90*5</f>
        <v>0</v>
      </c>
      <c r="BK90" s="3">
        <f>'data sistem'!DL90*6</f>
        <v>0</v>
      </c>
      <c r="BL90" s="3">
        <f>'data sistem'!DM90*7</f>
        <v>0</v>
      </c>
      <c r="BM90" s="3">
        <f>'data sistem'!DN90*8</f>
        <v>0</v>
      </c>
      <c r="BN90" s="3">
        <f>'data sistem'!DO90*9</f>
        <v>0</v>
      </c>
      <c r="BO90" s="3">
        <f>'data sistem'!DP90*10</f>
        <v>0</v>
      </c>
      <c r="BP90" s="3">
        <f>'data sistem'!DQ90*11</f>
        <v>0</v>
      </c>
      <c r="BQ90" s="3">
        <f>'data sistem'!DR90*12</f>
        <v>0</v>
      </c>
      <c r="BR90" s="3">
        <v>0</v>
      </c>
      <c r="BT90" s="3">
        <f>'data sistem'!GU90</f>
        <v>0</v>
      </c>
      <c r="BU90" s="3">
        <f>'data sistem'!HX90</f>
        <v>0</v>
      </c>
      <c r="BV90" s="3">
        <f>'data sistem'!GV90</f>
        <v>0</v>
      </c>
      <c r="BW90" s="3">
        <f>'data sistem'!HY90</f>
        <v>0</v>
      </c>
      <c r="BX90" s="3">
        <f>'data sistem'!GW90</f>
        <v>0</v>
      </c>
      <c r="BY90" s="3">
        <f>'data sistem'!HV90</f>
        <v>0</v>
      </c>
      <c r="BZ90" s="3">
        <f>'data sistem'!HZ90</f>
        <v>0</v>
      </c>
      <c r="CA90" s="3">
        <f>'data sistem'!IY90</f>
        <v>0</v>
      </c>
      <c r="CB90" s="3">
        <f>'data sistem'!GX90</f>
        <v>0</v>
      </c>
      <c r="CC90" s="3">
        <f>'data sistem'!IA90</f>
        <v>0</v>
      </c>
      <c r="CD90" s="3">
        <f>'data sistem'!GY90</f>
        <v>0</v>
      </c>
      <c r="CE90" s="3">
        <f>'data sistem'!IB90</f>
        <v>0</v>
      </c>
      <c r="CF90" s="3">
        <f>'data sistem'!GZ90</f>
        <v>0</v>
      </c>
      <c r="CH90" s="3">
        <f>'data sistem'!IC90</f>
        <v>0</v>
      </c>
      <c r="CJ90" s="3">
        <f>'data sistem'!HA90</f>
        <v>0</v>
      </c>
      <c r="CK90" s="3">
        <f>'data sistem'!ID90</f>
        <v>0</v>
      </c>
      <c r="CL90" s="3">
        <f>'data sistem'!HB90</f>
        <v>0</v>
      </c>
      <c r="CM90" s="3">
        <f>'data sistem'!IE90</f>
        <v>0</v>
      </c>
      <c r="CN90" s="3">
        <f>'data sistem'!HC90</f>
        <v>0</v>
      </c>
      <c r="CO90" s="3">
        <f>'data sistem'!IF90</f>
        <v>0</v>
      </c>
      <c r="CP90" s="3">
        <f>'data sistem'!HD90</f>
        <v>0</v>
      </c>
      <c r="CQ90" s="3">
        <f>'data sistem'!IG90</f>
        <v>0</v>
      </c>
      <c r="CR90" s="3">
        <f>'data sistem'!HE90</f>
        <v>0</v>
      </c>
      <c r="CS90" s="3">
        <f>'data sistem'!IH90</f>
        <v>0</v>
      </c>
      <c r="CT90" s="3">
        <f>'data sistem'!HF90</f>
        <v>0</v>
      </c>
      <c r="CU90" s="3">
        <f>'data sistem'!II90</f>
        <v>0</v>
      </c>
      <c r="CV90" s="3">
        <f>'data sistem'!HG90</f>
        <v>0</v>
      </c>
      <c r="CW90" s="3">
        <f>'data sistem'!IJ90</f>
        <v>0</v>
      </c>
      <c r="CX90" s="3">
        <f>'data sistem'!HH90</f>
        <v>0</v>
      </c>
      <c r="CY90" s="3">
        <f>'data sistem'!IK90</f>
        <v>0</v>
      </c>
      <c r="CZ90" s="3">
        <f>'data sistem'!HI90</f>
        <v>0</v>
      </c>
      <c r="DA90" s="3">
        <f>'data sistem'!IL90</f>
        <v>0</v>
      </c>
      <c r="DB90" s="3">
        <f>'data sistem'!HJ90</f>
        <v>0</v>
      </c>
      <c r="DC90" s="3">
        <f>'data sistem'!IM90</f>
        <v>0</v>
      </c>
      <c r="DD90" s="3">
        <f>'data sistem'!HK90</f>
        <v>0</v>
      </c>
      <c r="DE90" s="3">
        <f>'data sistem'!IN90</f>
        <v>0</v>
      </c>
      <c r="DF90" s="3">
        <f>'data sistem'!HL90</f>
        <v>0</v>
      </c>
      <c r="DG90" s="3">
        <f>'data sistem'!IO90</f>
        <v>0</v>
      </c>
      <c r="DH90" s="3">
        <f>'data sistem'!HM90</f>
        <v>0</v>
      </c>
      <c r="DI90" s="3">
        <f>'data sistem'!HM90</f>
        <v>0</v>
      </c>
      <c r="DJ90" s="3">
        <f>'data sistem'!IP90</f>
        <v>0</v>
      </c>
      <c r="DK90" s="3">
        <f>'data sistem'!IP90</f>
        <v>0</v>
      </c>
      <c r="DL90" s="3">
        <f>'data sistem'!HN90</f>
        <v>0</v>
      </c>
      <c r="DM90" s="3">
        <f>'data sistem'!IQ90</f>
        <v>0</v>
      </c>
      <c r="DN90" s="3">
        <f>'data sistem'!HO90</f>
        <v>0</v>
      </c>
      <c r="DO90" s="3">
        <f>'data sistem'!IR90</f>
        <v>0</v>
      </c>
      <c r="DP90" s="3">
        <f>'data sistem'!HP90</f>
        <v>0</v>
      </c>
      <c r="DQ90" s="3">
        <f>'data sistem'!IS90</f>
        <v>0</v>
      </c>
      <c r="DR90" s="3">
        <f>'data sistem'!HQ90</f>
        <v>0</v>
      </c>
      <c r="DS90" s="3">
        <f>'data sistem'!IT90</f>
        <v>0</v>
      </c>
      <c r="DT90" s="3">
        <f>'data sistem'!HR90</f>
        <v>0</v>
      </c>
      <c r="DU90" s="3">
        <f>'data sistem'!IU90</f>
        <v>0</v>
      </c>
      <c r="DV90" s="3">
        <f>'data sistem'!HS90</f>
        <v>0</v>
      </c>
      <c r="DW90" s="3">
        <f>'data sistem'!IV90</f>
        <v>0</v>
      </c>
      <c r="DX90" s="3">
        <f>'data sistem'!HT90</f>
        <v>0</v>
      </c>
      <c r="DY90" s="3">
        <f>'data sistem'!IW90</f>
        <v>0</v>
      </c>
      <c r="DZ90" s="3">
        <f>'data sistem'!HU90</f>
        <v>0</v>
      </c>
      <c r="EA90" s="3">
        <f>'data sistem'!IX90</f>
        <v>0</v>
      </c>
    </row>
    <row r="91" spans="1:131" x14ac:dyDescent="0.3">
      <c r="A91" s="3" t="str">
        <f t="shared" si="1"/>
        <v>051022</v>
      </c>
      <c r="B91" s="3" t="e">
        <f>VLOOKUP('data sistem'!C91,kodeprodi!$A$2:$B$11,2,FALSE)</f>
        <v>#N/A</v>
      </c>
      <c r="C91" s="3">
        <f>'data sistem'!A91</f>
        <v>0</v>
      </c>
      <c r="D91" s="3">
        <f>'data sistem'!B91</f>
        <v>0</v>
      </c>
      <c r="E91" s="3">
        <f>'data sistem'!J91</f>
        <v>0</v>
      </c>
      <c r="F91" s="3">
        <f>'data sistem'!K91</f>
        <v>0</v>
      </c>
      <c r="G91" s="3">
        <f>2020-'data sistem'!E91</f>
        <v>2020</v>
      </c>
      <c r="H91" s="3">
        <f>1</f>
        <v>1</v>
      </c>
      <c r="I91" s="3">
        <f>2</f>
        <v>2</v>
      </c>
      <c r="J91" s="3">
        <f>3</f>
        <v>3</v>
      </c>
      <c r="K91" s="3">
        <f>3</f>
        <v>3</v>
      </c>
      <c r="L91" s="3">
        <f>1</f>
        <v>1</v>
      </c>
      <c r="M91" s="3">
        <f>2</f>
        <v>2</v>
      </c>
      <c r="N91" s="3">
        <f>1</f>
        <v>1</v>
      </c>
      <c r="O91" s="3" t="str">
        <f>IF('data sistem'!W91="tidak",3,IF('data sistem'!W91="ya",IF('data sistem'!DT91="sebelum lulus",1,IF('data sistem'!DT91="setelah lulus",2,"")),""))</f>
        <v/>
      </c>
      <c r="P91" s="3" t="str">
        <f>IF('data sistem'!DU91="0-3 bulan",1,IF('data sistem'!DU91="3-6 bulan",3,IF('data sistem'!DU91="6-12 bulan",6,IF('data sistem'!DU91="lebih dari 12 bulan",12,""))))</f>
        <v/>
      </c>
      <c r="Q91" s="3" t="str">
        <f>IF('data sistem'!DV91="0-3 bulan",1,IF('data sistem'!DV91="3-6 bulan",3,IF('data sistem'!DV91="6-12 bulan",6,IF('data sistem'!DV91="lebih dari 12 bulan",12,""))))</f>
        <v/>
      </c>
      <c r="R91" s="3">
        <f>'data sistem'!EA91</f>
        <v>0</v>
      </c>
      <c r="S91" s="3">
        <f>'data sistem'!EB91</f>
        <v>0</v>
      </c>
      <c r="T91" s="3">
        <f>'data sistem'!EC91</f>
        <v>0</v>
      </c>
      <c r="U91" s="3">
        <f>'data sistem'!ED91</f>
        <v>0</v>
      </c>
      <c r="V91" s="3">
        <f>'data sistem'!EE91</f>
        <v>0</v>
      </c>
      <c r="W91" s="3">
        <f>'data sistem'!EF91</f>
        <v>0</v>
      </c>
      <c r="X91" s="3">
        <f>'data sistem'!EG91</f>
        <v>0</v>
      </c>
      <c r="Y91" s="3" t="str">
        <f>IF('data sistem'!DW91="ya",1,IF('data sistem'!DW91="tidak",0,""))</f>
        <v/>
      </c>
      <c r="Z91" s="3">
        <f>'data sistem'!EM91</f>
        <v>0</v>
      </c>
      <c r="AA91" s="3">
        <f>'data sistem'!EH91</f>
        <v>0</v>
      </c>
      <c r="AB91" s="3">
        <f>'data sistem'!EI91</f>
        <v>0</v>
      </c>
      <c r="AC91" s="3">
        <f>'data sistem'!EJ91</f>
        <v>0</v>
      </c>
      <c r="AD91" s="3">
        <f>'data sistem'!EK91</f>
        <v>0</v>
      </c>
      <c r="AE91" s="3">
        <f>'data sistem'!EL91</f>
        <v>0</v>
      </c>
      <c r="AF91" s="3">
        <f>0</f>
        <v>0</v>
      </c>
      <c r="AH91" s="3">
        <f>IF('data sistem'!FB91="lebih dari 3",4,'data sistem'!FB91)</f>
        <v>0</v>
      </c>
      <c r="AI91" s="3" t="str">
        <f>IF('data sistem'!FF91="sebelum lulus",1,IF('data sistem'!FF91="setelah lulus",2,""))</f>
        <v/>
      </c>
      <c r="AJ91" s="3" t="str">
        <f>IF('data sistem'!FG91="0-3 bulan",1,IF('data sistem'!FG91="3-6 bulan",3,IF('data sistem'!FG91="6-12 bulan",6,IF('data sistem'!FG91="lebih dari 12 bulan",12,""))))</f>
        <v/>
      </c>
      <c r="AK91" s="3" t="str">
        <f>IF('data sistem'!FH91="0-3 bulan",1,IF('data sistem'!FH91="3-6 bulan",3,IF('data sistem'!FH91="6-12 bulan",6,IF('data sistem'!FH91="lebih dari 12 bulan",12,""))))</f>
        <v/>
      </c>
      <c r="AL91" s="3">
        <f>IF('data sistem'!FC91="lebih dari 3",4,'data sistem'!FC91)</f>
        <v>0</v>
      </c>
      <c r="AM91" s="3">
        <f>IF('data sistem'!FD91="lebih dari 3",4,'data sistem'!FD91)</f>
        <v>0</v>
      </c>
      <c r="AN91" s="3" t="str">
        <f>IF(LEFT('data sistem'!U91,7)="bekerja",1,IF(LEFT('data sistem'!U91,5)="tidak",2,""))</f>
        <v/>
      </c>
      <c r="AO91" s="3">
        <f>'data sistem'!M91*1</f>
        <v>0</v>
      </c>
      <c r="AP91" s="3">
        <f>'data sistem'!R91*2</f>
        <v>0</v>
      </c>
      <c r="AQ91" s="3">
        <f>'data sistem'!P91*3</f>
        <v>0</v>
      </c>
      <c r="AR91" s="3">
        <f>'data sistem'!Q91*4</f>
        <v>0</v>
      </c>
      <c r="AS91" s="3">
        <f>0</f>
        <v>0</v>
      </c>
      <c r="AU91" s="3">
        <f>IF('data sistem'!Q91="1",4,1)</f>
        <v>1</v>
      </c>
      <c r="AW91" s="3">
        <f>IF('data sistem'!AG91="bumn",1,IF('data sistem'!AG91="non-profit",2,IF('data sistem'!AG91="swasta",3,IF('data sistem'!AG91="wiraswasta",4,5))))</f>
        <v>5</v>
      </c>
      <c r="AX91" s="3">
        <f>IF(AW91=5,'data sistem'!AG91,"")</f>
        <v>0</v>
      </c>
      <c r="AY91" s="3">
        <f>IF('data sistem'!T91=0,1,'data sistem'!T91=0)</f>
        <v>1</v>
      </c>
      <c r="BA91" s="3">
        <f>IF('data sistem'!AM91="kurang dari 1 juta",1000000,IF('data sistem'!AM91="antara 1 dan 2 juta",2000000,IF('data sistem'!AM91="lebih dari 2 juta",3000000,IF('data sistem'!AM91="lebih dari 3 juta",4000000,0))))</f>
        <v>0</v>
      </c>
      <c r="BB91" s="3">
        <f>0</f>
        <v>0</v>
      </c>
      <c r="BC91" s="3">
        <f>IF('data sistem'!BI91="kurang dari 1 juta",1000000,IF('data sistem'!BI91="antara 1 dan 2 juta",2000000,IF('data sistem'!BI91="lebih dari 2 juta",3000000,IF('data sistem'!BI91="lebih dari 3 juta",4000000,0))))</f>
        <v>0</v>
      </c>
      <c r="BD91" s="3" t="str">
        <f>IF('data sistem'!DE91&gt;0,'data sistem'!DE91,"")</f>
        <v/>
      </c>
      <c r="BE91" s="3" t="str">
        <f>IF('data sistem'!DF91="lebih tinggi",1,IF('data sistem'!DF91="sama",2,IF('data sistem'!DF91="lebih rendah",3,IF('data sistem'!DF91="tidak perlu",4,""))))</f>
        <v/>
      </c>
      <c r="BF91" s="3">
        <f>'data sistem'!DG91*1</f>
        <v>0</v>
      </c>
      <c r="BG91" s="3">
        <f>'data sistem'!DH91*2</f>
        <v>0</v>
      </c>
      <c r="BH91" s="3">
        <f>'data sistem'!DI91*3</f>
        <v>0</v>
      </c>
      <c r="BI91" s="3">
        <f>'data sistem'!DJ91*4</f>
        <v>0</v>
      </c>
      <c r="BJ91" s="3">
        <f>'data sistem'!DK91*5</f>
        <v>0</v>
      </c>
      <c r="BK91" s="3">
        <f>'data sistem'!DL91*6</f>
        <v>0</v>
      </c>
      <c r="BL91" s="3">
        <f>'data sistem'!DM91*7</f>
        <v>0</v>
      </c>
      <c r="BM91" s="3">
        <f>'data sistem'!DN91*8</f>
        <v>0</v>
      </c>
      <c r="BN91" s="3">
        <f>'data sistem'!DO91*9</f>
        <v>0</v>
      </c>
      <c r="BO91" s="3">
        <f>'data sistem'!DP91*10</f>
        <v>0</v>
      </c>
      <c r="BP91" s="3">
        <f>'data sistem'!DQ91*11</f>
        <v>0</v>
      </c>
      <c r="BQ91" s="3">
        <f>'data sistem'!DR91*12</f>
        <v>0</v>
      </c>
      <c r="BR91" s="3">
        <v>0</v>
      </c>
      <c r="BT91" s="3">
        <f>'data sistem'!GU91</f>
        <v>0</v>
      </c>
      <c r="BU91" s="3">
        <f>'data sistem'!HX91</f>
        <v>0</v>
      </c>
      <c r="BV91" s="3">
        <f>'data sistem'!GV91</f>
        <v>0</v>
      </c>
      <c r="BW91" s="3">
        <f>'data sistem'!HY91</f>
        <v>0</v>
      </c>
      <c r="BX91" s="3">
        <f>'data sistem'!GW91</f>
        <v>0</v>
      </c>
      <c r="BY91" s="3">
        <f>'data sistem'!HV91</f>
        <v>0</v>
      </c>
      <c r="BZ91" s="3">
        <f>'data sistem'!HZ91</f>
        <v>0</v>
      </c>
      <c r="CA91" s="3">
        <f>'data sistem'!IY91</f>
        <v>0</v>
      </c>
      <c r="CB91" s="3">
        <f>'data sistem'!GX91</f>
        <v>0</v>
      </c>
      <c r="CC91" s="3">
        <f>'data sistem'!IA91</f>
        <v>0</v>
      </c>
      <c r="CD91" s="3">
        <f>'data sistem'!GY91</f>
        <v>0</v>
      </c>
      <c r="CE91" s="3">
        <f>'data sistem'!IB91</f>
        <v>0</v>
      </c>
      <c r="CF91" s="3">
        <f>'data sistem'!GZ91</f>
        <v>0</v>
      </c>
      <c r="CH91" s="3">
        <f>'data sistem'!IC91</f>
        <v>0</v>
      </c>
      <c r="CJ91" s="3">
        <f>'data sistem'!HA91</f>
        <v>0</v>
      </c>
      <c r="CK91" s="3">
        <f>'data sistem'!ID91</f>
        <v>0</v>
      </c>
      <c r="CL91" s="3">
        <f>'data sistem'!HB91</f>
        <v>0</v>
      </c>
      <c r="CM91" s="3">
        <f>'data sistem'!IE91</f>
        <v>0</v>
      </c>
      <c r="CN91" s="3">
        <f>'data sistem'!HC91</f>
        <v>0</v>
      </c>
      <c r="CO91" s="3">
        <f>'data sistem'!IF91</f>
        <v>0</v>
      </c>
      <c r="CP91" s="3">
        <f>'data sistem'!HD91</f>
        <v>0</v>
      </c>
      <c r="CQ91" s="3">
        <f>'data sistem'!IG91</f>
        <v>0</v>
      </c>
      <c r="CR91" s="3">
        <f>'data sistem'!HE91</f>
        <v>0</v>
      </c>
      <c r="CS91" s="3">
        <f>'data sistem'!IH91</f>
        <v>0</v>
      </c>
      <c r="CT91" s="3">
        <f>'data sistem'!HF91</f>
        <v>0</v>
      </c>
      <c r="CU91" s="3">
        <f>'data sistem'!II91</f>
        <v>0</v>
      </c>
      <c r="CV91" s="3">
        <f>'data sistem'!HG91</f>
        <v>0</v>
      </c>
      <c r="CW91" s="3">
        <f>'data sistem'!IJ91</f>
        <v>0</v>
      </c>
      <c r="CX91" s="3">
        <f>'data sistem'!HH91</f>
        <v>0</v>
      </c>
      <c r="CY91" s="3">
        <f>'data sistem'!IK91</f>
        <v>0</v>
      </c>
      <c r="CZ91" s="3">
        <f>'data sistem'!HI91</f>
        <v>0</v>
      </c>
      <c r="DA91" s="3">
        <f>'data sistem'!IL91</f>
        <v>0</v>
      </c>
      <c r="DB91" s="3">
        <f>'data sistem'!HJ91</f>
        <v>0</v>
      </c>
      <c r="DC91" s="3">
        <f>'data sistem'!IM91</f>
        <v>0</v>
      </c>
      <c r="DD91" s="3">
        <f>'data sistem'!HK91</f>
        <v>0</v>
      </c>
      <c r="DE91" s="3">
        <f>'data sistem'!IN91</f>
        <v>0</v>
      </c>
      <c r="DF91" s="3">
        <f>'data sistem'!HL91</f>
        <v>0</v>
      </c>
      <c r="DG91" s="3">
        <f>'data sistem'!IO91</f>
        <v>0</v>
      </c>
      <c r="DH91" s="3">
        <f>'data sistem'!HM91</f>
        <v>0</v>
      </c>
      <c r="DI91" s="3">
        <f>'data sistem'!HM91</f>
        <v>0</v>
      </c>
      <c r="DJ91" s="3">
        <f>'data sistem'!IP91</f>
        <v>0</v>
      </c>
      <c r="DK91" s="3">
        <f>'data sistem'!IP91</f>
        <v>0</v>
      </c>
      <c r="DL91" s="3">
        <f>'data sistem'!HN91</f>
        <v>0</v>
      </c>
      <c r="DM91" s="3">
        <f>'data sistem'!IQ91</f>
        <v>0</v>
      </c>
      <c r="DN91" s="3">
        <f>'data sistem'!HO91</f>
        <v>0</v>
      </c>
      <c r="DO91" s="3">
        <f>'data sistem'!IR91</f>
        <v>0</v>
      </c>
      <c r="DP91" s="3">
        <f>'data sistem'!HP91</f>
        <v>0</v>
      </c>
      <c r="DQ91" s="3">
        <f>'data sistem'!IS91</f>
        <v>0</v>
      </c>
      <c r="DR91" s="3">
        <f>'data sistem'!HQ91</f>
        <v>0</v>
      </c>
      <c r="DS91" s="3">
        <f>'data sistem'!IT91</f>
        <v>0</v>
      </c>
      <c r="DT91" s="3">
        <f>'data sistem'!HR91</f>
        <v>0</v>
      </c>
      <c r="DU91" s="3">
        <f>'data sistem'!IU91</f>
        <v>0</v>
      </c>
      <c r="DV91" s="3">
        <f>'data sistem'!HS91</f>
        <v>0</v>
      </c>
      <c r="DW91" s="3">
        <f>'data sistem'!IV91</f>
        <v>0</v>
      </c>
      <c r="DX91" s="3">
        <f>'data sistem'!HT91</f>
        <v>0</v>
      </c>
      <c r="DY91" s="3">
        <f>'data sistem'!IW91</f>
        <v>0</v>
      </c>
      <c r="DZ91" s="3">
        <f>'data sistem'!HU91</f>
        <v>0</v>
      </c>
      <c r="EA91" s="3">
        <f>'data sistem'!IX91</f>
        <v>0</v>
      </c>
    </row>
    <row r="92" spans="1:131" x14ac:dyDescent="0.3">
      <c r="A92" s="3" t="str">
        <f t="shared" si="1"/>
        <v>051022</v>
      </c>
      <c r="B92" s="3" t="e">
        <f>VLOOKUP('data sistem'!C92,kodeprodi!$A$2:$B$11,2,FALSE)</f>
        <v>#N/A</v>
      </c>
      <c r="C92" s="3">
        <f>'data sistem'!A92</f>
        <v>0</v>
      </c>
      <c r="D92" s="3">
        <f>'data sistem'!B92</f>
        <v>0</v>
      </c>
      <c r="E92" s="3">
        <f>'data sistem'!J92</f>
        <v>0</v>
      </c>
      <c r="F92" s="3">
        <f>'data sistem'!K92</f>
        <v>0</v>
      </c>
      <c r="G92" s="3">
        <f>2020-'data sistem'!E92</f>
        <v>2020</v>
      </c>
      <c r="H92" s="3">
        <f>1</f>
        <v>1</v>
      </c>
      <c r="I92" s="3">
        <f>2</f>
        <v>2</v>
      </c>
      <c r="J92" s="3">
        <f>3</f>
        <v>3</v>
      </c>
      <c r="K92" s="3">
        <f>3</f>
        <v>3</v>
      </c>
      <c r="L92" s="3">
        <f>1</f>
        <v>1</v>
      </c>
      <c r="M92" s="3">
        <f>2</f>
        <v>2</v>
      </c>
      <c r="N92" s="3">
        <f>1</f>
        <v>1</v>
      </c>
      <c r="O92" s="3" t="str">
        <f>IF('data sistem'!W92="tidak",3,IF('data sistem'!W92="ya",IF('data sistem'!DT92="sebelum lulus",1,IF('data sistem'!DT92="setelah lulus",2,"")),""))</f>
        <v/>
      </c>
      <c r="P92" s="3" t="str">
        <f>IF('data sistem'!DU92="0-3 bulan",1,IF('data sistem'!DU92="3-6 bulan",3,IF('data sistem'!DU92="6-12 bulan",6,IF('data sistem'!DU92="lebih dari 12 bulan",12,""))))</f>
        <v/>
      </c>
      <c r="Q92" s="3" t="str">
        <f>IF('data sistem'!DV92="0-3 bulan",1,IF('data sistem'!DV92="3-6 bulan",3,IF('data sistem'!DV92="6-12 bulan",6,IF('data sistem'!DV92="lebih dari 12 bulan",12,""))))</f>
        <v/>
      </c>
      <c r="R92" s="3">
        <f>'data sistem'!EA92</f>
        <v>0</v>
      </c>
      <c r="S92" s="3">
        <f>'data sistem'!EB92</f>
        <v>0</v>
      </c>
      <c r="T92" s="3">
        <f>'data sistem'!EC92</f>
        <v>0</v>
      </c>
      <c r="U92" s="3">
        <f>'data sistem'!ED92</f>
        <v>0</v>
      </c>
      <c r="V92" s="3">
        <f>'data sistem'!EE92</f>
        <v>0</v>
      </c>
      <c r="W92" s="3">
        <f>'data sistem'!EF92</f>
        <v>0</v>
      </c>
      <c r="X92" s="3">
        <f>'data sistem'!EG92</f>
        <v>0</v>
      </c>
      <c r="Y92" s="3" t="str">
        <f>IF('data sistem'!DW92="ya",1,IF('data sistem'!DW92="tidak",0,""))</f>
        <v/>
      </c>
      <c r="Z92" s="3">
        <f>'data sistem'!EM92</f>
        <v>0</v>
      </c>
      <c r="AA92" s="3">
        <f>'data sistem'!EH92</f>
        <v>0</v>
      </c>
      <c r="AB92" s="3">
        <f>'data sistem'!EI92</f>
        <v>0</v>
      </c>
      <c r="AC92" s="3">
        <f>'data sistem'!EJ92</f>
        <v>0</v>
      </c>
      <c r="AD92" s="3">
        <f>'data sistem'!EK92</f>
        <v>0</v>
      </c>
      <c r="AE92" s="3">
        <f>'data sistem'!EL92</f>
        <v>0</v>
      </c>
      <c r="AF92" s="3">
        <f>0</f>
        <v>0</v>
      </c>
      <c r="AH92" s="3">
        <f>IF('data sistem'!FB92="lebih dari 3",4,'data sistem'!FB92)</f>
        <v>0</v>
      </c>
      <c r="AI92" s="3" t="str">
        <f>IF('data sistem'!FF92="sebelum lulus",1,IF('data sistem'!FF92="setelah lulus",2,""))</f>
        <v/>
      </c>
      <c r="AJ92" s="3" t="str">
        <f>IF('data sistem'!FG92="0-3 bulan",1,IF('data sistem'!FG92="3-6 bulan",3,IF('data sistem'!FG92="6-12 bulan",6,IF('data sistem'!FG92="lebih dari 12 bulan",12,""))))</f>
        <v/>
      </c>
      <c r="AK92" s="3" t="str">
        <f>IF('data sistem'!FH92="0-3 bulan",1,IF('data sistem'!FH92="3-6 bulan",3,IF('data sistem'!FH92="6-12 bulan",6,IF('data sistem'!FH92="lebih dari 12 bulan",12,""))))</f>
        <v/>
      </c>
      <c r="AL92" s="3">
        <f>IF('data sistem'!FC92="lebih dari 3",4,'data sistem'!FC92)</f>
        <v>0</v>
      </c>
      <c r="AM92" s="3">
        <f>IF('data sistem'!FD92="lebih dari 3",4,'data sistem'!FD92)</f>
        <v>0</v>
      </c>
      <c r="AN92" s="3" t="str">
        <f>IF(LEFT('data sistem'!U92,7)="bekerja",1,IF(LEFT('data sistem'!U92,5)="tidak",2,""))</f>
        <v/>
      </c>
      <c r="AO92" s="3">
        <f>'data sistem'!M92*1</f>
        <v>0</v>
      </c>
      <c r="AP92" s="3">
        <f>'data sistem'!R92*2</f>
        <v>0</v>
      </c>
      <c r="AQ92" s="3">
        <f>'data sistem'!P92*3</f>
        <v>0</v>
      </c>
      <c r="AR92" s="3">
        <f>'data sistem'!Q92*4</f>
        <v>0</v>
      </c>
      <c r="AS92" s="3">
        <f>0</f>
        <v>0</v>
      </c>
      <c r="AU92" s="3">
        <f>IF('data sistem'!Q92="1",4,1)</f>
        <v>1</v>
      </c>
      <c r="AW92" s="3">
        <f>IF('data sistem'!AG92="bumn",1,IF('data sistem'!AG92="non-profit",2,IF('data sistem'!AG92="swasta",3,IF('data sistem'!AG92="wiraswasta",4,5))))</f>
        <v>5</v>
      </c>
      <c r="AX92" s="3">
        <f>IF(AW92=5,'data sistem'!AG92,"")</f>
        <v>0</v>
      </c>
      <c r="AY92" s="3">
        <f>IF('data sistem'!T92=0,1,'data sistem'!T92=0)</f>
        <v>1</v>
      </c>
      <c r="BA92" s="3">
        <f>IF('data sistem'!AM92="kurang dari 1 juta",1000000,IF('data sistem'!AM92="antara 1 dan 2 juta",2000000,IF('data sistem'!AM92="lebih dari 2 juta",3000000,IF('data sistem'!AM92="lebih dari 3 juta",4000000,0))))</f>
        <v>0</v>
      </c>
      <c r="BB92" s="3">
        <f>0</f>
        <v>0</v>
      </c>
      <c r="BC92" s="3">
        <f>IF('data sistem'!BI92="kurang dari 1 juta",1000000,IF('data sistem'!BI92="antara 1 dan 2 juta",2000000,IF('data sistem'!BI92="lebih dari 2 juta",3000000,IF('data sistem'!BI92="lebih dari 3 juta",4000000,0))))</f>
        <v>0</v>
      </c>
      <c r="BD92" s="3" t="str">
        <f>IF('data sistem'!DE92&gt;0,'data sistem'!DE92,"")</f>
        <v/>
      </c>
      <c r="BE92" s="3" t="str">
        <f>IF('data sistem'!DF92="lebih tinggi",1,IF('data sistem'!DF92="sama",2,IF('data sistem'!DF92="lebih rendah",3,IF('data sistem'!DF92="tidak perlu",4,""))))</f>
        <v/>
      </c>
      <c r="BF92" s="3">
        <f>'data sistem'!DG92*1</f>
        <v>0</v>
      </c>
      <c r="BG92" s="3">
        <f>'data sistem'!DH92*2</f>
        <v>0</v>
      </c>
      <c r="BH92" s="3">
        <f>'data sistem'!DI92*3</f>
        <v>0</v>
      </c>
      <c r="BI92" s="3">
        <f>'data sistem'!DJ92*4</f>
        <v>0</v>
      </c>
      <c r="BJ92" s="3">
        <f>'data sistem'!DK92*5</f>
        <v>0</v>
      </c>
      <c r="BK92" s="3">
        <f>'data sistem'!DL92*6</f>
        <v>0</v>
      </c>
      <c r="BL92" s="3">
        <f>'data sistem'!DM92*7</f>
        <v>0</v>
      </c>
      <c r="BM92" s="3">
        <f>'data sistem'!DN92*8</f>
        <v>0</v>
      </c>
      <c r="BN92" s="3">
        <f>'data sistem'!DO92*9</f>
        <v>0</v>
      </c>
      <c r="BO92" s="3">
        <f>'data sistem'!DP92*10</f>
        <v>0</v>
      </c>
      <c r="BP92" s="3">
        <f>'data sistem'!DQ92*11</f>
        <v>0</v>
      </c>
      <c r="BQ92" s="3">
        <f>'data sistem'!DR92*12</f>
        <v>0</v>
      </c>
      <c r="BR92" s="3">
        <v>0</v>
      </c>
      <c r="BT92" s="3">
        <f>'data sistem'!GU92</f>
        <v>0</v>
      </c>
      <c r="BU92" s="3">
        <f>'data sistem'!HX92</f>
        <v>0</v>
      </c>
      <c r="BV92" s="3">
        <f>'data sistem'!GV92</f>
        <v>0</v>
      </c>
      <c r="BW92" s="3">
        <f>'data sistem'!HY92</f>
        <v>0</v>
      </c>
      <c r="BX92" s="3">
        <f>'data sistem'!GW92</f>
        <v>0</v>
      </c>
      <c r="BY92" s="3">
        <f>'data sistem'!HV92</f>
        <v>0</v>
      </c>
      <c r="BZ92" s="3">
        <f>'data sistem'!HZ92</f>
        <v>0</v>
      </c>
      <c r="CA92" s="3">
        <f>'data sistem'!IY92</f>
        <v>0</v>
      </c>
      <c r="CB92" s="3">
        <f>'data sistem'!GX92</f>
        <v>0</v>
      </c>
      <c r="CC92" s="3">
        <f>'data sistem'!IA92</f>
        <v>0</v>
      </c>
      <c r="CD92" s="3">
        <f>'data sistem'!GY92</f>
        <v>0</v>
      </c>
      <c r="CE92" s="3">
        <f>'data sistem'!IB92</f>
        <v>0</v>
      </c>
      <c r="CF92" s="3">
        <f>'data sistem'!GZ92</f>
        <v>0</v>
      </c>
      <c r="CH92" s="3">
        <f>'data sistem'!IC92</f>
        <v>0</v>
      </c>
      <c r="CJ92" s="3">
        <f>'data sistem'!HA92</f>
        <v>0</v>
      </c>
      <c r="CK92" s="3">
        <f>'data sistem'!ID92</f>
        <v>0</v>
      </c>
      <c r="CL92" s="3">
        <f>'data sistem'!HB92</f>
        <v>0</v>
      </c>
      <c r="CM92" s="3">
        <f>'data sistem'!IE92</f>
        <v>0</v>
      </c>
      <c r="CN92" s="3">
        <f>'data sistem'!HC92</f>
        <v>0</v>
      </c>
      <c r="CO92" s="3">
        <f>'data sistem'!IF92</f>
        <v>0</v>
      </c>
      <c r="CP92" s="3">
        <f>'data sistem'!HD92</f>
        <v>0</v>
      </c>
      <c r="CQ92" s="3">
        <f>'data sistem'!IG92</f>
        <v>0</v>
      </c>
      <c r="CR92" s="3">
        <f>'data sistem'!HE92</f>
        <v>0</v>
      </c>
      <c r="CS92" s="3">
        <f>'data sistem'!IH92</f>
        <v>0</v>
      </c>
      <c r="CT92" s="3">
        <f>'data sistem'!HF92</f>
        <v>0</v>
      </c>
      <c r="CU92" s="3">
        <f>'data sistem'!II92</f>
        <v>0</v>
      </c>
      <c r="CV92" s="3">
        <f>'data sistem'!HG92</f>
        <v>0</v>
      </c>
      <c r="CW92" s="3">
        <f>'data sistem'!IJ92</f>
        <v>0</v>
      </c>
      <c r="CX92" s="3">
        <f>'data sistem'!HH92</f>
        <v>0</v>
      </c>
      <c r="CY92" s="3">
        <f>'data sistem'!IK92</f>
        <v>0</v>
      </c>
      <c r="CZ92" s="3">
        <f>'data sistem'!HI92</f>
        <v>0</v>
      </c>
      <c r="DA92" s="3">
        <f>'data sistem'!IL92</f>
        <v>0</v>
      </c>
      <c r="DB92" s="3">
        <f>'data sistem'!HJ92</f>
        <v>0</v>
      </c>
      <c r="DC92" s="3">
        <f>'data sistem'!IM92</f>
        <v>0</v>
      </c>
      <c r="DD92" s="3">
        <f>'data sistem'!HK92</f>
        <v>0</v>
      </c>
      <c r="DE92" s="3">
        <f>'data sistem'!IN92</f>
        <v>0</v>
      </c>
      <c r="DF92" s="3">
        <f>'data sistem'!HL92</f>
        <v>0</v>
      </c>
      <c r="DG92" s="3">
        <f>'data sistem'!IO92</f>
        <v>0</v>
      </c>
      <c r="DH92" s="3">
        <f>'data sistem'!HM92</f>
        <v>0</v>
      </c>
      <c r="DI92" s="3">
        <f>'data sistem'!HM92</f>
        <v>0</v>
      </c>
      <c r="DJ92" s="3">
        <f>'data sistem'!IP92</f>
        <v>0</v>
      </c>
      <c r="DK92" s="3">
        <f>'data sistem'!IP92</f>
        <v>0</v>
      </c>
      <c r="DL92" s="3">
        <f>'data sistem'!HN92</f>
        <v>0</v>
      </c>
      <c r="DM92" s="3">
        <f>'data sistem'!IQ92</f>
        <v>0</v>
      </c>
      <c r="DN92" s="3">
        <f>'data sistem'!HO92</f>
        <v>0</v>
      </c>
      <c r="DO92" s="3">
        <f>'data sistem'!IR92</f>
        <v>0</v>
      </c>
      <c r="DP92" s="3">
        <f>'data sistem'!HP92</f>
        <v>0</v>
      </c>
      <c r="DQ92" s="3">
        <f>'data sistem'!IS92</f>
        <v>0</v>
      </c>
      <c r="DR92" s="3">
        <f>'data sistem'!HQ92</f>
        <v>0</v>
      </c>
      <c r="DS92" s="3">
        <f>'data sistem'!IT92</f>
        <v>0</v>
      </c>
      <c r="DT92" s="3">
        <f>'data sistem'!HR92</f>
        <v>0</v>
      </c>
      <c r="DU92" s="3">
        <f>'data sistem'!IU92</f>
        <v>0</v>
      </c>
      <c r="DV92" s="3">
        <f>'data sistem'!HS92</f>
        <v>0</v>
      </c>
      <c r="DW92" s="3">
        <f>'data sistem'!IV92</f>
        <v>0</v>
      </c>
      <c r="DX92" s="3">
        <f>'data sistem'!HT92</f>
        <v>0</v>
      </c>
      <c r="DY92" s="3">
        <f>'data sistem'!IW92</f>
        <v>0</v>
      </c>
      <c r="DZ92" s="3">
        <f>'data sistem'!HU92</f>
        <v>0</v>
      </c>
      <c r="EA92" s="3">
        <f>'data sistem'!IX92</f>
        <v>0</v>
      </c>
    </row>
    <row r="93" spans="1:131" x14ac:dyDescent="0.3">
      <c r="A93" s="3" t="str">
        <f t="shared" si="1"/>
        <v>051022</v>
      </c>
      <c r="B93" s="3" t="e">
        <f>VLOOKUP('data sistem'!C93,kodeprodi!$A$2:$B$11,2,FALSE)</f>
        <v>#N/A</v>
      </c>
      <c r="C93" s="3">
        <f>'data sistem'!A93</f>
        <v>0</v>
      </c>
      <c r="D93" s="3">
        <f>'data sistem'!B93</f>
        <v>0</v>
      </c>
      <c r="E93" s="3">
        <f>'data sistem'!J93</f>
        <v>0</v>
      </c>
      <c r="F93" s="3">
        <f>'data sistem'!K93</f>
        <v>0</v>
      </c>
      <c r="G93" s="3">
        <f>2020-'data sistem'!E93</f>
        <v>2020</v>
      </c>
      <c r="H93" s="3">
        <f>1</f>
        <v>1</v>
      </c>
      <c r="I93" s="3">
        <f>2</f>
        <v>2</v>
      </c>
      <c r="J93" s="3">
        <f>3</f>
        <v>3</v>
      </c>
      <c r="K93" s="3">
        <f>3</f>
        <v>3</v>
      </c>
      <c r="L93" s="3">
        <f>1</f>
        <v>1</v>
      </c>
      <c r="M93" s="3">
        <f>2</f>
        <v>2</v>
      </c>
      <c r="N93" s="3">
        <f>1</f>
        <v>1</v>
      </c>
      <c r="O93" s="3" t="str">
        <f>IF('data sistem'!W93="tidak",3,IF('data sistem'!W93="ya",IF('data sistem'!DT93="sebelum lulus",1,IF('data sistem'!DT93="setelah lulus",2,"")),""))</f>
        <v/>
      </c>
      <c r="P93" s="3" t="str">
        <f>IF('data sistem'!DU93="0-3 bulan",1,IF('data sistem'!DU93="3-6 bulan",3,IF('data sistem'!DU93="6-12 bulan",6,IF('data sistem'!DU93="lebih dari 12 bulan",12,""))))</f>
        <v/>
      </c>
      <c r="Q93" s="3" t="str">
        <f>IF('data sistem'!DV93="0-3 bulan",1,IF('data sistem'!DV93="3-6 bulan",3,IF('data sistem'!DV93="6-12 bulan",6,IF('data sistem'!DV93="lebih dari 12 bulan",12,""))))</f>
        <v/>
      </c>
      <c r="R93" s="3">
        <f>'data sistem'!EA93</f>
        <v>0</v>
      </c>
      <c r="S93" s="3">
        <f>'data sistem'!EB93</f>
        <v>0</v>
      </c>
      <c r="T93" s="3">
        <f>'data sistem'!EC93</f>
        <v>0</v>
      </c>
      <c r="U93" s="3">
        <f>'data sistem'!ED93</f>
        <v>0</v>
      </c>
      <c r="V93" s="3">
        <f>'data sistem'!EE93</f>
        <v>0</v>
      </c>
      <c r="W93" s="3">
        <f>'data sistem'!EF93</f>
        <v>0</v>
      </c>
      <c r="X93" s="3">
        <f>'data sistem'!EG93</f>
        <v>0</v>
      </c>
      <c r="Y93" s="3" t="str">
        <f>IF('data sistem'!DW93="ya",1,IF('data sistem'!DW93="tidak",0,""))</f>
        <v/>
      </c>
      <c r="Z93" s="3">
        <f>'data sistem'!EM93</f>
        <v>0</v>
      </c>
      <c r="AA93" s="3">
        <f>'data sistem'!EH93</f>
        <v>0</v>
      </c>
      <c r="AB93" s="3">
        <f>'data sistem'!EI93</f>
        <v>0</v>
      </c>
      <c r="AC93" s="3">
        <f>'data sistem'!EJ93</f>
        <v>0</v>
      </c>
      <c r="AD93" s="3">
        <f>'data sistem'!EK93</f>
        <v>0</v>
      </c>
      <c r="AE93" s="3">
        <f>'data sistem'!EL93</f>
        <v>0</v>
      </c>
      <c r="AF93" s="3">
        <f>0</f>
        <v>0</v>
      </c>
      <c r="AH93" s="3">
        <f>IF('data sistem'!FB93="lebih dari 3",4,'data sistem'!FB93)</f>
        <v>0</v>
      </c>
      <c r="AI93" s="3" t="str">
        <f>IF('data sistem'!FF93="sebelum lulus",1,IF('data sistem'!FF93="setelah lulus",2,""))</f>
        <v/>
      </c>
      <c r="AJ93" s="3" t="str">
        <f>IF('data sistem'!FG93="0-3 bulan",1,IF('data sistem'!FG93="3-6 bulan",3,IF('data sistem'!FG93="6-12 bulan",6,IF('data sistem'!FG93="lebih dari 12 bulan",12,""))))</f>
        <v/>
      </c>
      <c r="AK93" s="3" t="str">
        <f>IF('data sistem'!FH93="0-3 bulan",1,IF('data sistem'!FH93="3-6 bulan",3,IF('data sistem'!FH93="6-12 bulan",6,IF('data sistem'!FH93="lebih dari 12 bulan",12,""))))</f>
        <v/>
      </c>
      <c r="AL93" s="3">
        <f>IF('data sistem'!FC93="lebih dari 3",4,'data sistem'!FC93)</f>
        <v>0</v>
      </c>
      <c r="AM93" s="3">
        <f>IF('data sistem'!FD93="lebih dari 3",4,'data sistem'!FD93)</f>
        <v>0</v>
      </c>
      <c r="AN93" s="3" t="str">
        <f>IF(LEFT('data sistem'!U93,7)="bekerja",1,IF(LEFT('data sistem'!U93,5)="tidak",2,""))</f>
        <v/>
      </c>
      <c r="AO93" s="3">
        <f>'data sistem'!M93*1</f>
        <v>0</v>
      </c>
      <c r="AP93" s="3">
        <f>'data sistem'!R93*2</f>
        <v>0</v>
      </c>
      <c r="AQ93" s="3">
        <f>'data sistem'!P93*3</f>
        <v>0</v>
      </c>
      <c r="AR93" s="3">
        <f>'data sistem'!Q93*4</f>
        <v>0</v>
      </c>
      <c r="AS93" s="3">
        <f>0</f>
        <v>0</v>
      </c>
      <c r="AU93" s="3">
        <f>IF('data sistem'!Q93="1",4,1)</f>
        <v>1</v>
      </c>
      <c r="AW93" s="3">
        <f>IF('data sistem'!AG93="bumn",1,IF('data sistem'!AG93="non-profit",2,IF('data sistem'!AG93="swasta",3,IF('data sistem'!AG93="wiraswasta",4,5))))</f>
        <v>5</v>
      </c>
      <c r="AX93" s="3">
        <f>IF(AW93=5,'data sistem'!AG93,"")</f>
        <v>0</v>
      </c>
      <c r="AY93" s="3">
        <f>IF('data sistem'!T93=0,1,'data sistem'!T93=0)</f>
        <v>1</v>
      </c>
      <c r="BA93" s="3">
        <f>IF('data sistem'!AM93="kurang dari 1 juta",1000000,IF('data sistem'!AM93="antara 1 dan 2 juta",2000000,IF('data sistem'!AM93="lebih dari 2 juta",3000000,IF('data sistem'!AM93="lebih dari 3 juta",4000000,0))))</f>
        <v>0</v>
      </c>
      <c r="BB93" s="3">
        <f>0</f>
        <v>0</v>
      </c>
      <c r="BC93" s="3">
        <f>IF('data sistem'!BI93="kurang dari 1 juta",1000000,IF('data sistem'!BI93="antara 1 dan 2 juta",2000000,IF('data sistem'!BI93="lebih dari 2 juta",3000000,IF('data sistem'!BI93="lebih dari 3 juta",4000000,0))))</f>
        <v>0</v>
      </c>
      <c r="BD93" s="3" t="str">
        <f>IF('data sistem'!DE93&gt;0,'data sistem'!DE93,"")</f>
        <v/>
      </c>
      <c r="BE93" s="3" t="str">
        <f>IF('data sistem'!DF93="lebih tinggi",1,IF('data sistem'!DF93="sama",2,IF('data sistem'!DF93="lebih rendah",3,IF('data sistem'!DF93="tidak perlu",4,""))))</f>
        <v/>
      </c>
      <c r="BF93" s="3">
        <f>'data sistem'!DG93*1</f>
        <v>0</v>
      </c>
      <c r="BG93" s="3">
        <f>'data sistem'!DH93*2</f>
        <v>0</v>
      </c>
      <c r="BH93" s="3">
        <f>'data sistem'!DI93*3</f>
        <v>0</v>
      </c>
      <c r="BI93" s="3">
        <f>'data sistem'!DJ93*4</f>
        <v>0</v>
      </c>
      <c r="BJ93" s="3">
        <f>'data sistem'!DK93*5</f>
        <v>0</v>
      </c>
      <c r="BK93" s="3">
        <f>'data sistem'!DL93*6</f>
        <v>0</v>
      </c>
      <c r="BL93" s="3">
        <f>'data sistem'!DM93*7</f>
        <v>0</v>
      </c>
      <c r="BM93" s="3">
        <f>'data sistem'!DN93*8</f>
        <v>0</v>
      </c>
      <c r="BN93" s="3">
        <f>'data sistem'!DO93*9</f>
        <v>0</v>
      </c>
      <c r="BO93" s="3">
        <f>'data sistem'!DP93*10</f>
        <v>0</v>
      </c>
      <c r="BP93" s="3">
        <f>'data sistem'!DQ93*11</f>
        <v>0</v>
      </c>
      <c r="BQ93" s="3">
        <f>'data sistem'!DR93*12</f>
        <v>0</v>
      </c>
      <c r="BR93" s="3">
        <v>0</v>
      </c>
      <c r="BT93" s="3">
        <f>'data sistem'!GU93</f>
        <v>0</v>
      </c>
      <c r="BU93" s="3">
        <f>'data sistem'!HX93</f>
        <v>0</v>
      </c>
      <c r="BV93" s="3">
        <f>'data sistem'!GV93</f>
        <v>0</v>
      </c>
      <c r="BW93" s="3">
        <f>'data sistem'!HY93</f>
        <v>0</v>
      </c>
      <c r="BX93" s="3">
        <f>'data sistem'!GW93</f>
        <v>0</v>
      </c>
      <c r="BY93" s="3">
        <f>'data sistem'!HV93</f>
        <v>0</v>
      </c>
      <c r="BZ93" s="3">
        <f>'data sistem'!HZ93</f>
        <v>0</v>
      </c>
      <c r="CA93" s="3">
        <f>'data sistem'!IY93</f>
        <v>0</v>
      </c>
      <c r="CB93" s="3">
        <f>'data sistem'!GX93</f>
        <v>0</v>
      </c>
      <c r="CC93" s="3">
        <f>'data sistem'!IA93</f>
        <v>0</v>
      </c>
      <c r="CD93" s="3">
        <f>'data sistem'!GY93</f>
        <v>0</v>
      </c>
      <c r="CE93" s="3">
        <f>'data sistem'!IB93</f>
        <v>0</v>
      </c>
      <c r="CF93" s="3">
        <f>'data sistem'!GZ93</f>
        <v>0</v>
      </c>
      <c r="CH93" s="3">
        <f>'data sistem'!IC93</f>
        <v>0</v>
      </c>
      <c r="CJ93" s="3">
        <f>'data sistem'!HA93</f>
        <v>0</v>
      </c>
      <c r="CK93" s="3">
        <f>'data sistem'!ID93</f>
        <v>0</v>
      </c>
      <c r="CL93" s="3">
        <f>'data sistem'!HB93</f>
        <v>0</v>
      </c>
      <c r="CM93" s="3">
        <f>'data sistem'!IE93</f>
        <v>0</v>
      </c>
      <c r="CN93" s="3">
        <f>'data sistem'!HC93</f>
        <v>0</v>
      </c>
      <c r="CO93" s="3">
        <f>'data sistem'!IF93</f>
        <v>0</v>
      </c>
      <c r="CP93" s="3">
        <f>'data sistem'!HD93</f>
        <v>0</v>
      </c>
      <c r="CQ93" s="3">
        <f>'data sistem'!IG93</f>
        <v>0</v>
      </c>
      <c r="CR93" s="3">
        <f>'data sistem'!HE93</f>
        <v>0</v>
      </c>
      <c r="CS93" s="3">
        <f>'data sistem'!IH93</f>
        <v>0</v>
      </c>
      <c r="CT93" s="3">
        <f>'data sistem'!HF93</f>
        <v>0</v>
      </c>
      <c r="CU93" s="3">
        <f>'data sistem'!II93</f>
        <v>0</v>
      </c>
      <c r="CV93" s="3">
        <f>'data sistem'!HG93</f>
        <v>0</v>
      </c>
      <c r="CW93" s="3">
        <f>'data sistem'!IJ93</f>
        <v>0</v>
      </c>
      <c r="CX93" s="3">
        <f>'data sistem'!HH93</f>
        <v>0</v>
      </c>
      <c r="CY93" s="3">
        <f>'data sistem'!IK93</f>
        <v>0</v>
      </c>
      <c r="CZ93" s="3">
        <f>'data sistem'!HI93</f>
        <v>0</v>
      </c>
      <c r="DA93" s="3">
        <f>'data sistem'!IL93</f>
        <v>0</v>
      </c>
      <c r="DB93" s="3">
        <f>'data sistem'!HJ93</f>
        <v>0</v>
      </c>
      <c r="DC93" s="3">
        <f>'data sistem'!IM93</f>
        <v>0</v>
      </c>
      <c r="DD93" s="3">
        <f>'data sistem'!HK93</f>
        <v>0</v>
      </c>
      <c r="DE93" s="3">
        <f>'data sistem'!IN93</f>
        <v>0</v>
      </c>
      <c r="DF93" s="3">
        <f>'data sistem'!HL93</f>
        <v>0</v>
      </c>
      <c r="DG93" s="3">
        <f>'data sistem'!IO93</f>
        <v>0</v>
      </c>
      <c r="DH93" s="3">
        <f>'data sistem'!HM93</f>
        <v>0</v>
      </c>
      <c r="DI93" s="3">
        <f>'data sistem'!HM93</f>
        <v>0</v>
      </c>
      <c r="DJ93" s="3">
        <f>'data sistem'!IP93</f>
        <v>0</v>
      </c>
      <c r="DK93" s="3">
        <f>'data sistem'!IP93</f>
        <v>0</v>
      </c>
      <c r="DL93" s="3">
        <f>'data sistem'!HN93</f>
        <v>0</v>
      </c>
      <c r="DM93" s="3">
        <f>'data sistem'!IQ93</f>
        <v>0</v>
      </c>
      <c r="DN93" s="3">
        <f>'data sistem'!HO93</f>
        <v>0</v>
      </c>
      <c r="DO93" s="3">
        <f>'data sistem'!IR93</f>
        <v>0</v>
      </c>
      <c r="DP93" s="3">
        <f>'data sistem'!HP93</f>
        <v>0</v>
      </c>
      <c r="DQ93" s="3">
        <f>'data sistem'!IS93</f>
        <v>0</v>
      </c>
      <c r="DR93" s="3">
        <f>'data sistem'!HQ93</f>
        <v>0</v>
      </c>
      <c r="DS93" s="3">
        <f>'data sistem'!IT93</f>
        <v>0</v>
      </c>
      <c r="DT93" s="3">
        <f>'data sistem'!HR93</f>
        <v>0</v>
      </c>
      <c r="DU93" s="3">
        <f>'data sistem'!IU93</f>
        <v>0</v>
      </c>
      <c r="DV93" s="3">
        <f>'data sistem'!HS93</f>
        <v>0</v>
      </c>
      <c r="DW93" s="3">
        <f>'data sistem'!IV93</f>
        <v>0</v>
      </c>
      <c r="DX93" s="3">
        <f>'data sistem'!HT93</f>
        <v>0</v>
      </c>
      <c r="DY93" s="3">
        <f>'data sistem'!IW93</f>
        <v>0</v>
      </c>
      <c r="DZ93" s="3">
        <f>'data sistem'!HU93</f>
        <v>0</v>
      </c>
      <c r="EA93" s="3">
        <f>'data sistem'!IX93</f>
        <v>0</v>
      </c>
    </row>
    <row r="94" spans="1:131" x14ac:dyDescent="0.3">
      <c r="A94" s="3" t="str">
        <f t="shared" si="1"/>
        <v>051022</v>
      </c>
      <c r="B94" s="3" t="e">
        <f>VLOOKUP('data sistem'!C94,kodeprodi!$A$2:$B$11,2,FALSE)</f>
        <v>#N/A</v>
      </c>
      <c r="C94" s="3">
        <f>'data sistem'!A94</f>
        <v>0</v>
      </c>
      <c r="D94" s="3">
        <f>'data sistem'!B94</f>
        <v>0</v>
      </c>
      <c r="E94" s="3">
        <f>'data sistem'!J94</f>
        <v>0</v>
      </c>
      <c r="F94" s="3">
        <f>'data sistem'!K94</f>
        <v>0</v>
      </c>
      <c r="G94" s="3">
        <f>2020-'data sistem'!E94</f>
        <v>2020</v>
      </c>
      <c r="H94" s="3">
        <f>1</f>
        <v>1</v>
      </c>
      <c r="I94" s="3">
        <f>2</f>
        <v>2</v>
      </c>
      <c r="J94" s="3">
        <f>3</f>
        <v>3</v>
      </c>
      <c r="K94" s="3">
        <f>3</f>
        <v>3</v>
      </c>
      <c r="L94" s="3">
        <f>1</f>
        <v>1</v>
      </c>
      <c r="M94" s="3">
        <f>2</f>
        <v>2</v>
      </c>
      <c r="N94" s="3">
        <f>1</f>
        <v>1</v>
      </c>
      <c r="O94" s="3" t="str">
        <f>IF('data sistem'!W94="tidak",3,IF('data sistem'!W94="ya",IF('data sistem'!DT94="sebelum lulus",1,IF('data sistem'!DT94="setelah lulus",2,"")),""))</f>
        <v/>
      </c>
      <c r="P94" s="3" t="str">
        <f>IF('data sistem'!DU94="0-3 bulan",1,IF('data sistem'!DU94="3-6 bulan",3,IF('data sistem'!DU94="6-12 bulan",6,IF('data sistem'!DU94="lebih dari 12 bulan",12,""))))</f>
        <v/>
      </c>
      <c r="Q94" s="3" t="str">
        <f>IF('data sistem'!DV94="0-3 bulan",1,IF('data sistem'!DV94="3-6 bulan",3,IF('data sistem'!DV94="6-12 bulan",6,IF('data sistem'!DV94="lebih dari 12 bulan",12,""))))</f>
        <v/>
      </c>
      <c r="R94" s="3">
        <f>'data sistem'!EA94</f>
        <v>0</v>
      </c>
      <c r="S94" s="3">
        <f>'data sistem'!EB94</f>
        <v>0</v>
      </c>
      <c r="T94" s="3">
        <f>'data sistem'!EC94</f>
        <v>0</v>
      </c>
      <c r="U94" s="3">
        <f>'data sistem'!ED94</f>
        <v>0</v>
      </c>
      <c r="V94" s="3">
        <f>'data sistem'!EE94</f>
        <v>0</v>
      </c>
      <c r="W94" s="3">
        <f>'data sistem'!EF94</f>
        <v>0</v>
      </c>
      <c r="X94" s="3">
        <f>'data sistem'!EG94</f>
        <v>0</v>
      </c>
      <c r="Y94" s="3" t="str">
        <f>IF('data sistem'!DW94="ya",1,IF('data sistem'!DW94="tidak",0,""))</f>
        <v/>
      </c>
      <c r="Z94" s="3">
        <f>'data sistem'!EM94</f>
        <v>0</v>
      </c>
      <c r="AA94" s="3">
        <f>'data sistem'!EH94</f>
        <v>0</v>
      </c>
      <c r="AB94" s="3">
        <f>'data sistem'!EI94</f>
        <v>0</v>
      </c>
      <c r="AC94" s="3">
        <f>'data sistem'!EJ94</f>
        <v>0</v>
      </c>
      <c r="AD94" s="3">
        <f>'data sistem'!EK94</f>
        <v>0</v>
      </c>
      <c r="AE94" s="3">
        <f>'data sistem'!EL94</f>
        <v>0</v>
      </c>
      <c r="AF94" s="3">
        <f>0</f>
        <v>0</v>
      </c>
      <c r="AH94" s="3">
        <f>IF('data sistem'!FB94="lebih dari 3",4,'data sistem'!FB94)</f>
        <v>0</v>
      </c>
      <c r="AI94" s="3" t="str">
        <f>IF('data sistem'!FF94="sebelum lulus",1,IF('data sistem'!FF94="setelah lulus",2,""))</f>
        <v/>
      </c>
      <c r="AJ94" s="3" t="str">
        <f>IF('data sistem'!FG94="0-3 bulan",1,IF('data sistem'!FG94="3-6 bulan",3,IF('data sistem'!FG94="6-12 bulan",6,IF('data sistem'!FG94="lebih dari 12 bulan",12,""))))</f>
        <v/>
      </c>
      <c r="AK94" s="3" t="str">
        <f>IF('data sistem'!FH94="0-3 bulan",1,IF('data sistem'!FH94="3-6 bulan",3,IF('data sistem'!FH94="6-12 bulan",6,IF('data sistem'!FH94="lebih dari 12 bulan",12,""))))</f>
        <v/>
      </c>
      <c r="AL94" s="3">
        <f>IF('data sistem'!FC94="lebih dari 3",4,'data sistem'!FC94)</f>
        <v>0</v>
      </c>
      <c r="AM94" s="3">
        <f>IF('data sistem'!FD94="lebih dari 3",4,'data sistem'!FD94)</f>
        <v>0</v>
      </c>
      <c r="AN94" s="3" t="str">
        <f>IF(LEFT('data sistem'!U94,7)="bekerja",1,IF(LEFT('data sistem'!U94,5)="tidak",2,""))</f>
        <v/>
      </c>
      <c r="AO94" s="3">
        <f>'data sistem'!M94*1</f>
        <v>0</v>
      </c>
      <c r="AP94" s="3">
        <f>'data sistem'!R94*2</f>
        <v>0</v>
      </c>
      <c r="AQ94" s="3">
        <f>'data sistem'!P94*3</f>
        <v>0</v>
      </c>
      <c r="AR94" s="3">
        <f>'data sistem'!Q94*4</f>
        <v>0</v>
      </c>
      <c r="AS94" s="3">
        <f>0</f>
        <v>0</v>
      </c>
      <c r="AU94" s="3">
        <f>IF('data sistem'!Q94="1",4,1)</f>
        <v>1</v>
      </c>
      <c r="AW94" s="3">
        <f>IF('data sistem'!AG94="bumn",1,IF('data sistem'!AG94="non-profit",2,IF('data sistem'!AG94="swasta",3,IF('data sistem'!AG94="wiraswasta",4,5))))</f>
        <v>5</v>
      </c>
      <c r="AX94" s="3">
        <f>IF(AW94=5,'data sistem'!AG94,"")</f>
        <v>0</v>
      </c>
      <c r="AY94" s="3">
        <f>IF('data sistem'!T94=0,1,'data sistem'!T94=0)</f>
        <v>1</v>
      </c>
      <c r="BA94" s="3">
        <f>IF('data sistem'!AM94="kurang dari 1 juta",1000000,IF('data sistem'!AM94="antara 1 dan 2 juta",2000000,IF('data sistem'!AM94="lebih dari 2 juta",3000000,IF('data sistem'!AM94="lebih dari 3 juta",4000000,0))))</f>
        <v>0</v>
      </c>
      <c r="BB94" s="3">
        <f>0</f>
        <v>0</v>
      </c>
      <c r="BC94" s="3">
        <f>IF('data sistem'!BI94="kurang dari 1 juta",1000000,IF('data sistem'!BI94="antara 1 dan 2 juta",2000000,IF('data sistem'!BI94="lebih dari 2 juta",3000000,IF('data sistem'!BI94="lebih dari 3 juta",4000000,0))))</f>
        <v>0</v>
      </c>
      <c r="BD94" s="3" t="str">
        <f>IF('data sistem'!DE94&gt;0,'data sistem'!DE94,"")</f>
        <v/>
      </c>
      <c r="BE94" s="3" t="str">
        <f>IF('data sistem'!DF94="lebih tinggi",1,IF('data sistem'!DF94="sama",2,IF('data sistem'!DF94="lebih rendah",3,IF('data sistem'!DF94="tidak perlu",4,""))))</f>
        <v/>
      </c>
      <c r="BF94" s="3">
        <f>'data sistem'!DG94*1</f>
        <v>0</v>
      </c>
      <c r="BG94" s="3">
        <f>'data sistem'!DH94*2</f>
        <v>0</v>
      </c>
      <c r="BH94" s="3">
        <f>'data sistem'!DI94*3</f>
        <v>0</v>
      </c>
      <c r="BI94" s="3">
        <f>'data sistem'!DJ94*4</f>
        <v>0</v>
      </c>
      <c r="BJ94" s="3">
        <f>'data sistem'!DK94*5</f>
        <v>0</v>
      </c>
      <c r="BK94" s="3">
        <f>'data sistem'!DL94*6</f>
        <v>0</v>
      </c>
      <c r="BL94" s="3">
        <f>'data sistem'!DM94*7</f>
        <v>0</v>
      </c>
      <c r="BM94" s="3">
        <f>'data sistem'!DN94*8</f>
        <v>0</v>
      </c>
      <c r="BN94" s="3">
        <f>'data sistem'!DO94*9</f>
        <v>0</v>
      </c>
      <c r="BO94" s="3">
        <f>'data sistem'!DP94*10</f>
        <v>0</v>
      </c>
      <c r="BP94" s="3">
        <f>'data sistem'!DQ94*11</f>
        <v>0</v>
      </c>
      <c r="BQ94" s="3">
        <f>'data sistem'!DR94*12</f>
        <v>0</v>
      </c>
      <c r="BR94" s="3">
        <v>0</v>
      </c>
      <c r="BT94" s="3">
        <f>'data sistem'!GU94</f>
        <v>0</v>
      </c>
      <c r="BU94" s="3">
        <f>'data sistem'!HX94</f>
        <v>0</v>
      </c>
      <c r="BV94" s="3">
        <f>'data sistem'!GV94</f>
        <v>0</v>
      </c>
      <c r="BW94" s="3">
        <f>'data sistem'!HY94</f>
        <v>0</v>
      </c>
      <c r="BX94" s="3">
        <f>'data sistem'!GW94</f>
        <v>0</v>
      </c>
      <c r="BY94" s="3">
        <f>'data sistem'!HV94</f>
        <v>0</v>
      </c>
      <c r="BZ94" s="3">
        <f>'data sistem'!HZ94</f>
        <v>0</v>
      </c>
      <c r="CA94" s="3">
        <f>'data sistem'!IY94</f>
        <v>0</v>
      </c>
      <c r="CB94" s="3">
        <f>'data sistem'!GX94</f>
        <v>0</v>
      </c>
      <c r="CC94" s="3">
        <f>'data sistem'!IA94</f>
        <v>0</v>
      </c>
      <c r="CD94" s="3">
        <f>'data sistem'!GY94</f>
        <v>0</v>
      </c>
      <c r="CE94" s="3">
        <f>'data sistem'!IB94</f>
        <v>0</v>
      </c>
      <c r="CF94" s="3">
        <f>'data sistem'!GZ94</f>
        <v>0</v>
      </c>
      <c r="CH94" s="3">
        <f>'data sistem'!IC94</f>
        <v>0</v>
      </c>
      <c r="CJ94" s="3">
        <f>'data sistem'!HA94</f>
        <v>0</v>
      </c>
      <c r="CK94" s="3">
        <f>'data sistem'!ID94</f>
        <v>0</v>
      </c>
      <c r="CL94" s="3">
        <f>'data sistem'!HB94</f>
        <v>0</v>
      </c>
      <c r="CM94" s="3">
        <f>'data sistem'!IE94</f>
        <v>0</v>
      </c>
      <c r="CN94" s="3">
        <f>'data sistem'!HC94</f>
        <v>0</v>
      </c>
      <c r="CO94" s="3">
        <f>'data sistem'!IF94</f>
        <v>0</v>
      </c>
      <c r="CP94" s="3">
        <f>'data sistem'!HD94</f>
        <v>0</v>
      </c>
      <c r="CQ94" s="3">
        <f>'data sistem'!IG94</f>
        <v>0</v>
      </c>
      <c r="CR94" s="3">
        <f>'data sistem'!HE94</f>
        <v>0</v>
      </c>
      <c r="CS94" s="3">
        <f>'data sistem'!IH94</f>
        <v>0</v>
      </c>
      <c r="CT94" s="3">
        <f>'data sistem'!HF94</f>
        <v>0</v>
      </c>
      <c r="CU94" s="3">
        <f>'data sistem'!II94</f>
        <v>0</v>
      </c>
      <c r="CV94" s="3">
        <f>'data sistem'!HG94</f>
        <v>0</v>
      </c>
      <c r="CW94" s="3">
        <f>'data sistem'!IJ94</f>
        <v>0</v>
      </c>
      <c r="CX94" s="3">
        <f>'data sistem'!HH94</f>
        <v>0</v>
      </c>
      <c r="CY94" s="3">
        <f>'data sistem'!IK94</f>
        <v>0</v>
      </c>
      <c r="CZ94" s="3">
        <f>'data sistem'!HI94</f>
        <v>0</v>
      </c>
      <c r="DA94" s="3">
        <f>'data sistem'!IL94</f>
        <v>0</v>
      </c>
      <c r="DB94" s="3">
        <f>'data sistem'!HJ94</f>
        <v>0</v>
      </c>
      <c r="DC94" s="3">
        <f>'data sistem'!IM94</f>
        <v>0</v>
      </c>
      <c r="DD94" s="3">
        <f>'data sistem'!HK94</f>
        <v>0</v>
      </c>
      <c r="DE94" s="3">
        <f>'data sistem'!IN94</f>
        <v>0</v>
      </c>
      <c r="DF94" s="3">
        <f>'data sistem'!HL94</f>
        <v>0</v>
      </c>
      <c r="DG94" s="3">
        <f>'data sistem'!IO94</f>
        <v>0</v>
      </c>
      <c r="DH94" s="3">
        <f>'data sistem'!HM94</f>
        <v>0</v>
      </c>
      <c r="DI94" s="3">
        <f>'data sistem'!HM94</f>
        <v>0</v>
      </c>
      <c r="DJ94" s="3">
        <f>'data sistem'!IP94</f>
        <v>0</v>
      </c>
      <c r="DK94" s="3">
        <f>'data sistem'!IP94</f>
        <v>0</v>
      </c>
      <c r="DL94" s="3">
        <f>'data sistem'!HN94</f>
        <v>0</v>
      </c>
      <c r="DM94" s="3">
        <f>'data sistem'!IQ94</f>
        <v>0</v>
      </c>
      <c r="DN94" s="3">
        <f>'data sistem'!HO94</f>
        <v>0</v>
      </c>
      <c r="DO94" s="3">
        <f>'data sistem'!IR94</f>
        <v>0</v>
      </c>
      <c r="DP94" s="3">
        <f>'data sistem'!HP94</f>
        <v>0</v>
      </c>
      <c r="DQ94" s="3">
        <f>'data sistem'!IS94</f>
        <v>0</v>
      </c>
      <c r="DR94" s="3">
        <f>'data sistem'!HQ94</f>
        <v>0</v>
      </c>
      <c r="DS94" s="3">
        <f>'data sistem'!IT94</f>
        <v>0</v>
      </c>
      <c r="DT94" s="3">
        <f>'data sistem'!HR94</f>
        <v>0</v>
      </c>
      <c r="DU94" s="3">
        <f>'data sistem'!IU94</f>
        <v>0</v>
      </c>
      <c r="DV94" s="3">
        <f>'data sistem'!HS94</f>
        <v>0</v>
      </c>
      <c r="DW94" s="3">
        <f>'data sistem'!IV94</f>
        <v>0</v>
      </c>
      <c r="DX94" s="3">
        <f>'data sistem'!HT94</f>
        <v>0</v>
      </c>
      <c r="DY94" s="3">
        <f>'data sistem'!IW94</f>
        <v>0</v>
      </c>
      <c r="DZ94" s="3">
        <f>'data sistem'!HU94</f>
        <v>0</v>
      </c>
      <c r="EA94" s="3">
        <f>'data sistem'!IX94</f>
        <v>0</v>
      </c>
    </row>
    <row r="95" spans="1:131" x14ac:dyDescent="0.3">
      <c r="A95" s="3" t="str">
        <f t="shared" si="1"/>
        <v>051022</v>
      </c>
      <c r="B95" s="3" t="e">
        <f>VLOOKUP('data sistem'!C95,kodeprodi!$A$2:$B$11,2,FALSE)</f>
        <v>#N/A</v>
      </c>
      <c r="C95" s="3">
        <f>'data sistem'!A95</f>
        <v>0</v>
      </c>
      <c r="D95" s="3">
        <f>'data sistem'!B95</f>
        <v>0</v>
      </c>
      <c r="E95" s="3">
        <f>'data sistem'!J95</f>
        <v>0</v>
      </c>
      <c r="F95" s="3">
        <f>'data sistem'!K95</f>
        <v>0</v>
      </c>
      <c r="G95" s="3">
        <f>2020-'data sistem'!E95</f>
        <v>2020</v>
      </c>
      <c r="H95" s="3">
        <f>1</f>
        <v>1</v>
      </c>
      <c r="I95" s="3">
        <f>2</f>
        <v>2</v>
      </c>
      <c r="J95" s="3">
        <f>3</f>
        <v>3</v>
      </c>
      <c r="K95" s="3">
        <f>3</f>
        <v>3</v>
      </c>
      <c r="L95" s="3">
        <f>1</f>
        <v>1</v>
      </c>
      <c r="M95" s="3">
        <f>2</f>
        <v>2</v>
      </c>
      <c r="N95" s="3">
        <f>1</f>
        <v>1</v>
      </c>
      <c r="O95" s="3" t="str">
        <f>IF('data sistem'!W95="tidak",3,IF('data sistem'!W95="ya",IF('data sistem'!DT95="sebelum lulus",1,IF('data sistem'!DT95="setelah lulus",2,"")),""))</f>
        <v/>
      </c>
      <c r="P95" s="3" t="str">
        <f>IF('data sistem'!DU95="0-3 bulan",1,IF('data sistem'!DU95="3-6 bulan",3,IF('data sistem'!DU95="6-12 bulan",6,IF('data sistem'!DU95="lebih dari 12 bulan",12,""))))</f>
        <v/>
      </c>
      <c r="Q95" s="3" t="str">
        <f>IF('data sistem'!DV95="0-3 bulan",1,IF('data sistem'!DV95="3-6 bulan",3,IF('data sistem'!DV95="6-12 bulan",6,IF('data sistem'!DV95="lebih dari 12 bulan",12,""))))</f>
        <v/>
      </c>
      <c r="R95" s="3">
        <f>'data sistem'!EA95</f>
        <v>0</v>
      </c>
      <c r="S95" s="3">
        <f>'data sistem'!EB95</f>
        <v>0</v>
      </c>
      <c r="T95" s="3">
        <f>'data sistem'!EC95</f>
        <v>0</v>
      </c>
      <c r="U95" s="3">
        <f>'data sistem'!ED95</f>
        <v>0</v>
      </c>
      <c r="V95" s="3">
        <f>'data sistem'!EE95</f>
        <v>0</v>
      </c>
      <c r="W95" s="3">
        <f>'data sistem'!EF95</f>
        <v>0</v>
      </c>
      <c r="X95" s="3">
        <f>'data sistem'!EG95</f>
        <v>0</v>
      </c>
      <c r="Y95" s="3" t="str">
        <f>IF('data sistem'!DW95="ya",1,IF('data sistem'!DW95="tidak",0,""))</f>
        <v/>
      </c>
      <c r="Z95" s="3">
        <f>'data sistem'!EM95</f>
        <v>0</v>
      </c>
      <c r="AA95" s="3">
        <f>'data sistem'!EH95</f>
        <v>0</v>
      </c>
      <c r="AB95" s="3">
        <f>'data sistem'!EI95</f>
        <v>0</v>
      </c>
      <c r="AC95" s="3">
        <f>'data sistem'!EJ95</f>
        <v>0</v>
      </c>
      <c r="AD95" s="3">
        <f>'data sistem'!EK95</f>
        <v>0</v>
      </c>
      <c r="AE95" s="3">
        <f>'data sistem'!EL95</f>
        <v>0</v>
      </c>
      <c r="AF95" s="3">
        <f>0</f>
        <v>0</v>
      </c>
      <c r="AH95" s="3">
        <f>IF('data sistem'!FB95="lebih dari 3",4,'data sistem'!FB95)</f>
        <v>0</v>
      </c>
      <c r="AI95" s="3" t="str">
        <f>IF('data sistem'!FF95="sebelum lulus",1,IF('data sistem'!FF95="setelah lulus",2,""))</f>
        <v/>
      </c>
      <c r="AJ95" s="3" t="str">
        <f>IF('data sistem'!FG95="0-3 bulan",1,IF('data sistem'!FG95="3-6 bulan",3,IF('data sistem'!FG95="6-12 bulan",6,IF('data sistem'!FG95="lebih dari 12 bulan",12,""))))</f>
        <v/>
      </c>
      <c r="AK95" s="3" t="str">
        <f>IF('data sistem'!FH95="0-3 bulan",1,IF('data sistem'!FH95="3-6 bulan",3,IF('data sistem'!FH95="6-12 bulan",6,IF('data sistem'!FH95="lebih dari 12 bulan",12,""))))</f>
        <v/>
      </c>
      <c r="AL95" s="3">
        <f>IF('data sistem'!FC95="lebih dari 3",4,'data sistem'!FC95)</f>
        <v>0</v>
      </c>
      <c r="AM95" s="3">
        <f>IF('data sistem'!FD95="lebih dari 3",4,'data sistem'!FD95)</f>
        <v>0</v>
      </c>
      <c r="AN95" s="3" t="str">
        <f>IF(LEFT('data sistem'!U95,7)="bekerja",1,IF(LEFT('data sistem'!U95,5)="tidak",2,""))</f>
        <v/>
      </c>
      <c r="AO95" s="3">
        <f>'data sistem'!M95*1</f>
        <v>0</v>
      </c>
      <c r="AP95" s="3">
        <f>'data sistem'!R95*2</f>
        <v>0</v>
      </c>
      <c r="AQ95" s="3">
        <f>'data sistem'!P95*3</f>
        <v>0</v>
      </c>
      <c r="AR95" s="3">
        <f>'data sistem'!Q95*4</f>
        <v>0</v>
      </c>
      <c r="AS95" s="3">
        <f>0</f>
        <v>0</v>
      </c>
      <c r="AU95" s="3">
        <f>IF('data sistem'!Q95="1",4,1)</f>
        <v>1</v>
      </c>
      <c r="AW95" s="3">
        <f>IF('data sistem'!AG95="bumn",1,IF('data sistem'!AG95="non-profit",2,IF('data sistem'!AG95="swasta",3,IF('data sistem'!AG95="wiraswasta",4,5))))</f>
        <v>5</v>
      </c>
      <c r="AX95" s="3">
        <f>IF(AW95=5,'data sistem'!AG95,"")</f>
        <v>0</v>
      </c>
      <c r="AY95" s="3">
        <f>IF('data sistem'!T95=0,1,'data sistem'!T95=0)</f>
        <v>1</v>
      </c>
      <c r="BA95" s="3">
        <f>IF('data sistem'!AM95="kurang dari 1 juta",1000000,IF('data sistem'!AM95="antara 1 dan 2 juta",2000000,IF('data sistem'!AM95="lebih dari 2 juta",3000000,IF('data sistem'!AM95="lebih dari 3 juta",4000000,0))))</f>
        <v>0</v>
      </c>
      <c r="BB95" s="3">
        <f>0</f>
        <v>0</v>
      </c>
      <c r="BC95" s="3">
        <f>IF('data sistem'!BI95="kurang dari 1 juta",1000000,IF('data sistem'!BI95="antara 1 dan 2 juta",2000000,IF('data sistem'!BI95="lebih dari 2 juta",3000000,IF('data sistem'!BI95="lebih dari 3 juta",4000000,0))))</f>
        <v>0</v>
      </c>
      <c r="BD95" s="3" t="str">
        <f>IF('data sistem'!DE95&gt;0,'data sistem'!DE95,"")</f>
        <v/>
      </c>
      <c r="BE95" s="3" t="str">
        <f>IF('data sistem'!DF95="lebih tinggi",1,IF('data sistem'!DF95="sama",2,IF('data sistem'!DF95="lebih rendah",3,IF('data sistem'!DF95="tidak perlu",4,""))))</f>
        <v/>
      </c>
      <c r="BF95" s="3">
        <f>'data sistem'!DG95*1</f>
        <v>0</v>
      </c>
      <c r="BG95" s="3">
        <f>'data sistem'!DH95*2</f>
        <v>0</v>
      </c>
      <c r="BH95" s="3">
        <f>'data sistem'!DI95*3</f>
        <v>0</v>
      </c>
      <c r="BI95" s="3">
        <f>'data sistem'!DJ95*4</f>
        <v>0</v>
      </c>
      <c r="BJ95" s="3">
        <f>'data sistem'!DK95*5</f>
        <v>0</v>
      </c>
      <c r="BK95" s="3">
        <f>'data sistem'!DL95*6</f>
        <v>0</v>
      </c>
      <c r="BL95" s="3">
        <f>'data sistem'!DM95*7</f>
        <v>0</v>
      </c>
      <c r="BM95" s="3">
        <f>'data sistem'!DN95*8</f>
        <v>0</v>
      </c>
      <c r="BN95" s="3">
        <f>'data sistem'!DO95*9</f>
        <v>0</v>
      </c>
      <c r="BO95" s="3">
        <f>'data sistem'!DP95*10</f>
        <v>0</v>
      </c>
      <c r="BP95" s="3">
        <f>'data sistem'!DQ95*11</f>
        <v>0</v>
      </c>
      <c r="BQ95" s="3">
        <f>'data sistem'!DR95*12</f>
        <v>0</v>
      </c>
      <c r="BR95" s="3">
        <v>0</v>
      </c>
      <c r="BT95" s="3">
        <f>'data sistem'!GU95</f>
        <v>0</v>
      </c>
      <c r="BU95" s="3">
        <f>'data sistem'!HX95</f>
        <v>0</v>
      </c>
      <c r="BV95" s="3">
        <f>'data sistem'!GV95</f>
        <v>0</v>
      </c>
      <c r="BW95" s="3">
        <f>'data sistem'!HY95</f>
        <v>0</v>
      </c>
      <c r="BX95" s="3">
        <f>'data sistem'!GW95</f>
        <v>0</v>
      </c>
      <c r="BY95" s="3">
        <f>'data sistem'!HV95</f>
        <v>0</v>
      </c>
      <c r="BZ95" s="3">
        <f>'data sistem'!HZ95</f>
        <v>0</v>
      </c>
      <c r="CA95" s="3">
        <f>'data sistem'!IY95</f>
        <v>0</v>
      </c>
      <c r="CB95" s="3">
        <f>'data sistem'!GX95</f>
        <v>0</v>
      </c>
      <c r="CC95" s="3">
        <f>'data sistem'!IA95</f>
        <v>0</v>
      </c>
      <c r="CD95" s="3">
        <f>'data sistem'!GY95</f>
        <v>0</v>
      </c>
      <c r="CE95" s="3">
        <f>'data sistem'!IB95</f>
        <v>0</v>
      </c>
      <c r="CF95" s="3">
        <f>'data sistem'!GZ95</f>
        <v>0</v>
      </c>
      <c r="CH95" s="3">
        <f>'data sistem'!IC95</f>
        <v>0</v>
      </c>
      <c r="CJ95" s="3">
        <f>'data sistem'!HA95</f>
        <v>0</v>
      </c>
      <c r="CK95" s="3">
        <f>'data sistem'!ID95</f>
        <v>0</v>
      </c>
      <c r="CL95" s="3">
        <f>'data sistem'!HB95</f>
        <v>0</v>
      </c>
      <c r="CM95" s="3">
        <f>'data sistem'!IE95</f>
        <v>0</v>
      </c>
      <c r="CN95" s="3">
        <f>'data sistem'!HC95</f>
        <v>0</v>
      </c>
      <c r="CO95" s="3">
        <f>'data sistem'!IF95</f>
        <v>0</v>
      </c>
      <c r="CP95" s="3">
        <f>'data sistem'!HD95</f>
        <v>0</v>
      </c>
      <c r="CQ95" s="3">
        <f>'data sistem'!IG95</f>
        <v>0</v>
      </c>
      <c r="CR95" s="3">
        <f>'data sistem'!HE95</f>
        <v>0</v>
      </c>
      <c r="CS95" s="3">
        <f>'data sistem'!IH95</f>
        <v>0</v>
      </c>
      <c r="CT95" s="3">
        <f>'data sistem'!HF95</f>
        <v>0</v>
      </c>
      <c r="CU95" s="3">
        <f>'data sistem'!II95</f>
        <v>0</v>
      </c>
      <c r="CV95" s="3">
        <f>'data sistem'!HG95</f>
        <v>0</v>
      </c>
      <c r="CW95" s="3">
        <f>'data sistem'!IJ95</f>
        <v>0</v>
      </c>
      <c r="CX95" s="3">
        <f>'data sistem'!HH95</f>
        <v>0</v>
      </c>
      <c r="CY95" s="3">
        <f>'data sistem'!IK95</f>
        <v>0</v>
      </c>
      <c r="CZ95" s="3">
        <f>'data sistem'!HI95</f>
        <v>0</v>
      </c>
      <c r="DA95" s="3">
        <f>'data sistem'!IL95</f>
        <v>0</v>
      </c>
      <c r="DB95" s="3">
        <f>'data sistem'!HJ95</f>
        <v>0</v>
      </c>
      <c r="DC95" s="3">
        <f>'data sistem'!IM95</f>
        <v>0</v>
      </c>
      <c r="DD95" s="3">
        <f>'data sistem'!HK95</f>
        <v>0</v>
      </c>
      <c r="DE95" s="3">
        <f>'data sistem'!IN95</f>
        <v>0</v>
      </c>
      <c r="DF95" s="3">
        <f>'data sistem'!HL95</f>
        <v>0</v>
      </c>
      <c r="DG95" s="3">
        <f>'data sistem'!IO95</f>
        <v>0</v>
      </c>
      <c r="DH95" s="3">
        <f>'data sistem'!HM95</f>
        <v>0</v>
      </c>
      <c r="DI95" s="3">
        <f>'data sistem'!HM95</f>
        <v>0</v>
      </c>
      <c r="DJ95" s="3">
        <f>'data sistem'!IP95</f>
        <v>0</v>
      </c>
      <c r="DK95" s="3">
        <f>'data sistem'!IP95</f>
        <v>0</v>
      </c>
      <c r="DL95" s="3">
        <f>'data sistem'!HN95</f>
        <v>0</v>
      </c>
      <c r="DM95" s="3">
        <f>'data sistem'!IQ95</f>
        <v>0</v>
      </c>
      <c r="DN95" s="3">
        <f>'data sistem'!HO95</f>
        <v>0</v>
      </c>
      <c r="DO95" s="3">
        <f>'data sistem'!IR95</f>
        <v>0</v>
      </c>
      <c r="DP95" s="3">
        <f>'data sistem'!HP95</f>
        <v>0</v>
      </c>
      <c r="DQ95" s="3">
        <f>'data sistem'!IS95</f>
        <v>0</v>
      </c>
      <c r="DR95" s="3">
        <f>'data sistem'!HQ95</f>
        <v>0</v>
      </c>
      <c r="DS95" s="3">
        <f>'data sistem'!IT95</f>
        <v>0</v>
      </c>
      <c r="DT95" s="3">
        <f>'data sistem'!HR95</f>
        <v>0</v>
      </c>
      <c r="DU95" s="3">
        <f>'data sistem'!IU95</f>
        <v>0</v>
      </c>
      <c r="DV95" s="3">
        <f>'data sistem'!HS95</f>
        <v>0</v>
      </c>
      <c r="DW95" s="3">
        <f>'data sistem'!IV95</f>
        <v>0</v>
      </c>
      <c r="DX95" s="3">
        <f>'data sistem'!HT95</f>
        <v>0</v>
      </c>
      <c r="DY95" s="3">
        <f>'data sistem'!IW95</f>
        <v>0</v>
      </c>
      <c r="DZ95" s="3">
        <f>'data sistem'!HU95</f>
        <v>0</v>
      </c>
      <c r="EA95" s="3">
        <f>'data sistem'!IX95</f>
        <v>0</v>
      </c>
    </row>
    <row r="96" spans="1:131" x14ac:dyDescent="0.3">
      <c r="A96" s="3" t="str">
        <f t="shared" si="1"/>
        <v>051022</v>
      </c>
      <c r="B96" s="3" t="e">
        <f>VLOOKUP('data sistem'!C96,kodeprodi!$A$2:$B$11,2,FALSE)</f>
        <v>#N/A</v>
      </c>
      <c r="C96" s="3">
        <f>'data sistem'!A96</f>
        <v>0</v>
      </c>
      <c r="D96" s="3">
        <f>'data sistem'!B96</f>
        <v>0</v>
      </c>
      <c r="E96" s="3">
        <f>'data sistem'!J96</f>
        <v>0</v>
      </c>
      <c r="F96" s="3">
        <f>'data sistem'!K96</f>
        <v>0</v>
      </c>
      <c r="G96" s="3">
        <f>2020-'data sistem'!E96</f>
        <v>2020</v>
      </c>
      <c r="H96" s="3">
        <f>1</f>
        <v>1</v>
      </c>
      <c r="I96" s="3">
        <f>2</f>
        <v>2</v>
      </c>
      <c r="J96" s="3">
        <f>3</f>
        <v>3</v>
      </c>
      <c r="K96" s="3">
        <f>3</f>
        <v>3</v>
      </c>
      <c r="L96" s="3">
        <f>1</f>
        <v>1</v>
      </c>
      <c r="M96" s="3">
        <f>2</f>
        <v>2</v>
      </c>
      <c r="N96" s="3">
        <f>1</f>
        <v>1</v>
      </c>
      <c r="O96" s="3" t="str">
        <f>IF('data sistem'!W96="tidak",3,IF('data sistem'!W96="ya",IF('data sistem'!DT96="sebelum lulus",1,IF('data sistem'!DT96="setelah lulus",2,"")),""))</f>
        <v/>
      </c>
      <c r="P96" s="3" t="str">
        <f>IF('data sistem'!DU96="0-3 bulan",1,IF('data sistem'!DU96="3-6 bulan",3,IF('data sistem'!DU96="6-12 bulan",6,IF('data sistem'!DU96="lebih dari 12 bulan",12,""))))</f>
        <v/>
      </c>
      <c r="Q96" s="3" t="str">
        <f>IF('data sistem'!DV96="0-3 bulan",1,IF('data sistem'!DV96="3-6 bulan",3,IF('data sistem'!DV96="6-12 bulan",6,IF('data sistem'!DV96="lebih dari 12 bulan",12,""))))</f>
        <v/>
      </c>
      <c r="R96" s="3">
        <f>'data sistem'!EA96</f>
        <v>0</v>
      </c>
      <c r="S96" s="3">
        <f>'data sistem'!EB96</f>
        <v>0</v>
      </c>
      <c r="T96" s="3">
        <f>'data sistem'!EC96</f>
        <v>0</v>
      </c>
      <c r="U96" s="3">
        <f>'data sistem'!ED96</f>
        <v>0</v>
      </c>
      <c r="V96" s="3">
        <f>'data sistem'!EE96</f>
        <v>0</v>
      </c>
      <c r="W96" s="3">
        <f>'data sistem'!EF96</f>
        <v>0</v>
      </c>
      <c r="X96" s="3">
        <f>'data sistem'!EG96</f>
        <v>0</v>
      </c>
      <c r="Y96" s="3" t="str">
        <f>IF('data sistem'!DW96="ya",1,IF('data sistem'!DW96="tidak",0,""))</f>
        <v/>
      </c>
      <c r="Z96" s="3">
        <f>'data sistem'!EM96</f>
        <v>0</v>
      </c>
      <c r="AA96" s="3">
        <f>'data sistem'!EH96</f>
        <v>0</v>
      </c>
      <c r="AB96" s="3">
        <f>'data sistem'!EI96</f>
        <v>0</v>
      </c>
      <c r="AC96" s="3">
        <f>'data sistem'!EJ96</f>
        <v>0</v>
      </c>
      <c r="AD96" s="3">
        <f>'data sistem'!EK96</f>
        <v>0</v>
      </c>
      <c r="AE96" s="3">
        <f>'data sistem'!EL96</f>
        <v>0</v>
      </c>
      <c r="AF96" s="3">
        <f>0</f>
        <v>0</v>
      </c>
      <c r="AH96" s="3">
        <f>IF('data sistem'!FB96="lebih dari 3",4,'data sistem'!FB96)</f>
        <v>0</v>
      </c>
      <c r="AI96" s="3" t="str">
        <f>IF('data sistem'!FF96="sebelum lulus",1,IF('data sistem'!FF96="setelah lulus",2,""))</f>
        <v/>
      </c>
      <c r="AJ96" s="3" t="str">
        <f>IF('data sistem'!FG96="0-3 bulan",1,IF('data sistem'!FG96="3-6 bulan",3,IF('data sistem'!FG96="6-12 bulan",6,IF('data sistem'!FG96="lebih dari 12 bulan",12,""))))</f>
        <v/>
      </c>
      <c r="AK96" s="3" t="str">
        <f>IF('data sistem'!FH96="0-3 bulan",1,IF('data sistem'!FH96="3-6 bulan",3,IF('data sistem'!FH96="6-12 bulan",6,IF('data sistem'!FH96="lebih dari 12 bulan",12,""))))</f>
        <v/>
      </c>
      <c r="AL96" s="3">
        <f>IF('data sistem'!FC96="lebih dari 3",4,'data sistem'!FC96)</f>
        <v>0</v>
      </c>
      <c r="AM96" s="3">
        <f>IF('data sistem'!FD96="lebih dari 3",4,'data sistem'!FD96)</f>
        <v>0</v>
      </c>
      <c r="AN96" s="3" t="str">
        <f>IF(LEFT('data sistem'!U96,7)="bekerja",1,IF(LEFT('data sistem'!U96,5)="tidak",2,""))</f>
        <v/>
      </c>
      <c r="AO96" s="3">
        <f>'data sistem'!M96*1</f>
        <v>0</v>
      </c>
      <c r="AP96" s="3">
        <f>'data sistem'!R96*2</f>
        <v>0</v>
      </c>
      <c r="AQ96" s="3">
        <f>'data sistem'!P96*3</f>
        <v>0</v>
      </c>
      <c r="AR96" s="3">
        <f>'data sistem'!Q96*4</f>
        <v>0</v>
      </c>
      <c r="AS96" s="3">
        <f>0</f>
        <v>0</v>
      </c>
      <c r="AU96" s="3">
        <f>IF('data sistem'!Q96="1",4,1)</f>
        <v>1</v>
      </c>
      <c r="AW96" s="3">
        <f>IF('data sistem'!AG96="bumn",1,IF('data sistem'!AG96="non-profit",2,IF('data sistem'!AG96="swasta",3,IF('data sistem'!AG96="wiraswasta",4,5))))</f>
        <v>5</v>
      </c>
      <c r="AX96" s="3">
        <f>IF(AW96=5,'data sistem'!AG96,"")</f>
        <v>0</v>
      </c>
      <c r="AY96" s="3">
        <f>IF('data sistem'!T96=0,1,'data sistem'!T96=0)</f>
        <v>1</v>
      </c>
      <c r="BA96" s="3">
        <f>IF('data sistem'!AM96="kurang dari 1 juta",1000000,IF('data sistem'!AM96="antara 1 dan 2 juta",2000000,IF('data sistem'!AM96="lebih dari 2 juta",3000000,IF('data sistem'!AM96="lebih dari 3 juta",4000000,0))))</f>
        <v>0</v>
      </c>
      <c r="BB96" s="3">
        <f>0</f>
        <v>0</v>
      </c>
      <c r="BC96" s="3">
        <f>IF('data sistem'!BI96="kurang dari 1 juta",1000000,IF('data sistem'!BI96="antara 1 dan 2 juta",2000000,IF('data sistem'!BI96="lebih dari 2 juta",3000000,IF('data sistem'!BI96="lebih dari 3 juta",4000000,0))))</f>
        <v>0</v>
      </c>
      <c r="BD96" s="3" t="str">
        <f>IF('data sistem'!DE96&gt;0,'data sistem'!DE96,"")</f>
        <v/>
      </c>
      <c r="BE96" s="3" t="str">
        <f>IF('data sistem'!DF96="lebih tinggi",1,IF('data sistem'!DF96="sama",2,IF('data sistem'!DF96="lebih rendah",3,IF('data sistem'!DF96="tidak perlu",4,""))))</f>
        <v/>
      </c>
      <c r="BF96" s="3">
        <f>'data sistem'!DG96*1</f>
        <v>0</v>
      </c>
      <c r="BG96" s="3">
        <f>'data sistem'!DH96*2</f>
        <v>0</v>
      </c>
      <c r="BH96" s="3">
        <f>'data sistem'!DI96*3</f>
        <v>0</v>
      </c>
      <c r="BI96" s="3">
        <f>'data sistem'!DJ96*4</f>
        <v>0</v>
      </c>
      <c r="BJ96" s="3">
        <f>'data sistem'!DK96*5</f>
        <v>0</v>
      </c>
      <c r="BK96" s="3">
        <f>'data sistem'!DL96*6</f>
        <v>0</v>
      </c>
      <c r="BL96" s="3">
        <f>'data sistem'!DM96*7</f>
        <v>0</v>
      </c>
      <c r="BM96" s="3">
        <f>'data sistem'!DN96*8</f>
        <v>0</v>
      </c>
      <c r="BN96" s="3">
        <f>'data sistem'!DO96*9</f>
        <v>0</v>
      </c>
      <c r="BO96" s="3">
        <f>'data sistem'!DP96*10</f>
        <v>0</v>
      </c>
      <c r="BP96" s="3">
        <f>'data sistem'!DQ96*11</f>
        <v>0</v>
      </c>
      <c r="BQ96" s="3">
        <f>'data sistem'!DR96*12</f>
        <v>0</v>
      </c>
      <c r="BR96" s="3">
        <v>0</v>
      </c>
      <c r="BT96" s="3">
        <f>'data sistem'!GU96</f>
        <v>0</v>
      </c>
      <c r="BU96" s="3">
        <f>'data sistem'!HX96</f>
        <v>0</v>
      </c>
      <c r="BV96" s="3">
        <f>'data sistem'!GV96</f>
        <v>0</v>
      </c>
      <c r="BW96" s="3">
        <f>'data sistem'!HY96</f>
        <v>0</v>
      </c>
      <c r="BX96" s="3">
        <f>'data sistem'!GW96</f>
        <v>0</v>
      </c>
      <c r="BY96" s="3">
        <f>'data sistem'!HV96</f>
        <v>0</v>
      </c>
      <c r="BZ96" s="3">
        <f>'data sistem'!HZ96</f>
        <v>0</v>
      </c>
      <c r="CA96" s="3">
        <f>'data sistem'!IY96</f>
        <v>0</v>
      </c>
      <c r="CB96" s="3">
        <f>'data sistem'!GX96</f>
        <v>0</v>
      </c>
      <c r="CC96" s="3">
        <f>'data sistem'!IA96</f>
        <v>0</v>
      </c>
      <c r="CD96" s="3">
        <f>'data sistem'!GY96</f>
        <v>0</v>
      </c>
      <c r="CE96" s="3">
        <f>'data sistem'!IB96</f>
        <v>0</v>
      </c>
      <c r="CF96" s="3">
        <f>'data sistem'!GZ96</f>
        <v>0</v>
      </c>
      <c r="CH96" s="3">
        <f>'data sistem'!IC96</f>
        <v>0</v>
      </c>
      <c r="CJ96" s="3">
        <f>'data sistem'!HA96</f>
        <v>0</v>
      </c>
      <c r="CK96" s="3">
        <f>'data sistem'!ID96</f>
        <v>0</v>
      </c>
      <c r="CL96" s="3">
        <f>'data sistem'!HB96</f>
        <v>0</v>
      </c>
      <c r="CM96" s="3">
        <f>'data sistem'!IE96</f>
        <v>0</v>
      </c>
      <c r="CN96" s="3">
        <f>'data sistem'!HC96</f>
        <v>0</v>
      </c>
      <c r="CO96" s="3">
        <f>'data sistem'!IF96</f>
        <v>0</v>
      </c>
      <c r="CP96" s="3">
        <f>'data sistem'!HD96</f>
        <v>0</v>
      </c>
      <c r="CQ96" s="3">
        <f>'data sistem'!IG96</f>
        <v>0</v>
      </c>
      <c r="CR96" s="3">
        <f>'data sistem'!HE96</f>
        <v>0</v>
      </c>
      <c r="CS96" s="3">
        <f>'data sistem'!IH96</f>
        <v>0</v>
      </c>
      <c r="CT96" s="3">
        <f>'data sistem'!HF96</f>
        <v>0</v>
      </c>
      <c r="CU96" s="3">
        <f>'data sistem'!II96</f>
        <v>0</v>
      </c>
      <c r="CV96" s="3">
        <f>'data sistem'!HG96</f>
        <v>0</v>
      </c>
      <c r="CW96" s="3">
        <f>'data sistem'!IJ96</f>
        <v>0</v>
      </c>
      <c r="CX96" s="3">
        <f>'data sistem'!HH96</f>
        <v>0</v>
      </c>
      <c r="CY96" s="3">
        <f>'data sistem'!IK96</f>
        <v>0</v>
      </c>
      <c r="CZ96" s="3">
        <f>'data sistem'!HI96</f>
        <v>0</v>
      </c>
      <c r="DA96" s="3">
        <f>'data sistem'!IL96</f>
        <v>0</v>
      </c>
      <c r="DB96" s="3">
        <f>'data sistem'!HJ96</f>
        <v>0</v>
      </c>
      <c r="DC96" s="3">
        <f>'data sistem'!IM96</f>
        <v>0</v>
      </c>
      <c r="DD96" s="3">
        <f>'data sistem'!HK96</f>
        <v>0</v>
      </c>
      <c r="DE96" s="3">
        <f>'data sistem'!IN96</f>
        <v>0</v>
      </c>
      <c r="DF96" s="3">
        <f>'data sistem'!HL96</f>
        <v>0</v>
      </c>
      <c r="DG96" s="3">
        <f>'data sistem'!IO96</f>
        <v>0</v>
      </c>
      <c r="DH96" s="3">
        <f>'data sistem'!HM96</f>
        <v>0</v>
      </c>
      <c r="DI96" s="3">
        <f>'data sistem'!HM96</f>
        <v>0</v>
      </c>
      <c r="DJ96" s="3">
        <f>'data sistem'!IP96</f>
        <v>0</v>
      </c>
      <c r="DK96" s="3">
        <f>'data sistem'!IP96</f>
        <v>0</v>
      </c>
      <c r="DL96" s="3">
        <f>'data sistem'!HN96</f>
        <v>0</v>
      </c>
      <c r="DM96" s="3">
        <f>'data sistem'!IQ96</f>
        <v>0</v>
      </c>
      <c r="DN96" s="3">
        <f>'data sistem'!HO96</f>
        <v>0</v>
      </c>
      <c r="DO96" s="3">
        <f>'data sistem'!IR96</f>
        <v>0</v>
      </c>
      <c r="DP96" s="3">
        <f>'data sistem'!HP96</f>
        <v>0</v>
      </c>
      <c r="DQ96" s="3">
        <f>'data sistem'!IS96</f>
        <v>0</v>
      </c>
      <c r="DR96" s="3">
        <f>'data sistem'!HQ96</f>
        <v>0</v>
      </c>
      <c r="DS96" s="3">
        <f>'data sistem'!IT96</f>
        <v>0</v>
      </c>
      <c r="DT96" s="3">
        <f>'data sistem'!HR96</f>
        <v>0</v>
      </c>
      <c r="DU96" s="3">
        <f>'data sistem'!IU96</f>
        <v>0</v>
      </c>
      <c r="DV96" s="3">
        <f>'data sistem'!HS96</f>
        <v>0</v>
      </c>
      <c r="DW96" s="3">
        <f>'data sistem'!IV96</f>
        <v>0</v>
      </c>
      <c r="DX96" s="3">
        <f>'data sistem'!HT96</f>
        <v>0</v>
      </c>
      <c r="DY96" s="3">
        <f>'data sistem'!IW96</f>
        <v>0</v>
      </c>
      <c r="DZ96" s="3">
        <f>'data sistem'!HU96</f>
        <v>0</v>
      </c>
      <c r="EA96" s="3">
        <f>'data sistem'!IX96</f>
        <v>0</v>
      </c>
    </row>
    <row r="97" spans="1:131" x14ac:dyDescent="0.3">
      <c r="A97" s="3" t="str">
        <f t="shared" si="1"/>
        <v>051022</v>
      </c>
      <c r="B97" s="3" t="e">
        <f>VLOOKUP('data sistem'!C97,kodeprodi!$A$2:$B$11,2,FALSE)</f>
        <v>#N/A</v>
      </c>
      <c r="C97" s="3">
        <f>'data sistem'!A97</f>
        <v>0</v>
      </c>
      <c r="D97" s="3">
        <f>'data sistem'!B97</f>
        <v>0</v>
      </c>
      <c r="E97" s="3">
        <f>'data sistem'!J97</f>
        <v>0</v>
      </c>
      <c r="F97" s="3">
        <f>'data sistem'!K97</f>
        <v>0</v>
      </c>
      <c r="G97" s="3">
        <f>2020-'data sistem'!E97</f>
        <v>2020</v>
      </c>
      <c r="H97" s="3">
        <f>1</f>
        <v>1</v>
      </c>
      <c r="I97" s="3">
        <f>2</f>
        <v>2</v>
      </c>
      <c r="J97" s="3">
        <f>3</f>
        <v>3</v>
      </c>
      <c r="K97" s="3">
        <f>3</f>
        <v>3</v>
      </c>
      <c r="L97" s="3">
        <f>1</f>
        <v>1</v>
      </c>
      <c r="M97" s="3">
        <f>2</f>
        <v>2</v>
      </c>
      <c r="N97" s="3">
        <f>1</f>
        <v>1</v>
      </c>
      <c r="O97" s="3" t="str">
        <f>IF('data sistem'!W97="tidak",3,IF('data sistem'!W97="ya",IF('data sistem'!DT97="sebelum lulus",1,IF('data sistem'!DT97="setelah lulus",2,"")),""))</f>
        <v/>
      </c>
      <c r="P97" s="3" t="str">
        <f>IF('data sistem'!DU97="0-3 bulan",1,IF('data sistem'!DU97="3-6 bulan",3,IF('data sistem'!DU97="6-12 bulan",6,IF('data sistem'!DU97="lebih dari 12 bulan",12,""))))</f>
        <v/>
      </c>
      <c r="Q97" s="3" t="str">
        <f>IF('data sistem'!DV97="0-3 bulan",1,IF('data sistem'!DV97="3-6 bulan",3,IF('data sistem'!DV97="6-12 bulan",6,IF('data sistem'!DV97="lebih dari 12 bulan",12,""))))</f>
        <v/>
      </c>
      <c r="R97" s="3">
        <f>'data sistem'!EA97</f>
        <v>0</v>
      </c>
      <c r="S97" s="3">
        <f>'data sistem'!EB97</f>
        <v>0</v>
      </c>
      <c r="T97" s="3">
        <f>'data sistem'!EC97</f>
        <v>0</v>
      </c>
      <c r="U97" s="3">
        <f>'data sistem'!ED97</f>
        <v>0</v>
      </c>
      <c r="V97" s="3">
        <f>'data sistem'!EE97</f>
        <v>0</v>
      </c>
      <c r="W97" s="3">
        <f>'data sistem'!EF97</f>
        <v>0</v>
      </c>
      <c r="X97" s="3">
        <f>'data sistem'!EG97</f>
        <v>0</v>
      </c>
      <c r="Y97" s="3" t="str">
        <f>IF('data sistem'!DW97="ya",1,IF('data sistem'!DW97="tidak",0,""))</f>
        <v/>
      </c>
      <c r="Z97" s="3">
        <f>'data sistem'!EM97</f>
        <v>0</v>
      </c>
      <c r="AA97" s="3">
        <f>'data sistem'!EH97</f>
        <v>0</v>
      </c>
      <c r="AB97" s="3">
        <f>'data sistem'!EI97</f>
        <v>0</v>
      </c>
      <c r="AC97" s="3">
        <f>'data sistem'!EJ97</f>
        <v>0</v>
      </c>
      <c r="AD97" s="3">
        <f>'data sistem'!EK97</f>
        <v>0</v>
      </c>
      <c r="AE97" s="3">
        <f>'data sistem'!EL97</f>
        <v>0</v>
      </c>
      <c r="AF97" s="3">
        <f>0</f>
        <v>0</v>
      </c>
      <c r="AH97" s="3">
        <f>IF('data sistem'!FB97="lebih dari 3",4,'data sistem'!FB97)</f>
        <v>0</v>
      </c>
      <c r="AI97" s="3" t="str">
        <f>IF('data sistem'!FF97="sebelum lulus",1,IF('data sistem'!FF97="setelah lulus",2,""))</f>
        <v/>
      </c>
      <c r="AJ97" s="3" t="str">
        <f>IF('data sistem'!FG97="0-3 bulan",1,IF('data sistem'!FG97="3-6 bulan",3,IF('data sistem'!FG97="6-12 bulan",6,IF('data sistem'!FG97="lebih dari 12 bulan",12,""))))</f>
        <v/>
      </c>
      <c r="AK97" s="3" t="str">
        <f>IF('data sistem'!FH97="0-3 bulan",1,IF('data sistem'!FH97="3-6 bulan",3,IF('data sistem'!FH97="6-12 bulan",6,IF('data sistem'!FH97="lebih dari 12 bulan",12,""))))</f>
        <v/>
      </c>
      <c r="AL97" s="3">
        <f>IF('data sistem'!FC97="lebih dari 3",4,'data sistem'!FC97)</f>
        <v>0</v>
      </c>
      <c r="AM97" s="3">
        <f>IF('data sistem'!FD97="lebih dari 3",4,'data sistem'!FD97)</f>
        <v>0</v>
      </c>
      <c r="AN97" s="3" t="str">
        <f>IF(LEFT('data sistem'!U97,7)="bekerja",1,IF(LEFT('data sistem'!U97,5)="tidak",2,""))</f>
        <v/>
      </c>
      <c r="AO97" s="3">
        <f>'data sistem'!M97*1</f>
        <v>0</v>
      </c>
      <c r="AP97" s="3">
        <f>'data sistem'!R97*2</f>
        <v>0</v>
      </c>
      <c r="AQ97" s="3">
        <f>'data sistem'!P97*3</f>
        <v>0</v>
      </c>
      <c r="AR97" s="3">
        <f>'data sistem'!Q97*4</f>
        <v>0</v>
      </c>
      <c r="AS97" s="3">
        <f>0</f>
        <v>0</v>
      </c>
      <c r="AU97" s="3">
        <f>IF('data sistem'!Q97="1",4,1)</f>
        <v>1</v>
      </c>
      <c r="AW97" s="3">
        <f>IF('data sistem'!AG97="bumn",1,IF('data sistem'!AG97="non-profit",2,IF('data sistem'!AG97="swasta",3,IF('data sistem'!AG97="wiraswasta",4,5))))</f>
        <v>5</v>
      </c>
      <c r="AX97" s="3">
        <f>IF(AW97=5,'data sistem'!AG97,"")</f>
        <v>0</v>
      </c>
      <c r="AY97" s="3">
        <f>IF('data sistem'!T97=0,1,'data sistem'!T97=0)</f>
        <v>1</v>
      </c>
      <c r="BA97" s="3">
        <f>IF('data sistem'!AM97="kurang dari 1 juta",1000000,IF('data sistem'!AM97="antara 1 dan 2 juta",2000000,IF('data sistem'!AM97="lebih dari 2 juta",3000000,IF('data sistem'!AM97="lebih dari 3 juta",4000000,0))))</f>
        <v>0</v>
      </c>
      <c r="BB97" s="3">
        <f>0</f>
        <v>0</v>
      </c>
      <c r="BC97" s="3">
        <f>IF('data sistem'!BI97="kurang dari 1 juta",1000000,IF('data sistem'!BI97="antara 1 dan 2 juta",2000000,IF('data sistem'!BI97="lebih dari 2 juta",3000000,IF('data sistem'!BI97="lebih dari 3 juta",4000000,0))))</f>
        <v>0</v>
      </c>
      <c r="BD97" s="3" t="str">
        <f>IF('data sistem'!DE97&gt;0,'data sistem'!DE97,"")</f>
        <v/>
      </c>
      <c r="BE97" s="3" t="str">
        <f>IF('data sistem'!DF97="lebih tinggi",1,IF('data sistem'!DF97="sama",2,IF('data sistem'!DF97="lebih rendah",3,IF('data sistem'!DF97="tidak perlu",4,""))))</f>
        <v/>
      </c>
      <c r="BF97" s="3">
        <f>'data sistem'!DG97*1</f>
        <v>0</v>
      </c>
      <c r="BG97" s="3">
        <f>'data sistem'!DH97*2</f>
        <v>0</v>
      </c>
      <c r="BH97" s="3">
        <f>'data sistem'!DI97*3</f>
        <v>0</v>
      </c>
      <c r="BI97" s="3">
        <f>'data sistem'!DJ97*4</f>
        <v>0</v>
      </c>
      <c r="BJ97" s="3">
        <f>'data sistem'!DK97*5</f>
        <v>0</v>
      </c>
      <c r="BK97" s="3">
        <f>'data sistem'!DL97*6</f>
        <v>0</v>
      </c>
      <c r="BL97" s="3">
        <f>'data sistem'!DM97*7</f>
        <v>0</v>
      </c>
      <c r="BM97" s="3">
        <f>'data sistem'!DN97*8</f>
        <v>0</v>
      </c>
      <c r="BN97" s="3">
        <f>'data sistem'!DO97*9</f>
        <v>0</v>
      </c>
      <c r="BO97" s="3">
        <f>'data sistem'!DP97*10</f>
        <v>0</v>
      </c>
      <c r="BP97" s="3">
        <f>'data sistem'!DQ97*11</f>
        <v>0</v>
      </c>
      <c r="BQ97" s="3">
        <f>'data sistem'!DR97*12</f>
        <v>0</v>
      </c>
      <c r="BR97" s="3">
        <v>0</v>
      </c>
      <c r="BT97" s="3">
        <f>'data sistem'!GU97</f>
        <v>0</v>
      </c>
      <c r="BU97" s="3">
        <f>'data sistem'!HX97</f>
        <v>0</v>
      </c>
      <c r="BV97" s="3">
        <f>'data sistem'!GV97</f>
        <v>0</v>
      </c>
      <c r="BW97" s="3">
        <f>'data sistem'!HY97</f>
        <v>0</v>
      </c>
      <c r="BX97" s="3">
        <f>'data sistem'!GW97</f>
        <v>0</v>
      </c>
      <c r="BY97" s="3">
        <f>'data sistem'!HV97</f>
        <v>0</v>
      </c>
      <c r="BZ97" s="3">
        <f>'data sistem'!HZ97</f>
        <v>0</v>
      </c>
      <c r="CA97" s="3">
        <f>'data sistem'!IY97</f>
        <v>0</v>
      </c>
      <c r="CB97" s="3">
        <f>'data sistem'!GX97</f>
        <v>0</v>
      </c>
      <c r="CC97" s="3">
        <f>'data sistem'!IA97</f>
        <v>0</v>
      </c>
      <c r="CD97" s="3">
        <f>'data sistem'!GY97</f>
        <v>0</v>
      </c>
      <c r="CE97" s="3">
        <f>'data sistem'!IB97</f>
        <v>0</v>
      </c>
      <c r="CF97" s="3">
        <f>'data sistem'!GZ97</f>
        <v>0</v>
      </c>
      <c r="CH97" s="3">
        <f>'data sistem'!IC97</f>
        <v>0</v>
      </c>
      <c r="CJ97" s="3">
        <f>'data sistem'!HA97</f>
        <v>0</v>
      </c>
      <c r="CK97" s="3">
        <f>'data sistem'!ID97</f>
        <v>0</v>
      </c>
      <c r="CL97" s="3">
        <f>'data sistem'!HB97</f>
        <v>0</v>
      </c>
      <c r="CM97" s="3">
        <f>'data sistem'!IE97</f>
        <v>0</v>
      </c>
      <c r="CN97" s="3">
        <f>'data sistem'!HC97</f>
        <v>0</v>
      </c>
      <c r="CO97" s="3">
        <f>'data sistem'!IF97</f>
        <v>0</v>
      </c>
      <c r="CP97" s="3">
        <f>'data sistem'!HD97</f>
        <v>0</v>
      </c>
      <c r="CQ97" s="3">
        <f>'data sistem'!IG97</f>
        <v>0</v>
      </c>
      <c r="CR97" s="3">
        <f>'data sistem'!HE97</f>
        <v>0</v>
      </c>
      <c r="CS97" s="3">
        <f>'data sistem'!IH97</f>
        <v>0</v>
      </c>
      <c r="CT97" s="3">
        <f>'data sistem'!HF97</f>
        <v>0</v>
      </c>
      <c r="CU97" s="3">
        <f>'data sistem'!II97</f>
        <v>0</v>
      </c>
      <c r="CV97" s="3">
        <f>'data sistem'!HG97</f>
        <v>0</v>
      </c>
      <c r="CW97" s="3">
        <f>'data sistem'!IJ97</f>
        <v>0</v>
      </c>
      <c r="CX97" s="3">
        <f>'data sistem'!HH97</f>
        <v>0</v>
      </c>
      <c r="CY97" s="3">
        <f>'data sistem'!IK97</f>
        <v>0</v>
      </c>
      <c r="CZ97" s="3">
        <f>'data sistem'!HI97</f>
        <v>0</v>
      </c>
      <c r="DA97" s="3">
        <f>'data sistem'!IL97</f>
        <v>0</v>
      </c>
      <c r="DB97" s="3">
        <f>'data sistem'!HJ97</f>
        <v>0</v>
      </c>
      <c r="DC97" s="3">
        <f>'data sistem'!IM97</f>
        <v>0</v>
      </c>
      <c r="DD97" s="3">
        <f>'data sistem'!HK97</f>
        <v>0</v>
      </c>
      <c r="DE97" s="3">
        <f>'data sistem'!IN97</f>
        <v>0</v>
      </c>
      <c r="DF97" s="3">
        <f>'data sistem'!HL97</f>
        <v>0</v>
      </c>
      <c r="DG97" s="3">
        <f>'data sistem'!IO97</f>
        <v>0</v>
      </c>
      <c r="DH97" s="3">
        <f>'data sistem'!HM97</f>
        <v>0</v>
      </c>
      <c r="DI97" s="3">
        <f>'data sistem'!HM97</f>
        <v>0</v>
      </c>
      <c r="DJ97" s="3">
        <f>'data sistem'!IP97</f>
        <v>0</v>
      </c>
      <c r="DK97" s="3">
        <f>'data sistem'!IP97</f>
        <v>0</v>
      </c>
      <c r="DL97" s="3">
        <f>'data sistem'!HN97</f>
        <v>0</v>
      </c>
      <c r="DM97" s="3">
        <f>'data sistem'!IQ97</f>
        <v>0</v>
      </c>
      <c r="DN97" s="3">
        <f>'data sistem'!HO97</f>
        <v>0</v>
      </c>
      <c r="DO97" s="3">
        <f>'data sistem'!IR97</f>
        <v>0</v>
      </c>
      <c r="DP97" s="3">
        <f>'data sistem'!HP97</f>
        <v>0</v>
      </c>
      <c r="DQ97" s="3">
        <f>'data sistem'!IS97</f>
        <v>0</v>
      </c>
      <c r="DR97" s="3">
        <f>'data sistem'!HQ97</f>
        <v>0</v>
      </c>
      <c r="DS97" s="3">
        <f>'data sistem'!IT97</f>
        <v>0</v>
      </c>
      <c r="DT97" s="3">
        <f>'data sistem'!HR97</f>
        <v>0</v>
      </c>
      <c r="DU97" s="3">
        <f>'data sistem'!IU97</f>
        <v>0</v>
      </c>
      <c r="DV97" s="3">
        <f>'data sistem'!HS97</f>
        <v>0</v>
      </c>
      <c r="DW97" s="3">
        <f>'data sistem'!IV97</f>
        <v>0</v>
      </c>
      <c r="DX97" s="3">
        <f>'data sistem'!HT97</f>
        <v>0</v>
      </c>
      <c r="DY97" s="3">
        <f>'data sistem'!IW97</f>
        <v>0</v>
      </c>
      <c r="DZ97" s="3">
        <f>'data sistem'!HU97</f>
        <v>0</v>
      </c>
      <c r="EA97" s="3">
        <f>'data sistem'!IX97</f>
        <v>0</v>
      </c>
    </row>
    <row r="98" spans="1:131" x14ac:dyDescent="0.3">
      <c r="A98" s="3" t="str">
        <f t="shared" si="1"/>
        <v>051022</v>
      </c>
      <c r="B98" s="3" t="e">
        <f>VLOOKUP('data sistem'!C98,kodeprodi!$A$2:$B$11,2,FALSE)</f>
        <v>#N/A</v>
      </c>
      <c r="C98" s="3">
        <f>'data sistem'!A98</f>
        <v>0</v>
      </c>
      <c r="D98" s="3">
        <f>'data sistem'!B98</f>
        <v>0</v>
      </c>
      <c r="E98" s="3">
        <f>'data sistem'!J98</f>
        <v>0</v>
      </c>
      <c r="F98" s="3">
        <f>'data sistem'!K98</f>
        <v>0</v>
      </c>
      <c r="G98" s="3">
        <f>2020-'data sistem'!E98</f>
        <v>2020</v>
      </c>
      <c r="H98" s="3">
        <f>1</f>
        <v>1</v>
      </c>
      <c r="I98" s="3">
        <f>2</f>
        <v>2</v>
      </c>
      <c r="J98" s="3">
        <f>3</f>
        <v>3</v>
      </c>
      <c r="K98" s="3">
        <f>3</f>
        <v>3</v>
      </c>
      <c r="L98" s="3">
        <f>1</f>
        <v>1</v>
      </c>
      <c r="M98" s="3">
        <f>2</f>
        <v>2</v>
      </c>
      <c r="N98" s="3">
        <f>1</f>
        <v>1</v>
      </c>
      <c r="O98" s="3" t="str">
        <f>IF('data sistem'!W98="tidak",3,IF('data sistem'!W98="ya",IF('data sistem'!DT98="sebelum lulus",1,IF('data sistem'!DT98="setelah lulus",2,"")),""))</f>
        <v/>
      </c>
      <c r="P98" s="3" t="str">
        <f>IF('data sistem'!DU98="0-3 bulan",1,IF('data sistem'!DU98="3-6 bulan",3,IF('data sistem'!DU98="6-12 bulan",6,IF('data sistem'!DU98="lebih dari 12 bulan",12,""))))</f>
        <v/>
      </c>
      <c r="Q98" s="3" t="str">
        <f>IF('data sistem'!DV98="0-3 bulan",1,IF('data sistem'!DV98="3-6 bulan",3,IF('data sistem'!DV98="6-12 bulan",6,IF('data sistem'!DV98="lebih dari 12 bulan",12,""))))</f>
        <v/>
      </c>
      <c r="R98" s="3">
        <f>'data sistem'!EA98</f>
        <v>0</v>
      </c>
      <c r="S98" s="3">
        <f>'data sistem'!EB98</f>
        <v>0</v>
      </c>
      <c r="T98" s="3">
        <f>'data sistem'!EC98</f>
        <v>0</v>
      </c>
      <c r="U98" s="3">
        <f>'data sistem'!ED98</f>
        <v>0</v>
      </c>
      <c r="V98" s="3">
        <f>'data sistem'!EE98</f>
        <v>0</v>
      </c>
      <c r="W98" s="3">
        <f>'data sistem'!EF98</f>
        <v>0</v>
      </c>
      <c r="X98" s="3">
        <f>'data sistem'!EG98</f>
        <v>0</v>
      </c>
      <c r="Y98" s="3" t="str">
        <f>IF('data sistem'!DW98="ya",1,IF('data sistem'!DW98="tidak",0,""))</f>
        <v/>
      </c>
      <c r="Z98" s="3">
        <f>'data sistem'!EM98</f>
        <v>0</v>
      </c>
      <c r="AA98" s="3">
        <f>'data sistem'!EH98</f>
        <v>0</v>
      </c>
      <c r="AB98" s="3">
        <f>'data sistem'!EI98</f>
        <v>0</v>
      </c>
      <c r="AC98" s="3">
        <f>'data sistem'!EJ98</f>
        <v>0</v>
      </c>
      <c r="AD98" s="3">
        <f>'data sistem'!EK98</f>
        <v>0</v>
      </c>
      <c r="AE98" s="3">
        <f>'data sistem'!EL98</f>
        <v>0</v>
      </c>
      <c r="AF98" s="3">
        <f>0</f>
        <v>0</v>
      </c>
      <c r="AH98" s="3">
        <f>IF('data sistem'!FB98="lebih dari 3",4,'data sistem'!FB98)</f>
        <v>0</v>
      </c>
      <c r="AI98" s="3" t="str">
        <f>IF('data sistem'!FF98="sebelum lulus",1,IF('data sistem'!FF98="setelah lulus",2,""))</f>
        <v/>
      </c>
      <c r="AJ98" s="3" t="str">
        <f>IF('data sistem'!FG98="0-3 bulan",1,IF('data sistem'!FG98="3-6 bulan",3,IF('data sistem'!FG98="6-12 bulan",6,IF('data sistem'!FG98="lebih dari 12 bulan",12,""))))</f>
        <v/>
      </c>
      <c r="AK98" s="3" t="str">
        <f>IF('data sistem'!FH98="0-3 bulan",1,IF('data sistem'!FH98="3-6 bulan",3,IF('data sistem'!FH98="6-12 bulan",6,IF('data sistem'!FH98="lebih dari 12 bulan",12,""))))</f>
        <v/>
      </c>
      <c r="AL98" s="3">
        <f>IF('data sistem'!FC98="lebih dari 3",4,'data sistem'!FC98)</f>
        <v>0</v>
      </c>
      <c r="AM98" s="3">
        <f>IF('data sistem'!FD98="lebih dari 3",4,'data sistem'!FD98)</f>
        <v>0</v>
      </c>
      <c r="AN98" s="3" t="str">
        <f>IF(LEFT('data sistem'!U98,7)="bekerja",1,IF(LEFT('data sistem'!U98,5)="tidak",2,""))</f>
        <v/>
      </c>
      <c r="AO98" s="3">
        <f>'data sistem'!M98*1</f>
        <v>0</v>
      </c>
      <c r="AP98" s="3">
        <f>'data sistem'!R98*2</f>
        <v>0</v>
      </c>
      <c r="AQ98" s="3">
        <f>'data sistem'!P98*3</f>
        <v>0</v>
      </c>
      <c r="AR98" s="3">
        <f>'data sistem'!Q98*4</f>
        <v>0</v>
      </c>
      <c r="AS98" s="3">
        <f>0</f>
        <v>0</v>
      </c>
      <c r="AU98" s="3">
        <f>IF('data sistem'!Q98="1",4,1)</f>
        <v>1</v>
      </c>
      <c r="AW98" s="3">
        <f>IF('data sistem'!AG98="bumn",1,IF('data sistem'!AG98="non-profit",2,IF('data sistem'!AG98="swasta",3,IF('data sistem'!AG98="wiraswasta",4,5))))</f>
        <v>5</v>
      </c>
      <c r="AX98" s="3">
        <f>IF(AW98=5,'data sistem'!AG98,"")</f>
        <v>0</v>
      </c>
      <c r="AY98" s="3">
        <f>IF('data sistem'!T98=0,1,'data sistem'!T98=0)</f>
        <v>1</v>
      </c>
      <c r="BA98" s="3">
        <f>IF('data sistem'!AM98="kurang dari 1 juta",1000000,IF('data sistem'!AM98="antara 1 dan 2 juta",2000000,IF('data sistem'!AM98="lebih dari 2 juta",3000000,IF('data sistem'!AM98="lebih dari 3 juta",4000000,0))))</f>
        <v>0</v>
      </c>
      <c r="BB98" s="3">
        <f>0</f>
        <v>0</v>
      </c>
      <c r="BC98" s="3">
        <f>IF('data sistem'!BI98="kurang dari 1 juta",1000000,IF('data sistem'!BI98="antara 1 dan 2 juta",2000000,IF('data sistem'!BI98="lebih dari 2 juta",3000000,IF('data sistem'!BI98="lebih dari 3 juta",4000000,0))))</f>
        <v>0</v>
      </c>
      <c r="BD98" s="3" t="str">
        <f>IF('data sistem'!DE98&gt;0,'data sistem'!DE98,"")</f>
        <v/>
      </c>
      <c r="BE98" s="3" t="str">
        <f>IF('data sistem'!DF98="lebih tinggi",1,IF('data sistem'!DF98="sama",2,IF('data sistem'!DF98="lebih rendah",3,IF('data sistem'!DF98="tidak perlu",4,""))))</f>
        <v/>
      </c>
      <c r="BF98" s="3">
        <f>'data sistem'!DG98*1</f>
        <v>0</v>
      </c>
      <c r="BG98" s="3">
        <f>'data sistem'!DH98*2</f>
        <v>0</v>
      </c>
      <c r="BH98" s="3">
        <f>'data sistem'!DI98*3</f>
        <v>0</v>
      </c>
      <c r="BI98" s="3">
        <f>'data sistem'!DJ98*4</f>
        <v>0</v>
      </c>
      <c r="BJ98" s="3">
        <f>'data sistem'!DK98*5</f>
        <v>0</v>
      </c>
      <c r="BK98" s="3">
        <f>'data sistem'!DL98*6</f>
        <v>0</v>
      </c>
      <c r="BL98" s="3">
        <f>'data sistem'!DM98*7</f>
        <v>0</v>
      </c>
      <c r="BM98" s="3">
        <f>'data sistem'!DN98*8</f>
        <v>0</v>
      </c>
      <c r="BN98" s="3">
        <f>'data sistem'!DO98*9</f>
        <v>0</v>
      </c>
      <c r="BO98" s="3">
        <f>'data sistem'!DP98*10</f>
        <v>0</v>
      </c>
      <c r="BP98" s="3">
        <f>'data sistem'!DQ98*11</f>
        <v>0</v>
      </c>
      <c r="BQ98" s="3">
        <f>'data sistem'!DR98*12</f>
        <v>0</v>
      </c>
      <c r="BR98" s="3">
        <v>0</v>
      </c>
      <c r="BT98" s="3">
        <f>'data sistem'!GU98</f>
        <v>0</v>
      </c>
      <c r="BU98" s="3">
        <f>'data sistem'!HX98</f>
        <v>0</v>
      </c>
      <c r="BV98" s="3">
        <f>'data sistem'!GV98</f>
        <v>0</v>
      </c>
      <c r="BW98" s="3">
        <f>'data sistem'!HY98</f>
        <v>0</v>
      </c>
      <c r="BX98" s="3">
        <f>'data sistem'!GW98</f>
        <v>0</v>
      </c>
      <c r="BY98" s="3">
        <f>'data sistem'!HV98</f>
        <v>0</v>
      </c>
      <c r="BZ98" s="3">
        <f>'data sistem'!HZ98</f>
        <v>0</v>
      </c>
      <c r="CA98" s="3">
        <f>'data sistem'!IY98</f>
        <v>0</v>
      </c>
      <c r="CB98" s="3">
        <f>'data sistem'!GX98</f>
        <v>0</v>
      </c>
      <c r="CC98" s="3">
        <f>'data sistem'!IA98</f>
        <v>0</v>
      </c>
      <c r="CD98" s="3">
        <f>'data sistem'!GY98</f>
        <v>0</v>
      </c>
      <c r="CE98" s="3">
        <f>'data sistem'!IB98</f>
        <v>0</v>
      </c>
      <c r="CF98" s="3">
        <f>'data sistem'!GZ98</f>
        <v>0</v>
      </c>
      <c r="CH98" s="3">
        <f>'data sistem'!IC98</f>
        <v>0</v>
      </c>
      <c r="CJ98" s="3">
        <f>'data sistem'!HA98</f>
        <v>0</v>
      </c>
      <c r="CK98" s="3">
        <f>'data sistem'!ID98</f>
        <v>0</v>
      </c>
      <c r="CL98" s="3">
        <f>'data sistem'!HB98</f>
        <v>0</v>
      </c>
      <c r="CM98" s="3">
        <f>'data sistem'!IE98</f>
        <v>0</v>
      </c>
      <c r="CN98" s="3">
        <f>'data sistem'!HC98</f>
        <v>0</v>
      </c>
      <c r="CO98" s="3">
        <f>'data sistem'!IF98</f>
        <v>0</v>
      </c>
      <c r="CP98" s="3">
        <f>'data sistem'!HD98</f>
        <v>0</v>
      </c>
      <c r="CQ98" s="3">
        <f>'data sistem'!IG98</f>
        <v>0</v>
      </c>
      <c r="CR98" s="3">
        <f>'data sistem'!HE98</f>
        <v>0</v>
      </c>
      <c r="CS98" s="3">
        <f>'data sistem'!IH98</f>
        <v>0</v>
      </c>
      <c r="CT98" s="3">
        <f>'data sistem'!HF98</f>
        <v>0</v>
      </c>
      <c r="CU98" s="3">
        <f>'data sistem'!II98</f>
        <v>0</v>
      </c>
      <c r="CV98" s="3">
        <f>'data sistem'!HG98</f>
        <v>0</v>
      </c>
      <c r="CW98" s="3">
        <f>'data sistem'!IJ98</f>
        <v>0</v>
      </c>
      <c r="CX98" s="3">
        <f>'data sistem'!HH98</f>
        <v>0</v>
      </c>
      <c r="CY98" s="3">
        <f>'data sistem'!IK98</f>
        <v>0</v>
      </c>
      <c r="CZ98" s="3">
        <f>'data sistem'!HI98</f>
        <v>0</v>
      </c>
      <c r="DA98" s="3">
        <f>'data sistem'!IL98</f>
        <v>0</v>
      </c>
      <c r="DB98" s="3">
        <f>'data sistem'!HJ98</f>
        <v>0</v>
      </c>
      <c r="DC98" s="3">
        <f>'data sistem'!IM98</f>
        <v>0</v>
      </c>
      <c r="DD98" s="3">
        <f>'data sistem'!HK98</f>
        <v>0</v>
      </c>
      <c r="DE98" s="3">
        <f>'data sistem'!IN98</f>
        <v>0</v>
      </c>
      <c r="DF98" s="3">
        <f>'data sistem'!HL98</f>
        <v>0</v>
      </c>
      <c r="DG98" s="3">
        <f>'data sistem'!IO98</f>
        <v>0</v>
      </c>
      <c r="DH98" s="3">
        <f>'data sistem'!HM98</f>
        <v>0</v>
      </c>
      <c r="DI98" s="3">
        <f>'data sistem'!HM98</f>
        <v>0</v>
      </c>
      <c r="DJ98" s="3">
        <f>'data sistem'!IP98</f>
        <v>0</v>
      </c>
      <c r="DK98" s="3">
        <f>'data sistem'!IP98</f>
        <v>0</v>
      </c>
      <c r="DL98" s="3">
        <f>'data sistem'!HN98</f>
        <v>0</v>
      </c>
      <c r="DM98" s="3">
        <f>'data sistem'!IQ98</f>
        <v>0</v>
      </c>
      <c r="DN98" s="3">
        <f>'data sistem'!HO98</f>
        <v>0</v>
      </c>
      <c r="DO98" s="3">
        <f>'data sistem'!IR98</f>
        <v>0</v>
      </c>
      <c r="DP98" s="3">
        <f>'data sistem'!HP98</f>
        <v>0</v>
      </c>
      <c r="DQ98" s="3">
        <f>'data sistem'!IS98</f>
        <v>0</v>
      </c>
      <c r="DR98" s="3">
        <f>'data sistem'!HQ98</f>
        <v>0</v>
      </c>
      <c r="DS98" s="3">
        <f>'data sistem'!IT98</f>
        <v>0</v>
      </c>
      <c r="DT98" s="3">
        <f>'data sistem'!HR98</f>
        <v>0</v>
      </c>
      <c r="DU98" s="3">
        <f>'data sistem'!IU98</f>
        <v>0</v>
      </c>
      <c r="DV98" s="3">
        <f>'data sistem'!HS98</f>
        <v>0</v>
      </c>
      <c r="DW98" s="3">
        <f>'data sistem'!IV98</f>
        <v>0</v>
      </c>
      <c r="DX98" s="3">
        <f>'data sistem'!HT98</f>
        <v>0</v>
      </c>
      <c r="DY98" s="3">
        <f>'data sistem'!IW98</f>
        <v>0</v>
      </c>
      <c r="DZ98" s="3">
        <f>'data sistem'!HU98</f>
        <v>0</v>
      </c>
      <c r="EA98" s="3">
        <f>'data sistem'!IX98</f>
        <v>0</v>
      </c>
    </row>
    <row r="99" spans="1:131" x14ac:dyDescent="0.3">
      <c r="A99" s="3" t="str">
        <f t="shared" si="1"/>
        <v>051022</v>
      </c>
      <c r="B99" s="3" t="e">
        <f>VLOOKUP('data sistem'!C99,kodeprodi!$A$2:$B$11,2,FALSE)</f>
        <v>#N/A</v>
      </c>
      <c r="C99" s="3">
        <f>'data sistem'!A99</f>
        <v>0</v>
      </c>
      <c r="D99" s="3">
        <f>'data sistem'!B99</f>
        <v>0</v>
      </c>
      <c r="E99" s="3">
        <f>'data sistem'!J99</f>
        <v>0</v>
      </c>
      <c r="F99" s="3">
        <f>'data sistem'!K99</f>
        <v>0</v>
      </c>
      <c r="G99" s="3">
        <f>2020-'data sistem'!E99</f>
        <v>2020</v>
      </c>
      <c r="H99" s="3">
        <f>1</f>
        <v>1</v>
      </c>
      <c r="I99" s="3">
        <f>2</f>
        <v>2</v>
      </c>
      <c r="J99" s="3">
        <f>3</f>
        <v>3</v>
      </c>
      <c r="K99" s="3">
        <f>3</f>
        <v>3</v>
      </c>
      <c r="L99" s="3">
        <f>1</f>
        <v>1</v>
      </c>
      <c r="M99" s="3">
        <f>2</f>
        <v>2</v>
      </c>
      <c r="N99" s="3">
        <f>1</f>
        <v>1</v>
      </c>
      <c r="O99" s="3" t="str">
        <f>IF('data sistem'!W99="tidak",3,IF('data sistem'!W99="ya",IF('data sistem'!DT99="sebelum lulus",1,IF('data sistem'!DT99="setelah lulus",2,"")),""))</f>
        <v/>
      </c>
      <c r="P99" s="3" t="str">
        <f>IF('data sistem'!DU99="0-3 bulan",1,IF('data sistem'!DU99="3-6 bulan",3,IF('data sistem'!DU99="6-12 bulan",6,IF('data sistem'!DU99="lebih dari 12 bulan",12,""))))</f>
        <v/>
      </c>
      <c r="Q99" s="3" t="str">
        <f>IF('data sistem'!DV99="0-3 bulan",1,IF('data sistem'!DV99="3-6 bulan",3,IF('data sistem'!DV99="6-12 bulan",6,IF('data sistem'!DV99="lebih dari 12 bulan",12,""))))</f>
        <v/>
      </c>
      <c r="R99" s="3">
        <f>'data sistem'!EA99</f>
        <v>0</v>
      </c>
      <c r="S99" s="3">
        <f>'data sistem'!EB99</f>
        <v>0</v>
      </c>
      <c r="T99" s="3">
        <f>'data sistem'!EC99</f>
        <v>0</v>
      </c>
      <c r="U99" s="3">
        <f>'data sistem'!ED99</f>
        <v>0</v>
      </c>
      <c r="V99" s="3">
        <f>'data sistem'!EE99</f>
        <v>0</v>
      </c>
      <c r="W99" s="3">
        <f>'data sistem'!EF99</f>
        <v>0</v>
      </c>
      <c r="X99" s="3">
        <f>'data sistem'!EG99</f>
        <v>0</v>
      </c>
      <c r="Y99" s="3" t="str">
        <f>IF('data sistem'!DW99="ya",1,IF('data sistem'!DW99="tidak",0,""))</f>
        <v/>
      </c>
      <c r="Z99" s="3">
        <f>'data sistem'!EM99</f>
        <v>0</v>
      </c>
      <c r="AA99" s="3">
        <f>'data sistem'!EH99</f>
        <v>0</v>
      </c>
      <c r="AB99" s="3">
        <f>'data sistem'!EI99</f>
        <v>0</v>
      </c>
      <c r="AC99" s="3">
        <f>'data sistem'!EJ99</f>
        <v>0</v>
      </c>
      <c r="AD99" s="3">
        <f>'data sistem'!EK99</f>
        <v>0</v>
      </c>
      <c r="AE99" s="3">
        <f>'data sistem'!EL99</f>
        <v>0</v>
      </c>
      <c r="AF99" s="3">
        <f>0</f>
        <v>0</v>
      </c>
      <c r="AH99" s="3">
        <f>IF('data sistem'!FB99="lebih dari 3",4,'data sistem'!FB99)</f>
        <v>0</v>
      </c>
      <c r="AI99" s="3" t="str">
        <f>IF('data sistem'!FF99="sebelum lulus",1,IF('data sistem'!FF99="setelah lulus",2,""))</f>
        <v/>
      </c>
      <c r="AJ99" s="3" t="str">
        <f>IF('data sistem'!FG99="0-3 bulan",1,IF('data sistem'!FG99="3-6 bulan",3,IF('data sistem'!FG99="6-12 bulan",6,IF('data sistem'!FG99="lebih dari 12 bulan",12,""))))</f>
        <v/>
      </c>
      <c r="AK99" s="3" t="str">
        <f>IF('data sistem'!FH99="0-3 bulan",1,IF('data sistem'!FH99="3-6 bulan",3,IF('data sistem'!FH99="6-12 bulan",6,IF('data sistem'!FH99="lebih dari 12 bulan",12,""))))</f>
        <v/>
      </c>
      <c r="AL99" s="3">
        <f>IF('data sistem'!FC99="lebih dari 3",4,'data sistem'!FC99)</f>
        <v>0</v>
      </c>
      <c r="AM99" s="3">
        <f>IF('data sistem'!FD99="lebih dari 3",4,'data sistem'!FD99)</f>
        <v>0</v>
      </c>
      <c r="AN99" s="3" t="str">
        <f>IF(LEFT('data sistem'!U99,7)="bekerja",1,IF(LEFT('data sistem'!U99,5)="tidak",2,""))</f>
        <v/>
      </c>
      <c r="AO99" s="3">
        <f>'data sistem'!M99*1</f>
        <v>0</v>
      </c>
      <c r="AP99" s="3">
        <f>'data sistem'!R99*2</f>
        <v>0</v>
      </c>
      <c r="AQ99" s="3">
        <f>'data sistem'!P99*3</f>
        <v>0</v>
      </c>
      <c r="AR99" s="3">
        <f>'data sistem'!Q99*4</f>
        <v>0</v>
      </c>
      <c r="AS99" s="3">
        <f>0</f>
        <v>0</v>
      </c>
      <c r="AU99" s="3">
        <f>IF('data sistem'!Q99="1",4,1)</f>
        <v>1</v>
      </c>
      <c r="AW99" s="3">
        <f>IF('data sistem'!AG99="bumn",1,IF('data sistem'!AG99="non-profit",2,IF('data sistem'!AG99="swasta",3,IF('data sistem'!AG99="wiraswasta",4,5))))</f>
        <v>5</v>
      </c>
      <c r="AX99" s="3">
        <f>IF(AW99=5,'data sistem'!AG99,"")</f>
        <v>0</v>
      </c>
      <c r="AY99" s="3">
        <f>IF('data sistem'!T99=0,1,'data sistem'!T99=0)</f>
        <v>1</v>
      </c>
      <c r="BA99" s="3">
        <f>IF('data sistem'!AM99="kurang dari 1 juta",1000000,IF('data sistem'!AM99="antara 1 dan 2 juta",2000000,IF('data sistem'!AM99="lebih dari 2 juta",3000000,IF('data sistem'!AM99="lebih dari 3 juta",4000000,0))))</f>
        <v>0</v>
      </c>
      <c r="BB99" s="3">
        <f>0</f>
        <v>0</v>
      </c>
      <c r="BC99" s="3">
        <f>IF('data sistem'!BI99="kurang dari 1 juta",1000000,IF('data sistem'!BI99="antara 1 dan 2 juta",2000000,IF('data sistem'!BI99="lebih dari 2 juta",3000000,IF('data sistem'!BI99="lebih dari 3 juta",4000000,0))))</f>
        <v>0</v>
      </c>
      <c r="BD99" s="3" t="str">
        <f>IF('data sistem'!DE99&gt;0,'data sistem'!DE99,"")</f>
        <v/>
      </c>
      <c r="BE99" s="3" t="str">
        <f>IF('data sistem'!DF99="lebih tinggi",1,IF('data sistem'!DF99="sama",2,IF('data sistem'!DF99="lebih rendah",3,IF('data sistem'!DF99="tidak perlu",4,""))))</f>
        <v/>
      </c>
      <c r="BF99" s="3">
        <f>'data sistem'!DG99*1</f>
        <v>0</v>
      </c>
      <c r="BG99" s="3">
        <f>'data sistem'!DH99*2</f>
        <v>0</v>
      </c>
      <c r="BH99" s="3">
        <f>'data sistem'!DI99*3</f>
        <v>0</v>
      </c>
      <c r="BI99" s="3">
        <f>'data sistem'!DJ99*4</f>
        <v>0</v>
      </c>
      <c r="BJ99" s="3">
        <f>'data sistem'!DK99*5</f>
        <v>0</v>
      </c>
      <c r="BK99" s="3">
        <f>'data sistem'!DL99*6</f>
        <v>0</v>
      </c>
      <c r="BL99" s="3">
        <f>'data sistem'!DM99*7</f>
        <v>0</v>
      </c>
      <c r="BM99" s="3">
        <f>'data sistem'!DN99*8</f>
        <v>0</v>
      </c>
      <c r="BN99" s="3">
        <f>'data sistem'!DO99*9</f>
        <v>0</v>
      </c>
      <c r="BO99" s="3">
        <f>'data sistem'!DP99*10</f>
        <v>0</v>
      </c>
      <c r="BP99" s="3">
        <f>'data sistem'!DQ99*11</f>
        <v>0</v>
      </c>
      <c r="BQ99" s="3">
        <f>'data sistem'!DR99*12</f>
        <v>0</v>
      </c>
      <c r="BR99" s="3">
        <v>0</v>
      </c>
      <c r="BT99" s="3">
        <f>'data sistem'!GU99</f>
        <v>0</v>
      </c>
      <c r="BU99" s="3">
        <f>'data sistem'!HX99</f>
        <v>0</v>
      </c>
      <c r="BV99" s="3">
        <f>'data sistem'!GV99</f>
        <v>0</v>
      </c>
      <c r="BW99" s="3">
        <f>'data sistem'!HY99</f>
        <v>0</v>
      </c>
      <c r="BX99" s="3">
        <f>'data sistem'!GW99</f>
        <v>0</v>
      </c>
      <c r="BY99" s="3">
        <f>'data sistem'!HV99</f>
        <v>0</v>
      </c>
      <c r="BZ99" s="3">
        <f>'data sistem'!HZ99</f>
        <v>0</v>
      </c>
      <c r="CA99" s="3">
        <f>'data sistem'!IY99</f>
        <v>0</v>
      </c>
      <c r="CB99" s="3">
        <f>'data sistem'!GX99</f>
        <v>0</v>
      </c>
      <c r="CC99" s="3">
        <f>'data sistem'!IA99</f>
        <v>0</v>
      </c>
      <c r="CD99" s="3">
        <f>'data sistem'!GY99</f>
        <v>0</v>
      </c>
      <c r="CE99" s="3">
        <f>'data sistem'!IB99</f>
        <v>0</v>
      </c>
      <c r="CF99" s="3">
        <f>'data sistem'!GZ99</f>
        <v>0</v>
      </c>
      <c r="CH99" s="3">
        <f>'data sistem'!IC99</f>
        <v>0</v>
      </c>
      <c r="CJ99" s="3">
        <f>'data sistem'!HA99</f>
        <v>0</v>
      </c>
      <c r="CK99" s="3">
        <f>'data sistem'!ID99</f>
        <v>0</v>
      </c>
      <c r="CL99" s="3">
        <f>'data sistem'!HB99</f>
        <v>0</v>
      </c>
      <c r="CM99" s="3">
        <f>'data sistem'!IE99</f>
        <v>0</v>
      </c>
      <c r="CN99" s="3">
        <f>'data sistem'!HC99</f>
        <v>0</v>
      </c>
      <c r="CO99" s="3">
        <f>'data sistem'!IF99</f>
        <v>0</v>
      </c>
      <c r="CP99" s="3">
        <f>'data sistem'!HD99</f>
        <v>0</v>
      </c>
      <c r="CQ99" s="3">
        <f>'data sistem'!IG99</f>
        <v>0</v>
      </c>
      <c r="CR99" s="3">
        <f>'data sistem'!HE99</f>
        <v>0</v>
      </c>
      <c r="CS99" s="3">
        <f>'data sistem'!IH99</f>
        <v>0</v>
      </c>
      <c r="CT99" s="3">
        <f>'data sistem'!HF99</f>
        <v>0</v>
      </c>
      <c r="CU99" s="3">
        <f>'data sistem'!II99</f>
        <v>0</v>
      </c>
      <c r="CV99" s="3">
        <f>'data sistem'!HG99</f>
        <v>0</v>
      </c>
      <c r="CW99" s="3">
        <f>'data sistem'!IJ99</f>
        <v>0</v>
      </c>
      <c r="CX99" s="3">
        <f>'data sistem'!HH99</f>
        <v>0</v>
      </c>
      <c r="CY99" s="3">
        <f>'data sistem'!IK99</f>
        <v>0</v>
      </c>
      <c r="CZ99" s="3">
        <f>'data sistem'!HI99</f>
        <v>0</v>
      </c>
      <c r="DA99" s="3">
        <f>'data sistem'!IL99</f>
        <v>0</v>
      </c>
      <c r="DB99" s="3">
        <f>'data sistem'!HJ99</f>
        <v>0</v>
      </c>
      <c r="DC99" s="3">
        <f>'data sistem'!IM99</f>
        <v>0</v>
      </c>
      <c r="DD99" s="3">
        <f>'data sistem'!HK99</f>
        <v>0</v>
      </c>
      <c r="DE99" s="3">
        <f>'data sistem'!IN99</f>
        <v>0</v>
      </c>
      <c r="DF99" s="3">
        <f>'data sistem'!HL99</f>
        <v>0</v>
      </c>
      <c r="DG99" s="3">
        <f>'data sistem'!IO99</f>
        <v>0</v>
      </c>
      <c r="DH99" s="3">
        <f>'data sistem'!HM99</f>
        <v>0</v>
      </c>
      <c r="DI99" s="3">
        <f>'data sistem'!HM99</f>
        <v>0</v>
      </c>
      <c r="DJ99" s="3">
        <f>'data sistem'!IP99</f>
        <v>0</v>
      </c>
      <c r="DK99" s="3">
        <f>'data sistem'!IP99</f>
        <v>0</v>
      </c>
      <c r="DL99" s="3">
        <f>'data sistem'!HN99</f>
        <v>0</v>
      </c>
      <c r="DM99" s="3">
        <f>'data sistem'!IQ99</f>
        <v>0</v>
      </c>
      <c r="DN99" s="3">
        <f>'data sistem'!HO99</f>
        <v>0</v>
      </c>
      <c r="DO99" s="3">
        <f>'data sistem'!IR99</f>
        <v>0</v>
      </c>
      <c r="DP99" s="3">
        <f>'data sistem'!HP99</f>
        <v>0</v>
      </c>
      <c r="DQ99" s="3">
        <f>'data sistem'!IS99</f>
        <v>0</v>
      </c>
      <c r="DR99" s="3">
        <f>'data sistem'!HQ99</f>
        <v>0</v>
      </c>
      <c r="DS99" s="3">
        <f>'data sistem'!IT99</f>
        <v>0</v>
      </c>
      <c r="DT99" s="3">
        <f>'data sistem'!HR99</f>
        <v>0</v>
      </c>
      <c r="DU99" s="3">
        <f>'data sistem'!IU99</f>
        <v>0</v>
      </c>
      <c r="DV99" s="3">
        <f>'data sistem'!HS99</f>
        <v>0</v>
      </c>
      <c r="DW99" s="3">
        <f>'data sistem'!IV99</f>
        <v>0</v>
      </c>
      <c r="DX99" s="3">
        <f>'data sistem'!HT99</f>
        <v>0</v>
      </c>
      <c r="DY99" s="3">
        <f>'data sistem'!IW99</f>
        <v>0</v>
      </c>
      <c r="DZ99" s="3">
        <f>'data sistem'!HU99</f>
        <v>0</v>
      </c>
      <c r="EA99" s="3">
        <f>'data sistem'!IX99</f>
        <v>0</v>
      </c>
    </row>
    <row r="100" spans="1:131" x14ac:dyDescent="0.3">
      <c r="A100" s="3" t="str">
        <f t="shared" si="1"/>
        <v>051022</v>
      </c>
      <c r="B100" s="3" t="e">
        <f>VLOOKUP('data sistem'!C100,kodeprodi!$A$2:$B$11,2,FALSE)</f>
        <v>#N/A</v>
      </c>
      <c r="C100" s="3">
        <f>'data sistem'!A100</f>
        <v>0</v>
      </c>
      <c r="D100" s="3">
        <f>'data sistem'!B100</f>
        <v>0</v>
      </c>
      <c r="E100" s="3">
        <f>'data sistem'!J100</f>
        <v>0</v>
      </c>
      <c r="F100" s="3">
        <f>'data sistem'!K100</f>
        <v>0</v>
      </c>
      <c r="G100" s="3">
        <f>2020-'data sistem'!E100</f>
        <v>2020</v>
      </c>
      <c r="H100" s="3">
        <f>1</f>
        <v>1</v>
      </c>
      <c r="I100" s="3">
        <f>2</f>
        <v>2</v>
      </c>
      <c r="J100" s="3">
        <f>3</f>
        <v>3</v>
      </c>
      <c r="K100" s="3">
        <f>3</f>
        <v>3</v>
      </c>
      <c r="L100" s="3">
        <f>1</f>
        <v>1</v>
      </c>
      <c r="M100" s="3">
        <f>2</f>
        <v>2</v>
      </c>
      <c r="N100" s="3">
        <f>1</f>
        <v>1</v>
      </c>
      <c r="O100" s="3" t="str">
        <f>IF('data sistem'!W100="tidak",3,IF('data sistem'!W100="ya",IF('data sistem'!DT100="sebelum lulus",1,IF('data sistem'!DT100="setelah lulus",2,"")),""))</f>
        <v/>
      </c>
      <c r="P100" s="3" t="str">
        <f>IF('data sistem'!DU100="0-3 bulan",1,IF('data sistem'!DU100="3-6 bulan",3,IF('data sistem'!DU100="6-12 bulan",6,IF('data sistem'!DU100="lebih dari 12 bulan",12,""))))</f>
        <v/>
      </c>
      <c r="Q100" s="3" t="str">
        <f>IF('data sistem'!DV100="0-3 bulan",1,IF('data sistem'!DV100="3-6 bulan",3,IF('data sistem'!DV100="6-12 bulan",6,IF('data sistem'!DV100="lebih dari 12 bulan",12,""))))</f>
        <v/>
      </c>
      <c r="R100" s="3">
        <f>'data sistem'!EA100</f>
        <v>0</v>
      </c>
      <c r="S100" s="3">
        <f>'data sistem'!EB100</f>
        <v>0</v>
      </c>
      <c r="T100" s="3">
        <f>'data sistem'!EC100</f>
        <v>0</v>
      </c>
      <c r="U100" s="3">
        <f>'data sistem'!ED100</f>
        <v>0</v>
      </c>
      <c r="V100" s="3">
        <f>'data sistem'!EE100</f>
        <v>0</v>
      </c>
      <c r="W100" s="3">
        <f>'data sistem'!EF100</f>
        <v>0</v>
      </c>
      <c r="X100" s="3">
        <f>'data sistem'!EG100</f>
        <v>0</v>
      </c>
      <c r="Y100" s="3" t="str">
        <f>IF('data sistem'!DW100="ya",1,IF('data sistem'!DW100="tidak",0,""))</f>
        <v/>
      </c>
      <c r="Z100" s="3">
        <f>'data sistem'!EM100</f>
        <v>0</v>
      </c>
      <c r="AA100" s="3">
        <f>'data sistem'!EH100</f>
        <v>0</v>
      </c>
      <c r="AB100" s="3">
        <f>'data sistem'!EI100</f>
        <v>0</v>
      </c>
      <c r="AC100" s="3">
        <f>'data sistem'!EJ100</f>
        <v>0</v>
      </c>
      <c r="AD100" s="3">
        <f>'data sistem'!EK100</f>
        <v>0</v>
      </c>
      <c r="AE100" s="3">
        <f>'data sistem'!EL100</f>
        <v>0</v>
      </c>
      <c r="AF100" s="3">
        <f>0</f>
        <v>0</v>
      </c>
      <c r="AH100" s="3">
        <f>IF('data sistem'!FB100="lebih dari 3",4,'data sistem'!FB100)</f>
        <v>0</v>
      </c>
      <c r="AI100" s="3" t="str">
        <f>IF('data sistem'!FF100="sebelum lulus",1,IF('data sistem'!FF100="setelah lulus",2,""))</f>
        <v/>
      </c>
      <c r="AJ100" s="3" t="str">
        <f>IF('data sistem'!FG100="0-3 bulan",1,IF('data sistem'!FG100="3-6 bulan",3,IF('data sistem'!FG100="6-12 bulan",6,IF('data sistem'!FG100="lebih dari 12 bulan",12,""))))</f>
        <v/>
      </c>
      <c r="AK100" s="3" t="str">
        <f>IF('data sistem'!FH100="0-3 bulan",1,IF('data sistem'!FH100="3-6 bulan",3,IF('data sistem'!FH100="6-12 bulan",6,IF('data sistem'!FH100="lebih dari 12 bulan",12,""))))</f>
        <v/>
      </c>
      <c r="AL100" s="3">
        <f>IF('data sistem'!FC100="lebih dari 3",4,'data sistem'!FC100)</f>
        <v>0</v>
      </c>
      <c r="AM100" s="3">
        <f>IF('data sistem'!FD100="lebih dari 3",4,'data sistem'!FD100)</f>
        <v>0</v>
      </c>
      <c r="AN100" s="3" t="str">
        <f>IF(LEFT('data sistem'!U100,7)="bekerja",1,IF(LEFT('data sistem'!U100,5)="tidak",2,""))</f>
        <v/>
      </c>
      <c r="AO100" s="3">
        <f>'data sistem'!M100*1</f>
        <v>0</v>
      </c>
      <c r="AP100" s="3">
        <f>'data sistem'!R100*2</f>
        <v>0</v>
      </c>
      <c r="AQ100" s="3">
        <f>'data sistem'!P100*3</f>
        <v>0</v>
      </c>
      <c r="AR100" s="3">
        <f>'data sistem'!Q100*4</f>
        <v>0</v>
      </c>
      <c r="AS100" s="3">
        <f>0</f>
        <v>0</v>
      </c>
      <c r="AU100" s="3">
        <f>IF('data sistem'!Q100="1",4,1)</f>
        <v>1</v>
      </c>
      <c r="AW100" s="3">
        <f>IF('data sistem'!AG100="bumn",1,IF('data sistem'!AG100="non-profit",2,IF('data sistem'!AG100="swasta",3,IF('data sistem'!AG100="wiraswasta",4,5))))</f>
        <v>5</v>
      </c>
      <c r="AX100" s="3">
        <f>IF(AW100=5,'data sistem'!AG100,"")</f>
        <v>0</v>
      </c>
      <c r="AY100" s="3">
        <f>IF('data sistem'!T100=0,1,'data sistem'!T100=0)</f>
        <v>1</v>
      </c>
      <c r="BA100" s="3">
        <f>IF('data sistem'!AM100="kurang dari 1 juta",1000000,IF('data sistem'!AM100="antara 1 dan 2 juta",2000000,IF('data sistem'!AM100="lebih dari 2 juta",3000000,IF('data sistem'!AM100="lebih dari 3 juta",4000000,0))))</f>
        <v>0</v>
      </c>
      <c r="BB100" s="3">
        <f>0</f>
        <v>0</v>
      </c>
      <c r="BC100" s="3">
        <f>IF('data sistem'!BI100="kurang dari 1 juta",1000000,IF('data sistem'!BI100="antara 1 dan 2 juta",2000000,IF('data sistem'!BI100="lebih dari 2 juta",3000000,IF('data sistem'!BI100="lebih dari 3 juta",4000000,0))))</f>
        <v>0</v>
      </c>
      <c r="BD100" s="3" t="str">
        <f>IF('data sistem'!DE100&gt;0,'data sistem'!DE100,"")</f>
        <v/>
      </c>
      <c r="BE100" s="3" t="str">
        <f>IF('data sistem'!DF100="lebih tinggi",1,IF('data sistem'!DF100="sama",2,IF('data sistem'!DF100="lebih rendah",3,IF('data sistem'!DF100="tidak perlu",4,""))))</f>
        <v/>
      </c>
      <c r="BF100" s="3">
        <f>'data sistem'!DG100*1</f>
        <v>0</v>
      </c>
      <c r="BG100" s="3">
        <f>'data sistem'!DH100*2</f>
        <v>0</v>
      </c>
      <c r="BH100" s="3">
        <f>'data sistem'!DI100*3</f>
        <v>0</v>
      </c>
      <c r="BI100" s="3">
        <f>'data sistem'!DJ100*4</f>
        <v>0</v>
      </c>
      <c r="BJ100" s="3">
        <f>'data sistem'!DK100*5</f>
        <v>0</v>
      </c>
      <c r="BK100" s="3">
        <f>'data sistem'!DL100*6</f>
        <v>0</v>
      </c>
      <c r="BL100" s="3">
        <f>'data sistem'!DM100*7</f>
        <v>0</v>
      </c>
      <c r="BM100" s="3">
        <f>'data sistem'!DN100*8</f>
        <v>0</v>
      </c>
      <c r="BN100" s="3">
        <f>'data sistem'!DO100*9</f>
        <v>0</v>
      </c>
      <c r="BO100" s="3">
        <f>'data sistem'!DP100*10</f>
        <v>0</v>
      </c>
      <c r="BP100" s="3">
        <f>'data sistem'!DQ100*11</f>
        <v>0</v>
      </c>
      <c r="BQ100" s="3">
        <f>'data sistem'!DR100*12</f>
        <v>0</v>
      </c>
      <c r="BR100" s="3">
        <v>0</v>
      </c>
      <c r="BT100" s="3">
        <f>'data sistem'!GU100</f>
        <v>0</v>
      </c>
      <c r="BU100" s="3">
        <f>'data sistem'!HX100</f>
        <v>0</v>
      </c>
      <c r="BV100" s="3">
        <f>'data sistem'!GV100</f>
        <v>0</v>
      </c>
      <c r="BW100" s="3">
        <f>'data sistem'!HY100</f>
        <v>0</v>
      </c>
      <c r="BX100" s="3">
        <f>'data sistem'!GW100</f>
        <v>0</v>
      </c>
      <c r="BY100" s="3">
        <f>'data sistem'!HV100</f>
        <v>0</v>
      </c>
      <c r="BZ100" s="3">
        <f>'data sistem'!HZ100</f>
        <v>0</v>
      </c>
      <c r="CA100" s="3">
        <f>'data sistem'!IY100</f>
        <v>0</v>
      </c>
      <c r="CB100" s="3">
        <f>'data sistem'!GX100</f>
        <v>0</v>
      </c>
      <c r="CC100" s="3">
        <f>'data sistem'!IA100</f>
        <v>0</v>
      </c>
      <c r="CD100" s="3">
        <f>'data sistem'!GY100</f>
        <v>0</v>
      </c>
      <c r="CE100" s="3">
        <f>'data sistem'!IB100</f>
        <v>0</v>
      </c>
      <c r="CF100" s="3">
        <f>'data sistem'!GZ100</f>
        <v>0</v>
      </c>
      <c r="CH100" s="3">
        <f>'data sistem'!IC100</f>
        <v>0</v>
      </c>
      <c r="CJ100" s="3">
        <f>'data sistem'!HA100</f>
        <v>0</v>
      </c>
      <c r="CK100" s="3">
        <f>'data sistem'!ID100</f>
        <v>0</v>
      </c>
      <c r="CL100" s="3">
        <f>'data sistem'!HB100</f>
        <v>0</v>
      </c>
      <c r="CM100" s="3">
        <f>'data sistem'!IE100</f>
        <v>0</v>
      </c>
      <c r="CN100" s="3">
        <f>'data sistem'!HC100</f>
        <v>0</v>
      </c>
      <c r="CO100" s="3">
        <f>'data sistem'!IF100</f>
        <v>0</v>
      </c>
      <c r="CP100" s="3">
        <f>'data sistem'!HD100</f>
        <v>0</v>
      </c>
      <c r="CQ100" s="3">
        <f>'data sistem'!IG100</f>
        <v>0</v>
      </c>
      <c r="CR100" s="3">
        <f>'data sistem'!HE100</f>
        <v>0</v>
      </c>
      <c r="CS100" s="3">
        <f>'data sistem'!IH100</f>
        <v>0</v>
      </c>
      <c r="CT100" s="3">
        <f>'data sistem'!HF100</f>
        <v>0</v>
      </c>
      <c r="CU100" s="3">
        <f>'data sistem'!II100</f>
        <v>0</v>
      </c>
      <c r="CV100" s="3">
        <f>'data sistem'!HG100</f>
        <v>0</v>
      </c>
      <c r="CW100" s="3">
        <f>'data sistem'!IJ100</f>
        <v>0</v>
      </c>
      <c r="CX100" s="3">
        <f>'data sistem'!HH100</f>
        <v>0</v>
      </c>
      <c r="CY100" s="3">
        <f>'data sistem'!IK100</f>
        <v>0</v>
      </c>
      <c r="CZ100" s="3">
        <f>'data sistem'!HI100</f>
        <v>0</v>
      </c>
      <c r="DA100" s="3">
        <f>'data sistem'!IL100</f>
        <v>0</v>
      </c>
      <c r="DB100" s="3">
        <f>'data sistem'!HJ100</f>
        <v>0</v>
      </c>
      <c r="DC100" s="3">
        <f>'data sistem'!IM100</f>
        <v>0</v>
      </c>
      <c r="DD100" s="3">
        <f>'data sistem'!HK100</f>
        <v>0</v>
      </c>
      <c r="DE100" s="3">
        <f>'data sistem'!IN100</f>
        <v>0</v>
      </c>
      <c r="DF100" s="3">
        <f>'data sistem'!HL100</f>
        <v>0</v>
      </c>
      <c r="DG100" s="3">
        <f>'data sistem'!IO100</f>
        <v>0</v>
      </c>
      <c r="DH100" s="3">
        <f>'data sistem'!HM100</f>
        <v>0</v>
      </c>
      <c r="DI100" s="3">
        <f>'data sistem'!HM100</f>
        <v>0</v>
      </c>
      <c r="DJ100" s="3">
        <f>'data sistem'!IP100</f>
        <v>0</v>
      </c>
      <c r="DK100" s="3">
        <f>'data sistem'!IP100</f>
        <v>0</v>
      </c>
      <c r="DL100" s="3">
        <f>'data sistem'!HN100</f>
        <v>0</v>
      </c>
      <c r="DM100" s="3">
        <f>'data sistem'!IQ100</f>
        <v>0</v>
      </c>
      <c r="DN100" s="3">
        <f>'data sistem'!HO100</f>
        <v>0</v>
      </c>
      <c r="DO100" s="3">
        <f>'data sistem'!IR100</f>
        <v>0</v>
      </c>
      <c r="DP100" s="3">
        <f>'data sistem'!HP100</f>
        <v>0</v>
      </c>
      <c r="DQ100" s="3">
        <f>'data sistem'!IS100</f>
        <v>0</v>
      </c>
      <c r="DR100" s="3">
        <f>'data sistem'!HQ100</f>
        <v>0</v>
      </c>
      <c r="DS100" s="3">
        <f>'data sistem'!IT100</f>
        <v>0</v>
      </c>
      <c r="DT100" s="3">
        <f>'data sistem'!HR100</f>
        <v>0</v>
      </c>
      <c r="DU100" s="3">
        <f>'data sistem'!IU100</f>
        <v>0</v>
      </c>
      <c r="DV100" s="3">
        <f>'data sistem'!HS100</f>
        <v>0</v>
      </c>
      <c r="DW100" s="3">
        <f>'data sistem'!IV100</f>
        <v>0</v>
      </c>
      <c r="DX100" s="3">
        <f>'data sistem'!HT100</f>
        <v>0</v>
      </c>
      <c r="DY100" s="3">
        <f>'data sistem'!IW100</f>
        <v>0</v>
      </c>
      <c r="DZ100" s="3">
        <f>'data sistem'!HU100</f>
        <v>0</v>
      </c>
      <c r="EA100" s="3">
        <f>'data sistem'!IX100</f>
        <v>0</v>
      </c>
    </row>
    <row r="101" spans="1:131" x14ac:dyDescent="0.3">
      <c r="A101" s="3" t="str">
        <f t="shared" si="1"/>
        <v>051022</v>
      </c>
      <c r="B101" s="3" t="e">
        <f>VLOOKUP('data sistem'!C101,kodeprodi!$A$2:$B$11,2,FALSE)</f>
        <v>#N/A</v>
      </c>
      <c r="C101" s="3">
        <f>'data sistem'!A101</f>
        <v>0</v>
      </c>
      <c r="D101" s="3">
        <f>'data sistem'!B101</f>
        <v>0</v>
      </c>
      <c r="E101" s="3">
        <f>'data sistem'!J101</f>
        <v>0</v>
      </c>
      <c r="F101" s="3">
        <f>'data sistem'!K101</f>
        <v>0</v>
      </c>
      <c r="G101" s="3">
        <f>2020-'data sistem'!E101</f>
        <v>2020</v>
      </c>
      <c r="H101" s="3">
        <f>1</f>
        <v>1</v>
      </c>
      <c r="I101" s="3">
        <f>2</f>
        <v>2</v>
      </c>
      <c r="J101" s="3">
        <f>3</f>
        <v>3</v>
      </c>
      <c r="K101" s="3">
        <f>3</f>
        <v>3</v>
      </c>
      <c r="L101" s="3">
        <f>1</f>
        <v>1</v>
      </c>
      <c r="M101" s="3">
        <f>2</f>
        <v>2</v>
      </c>
      <c r="N101" s="3">
        <f>1</f>
        <v>1</v>
      </c>
      <c r="O101" s="3" t="str">
        <f>IF('data sistem'!W101="tidak",3,IF('data sistem'!W101="ya",IF('data sistem'!DT101="sebelum lulus",1,IF('data sistem'!DT101="setelah lulus",2,"")),""))</f>
        <v/>
      </c>
      <c r="P101" s="3" t="str">
        <f>IF('data sistem'!DU101="0-3 bulan",1,IF('data sistem'!DU101="3-6 bulan",3,IF('data sistem'!DU101="6-12 bulan",6,IF('data sistem'!DU101="lebih dari 12 bulan",12,""))))</f>
        <v/>
      </c>
      <c r="Q101" s="3" t="str">
        <f>IF('data sistem'!DV101="0-3 bulan",1,IF('data sistem'!DV101="3-6 bulan",3,IF('data sistem'!DV101="6-12 bulan",6,IF('data sistem'!DV101="lebih dari 12 bulan",12,""))))</f>
        <v/>
      </c>
      <c r="R101" s="3">
        <f>'data sistem'!EA101</f>
        <v>0</v>
      </c>
      <c r="S101" s="3">
        <f>'data sistem'!EB101</f>
        <v>0</v>
      </c>
      <c r="T101" s="3">
        <f>'data sistem'!EC101</f>
        <v>0</v>
      </c>
      <c r="U101" s="3">
        <f>'data sistem'!ED101</f>
        <v>0</v>
      </c>
      <c r="V101" s="3">
        <f>'data sistem'!EE101</f>
        <v>0</v>
      </c>
      <c r="W101" s="3">
        <f>'data sistem'!EF101</f>
        <v>0</v>
      </c>
      <c r="X101" s="3">
        <f>'data sistem'!EG101</f>
        <v>0</v>
      </c>
      <c r="Y101" s="3" t="str">
        <f>IF('data sistem'!DW101="ya",1,IF('data sistem'!DW101="tidak",0,""))</f>
        <v/>
      </c>
      <c r="Z101" s="3">
        <f>'data sistem'!EM101</f>
        <v>0</v>
      </c>
      <c r="AA101" s="3">
        <f>'data sistem'!EH101</f>
        <v>0</v>
      </c>
      <c r="AB101" s="3">
        <f>'data sistem'!EI101</f>
        <v>0</v>
      </c>
      <c r="AC101" s="3">
        <f>'data sistem'!EJ101</f>
        <v>0</v>
      </c>
      <c r="AD101" s="3">
        <f>'data sistem'!EK101</f>
        <v>0</v>
      </c>
      <c r="AE101" s="3">
        <f>'data sistem'!EL101</f>
        <v>0</v>
      </c>
      <c r="AF101" s="3">
        <f>0</f>
        <v>0</v>
      </c>
      <c r="AH101" s="3">
        <f>IF('data sistem'!FB101="lebih dari 3",4,'data sistem'!FB101)</f>
        <v>0</v>
      </c>
      <c r="AI101" s="3" t="str">
        <f>IF('data sistem'!FF101="sebelum lulus",1,IF('data sistem'!FF101="setelah lulus",2,""))</f>
        <v/>
      </c>
      <c r="AJ101" s="3" t="str">
        <f>IF('data sistem'!FG101="0-3 bulan",1,IF('data sistem'!FG101="3-6 bulan",3,IF('data sistem'!FG101="6-12 bulan",6,IF('data sistem'!FG101="lebih dari 12 bulan",12,""))))</f>
        <v/>
      </c>
      <c r="AK101" s="3" t="str">
        <f>IF('data sistem'!FH101="0-3 bulan",1,IF('data sistem'!FH101="3-6 bulan",3,IF('data sistem'!FH101="6-12 bulan",6,IF('data sistem'!FH101="lebih dari 12 bulan",12,""))))</f>
        <v/>
      </c>
      <c r="AL101" s="3">
        <f>IF('data sistem'!FC101="lebih dari 3",4,'data sistem'!FC101)</f>
        <v>0</v>
      </c>
      <c r="AM101" s="3">
        <f>IF('data sistem'!FD101="lebih dari 3",4,'data sistem'!FD101)</f>
        <v>0</v>
      </c>
      <c r="AN101" s="3" t="str">
        <f>IF(LEFT('data sistem'!U101,7)="bekerja",1,IF(LEFT('data sistem'!U101,5)="tidak",2,""))</f>
        <v/>
      </c>
      <c r="AO101" s="3">
        <f>'data sistem'!M101*1</f>
        <v>0</v>
      </c>
      <c r="AP101" s="3">
        <f>'data sistem'!R101*2</f>
        <v>0</v>
      </c>
      <c r="AQ101" s="3">
        <f>'data sistem'!P101*3</f>
        <v>0</v>
      </c>
      <c r="AR101" s="3">
        <f>'data sistem'!Q101*4</f>
        <v>0</v>
      </c>
      <c r="AS101" s="3">
        <f>0</f>
        <v>0</v>
      </c>
      <c r="AU101" s="3">
        <f>IF('data sistem'!Q101="1",4,1)</f>
        <v>1</v>
      </c>
      <c r="AW101" s="3">
        <f>IF('data sistem'!AG101="bumn",1,IF('data sistem'!AG101="non-profit",2,IF('data sistem'!AG101="swasta",3,IF('data sistem'!AG101="wiraswasta",4,5))))</f>
        <v>5</v>
      </c>
      <c r="AX101" s="3">
        <f>IF(AW101=5,'data sistem'!AG101,"")</f>
        <v>0</v>
      </c>
      <c r="AY101" s="3">
        <f>IF('data sistem'!T101=0,1,'data sistem'!T101=0)</f>
        <v>1</v>
      </c>
      <c r="BA101" s="3">
        <f>IF('data sistem'!AM101="kurang dari 1 juta",1000000,IF('data sistem'!AM101="antara 1 dan 2 juta",2000000,IF('data sistem'!AM101="lebih dari 2 juta",3000000,IF('data sistem'!AM101="lebih dari 3 juta",4000000,0))))</f>
        <v>0</v>
      </c>
      <c r="BB101" s="3">
        <f>0</f>
        <v>0</v>
      </c>
      <c r="BC101" s="3">
        <f>IF('data sistem'!BI101="kurang dari 1 juta",1000000,IF('data sistem'!BI101="antara 1 dan 2 juta",2000000,IF('data sistem'!BI101="lebih dari 2 juta",3000000,IF('data sistem'!BI101="lebih dari 3 juta",4000000,0))))</f>
        <v>0</v>
      </c>
      <c r="BD101" s="3" t="str">
        <f>IF('data sistem'!DE101&gt;0,'data sistem'!DE101,"")</f>
        <v/>
      </c>
      <c r="BE101" s="3" t="str">
        <f>IF('data sistem'!DF101="lebih tinggi",1,IF('data sistem'!DF101="sama",2,IF('data sistem'!DF101="lebih rendah",3,IF('data sistem'!DF101="tidak perlu",4,""))))</f>
        <v/>
      </c>
      <c r="BF101" s="3">
        <f>'data sistem'!DG101*1</f>
        <v>0</v>
      </c>
      <c r="BG101" s="3">
        <f>'data sistem'!DH101*2</f>
        <v>0</v>
      </c>
      <c r="BH101" s="3">
        <f>'data sistem'!DI101*3</f>
        <v>0</v>
      </c>
      <c r="BI101" s="3">
        <f>'data sistem'!DJ101*4</f>
        <v>0</v>
      </c>
      <c r="BJ101" s="3">
        <f>'data sistem'!DK101*5</f>
        <v>0</v>
      </c>
      <c r="BK101" s="3">
        <f>'data sistem'!DL101*6</f>
        <v>0</v>
      </c>
      <c r="BL101" s="3">
        <f>'data sistem'!DM101*7</f>
        <v>0</v>
      </c>
      <c r="BM101" s="3">
        <f>'data sistem'!DN101*8</f>
        <v>0</v>
      </c>
      <c r="BN101" s="3">
        <f>'data sistem'!DO101*9</f>
        <v>0</v>
      </c>
      <c r="BO101" s="3">
        <f>'data sistem'!DP101*10</f>
        <v>0</v>
      </c>
      <c r="BP101" s="3">
        <f>'data sistem'!DQ101*11</f>
        <v>0</v>
      </c>
      <c r="BQ101" s="3">
        <f>'data sistem'!DR101*12</f>
        <v>0</v>
      </c>
      <c r="BR101" s="3">
        <v>0</v>
      </c>
      <c r="BT101" s="3">
        <f>'data sistem'!GU101</f>
        <v>0</v>
      </c>
      <c r="BU101" s="3">
        <f>'data sistem'!HX101</f>
        <v>0</v>
      </c>
      <c r="BV101" s="3">
        <f>'data sistem'!GV101</f>
        <v>0</v>
      </c>
      <c r="BW101" s="3">
        <f>'data sistem'!HY101</f>
        <v>0</v>
      </c>
      <c r="BX101" s="3">
        <f>'data sistem'!GW101</f>
        <v>0</v>
      </c>
      <c r="BY101" s="3">
        <f>'data sistem'!HV101</f>
        <v>0</v>
      </c>
      <c r="BZ101" s="3">
        <f>'data sistem'!HZ101</f>
        <v>0</v>
      </c>
      <c r="CA101" s="3">
        <f>'data sistem'!IY101</f>
        <v>0</v>
      </c>
      <c r="CB101" s="3">
        <f>'data sistem'!GX101</f>
        <v>0</v>
      </c>
      <c r="CC101" s="3">
        <f>'data sistem'!IA101</f>
        <v>0</v>
      </c>
      <c r="CD101" s="3">
        <f>'data sistem'!GY101</f>
        <v>0</v>
      </c>
      <c r="CE101" s="3">
        <f>'data sistem'!IB101</f>
        <v>0</v>
      </c>
      <c r="CF101" s="3">
        <f>'data sistem'!GZ101</f>
        <v>0</v>
      </c>
      <c r="CH101" s="3">
        <f>'data sistem'!IC101</f>
        <v>0</v>
      </c>
      <c r="CJ101" s="3">
        <f>'data sistem'!HA101</f>
        <v>0</v>
      </c>
      <c r="CK101" s="3">
        <f>'data sistem'!ID101</f>
        <v>0</v>
      </c>
      <c r="CL101" s="3">
        <f>'data sistem'!HB101</f>
        <v>0</v>
      </c>
      <c r="CM101" s="3">
        <f>'data sistem'!IE101</f>
        <v>0</v>
      </c>
      <c r="CN101" s="3">
        <f>'data sistem'!HC101</f>
        <v>0</v>
      </c>
      <c r="CO101" s="3">
        <f>'data sistem'!IF101</f>
        <v>0</v>
      </c>
      <c r="CP101" s="3">
        <f>'data sistem'!HD101</f>
        <v>0</v>
      </c>
      <c r="CQ101" s="3">
        <f>'data sistem'!IG101</f>
        <v>0</v>
      </c>
      <c r="CR101" s="3">
        <f>'data sistem'!HE101</f>
        <v>0</v>
      </c>
      <c r="CS101" s="3">
        <f>'data sistem'!IH101</f>
        <v>0</v>
      </c>
      <c r="CT101" s="3">
        <f>'data sistem'!HF101</f>
        <v>0</v>
      </c>
      <c r="CU101" s="3">
        <f>'data sistem'!II101</f>
        <v>0</v>
      </c>
      <c r="CV101" s="3">
        <f>'data sistem'!HG101</f>
        <v>0</v>
      </c>
      <c r="CW101" s="3">
        <f>'data sistem'!IJ101</f>
        <v>0</v>
      </c>
      <c r="CX101" s="3">
        <f>'data sistem'!HH101</f>
        <v>0</v>
      </c>
      <c r="CY101" s="3">
        <f>'data sistem'!IK101</f>
        <v>0</v>
      </c>
      <c r="CZ101" s="3">
        <f>'data sistem'!HI101</f>
        <v>0</v>
      </c>
      <c r="DA101" s="3">
        <f>'data sistem'!IL101</f>
        <v>0</v>
      </c>
      <c r="DB101" s="3">
        <f>'data sistem'!HJ101</f>
        <v>0</v>
      </c>
      <c r="DC101" s="3">
        <f>'data sistem'!IM101</f>
        <v>0</v>
      </c>
      <c r="DD101" s="3">
        <f>'data sistem'!HK101</f>
        <v>0</v>
      </c>
      <c r="DE101" s="3">
        <f>'data sistem'!IN101</f>
        <v>0</v>
      </c>
      <c r="DF101" s="3">
        <f>'data sistem'!HL101</f>
        <v>0</v>
      </c>
      <c r="DG101" s="3">
        <f>'data sistem'!IO101</f>
        <v>0</v>
      </c>
      <c r="DH101" s="3">
        <f>'data sistem'!HM101</f>
        <v>0</v>
      </c>
      <c r="DI101" s="3">
        <f>'data sistem'!HM101</f>
        <v>0</v>
      </c>
      <c r="DJ101" s="3">
        <f>'data sistem'!IP101</f>
        <v>0</v>
      </c>
      <c r="DK101" s="3">
        <f>'data sistem'!IP101</f>
        <v>0</v>
      </c>
      <c r="DL101" s="3">
        <f>'data sistem'!HN101</f>
        <v>0</v>
      </c>
      <c r="DM101" s="3">
        <f>'data sistem'!IQ101</f>
        <v>0</v>
      </c>
      <c r="DN101" s="3">
        <f>'data sistem'!HO101</f>
        <v>0</v>
      </c>
      <c r="DO101" s="3">
        <f>'data sistem'!IR101</f>
        <v>0</v>
      </c>
      <c r="DP101" s="3">
        <f>'data sistem'!HP101</f>
        <v>0</v>
      </c>
      <c r="DQ101" s="3">
        <f>'data sistem'!IS101</f>
        <v>0</v>
      </c>
      <c r="DR101" s="3">
        <f>'data sistem'!HQ101</f>
        <v>0</v>
      </c>
      <c r="DS101" s="3">
        <f>'data sistem'!IT101</f>
        <v>0</v>
      </c>
      <c r="DT101" s="3">
        <f>'data sistem'!HR101</f>
        <v>0</v>
      </c>
      <c r="DU101" s="3">
        <f>'data sistem'!IU101</f>
        <v>0</v>
      </c>
      <c r="DV101" s="3">
        <f>'data sistem'!HS101</f>
        <v>0</v>
      </c>
      <c r="DW101" s="3">
        <f>'data sistem'!IV101</f>
        <v>0</v>
      </c>
      <c r="DX101" s="3">
        <f>'data sistem'!HT101</f>
        <v>0</v>
      </c>
      <c r="DY101" s="3">
        <f>'data sistem'!IW101</f>
        <v>0</v>
      </c>
      <c r="DZ101" s="3">
        <f>'data sistem'!HU101</f>
        <v>0</v>
      </c>
      <c r="EA101" s="3">
        <f>'data sistem'!IX101</f>
        <v>0</v>
      </c>
    </row>
    <row r="102" spans="1:131" x14ac:dyDescent="0.3">
      <c r="A102" s="3" t="str">
        <f t="shared" si="1"/>
        <v>051022</v>
      </c>
      <c r="B102" s="3" t="e">
        <f>VLOOKUP('data sistem'!C102,kodeprodi!$A$2:$B$11,2,FALSE)</f>
        <v>#N/A</v>
      </c>
      <c r="C102" s="3">
        <f>'data sistem'!A102</f>
        <v>0</v>
      </c>
      <c r="D102" s="3">
        <f>'data sistem'!B102</f>
        <v>0</v>
      </c>
      <c r="E102" s="3">
        <f>'data sistem'!J102</f>
        <v>0</v>
      </c>
      <c r="F102" s="3">
        <f>'data sistem'!K102</f>
        <v>0</v>
      </c>
      <c r="G102" s="3">
        <f>2020-'data sistem'!E102</f>
        <v>2020</v>
      </c>
      <c r="H102" s="3">
        <f>1</f>
        <v>1</v>
      </c>
      <c r="I102" s="3">
        <f>2</f>
        <v>2</v>
      </c>
      <c r="J102" s="3">
        <f>3</f>
        <v>3</v>
      </c>
      <c r="K102" s="3">
        <f>3</f>
        <v>3</v>
      </c>
      <c r="L102" s="3">
        <f>1</f>
        <v>1</v>
      </c>
      <c r="M102" s="3">
        <f>2</f>
        <v>2</v>
      </c>
      <c r="N102" s="3">
        <f>1</f>
        <v>1</v>
      </c>
      <c r="O102" s="3" t="str">
        <f>IF('data sistem'!W102="tidak",3,IF('data sistem'!W102="ya",IF('data sistem'!DT102="sebelum lulus",1,IF('data sistem'!DT102="setelah lulus",2,"")),""))</f>
        <v/>
      </c>
      <c r="P102" s="3" t="str">
        <f>IF('data sistem'!DU102="0-3 bulan",1,IF('data sistem'!DU102="3-6 bulan",3,IF('data sistem'!DU102="6-12 bulan",6,IF('data sistem'!DU102="lebih dari 12 bulan",12,""))))</f>
        <v/>
      </c>
      <c r="Q102" s="3" t="str">
        <f>IF('data sistem'!DV102="0-3 bulan",1,IF('data sistem'!DV102="3-6 bulan",3,IF('data sistem'!DV102="6-12 bulan",6,IF('data sistem'!DV102="lebih dari 12 bulan",12,""))))</f>
        <v/>
      </c>
      <c r="R102" s="3">
        <f>'data sistem'!EA102</f>
        <v>0</v>
      </c>
      <c r="S102" s="3">
        <f>'data sistem'!EB102</f>
        <v>0</v>
      </c>
      <c r="T102" s="3">
        <f>'data sistem'!EC102</f>
        <v>0</v>
      </c>
      <c r="U102" s="3">
        <f>'data sistem'!ED102</f>
        <v>0</v>
      </c>
      <c r="V102" s="3">
        <f>'data sistem'!EE102</f>
        <v>0</v>
      </c>
      <c r="W102" s="3">
        <f>'data sistem'!EF102</f>
        <v>0</v>
      </c>
      <c r="X102" s="3">
        <f>'data sistem'!EG102</f>
        <v>0</v>
      </c>
      <c r="Y102" s="3" t="str">
        <f>IF('data sistem'!DW102="ya",1,IF('data sistem'!DW102="tidak",0,""))</f>
        <v/>
      </c>
      <c r="Z102" s="3">
        <f>'data sistem'!EM102</f>
        <v>0</v>
      </c>
      <c r="AA102" s="3">
        <f>'data sistem'!EH102</f>
        <v>0</v>
      </c>
      <c r="AB102" s="3">
        <f>'data sistem'!EI102</f>
        <v>0</v>
      </c>
      <c r="AC102" s="3">
        <f>'data sistem'!EJ102</f>
        <v>0</v>
      </c>
      <c r="AD102" s="3">
        <f>'data sistem'!EK102</f>
        <v>0</v>
      </c>
      <c r="AE102" s="3">
        <f>'data sistem'!EL102</f>
        <v>0</v>
      </c>
      <c r="AF102" s="3">
        <f>0</f>
        <v>0</v>
      </c>
      <c r="AH102" s="3">
        <f>IF('data sistem'!FB102="lebih dari 3",4,'data sistem'!FB102)</f>
        <v>0</v>
      </c>
      <c r="AI102" s="3" t="str">
        <f>IF('data sistem'!FF102="sebelum lulus",1,IF('data sistem'!FF102="setelah lulus",2,""))</f>
        <v/>
      </c>
      <c r="AJ102" s="3" t="str">
        <f>IF('data sistem'!FG102="0-3 bulan",1,IF('data sistem'!FG102="3-6 bulan",3,IF('data sistem'!FG102="6-12 bulan",6,IF('data sistem'!FG102="lebih dari 12 bulan",12,""))))</f>
        <v/>
      </c>
      <c r="AK102" s="3" t="str">
        <f>IF('data sistem'!FH102="0-3 bulan",1,IF('data sistem'!FH102="3-6 bulan",3,IF('data sistem'!FH102="6-12 bulan",6,IF('data sistem'!FH102="lebih dari 12 bulan",12,""))))</f>
        <v/>
      </c>
      <c r="AL102" s="3">
        <f>IF('data sistem'!FC102="lebih dari 3",4,'data sistem'!FC102)</f>
        <v>0</v>
      </c>
      <c r="AM102" s="3">
        <f>IF('data sistem'!FD102="lebih dari 3",4,'data sistem'!FD102)</f>
        <v>0</v>
      </c>
      <c r="AN102" s="3" t="str">
        <f>IF(LEFT('data sistem'!U102,7)="bekerja",1,IF(LEFT('data sistem'!U102,5)="tidak",2,""))</f>
        <v/>
      </c>
      <c r="AO102" s="3">
        <f>'data sistem'!M102*1</f>
        <v>0</v>
      </c>
      <c r="AP102" s="3">
        <f>'data sistem'!R102*2</f>
        <v>0</v>
      </c>
      <c r="AQ102" s="3">
        <f>'data sistem'!P102*3</f>
        <v>0</v>
      </c>
      <c r="AR102" s="3">
        <f>'data sistem'!Q102*4</f>
        <v>0</v>
      </c>
      <c r="AS102" s="3">
        <f>0</f>
        <v>0</v>
      </c>
      <c r="AU102" s="3">
        <f>IF('data sistem'!Q102="1",4,1)</f>
        <v>1</v>
      </c>
      <c r="AW102" s="3">
        <f>IF('data sistem'!AG102="bumn",1,IF('data sistem'!AG102="non-profit",2,IF('data sistem'!AG102="swasta",3,IF('data sistem'!AG102="wiraswasta",4,5))))</f>
        <v>5</v>
      </c>
      <c r="AX102" s="3">
        <f>IF(AW102=5,'data sistem'!AG102,"")</f>
        <v>0</v>
      </c>
      <c r="AY102" s="3">
        <f>IF('data sistem'!T102=0,1,'data sistem'!T102=0)</f>
        <v>1</v>
      </c>
      <c r="BA102" s="3">
        <f>IF('data sistem'!AM102="kurang dari 1 juta",1000000,IF('data sistem'!AM102="antara 1 dan 2 juta",2000000,IF('data sistem'!AM102="lebih dari 2 juta",3000000,IF('data sistem'!AM102="lebih dari 3 juta",4000000,0))))</f>
        <v>0</v>
      </c>
      <c r="BB102" s="3">
        <f>0</f>
        <v>0</v>
      </c>
      <c r="BC102" s="3">
        <f>IF('data sistem'!BI102="kurang dari 1 juta",1000000,IF('data sistem'!BI102="antara 1 dan 2 juta",2000000,IF('data sistem'!BI102="lebih dari 2 juta",3000000,IF('data sistem'!BI102="lebih dari 3 juta",4000000,0))))</f>
        <v>0</v>
      </c>
      <c r="BD102" s="3" t="str">
        <f>IF('data sistem'!DE102&gt;0,'data sistem'!DE102,"")</f>
        <v/>
      </c>
      <c r="BE102" s="3" t="str">
        <f>IF('data sistem'!DF102="lebih tinggi",1,IF('data sistem'!DF102="sama",2,IF('data sistem'!DF102="lebih rendah",3,IF('data sistem'!DF102="tidak perlu",4,""))))</f>
        <v/>
      </c>
      <c r="BF102" s="3">
        <f>'data sistem'!DG102*1</f>
        <v>0</v>
      </c>
      <c r="BG102" s="3">
        <f>'data sistem'!DH102*2</f>
        <v>0</v>
      </c>
      <c r="BH102" s="3">
        <f>'data sistem'!DI102*3</f>
        <v>0</v>
      </c>
      <c r="BI102" s="3">
        <f>'data sistem'!DJ102*4</f>
        <v>0</v>
      </c>
      <c r="BJ102" s="3">
        <f>'data sistem'!DK102*5</f>
        <v>0</v>
      </c>
      <c r="BK102" s="3">
        <f>'data sistem'!DL102*6</f>
        <v>0</v>
      </c>
      <c r="BL102" s="3">
        <f>'data sistem'!DM102*7</f>
        <v>0</v>
      </c>
      <c r="BM102" s="3">
        <f>'data sistem'!DN102*8</f>
        <v>0</v>
      </c>
      <c r="BN102" s="3">
        <f>'data sistem'!DO102*9</f>
        <v>0</v>
      </c>
      <c r="BO102" s="3">
        <f>'data sistem'!DP102*10</f>
        <v>0</v>
      </c>
      <c r="BP102" s="3">
        <f>'data sistem'!DQ102*11</f>
        <v>0</v>
      </c>
      <c r="BQ102" s="3">
        <f>'data sistem'!DR102*12</f>
        <v>0</v>
      </c>
      <c r="BR102" s="3">
        <v>0</v>
      </c>
      <c r="BT102" s="3">
        <f>'data sistem'!GU102</f>
        <v>0</v>
      </c>
      <c r="BU102" s="3">
        <f>'data sistem'!HX102</f>
        <v>0</v>
      </c>
      <c r="BV102" s="3">
        <f>'data sistem'!GV102</f>
        <v>0</v>
      </c>
      <c r="BW102" s="3">
        <f>'data sistem'!HY102</f>
        <v>0</v>
      </c>
      <c r="BX102" s="3">
        <f>'data sistem'!GW102</f>
        <v>0</v>
      </c>
      <c r="BY102" s="3">
        <f>'data sistem'!HV102</f>
        <v>0</v>
      </c>
      <c r="BZ102" s="3">
        <f>'data sistem'!HZ102</f>
        <v>0</v>
      </c>
      <c r="CA102" s="3">
        <f>'data sistem'!IY102</f>
        <v>0</v>
      </c>
      <c r="CB102" s="3">
        <f>'data sistem'!GX102</f>
        <v>0</v>
      </c>
      <c r="CC102" s="3">
        <f>'data sistem'!IA102</f>
        <v>0</v>
      </c>
      <c r="CD102" s="3">
        <f>'data sistem'!GY102</f>
        <v>0</v>
      </c>
      <c r="CE102" s="3">
        <f>'data sistem'!IB102</f>
        <v>0</v>
      </c>
      <c r="CF102" s="3">
        <f>'data sistem'!GZ102</f>
        <v>0</v>
      </c>
      <c r="CH102" s="3">
        <f>'data sistem'!IC102</f>
        <v>0</v>
      </c>
      <c r="CJ102" s="3">
        <f>'data sistem'!HA102</f>
        <v>0</v>
      </c>
      <c r="CK102" s="3">
        <f>'data sistem'!ID102</f>
        <v>0</v>
      </c>
      <c r="CL102" s="3">
        <f>'data sistem'!HB102</f>
        <v>0</v>
      </c>
      <c r="CM102" s="3">
        <f>'data sistem'!IE102</f>
        <v>0</v>
      </c>
      <c r="CN102" s="3">
        <f>'data sistem'!HC102</f>
        <v>0</v>
      </c>
      <c r="CO102" s="3">
        <f>'data sistem'!IF102</f>
        <v>0</v>
      </c>
      <c r="CP102" s="3">
        <f>'data sistem'!HD102</f>
        <v>0</v>
      </c>
      <c r="CQ102" s="3">
        <f>'data sistem'!IG102</f>
        <v>0</v>
      </c>
      <c r="CR102" s="3">
        <f>'data sistem'!HE102</f>
        <v>0</v>
      </c>
      <c r="CS102" s="3">
        <f>'data sistem'!IH102</f>
        <v>0</v>
      </c>
      <c r="CT102" s="3">
        <f>'data sistem'!HF102</f>
        <v>0</v>
      </c>
      <c r="CU102" s="3">
        <f>'data sistem'!II102</f>
        <v>0</v>
      </c>
      <c r="CV102" s="3">
        <f>'data sistem'!HG102</f>
        <v>0</v>
      </c>
      <c r="CW102" s="3">
        <f>'data sistem'!IJ102</f>
        <v>0</v>
      </c>
      <c r="CX102" s="3">
        <f>'data sistem'!HH102</f>
        <v>0</v>
      </c>
      <c r="CY102" s="3">
        <f>'data sistem'!IK102</f>
        <v>0</v>
      </c>
      <c r="CZ102" s="3">
        <f>'data sistem'!HI102</f>
        <v>0</v>
      </c>
      <c r="DA102" s="3">
        <f>'data sistem'!IL102</f>
        <v>0</v>
      </c>
      <c r="DB102" s="3">
        <f>'data sistem'!HJ102</f>
        <v>0</v>
      </c>
      <c r="DC102" s="3">
        <f>'data sistem'!IM102</f>
        <v>0</v>
      </c>
      <c r="DD102" s="3">
        <f>'data sistem'!HK102</f>
        <v>0</v>
      </c>
      <c r="DE102" s="3">
        <f>'data sistem'!IN102</f>
        <v>0</v>
      </c>
      <c r="DF102" s="3">
        <f>'data sistem'!HL102</f>
        <v>0</v>
      </c>
      <c r="DG102" s="3">
        <f>'data sistem'!IO102</f>
        <v>0</v>
      </c>
      <c r="DH102" s="3">
        <f>'data sistem'!HM102</f>
        <v>0</v>
      </c>
      <c r="DI102" s="3">
        <f>'data sistem'!HM102</f>
        <v>0</v>
      </c>
      <c r="DJ102" s="3">
        <f>'data sistem'!IP102</f>
        <v>0</v>
      </c>
      <c r="DK102" s="3">
        <f>'data sistem'!IP102</f>
        <v>0</v>
      </c>
      <c r="DL102" s="3">
        <f>'data sistem'!HN102</f>
        <v>0</v>
      </c>
      <c r="DM102" s="3">
        <f>'data sistem'!IQ102</f>
        <v>0</v>
      </c>
      <c r="DN102" s="3">
        <f>'data sistem'!HO102</f>
        <v>0</v>
      </c>
      <c r="DO102" s="3">
        <f>'data sistem'!IR102</f>
        <v>0</v>
      </c>
      <c r="DP102" s="3">
        <f>'data sistem'!HP102</f>
        <v>0</v>
      </c>
      <c r="DQ102" s="3">
        <f>'data sistem'!IS102</f>
        <v>0</v>
      </c>
      <c r="DR102" s="3">
        <f>'data sistem'!HQ102</f>
        <v>0</v>
      </c>
      <c r="DS102" s="3">
        <f>'data sistem'!IT102</f>
        <v>0</v>
      </c>
      <c r="DT102" s="3">
        <f>'data sistem'!HR102</f>
        <v>0</v>
      </c>
      <c r="DU102" s="3">
        <f>'data sistem'!IU102</f>
        <v>0</v>
      </c>
      <c r="DV102" s="3">
        <f>'data sistem'!HS102</f>
        <v>0</v>
      </c>
      <c r="DW102" s="3">
        <f>'data sistem'!IV102</f>
        <v>0</v>
      </c>
      <c r="DX102" s="3">
        <f>'data sistem'!HT102</f>
        <v>0</v>
      </c>
      <c r="DY102" s="3">
        <f>'data sistem'!IW102</f>
        <v>0</v>
      </c>
      <c r="DZ102" s="3">
        <f>'data sistem'!HU102</f>
        <v>0</v>
      </c>
      <c r="EA102" s="3">
        <f>'data sistem'!IX102</f>
        <v>0</v>
      </c>
    </row>
    <row r="103" spans="1:131" x14ac:dyDescent="0.3">
      <c r="A103" s="3" t="str">
        <f t="shared" si="1"/>
        <v>051022</v>
      </c>
      <c r="B103" s="3" t="e">
        <f>VLOOKUP('data sistem'!C103,kodeprodi!$A$2:$B$11,2,FALSE)</f>
        <v>#N/A</v>
      </c>
      <c r="C103" s="3">
        <f>'data sistem'!A103</f>
        <v>0</v>
      </c>
      <c r="D103" s="3">
        <f>'data sistem'!B103</f>
        <v>0</v>
      </c>
      <c r="E103" s="3">
        <f>'data sistem'!J103</f>
        <v>0</v>
      </c>
      <c r="F103" s="3">
        <f>'data sistem'!K103</f>
        <v>0</v>
      </c>
      <c r="G103" s="3">
        <f>2020-'data sistem'!E103</f>
        <v>2020</v>
      </c>
      <c r="H103" s="3">
        <f>1</f>
        <v>1</v>
      </c>
      <c r="I103" s="3">
        <f>2</f>
        <v>2</v>
      </c>
      <c r="J103" s="3">
        <f>3</f>
        <v>3</v>
      </c>
      <c r="K103" s="3">
        <f>3</f>
        <v>3</v>
      </c>
      <c r="L103" s="3">
        <f>1</f>
        <v>1</v>
      </c>
      <c r="M103" s="3">
        <f>2</f>
        <v>2</v>
      </c>
      <c r="N103" s="3">
        <f>1</f>
        <v>1</v>
      </c>
      <c r="O103" s="3" t="str">
        <f>IF('data sistem'!W103="tidak",3,IF('data sistem'!W103="ya",IF('data sistem'!DT103="sebelum lulus",1,IF('data sistem'!DT103="setelah lulus",2,"")),""))</f>
        <v/>
      </c>
      <c r="P103" s="3" t="str">
        <f>IF('data sistem'!DU103="0-3 bulan",1,IF('data sistem'!DU103="3-6 bulan",3,IF('data sistem'!DU103="6-12 bulan",6,IF('data sistem'!DU103="lebih dari 12 bulan",12,""))))</f>
        <v/>
      </c>
      <c r="Q103" s="3" t="str">
        <f>IF('data sistem'!DV103="0-3 bulan",1,IF('data sistem'!DV103="3-6 bulan",3,IF('data sistem'!DV103="6-12 bulan",6,IF('data sistem'!DV103="lebih dari 12 bulan",12,""))))</f>
        <v/>
      </c>
      <c r="R103" s="3">
        <f>'data sistem'!EA103</f>
        <v>0</v>
      </c>
      <c r="S103" s="3">
        <f>'data sistem'!EB103</f>
        <v>0</v>
      </c>
      <c r="T103" s="3">
        <f>'data sistem'!EC103</f>
        <v>0</v>
      </c>
      <c r="U103" s="3">
        <f>'data sistem'!ED103</f>
        <v>0</v>
      </c>
      <c r="V103" s="3">
        <f>'data sistem'!EE103</f>
        <v>0</v>
      </c>
      <c r="W103" s="3">
        <f>'data sistem'!EF103</f>
        <v>0</v>
      </c>
      <c r="X103" s="3">
        <f>'data sistem'!EG103</f>
        <v>0</v>
      </c>
      <c r="Y103" s="3" t="str">
        <f>IF('data sistem'!DW103="ya",1,IF('data sistem'!DW103="tidak",0,""))</f>
        <v/>
      </c>
      <c r="Z103" s="3">
        <f>'data sistem'!EM103</f>
        <v>0</v>
      </c>
      <c r="AA103" s="3">
        <f>'data sistem'!EH103</f>
        <v>0</v>
      </c>
      <c r="AB103" s="3">
        <f>'data sistem'!EI103</f>
        <v>0</v>
      </c>
      <c r="AC103" s="3">
        <f>'data sistem'!EJ103</f>
        <v>0</v>
      </c>
      <c r="AD103" s="3">
        <f>'data sistem'!EK103</f>
        <v>0</v>
      </c>
      <c r="AE103" s="3">
        <f>'data sistem'!EL103</f>
        <v>0</v>
      </c>
      <c r="AF103" s="3">
        <f>0</f>
        <v>0</v>
      </c>
      <c r="AH103" s="3">
        <f>IF('data sistem'!FB103="lebih dari 3",4,'data sistem'!FB103)</f>
        <v>0</v>
      </c>
      <c r="AI103" s="3" t="str">
        <f>IF('data sistem'!FF103="sebelum lulus",1,IF('data sistem'!FF103="setelah lulus",2,""))</f>
        <v/>
      </c>
      <c r="AJ103" s="3" t="str">
        <f>IF('data sistem'!FG103="0-3 bulan",1,IF('data sistem'!FG103="3-6 bulan",3,IF('data sistem'!FG103="6-12 bulan",6,IF('data sistem'!FG103="lebih dari 12 bulan",12,""))))</f>
        <v/>
      </c>
      <c r="AK103" s="3" t="str">
        <f>IF('data sistem'!FH103="0-3 bulan",1,IF('data sistem'!FH103="3-6 bulan",3,IF('data sistem'!FH103="6-12 bulan",6,IF('data sistem'!FH103="lebih dari 12 bulan",12,""))))</f>
        <v/>
      </c>
      <c r="AL103" s="3">
        <f>IF('data sistem'!FC103="lebih dari 3",4,'data sistem'!FC103)</f>
        <v>0</v>
      </c>
      <c r="AM103" s="3">
        <f>IF('data sistem'!FD103="lebih dari 3",4,'data sistem'!FD103)</f>
        <v>0</v>
      </c>
      <c r="AN103" s="3" t="str">
        <f>IF(LEFT('data sistem'!U103,7)="bekerja",1,IF(LEFT('data sistem'!U103,5)="tidak",2,""))</f>
        <v/>
      </c>
      <c r="AO103" s="3">
        <f>'data sistem'!M103*1</f>
        <v>0</v>
      </c>
      <c r="AP103" s="3">
        <f>'data sistem'!R103*2</f>
        <v>0</v>
      </c>
      <c r="AQ103" s="3">
        <f>'data sistem'!P103*3</f>
        <v>0</v>
      </c>
      <c r="AR103" s="3">
        <f>'data sistem'!Q103*4</f>
        <v>0</v>
      </c>
      <c r="AS103" s="3">
        <f>0</f>
        <v>0</v>
      </c>
      <c r="AU103" s="3">
        <f>IF('data sistem'!Q103="1",4,1)</f>
        <v>1</v>
      </c>
      <c r="AW103" s="3">
        <f>IF('data sistem'!AG103="bumn",1,IF('data sistem'!AG103="non-profit",2,IF('data sistem'!AG103="swasta",3,IF('data sistem'!AG103="wiraswasta",4,5))))</f>
        <v>5</v>
      </c>
      <c r="AX103" s="3">
        <f>IF(AW103=5,'data sistem'!AG103,"")</f>
        <v>0</v>
      </c>
      <c r="AY103" s="3">
        <f>IF('data sistem'!T103=0,1,'data sistem'!T103=0)</f>
        <v>1</v>
      </c>
      <c r="BA103" s="3">
        <f>IF('data sistem'!AM103="kurang dari 1 juta",1000000,IF('data sistem'!AM103="antara 1 dan 2 juta",2000000,IF('data sistem'!AM103="lebih dari 2 juta",3000000,IF('data sistem'!AM103="lebih dari 3 juta",4000000,0))))</f>
        <v>0</v>
      </c>
      <c r="BB103" s="3">
        <f>0</f>
        <v>0</v>
      </c>
      <c r="BC103" s="3">
        <f>IF('data sistem'!BI103="kurang dari 1 juta",1000000,IF('data sistem'!BI103="antara 1 dan 2 juta",2000000,IF('data sistem'!BI103="lebih dari 2 juta",3000000,IF('data sistem'!BI103="lebih dari 3 juta",4000000,0))))</f>
        <v>0</v>
      </c>
      <c r="BD103" s="3" t="str">
        <f>IF('data sistem'!DE103&gt;0,'data sistem'!DE103,"")</f>
        <v/>
      </c>
      <c r="BE103" s="3" t="str">
        <f>IF('data sistem'!DF103="lebih tinggi",1,IF('data sistem'!DF103="sama",2,IF('data sistem'!DF103="lebih rendah",3,IF('data sistem'!DF103="tidak perlu",4,""))))</f>
        <v/>
      </c>
      <c r="BF103" s="3">
        <f>'data sistem'!DG103*1</f>
        <v>0</v>
      </c>
      <c r="BG103" s="3">
        <f>'data sistem'!DH103*2</f>
        <v>0</v>
      </c>
      <c r="BH103" s="3">
        <f>'data sistem'!DI103*3</f>
        <v>0</v>
      </c>
      <c r="BI103" s="3">
        <f>'data sistem'!DJ103*4</f>
        <v>0</v>
      </c>
      <c r="BJ103" s="3">
        <f>'data sistem'!DK103*5</f>
        <v>0</v>
      </c>
      <c r="BK103" s="3">
        <f>'data sistem'!DL103*6</f>
        <v>0</v>
      </c>
      <c r="BL103" s="3">
        <f>'data sistem'!DM103*7</f>
        <v>0</v>
      </c>
      <c r="BM103" s="3">
        <f>'data sistem'!DN103*8</f>
        <v>0</v>
      </c>
      <c r="BN103" s="3">
        <f>'data sistem'!DO103*9</f>
        <v>0</v>
      </c>
      <c r="BO103" s="3">
        <f>'data sistem'!DP103*10</f>
        <v>0</v>
      </c>
      <c r="BP103" s="3">
        <f>'data sistem'!DQ103*11</f>
        <v>0</v>
      </c>
      <c r="BQ103" s="3">
        <f>'data sistem'!DR103*12</f>
        <v>0</v>
      </c>
      <c r="BR103" s="3">
        <v>0</v>
      </c>
      <c r="BT103" s="3">
        <f>'data sistem'!GU103</f>
        <v>0</v>
      </c>
      <c r="BU103" s="3">
        <f>'data sistem'!HX103</f>
        <v>0</v>
      </c>
      <c r="BV103" s="3">
        <f>'data sistem'!GV103</f>
        <v>0</v>
      </c>
      <c r="BW103" s="3">
        <f>'data sistem'!HY103</f>
        <v>0</v>
      </c>
      <c r="BX103" s="3">
        <f>'data sistem'!GW103</f>
        <v>0</v>
      </c>
      <c r="BY103" s="3">
        <f>'data sistem'!HV103</f>
        <v>0</v>
      </c>
      <c r="BZ103" s="3">
        <f>'data sistem'!HZ103</f>
        <v>0</v>
      </c>
      <c r="CA103" s="3">
        <f>'data sistem'!IY103</f>
        <v>0</v>
      </c>
      <c r="CB103" s="3">
        <f>'data sistem'!GX103</f>
        <v>0</v>
      </c>
      <c r="CC103" s="3">
        <f>'data sistem'!IA103</f>
        <v>0</v>
      </c>
      <c r="CD103" s="3">
        <f>'data sistem'!GY103</f>
        <v>0</v>
      </c>
      <c r="CE103" s="3">
        <f>'data sistem'!IB103</f>
        <v>0</v>
      </c>
      <c r="CF103" s="3">
        <f>'data sistem'!GZ103</f>
        <v>0</v>
      </c>
      <c r="CH103" s="3">
        <f>'data sistem'!IC103</f>
        <v>0</v>
      </c>
      <c r="CJ103" s="3">
        <f>'data sistem'!HA103</f>
        <v>0</v>
      </c>
      <c r="CK103" s="3">
        <f>'data sistem'!ID103</f>
        <v>0</v>
      </c>
      <c r="CL103" s="3">
        <f>'data sistem'!HB103</f>
        <v>0</v>
      </c>
      <c r="CM103" s="3">
        <f>'data sistem'!IE103</f>
        <v>0</v>
      </c>
      <c r="CN103" s="3">
        <f>'data sistem'!HC103</f>
        <v>0</v>
      </c>
      <c r="CO103" s="3">
        <f>'data sistem'!IF103</f>
        <v>0</v>
      </c>
      <c r="CP103" s="3">
        <f>'data sistem'!HD103</f>
        <v>0</v>
      </c>
      <c r="CQ103" s="3">
        <f>'data sistem'!IG103</f>
        <v>0</v>
      </c>
      <c r="CR103" s="3">
        <f>'data sistem'!HE103</f>
        <v>0</v>
      </c>
      <c r="CS103" s="3">
        <f>'data sistem'!IH103</f>
        <v>0</v>
      </c>
      <c r="CT103" s="3">
        <f>'data sistem'!HF103</f>
        <v>0</v>
      </c>
      <c r="CU103" s="3">
        <f>'data sistem'!II103</f>
        <v>0</v>
      </c>
      <c r="CV103" s="3">
        <f>'data sistem'!HG103</f>
        <v>0</v>
      </c>
      <c r="CW103" s="3">
        <f>'data sistem'!IJ103</f>
        <v>0</v>
      </c>
      <c r="CX103" s="3">
        <f>'data sistem'!HH103</f>
        <v>0</v>
      </c>
      <c r="CY103" s="3">
        <f>'data sistem'!IK103</f>
        <v>0</v>
      </c>
      <c r="CZ103" s="3">
        <f>'data sistem'!HI103</f>
        <v>0</v>
      </c>
      <c r="DA103" s="3">
        <f>'data sistem'!IL103</f>
        <v>0</v>
      </c>
      <c r="DB103" s="3">
        <f>'data sistem'!HJ103</f>
        <v>0</v>
      </c>
      <c r="DC103" s="3">
        <f>'data sistem'!IM103</f>
        <v>0</v>
      </c>
      <c r="DD103" s="3">
        <f>'data sistem'!HK103</f>
        <v>0</v>
      </c>
      <c r="DE103" s="3">
        <f>'data sistem'!IN103</f>
        <v>0</v>
      </c>
      <c r="DF103" s="3">
        <f>'data sistem'!HL103</f>
        <v>0</v>
      </c>
      <c r="DG103" s="3">
        <f>'data sistem'!IO103</f>
        <v>0</v>
      </c>
      <c r="DH103" s="3">
        <f>'data sistem'!HM103</f>
        <v>0</v>
      </c>
      <c r="DI103" s="3">
        <f>'data sistem'!HM103</f>
        <v>0</v>
      </c>
      <c r="DJ103" s="3">
        <f>'data sistem'!IP103</f>
        <v>0</v>
      </c>
      <c r="DK103" s="3">
        <f>'data sistem'!IP103</f>
        <v>0</v>
      </c>
      <c r="DL103" s="3">
        <f>'data sistem'!HN103</f>
        <v>0</v>
      </c>
      <c r="DM103" s="3">
        <f>'data sistem'!IQ103</f>
        <v>0</v>
      </c>
      <c r="DN103" s="3">
        <f>'data sistem'!HO103</f>
        <v>0</v>
      </c>
      <c r="DO103" s="3">
        <f>'data sistem'!IR103</f>
        <v>0</v>
      </c>
      <c r="DP103" s="3">
        <f>'data sistem'!HP103</f>
        <v>0</v>
      </c>
      <c r="DQ103" s="3">
        <f>'data sistem'!IS103</f>
        <v>0</v>
      </c>
      <c r="DR103" s="3">
        <f>'data sistem'!HQ103</f>
        <v>0</v>
      </c>
      <c r="DS103" s="3">
        <f>'data sistem'!IT103</f>
        <v>0</v>
      </c>
      <c r="DT103" s="3">
        <f>'data sistem'!HR103</f>
        <v>0</v>
      </c>
      <c r="DU103" s="3">
        <f>'data sistem'!IU103</f>
        <v>0</v>
      </c>
      <c r="DV103" s="3">
        <f>'data sistem'!HS103</f>
        <v>0</v>
      </c>
      <c r="DW103" s="3">
        <f>'data sistem'!IV103</f>
        <v>0</v>
      </c>
      <c r="DX103" s="3">
        <f>'data sistem'!HT103</f>
        <v>0</v>
      </c>
      <c r="DY103" s="3">
        <f>'data sistem'!IW103</f>
        <v>0</v>
      </c>
      <c r="DZ103" s="3">
        <f>'data sistem'!HU103</f>
        <v>0</v>
      </c>
      <c r="EA103" s="3">
        <f>'data sistem'!IX103</f>
        <v>0</v>
      </c>
    </row>
    <row r="104" spans="1:131" x14ac:dyDescent="0.3">
      <c r="A104" s="3" t="str">
        <f t="shared" si="1"/>
        <v>051022</v>
      </c>
      <c r="B104" s="3" t="e">
        <f>VLOOKUP('data sistem'!C104,kodeprodi!$A$2:$B$11,2,FALSE)</f>
        <v>#N/A</v>
      </c>
      <c r="C104" s="3">
        <f>'data sistem'!A104</f>
        <v>0</v>
      </c>
      <c r="D104" s="3">
        <f>'data sistem'!B104</f>
        <v>0</v>
      </c>
      <c r="E104" s="3">
        <f>'data sistem'!J104</f>
        <v>0</v>
      </c>
      <c r="F104" s="3">
        <f>'data sistem'!K104</f>
        <v>0</v>
      </c>
      <c r="G104" s="3">
        <f>2020-'data sistem'!E104</f>
        <v>2020</v>
      </c>
      <c r="H104" s="3">
        <f>1</f>
        <v>1</v>
      </c>
      <c r="I104" s="3">
        <f>2</f>
        <v>2</v>
      </c>
      <c r="J104" s="3">
        <f>3</f>
        <v>3</v>
      </c>
      <c r="K104" s="3">
        <f>3</f>
        <v>3</v>
      </c>
      <c r="L104" s="3">
        <f>1</f>
        <v>1</v>
      </c>
      <c r="M104" s="3">
        <f>2</f>
        <v>2</v>
      </c>
      <c r="N104" s="3">
        <f>1</f>
        <v>1</v>
      </c>
      <c r="O104" s="3" t="str">
        <f>IF('data sistem'!W104="tidak",3,IF('data sistem'!W104="ya",IF('data sistem'!DT104="sebelum lulus",1,IF('data sistem'!DT104="setelah lulus",2,"")),""))</f>
        <v/>
      </c>
      <c r="P104" s="3" t="str">
        <f>IF('data sistem'!DU104="0-3 bulan",1,IF('data sistem'!DU104="3-6 bulan",3,IF('data sistem'!DU104="6-12 bulan",6,IF('data sistem'!DU104="lebih dari 12 bulan",12,""))))</f>
        <v/>
      </c>
      <c r="Q104" s="3" t="str">
        <f>IF('data sistem'!DV104="0-3 bulan",1,IF('data sistem'!DV104="3-6 bulan",3,IF('data sistem'!DV104="6-12 bulan",6,IF('data sistem'!DV104="lebih dari 12 bulan",12,""))))</f>
        <v/>
      </c>
      <c r="R104" s="3">
        <f>'data sistem'!EA104</f>
        <v>0</v>
      </c>
      <c r="S104" s="3">
        <f>'data sistem'!EB104</f>
        <v>0</v>
      </c>
      <c r="T104" s="3">
        <f>'data sistem'!EC104</f>
        <v>0</v>
      </c>
      <c r="U104" s="3">
        <f>'data sistem'!ED104</f>
        <v>0</v>
      </c>
      <c r="V104" s="3">
        <f>'data sistem'!EE104</f>
        <v>0</v>
      </c>
      <c r="W104" s="3">
        <f>'data sistem'!EF104</f>
        <v>0</v>
      </c>
      <c r="X104" s="3">
        <f>'data sistem'!EG104</f>
        <v>0</v>
      </c>
      <c r="Y104" s="3" t="str">
        <f>IF('data sistem'!DW104="ya",1,IF('data sistem'!DW104="tidak",0,""))</f>
        <v/>
      </c>
      <c r="Z104" s="3">
        <f>'data sistem'!EM104</f>
        <v>0</v>
      </c>
      <c r="AA104" s="3">
        <f>'data sistem'!EH104</f>
        <v>0</v>
      </c>
      <c r="AB104" s="3">
        <f>'data sistem'!EI104</f>
        <v>0</v>
      </c>
      <c r="AC104" s="3">
        <f>'data sistem'!EJ104</f>
        <v>0</v>
      </c>
      <c r="AD104" s="3">
        <f>'data sistem'!EK104</f>
        <v>0</v>
      </c>
      <c r="AE104" s="3">
        <f>'data sistem'!EL104</f>
        <v>0</v>
      </c>
      <c r="AF104" s="3">
        <f>0</f>
        <v>0</v>
      </c>
      <c r="AH104" s="3">
        <f>IF('data sistem'!FB104="lebih dari 3",4,'data sistem'!FB104)</f>
        <v>0</v>
      </c>
      <c r="AI104" s="3" t="str">
        <f>IF('data sistem'!FF104="sebelum lulus",1,IF('data sistem'!FF104="setelah lulus",2,""))</f>
        <v/>
      </c>
      <c r="AJ104" s="3" t="str">
        <f>IF('data sistem'!FG104="0-3 bulan",1,IF('data sistem'!FG104="3-6 bulan",3,IF('data sistem'!FG104="6-12 bulan",6,IF('data sistem'!FG104="lebih dari 12 bulan",12,""))))</f>
        <v/>
      </c>
      <c r="AK104" s="3" t="str">
        <f>IF('data sistem'!FH104="0-3 bulan",1,IF('data sistem'!FH104="3-6 bulan",3,IF('data sistem'!FH104="6-12 bulan",6,IF('data sistem'!FH104="lebih dari 12 bulan",12,""))))</f>
        <v/>
      </c>
      <c r="AL104" s="3">
        <f>IF('data sistem'!FC104="lebih dari 3",4,'data sistem'!FC104)</f>
        <v>0</v>
      </c>
      <c r="AM104" s="3">
        <f>IF('data sistem'!FD104="lebih dari 3",4,'data sistem'!FD104)</f>
        <v>0</v>
      </c>
      <c r="AN104" s="3" t="str">
        <f>IF(LEFT('data sistem'!U104,7)="bekerja",1,IF(LEFT('data sistem'!U104,5)="tidak",2,""))</f>
        <v/>
      </c>
      <c r="AO104" s="3">
        <f>'data sistem'!M104*1</f>
        <v>0</v>
      </c>
      <c r="AP104" s="3">
        <f>'data sistem'!R104*2</f>
        <v>0</v>
      </c>
      <c r="AQ104" s="3">
        <f>'data sistem'!P104*3</f>
        <v>0</v>
      </c>
      <c r="AR104" s="3">
        <f>'data sistem'!Q104*4</f>
        <v>0</v>
      </c>
      <c r="AS104" s="3">
        <f>0</f>
        <v>0</v>
      </c>
      <c r="AU104" s="3">
        <f>IF('data sistem'!Q104="1",4,1)</f>
        <v>1</v>
      </c>
      <c r="AW104" s="3">
        <f>IF('data sistem'!AG104="bumn",1,IF('data sistem'!AG104="non-profit",2,IF('data sistem'!AG104="swasta",3,IF('data sistem'!AG104="wiraswasta",4,5))))</f>
        <v>5</v>
      </c>
      <c r="AX104" s="3">
        <f>IF(AW104=5,'data sistem'!AG104,"")</f>
        <v>0</v>
      </c>
      <c r="AY104" s="3">
        <f>IF('data sistem'!T104=0,1,'data sistem'!T104=0)</f>
        <v>1</v>
      </c>
      <c r="BA104" s="3">
        <f>IF('data sistem'!AM104="kurang dari 1 juta",1000000,IF('data sistem'!AM104="antara 1 dan 2 juta",2000000,IF('data sistem'!AM104="lebih dari 2 juta",3000000,IF('data sistem'!AM104="lebih dari 3 juta",4000000,0))))</f>
        <v>0</v>
      </c>
      <c r="BB104" s="3">
        <f>0</f>
        <v>0</v>
      </c>
      <c r="BC104" s="3">
        <f>IF('data sistem'!BI104="kurang dari 1 juta",1000000,IF('data sistem'!BI104="antara 1 dan 2 juta",2000000,IF('data sistem'!BI104="lebih dari 2 juta",3000000,IF('data sistem'!BI104="lebih dari 3 juta",4000000,0))))</f>
        <v>0</v>
      </c>
      <c r="BD104" s="3" t="str">
        <f>IF('data sistem'!DE104&gt;0,'data sistem'!DE104,"")</f>
        <v/>
      </c>
      <c r="BE104" s="3" t="str">
        <f>IF('data sistem'!DF104="lebih tinggi",1,IF('data sistem'!DF104="sama",2,IF('data sistem'!DF104="lebih rendah",3,IF('data sistem'!DF104="tidak perlu",4,""))))</f>
        <v/>
      </c>
      <c r="BF104" s="3">
        <f>'data sistem'!DG104*1</f>
        <v>0</v>
      </c>
      <c r="BG104" s="3">
        <f>'data sistem'!DH104*2</f>
        <v>0</v>
      </c>
      <c r="BH104" s="3">
        <f>'data sistem'!DI104*3</f>
        <v>0</v>
      </c>
      <c r="BI104" s="3">
        <f>'data sistem'!DJ104*4</f>
        <v>0</v>
      </c>
      <c r="BJ104" s="3">
        <f>'data sistem'!DK104*5</f>
        <v>0</v>
      </c>
      <c r="BK104" s="3">
        <f>'data sistem'!DL104*6</f>
        <v>0</v>
      </c>
      <c r="BL104" s="3">
        <f>'data sistem'!DM104*7</f>
        <v>0</v>
      </c>
      <c r="BM104" s="3">
        <f>'data sistem'!DN104*8</f>
        <v>0</v>
      </c>
      <c r="BN104" s="3">
        <f>'data sistem'!DO104*9</f>
        <v>0</v>
      </c>
      <c r="BO104" s="3">
        <f>'data sistem'!DP104*10</f>
        <v>0</v>
      </c>
      <c r="BP104" s="3">
        <f>'data sistem'!DQ104*11</f>
        <v>0</v>
      </c>
      <c r="BQ104" s="3">
        <f>'data sistem'!DR104*12</f>
        <v>0</v>
      </c>
      <c r="BR104" s="3">
        <v>0</v>
      </c>
      <c r="BT104" s="3">
        <f>'data sistem'!GU104</f>
        <v>0</v>
      </c>
      <c r="BU104" s="3">
        <f>'data sistem'!HX104</f>
        <v>0</v>
      </c>
      <c r="BV104" s="3">
        <f>'data sistem'!GV104</f>
        <v>0</v>
      </c>
      <c r="BW104" s="3">
        <f>'data sistem'!HY104</f>
        <v>0</v>
      </c>
      <c r="BX104" s="3">
        <f>'data sistem'!GW104</f>
        <v>0</v>
      </c>
      <c r="BY104" s="3">
        <f>'data sistem'!HV104</f>
        <v>0</v>
      </c>
      <c r="BZ104" s="3">
        <f>'data sistem'!HZ104</f>
        <v>0</v>
      </c>
      <c r="CA104" s="3">
        <f>'data sistem'!IY104</f>
        <v>0</v>
      </c>
      <c r="CB104" s="3">
        <f>'data sistem'!GX104</f>
        <v>0</v>
      </c>
      <c r="CC104" s="3">
        <f>'data sistem'!IA104</f>
        <v>0</v>
      </c>
      <c r="CD104" s="3">
        <f>'data sistem'!GY104</f>
        <v>0</v>
      </c>
      <c r="CE104" s="3">
        <f>'data sistem'!IB104</f>
        <v>0</v>
      </c>
      <c r="CF104" s="3">
        <f>'data sistem'!GZ104</f>
        <v>0</v>
      </c>
      <c r="CH104" s="3">
        <f>'data sistem'!IC104</f>
        <v>0</v>
      </c>
      <c r="CJ104" s="3">
        <f>'data sistem'!HA104</f>
        <v>0</v>
      </c>
      <c r="CK104" s="3">
        <f>'data sistem'!ID104</f>
        <v>0</v>
      </c>
      <c r="CL104" s="3">
        <f>'data sistem'!HB104</f>
        <v>0</v>
      </c>
      <c r="CM104" s="3">
        <f>'data sistem'!IE104</f>
        <v>0</v>
      </c>
      <c r="CN104" s="3">
        <f>'data sistem'!HC104</f>
        <v>0</v>
      </c>
      <c r="CO104" s="3">
        <f>'data sistem'!IF104</f>
        <v>0</v>
      </c>
      <c r="CP104" s="3">
        <f>'data sistem'!HD104</f>
        <v>0</v>
      </c>
      <c r="CQ104" s="3">
        <f>'data sistem'!IG104</f>
        <v>0</v>
      </c>
      <c r="CR104" s="3">
        <f>'data sistem'!HE104</f>
        <v>0</v>
      </c>
      <c r="CS104" s="3">
        <f>'data sistem'!IH104</f>
        <v>0</v>
      </c>
      <c r="CT104" s="3">
        <f>'data sistem'!HF104</f>
        <v>0</v>
      </c>
      <c r="CU104" s="3">
        <f>'data sistem'!II104</f>
        <v>0</v>
      </c>
      <c r="CV104" s="3">
        <f>'data sistem'!HG104</f>
        <v>0</v>
      </c>
      <c r="CW104" s="3">
        <f>'data sistem'!IJ104</f>
        <v>0</v>
      </c>
      <c r="CX104" s="3">
        <f>'data sistem'!HH104</f>
        <v>0</v>
      </c>
      <c r="CY104" s="3">
        <f>'data sistem'!IK104</f>
        <v>0</v>
      </c>
      <c r="CZ104" s="3">
        <f>'data sistem'!HI104</f>
        <v>0</v>
      </c>
      <c r="DA104" s="3">
        <f>'data sistem'!IL104</f>
        <v>0</v>
      </c>
      <c r="DB104" s="3">
        <f>'data sistem'!HJ104</f>
        <v>0</v>
      </c>
      <c r="DC104" s="3">
        <f>'data sistem'!IM104</f>
        <v>0</v>
      </c>
      <c r="DD104" s="3">
        <f>'data sistem'!HK104</f>
        <v>0</v>
      </c>
      <c r="DE104" s="3">
        <f>'data sistem'!IN104</f>
        <v>0</v>
      </c>
      <c r="DF104" s="3">
        <f>'data sistem'!HL104</f>
        <v>0</v>
      </c>
      <c r="DG104" s="3">
        <f>'data sistem'!IO104</f>
        <v>0</v>
      </c>
      <c r="DH104" s="3">
        <f>'data sistem'!HM104</f>
        <v>0</v>
      </c>
      <c r="DI104" s="3">
        <f>'data sistem'!HM104</f>
        <v>0</v>
      </c>
      <c r="DJ104" s="3">
        <f>'data sistem'!IP104</f>
        <v>0</v>
      </c>
      <c r="DK104" s="3">
        <f>'data sistem'!IP104</f>
        <v>0</v>
      </c>
      <c r="DL104" s="3">
        <f>'data sistem'!HN104</f>
        <v>0</v>
      </c>
      <c r="DM104" s="3">
        <f>'data sistem'!IQ104</f>
        <v>0</v>
      </c>
      <c r="DN104" s="3">
        <f>'data sistem'!HO104</f>
        <v>0</v>
      </c>
      <c r="DO104" s="3">
        <f>'data sistem'!IR104</f>
        <v>0</v>
      </c>
      <c r="DP104" s="3">
        <f>'data sistem'!HP104</f>
        <v>0</v>
      </c>
      <c r="DQ104" s="3">
        <f>'data sistem'!IS104</f>
        <v>0</v>
      </c>
      <c r="DR104" s="3">
        <f>'data sistem'!HQ104</f>
        <v>0</v>
      </c>
      <c r="DS104" s="3">
        <f>'data sistem'!IT104</f>
        <v>0</v>
      </c>
      <c r="DT104" s="3">
        <f>'data sistem'!HR104</f>
        <v>0</v>
      </c>
      <c r="DU104" s="3">
        <f>'data sistem'!IU104</f>
        <v>0</v>
      </c>
      <c r="DV104" s="3">
        <f>'data sistem'!HS104</f>
        <v>0</v>
      </c>
      <c r="DW104" s="3">
        <f>'data sistem'!IV104</f>
        <v>0</v>
      </c>
      <c r="DX104" s="3">
        <f>'data sistem'!HT104</f>
        <v>0</v>
      </c>
      <c r="DY104" s="3">
        <f>'data sistem'!IW104</f>
        <v>0</v>
      </c>
      <c r="DZ104" s="3">
        <f>'data sistem'!HU104</f>
        <v>0</v>
      </c>
      <c r="EA104" s="3">
        <f>'data sistem'!IX104</f>
        <v>0</v>
      </c>
    </row>
    <row r="105" spans="1:131" x14ac:dyDescent="0.3">
      <c r="A105" s="3" t="str">
        <f t="shared" si="1"/>
        <v>051022</v>
      </c>
      <c r="B105" s="3" t="e">
        <f>VLOOKUP('data sistem'!C105,kodeprodi!$A$2:$B$11,2,FALSE)</f>
        <v>#N/A</v>
      </c>
      <c r="C105" s="3">
        <f>'data sistem'!A105</f>
        <v>0</v>
      </c>
      <c r="D105" s="3">
        <f>'data sistem'!B105</f>
        <v>0</v>
      </c>
      <c r="E105" s="3">
        <f>'data sistem'!J105</f>
        <v>0</v>
      </c>
      <c r="F105" s="3">
        <f>'data sistem'!K105</f>
        <v>0</v>
      </c>
      <c r="G105" s="3">
        <f>2020-'data sistem'!E105</f>
        <v>2020</v>
      </c>
      <c r="H105" s="3">
        <f>1</f>
        <v>1</v>
      </c>
      <c r="I105" s="3">
        <f>2</f>
        <v>2</v>
      </c>
      <c r="J105" s="3">
        <f>3</f>
        <v>3</v>
      </c>
      <c r="K105" s="3">
        <f>3</f>
        <v>3</v>
      </c>
      <c r="L105" s="3">
        <f>1</f>
        <v>1</v>
      </c>
      <c r="M105" s="3">
        <f>2</f>
        <v>2</v>
      </c>
      <c r="N105" s="3">
        <f>1</f>
        <v>1</v>
      </c>
      <c r="O105" s="3" t="str">
        <f>IF('data sistem'!W105="tidak",3,IF('data sistem'!W105="ya",IF('data sistem'!DT105="sebelum lulus",1,IF('data sistem'!DT105="setelah lulus",2,"")),""))</f>
        <v/>
      </c>
      <c r="P105" s="3" t="str">
        <f>IF('data sistem'!DU105="0-3 bulan",1,IF('data sistem'!DU105="3-6 bulan",3,IF('data sistem'!DU105="6-12 bulan",6,IF('data sistem'!DU105="lebih dari 12 bulan",12,""))))</f>
        <v/>
      </c>
      <c r="Q105" s="3" t="str">
        <f>IF('data sistem'!DV105="0-3 bulan",1,IF('data sistem'!DV105="3-6 bulan",3,IF('data sistem'!DV105="6-12 bulan",6,IF('data sistem'!DV105="lebih dari 12 bulan",12,""))))</f>
        <v/>
      </c>
      <c r="R105" s="3">
        <f>'data sistem'!EA105</f>
        <v>0</v>
      </c>
      <c r="S105" s="3">
        <f>'data sistem'!EB105</f>
        <v>0</v>
      </c>
      <c r="T105" s="3">
        <f>'data sistem'!EC105</f>
        <v>0</v>
      </c>
      <c r="U105" s="3">
        <f>'data sistem'!ED105</f>
        <v>0</v>
      </c>
      <c r="V105" s="3">
        <f>'data sistem'!EE105</f>
        <v>0</v>
      </c>
      <c r="W105" s="3">
        <f>'data sistem'!EF105</f>
        <v>0</v>
      </c>
      <c r="X105" s="3">
        <f>'data sistem'!EG105</f>
        <v>0</v>
      </c>
      <c r="Y105" s="3" t="str">
        <f>IF('data sistem'!DW105="ya",1,IF('data sistem'!DW105="tidak",0,""))</f>
        <v/>
      </c>
      <c r="Z105" s="3">
        <f>'data sistem'!EM105</f>
        <v>0</v>
      </c>
      <c r="AA105" s="3">
        <f>'data sistem'!EH105</f>
        <v>0</v>
      </c>
      <c r="AB105" s="3">
        <f>'data sistem'!EI105</f>
        <v>0</v>
      </c>
      <c r="AC105" s="3">
        <f>'data sistem'!EJ105</f>
        <v>0</v>
      </c>
      <c r="AD105" s="3">
        <f>'data sistem'!EK105</f>
        <v>0</v>
      </c>
      <c r="AE105" s="3">
        <f>'data sistem'!EL105</f>
        <v>0</v>
      </c>
      <c r="AF105" s="3">
        <f>0</f>
        <v>0</v>
      </c>
      <c r="AH105" s="3">
        <f>IF('data sistem'!FB105="lebih dari 3",4,'data sistem'!FB105)</f>
        <v>0</v>
      </c>
      <c r="AI105" s="3" t="str">
        <f>IF('data sistem'!FF105="sebelum lulus",1,IF('data sistem'!FF105="setelah lulus",2,""))</f>
        <v/>
      </c>
      <c r="AJ105" s="3" t="str">
        <f>IF('data sistem'!FG105="0-3 bulan",1,IF('data sistem'!FG105="3-6 bulan",3,IF('data sistem'!FG105="6-12 bulan",6,IF('data sistem'!FG105="lebih dari 12 bulan",12,""))))</f>
        <v/>
      </c>
      <c r="AK105" s="3" t="str">
        <f>IF('data sistem'!FH105="0-3 bulan",1,IF('data sistem'!FH105="3-6 bulan",3,IF('data sistem'!FH105="6-12 bulan",6,IF('data sistem'!FH105="lebih dari 12 bulan",12,""))))</f>
        <v/>
      </c>
      <c r="AL105" s="3">
        <f>IF('data sistem'!FC105="lebih dari 3",4,'data sistem'!FC105)</f>
        <v>0</v>
      </c>
      <c r="AM105" s="3">
        <f>IF('data sistem'!FD105="lebih dari 3",4,'data sistem'!FD105)</f>
        <v>0</v>
      </c>
      <c r="AN105" s="3" t="str">
        <f>IF(LEFT('data sistem'!U105,7)="bekerja",1,IF(LEFT('data sistem'!U105,5)="tidak",2,""))</f>
        <v/>
      </c>
      <c r="AO105" s="3">
        <f>'data sistem'!M105*1</f>
        <v>0</v>
      </c>
      <c r="AP105" s="3">
        <f>'data sistem'!R105*2</f>
        <v>0</v>
      </c>
      <c r="AQ105" s="3">
        <f>'data sistem'!P105*3</f>
        <v>0</v>
      </c>
      <c r="AR105" s="3">
        <f>'data sistem'!Q105*4</f>
        <v>0</v>
      </c>
      <c r="AS105" s="3">
        <f>0</f>
        <v>0</v>
      </c>
      <c r="AU105" s="3">
        <f>IF('data sistem'!Q105="1",4,1)</f>
        <v>1</v>
      </c>
      <c r="AW105" s="3">
        <f>IF('data sistem'!AG105="bumn",1,IF('data sistem'!AG105="non-profit",2,IF('data sistem'!AG105="swasta",3,IF('data sistem'!AG105="wiraswasta",4,5))))</f>
        <v>5</v>
      </c>
      <c r="AX105" s="3">
        <f>IF(AW105=5,'data sistem'!AG105,"")</f>
        <v>0</v>
      </c>
      <c r="AY105" s="3">
        <f>IF('data sistem'!T105=0,1,'data sistem'!T105=0)</f>
        <v>1</v>
      </c>
      <c r="BA105" s="3">
        <f>IF('data sistem'!AM105="kurang dari 1 juta",1000000,IF('data sistem'!AM105="antara 1 dan 2 juta",2000000,IF('data sistem'!AM105="lebih dari 2 juta",3000000,IF('data sistem'!AM105="lebih dari 3 juta",4000000,0))))</f>
        <v>0</v>
      </c>
      <c r="BB105" s="3">
        <f>0</f>
        <v>0</v>
      </c>
      <c r="BC105" s="3">
        <f>IF('data sistem'!BI105="kurang dari 1 juta",1000000,IF('data sistem'!BI105="antara 1 dan 2 juta",2000000,IF('data sistem'!BI105="lebih dari 2 juta",3000000,IF('data sistem'!BI105="lebih dari 3 juta",4000000,0))))</f>
        <v>0</v>
      </c>
      <c r="BD105" s="3" t="str">
        <f>IF('data sistem'!DE105&gt;0,'data sistem'!DE105,"")</f>
        <v/>
      </c>
      <c r="BE105" s="3" t="str">
        <f>IF('data sistem'!DF105="lebih tinggi",1,IF('data sistem'!DF105="sama",2,IF('data sistem'!DF105="lebih rendah",3,IF('data sistem'!DF105="tidak perlu",4,""))))</f>
        <v/>
      </c>
      <c r="BF105" s="3">
        <f>'data sistem'!DG105*1</f>
        <v>0</v>
      </c>
      <c r="BG105" s="3">
        <f>'data sistem'!DH105*2</f>
        <v>0</v>
      </c>
      <c r="BH105" s="3">
        <f>'data sistem'!DI105*3</f>
        <v>0</v>
      </c>
      <c r="BI105" s="3">
        <f>'data sistem'!DJ105*4</f>
        <v>0</v>
      </c>
      <c r="BJ105" s="3">
        <f>'data sistem'!DK105*5</f>
        <v>0</v>
      </c>
      <c r="BK105" s="3">
        <f>'data sistem'!DL105*6</f>
        <v>0</v>
      </c>
      <c r="BL105" s="3">
        <f>'data sistem'!DM105*7</f>
        <v>0</v>
      </c>
      <c r="BM105" s="3">
        <f>'data sistem'!DN105*8</f>
        <v>0</v>
      </c>
      <c r="BN105" s="3">
        <f>'data sistem'!DO105*9</f>
        <v>0</v>
      </c>
      <c r="BO105" s="3">
        <f>'data sistem'!DP105*10</f>
        <v>0</v>
      </c>
      <c r="BP105" s="3">
        <f>'data sistem'!DQ105*11</f>
        <v>0</v>
      </c>
      <c r="BQ105" s="3">
        <f>'data sistem'!DR105*12</f>
        <v>0</v>
      </c>
      <c r="BR105" s="3">
        <v>0</v>
      </c>
      <c r="BT105" s="3">
        <f>'data sistem'!GU105</f>
        <v>0</v>
      </c>
      <c r="BU105" s="3">
        <f>'data sistem'!HX105</f>
        <v>0</v>
      </c>
      <c r="BV105" s="3">
        <f>'data sistem'!GV105</f>
        <v>0</v>
      </c>
      <c r="BW105" s="3">
        <f>'data sistem'!HY105</f>
        <v>0</v>
      </c>
      <c r="BX105" s="3">
        <f>'data sistem'!GW105</f>
        <v>0</v>
      </c>
      <c r="BY105" s="3">
        <f>'data sistem'!HV105</f>
        <v>0</v>
      </c>
      <c r="BZ105" s="3">
        <f>'data sistem'!HZ105</f>
        <v>0</v>
      </c>
      <c r="CA105" s="3">
        <f>'data sistem'!IY105</f>
        <v>0</v>
      </c>
      <c r="CB105" s="3">
        <f>'data sistem'!GX105</f>
        <v>0</v>
      </c>
      <c r="CC105" s="3">
        <f>'data sistem'!IA105</f>
        <v>0</v>
      </c>
      <c r="CD105" s="3">
        <f>'data sistem'!GY105</f>
        <v>0</v>
      </c>
      <c r="CE105" s="3">
        <f>'data sistem'!IB105</f>
        <v>0</v>
      </c>
      <c r="CF105" s="3">
        <f>'data sistem'!GZ105</f>
        <v>0</v>
      </c>
      <c r="CH105" s="3">
        <f>'data sistem'!IC105</f>
        <v>0</v>
      </c>
      <c r="CJ105" s="3">
        <f>'data sistem'!HA105</f>
        <v>0</v>
      </c>
      <c r="CK105" s="3">
        <f>'data sistem'!ID105</f>
        <v>0</v>
      </c>
      <c r="CL105" s="3">
        <f>'data sistem'!HB105</f>
        <v>0</v>
      </c>
      <c r="CM105" s="3">
        <f>'data sistem'!IE105</f>
        <v>0</v>
      </c>
      <c r="CN105" s="3">
        <f>'data sistem'!HC105</f>
        <v>0</v>
      </c>
      <c r="CO105" s="3">
        <f>'data sistem'!IF105</f>
        <v>0</v>
      </c>
      <c r="CP105" s="3">
        <f>'data sistem'!HD105</f>
        <v>0</v>
      </c>
      <c r="CQ105" s="3">
        <f>'data sistem'!IG105</f>
        <v>0</v>
      </c>
      <c r="CR105" s="3">
        <f>'data sistem'!HE105</f>
        <v>0</v>
      </c>
      <c r="CS105" s="3">
        <f>'data sistem'!IH105</f>
        <v>0</v>
      </c>
      <c r="CT105" s="3">
        <f>'data sistem'!HF105</f>
        <v>0</v>
      </c>
      <c r="CU105" s="3">
        <f>'data sistem'!II105</f>
        <v>0</v>
      </c>
      <c r="CV105" s="3">
        <f>'data sistem'!HG105</f>
        <v>0</v>
      </c>
      <c r="CW105" s="3">
        <f>'data sistem'!IJ105</f>
        <v>0</v>
      </c>
      <c r="CX105" s="3">
        <f>'data sistem'!HH105</f>
        <v>0</v>
      </c>
      <c r="CY105" s="3">
        <f>'data sistem'!IK105</f>
        <v>0</v>
      </c>
      <c r="CZ105" s="3">
        <f>'data sistem'!HI105</f>
        <v>0</v>
      </c>
      <c r="DA105" s="3">
        <f>'data sistem'!IL105</f>
        <v>0</v>
      </c>
      <c r="DB105" s="3">
        <f>'data sistem'!HJ105</f>
        <v>0</v>
      </c>
      <c r="DC105" s="3">
        <f>'data sistem'!IM105</f>
        <v>0</v>
      </c>
      <c r="DD105" s="3">
        <f>'data sistem'!HK105</f>
        <v>0</v>
      </c>
      <c r="DE105" s="3">
        <f>'data sistem'!IN105</f>
        <v>0</v>
      </c>
      <c r="DF105" s="3">
        <f>'data sistem'!HL105</f>
        <v>0</v>
      </c>
      <c r="DG105" s="3">
        <f>'data sistem'!IO105</f>
        <v>0</v>
      </c>
      <c r="DH105" s="3">
        <f>'data sistem'!HM105</f>
        <v>0</v>
      </c>
      <c r="DI105" s="3">
        <f>'data sistem'!HM105</f>
        <v>0</v>
      </c>
      <c r="DJ105" s="3">
        <f>'data sistem'!IP105</f>
        <v>0</v>
      </c>
      <c r="DK105" s="3">
        <f>'data sistem'!IP105</f>
        <v>0</v>
      </c>
      <c r="DL105" s="3">
        <f>'data sistem'!HN105</f>
        <v>0</v>
      </c>
      <c r="DM105" s="3">
        <f>'data sistem'!IQ105</f>
        <v>0</v>
      </c>
      <c r="DN105" s="3">
        <f>'data sistem'!HO105</f>
        <v>0</v>
      </c>
      <c r="DO105" s="3">
        <f>'data sistem'!IR105</f>
        <v>0</v>
      </c>
      <c r="DP105" s="3">
        <f>'data sistem'!HP105</f>
        <v>0</v>
      </c>
      <c r="DQ105" s="3">
        <f>'data sistem'!IS105</f>
        <v>0</v>
      </c>
      <c r="DR105" s="3">
        <f>'data sistem'!HQ105</f>
        <v>0</v>
      </c>
      <c r="DS105" s="3">
        <f>'data sistem'!IT105</f>
        <v>0</v>
      </c>
      <c r="DT105" s="3">
        <f>'data sistem'!HR105</f>
        <v>0</v>
      </c>
      <c r="DU105" s="3">
        <f>'data sistem'!IU105</f>
        <v>0</v>
      </c>
      <c r="DV105" s="3">
        <f>'data sistem'!HS105</f>
        <v>0</v>
      </c>
      <c r="DW105" s="3">
        <f>'data sistem'!IV105</f>
        <v>0</v>
      </c>
      <c r="DX105" s="3">
        <f>'data sistem'!HT105</f>
        <v>0</v>
      </c>
      <c r="DY105" s="3">
        <f>'data sistem'!IW105</f>
        <v>0</v>
      </c>
      <c r="DZ105" s="3">
        <f>'data sistem'!HU105</f>
        <v>0</v>
      </c>
      <c r="EA105" s="3">
        <f>'data sistem'!IX105</f>
        <v>0</v>
      </c>
    </row>
    <row r="106" spans="1:131" x14ac:dyDescent="0.3">
      <c r="A106" s="3" t="str">
        <f t="shared" si="1"/>
        <v>051022</v>
      </c>
      <c r="B106" s="3" t="e">
        <f>VLOOKUP('data sistem'!C106,kodeprodi!$A$2:$B$11,2,FALSE)</f>
        <v>#N/A</v>
      </c>
      <c r="C106" s="3">
        <f>'data sistem'!A106</f>
        <v>0</v>
      </c>
      <c r="D106" s="3">
        <f>'data sistem'!B106</f>
        <v>0</v>
      </c>
      <c r="E106" s="3">
        <f>'data sistem'!J106</f>
        <v>0</v>
      </c>
      <c r="F106" s="3">
        <f>'data sistem'!K106</f>
        <v>0</v>
      </c>
      <c r="G106" s="3">
        <f>2020-'data sistem'!E106</f>
        <v>2020</v>
      </c>
      <c r="H106" s="3">
        <f>1</f>
        <v>1</v>
      </c>
      <c r="I106" s="3">
        <f>2</f>
        <v>2</v>
      </c>
      <c r="J106" s="3">
        <f>3</f>
        <v>3</v>
      </c>
      <c r="K106" s="3">
        <f>3</f>
        <v>3</v>
      </c>
      <c r="L106" s="3">
        <f>1</f>
        <v>1</v>
      </c>
      <c r="M106" s="3">
        <f>2</f>
        <v>2</v>
      </c>
      <c r="N106" s="3">
        <f>1</f>
        <v>1</v>
      </c>
      <c r="O106" s="3" t="str">
        <f>IF('data sistem'!W106="tidak",3,IF('data sistem'!W106="ya",IF('data sistem'!DT106="sebelum lulus",1,IF('data sistem'!DT106="setelah lulus",2,"")),""))</f>
        <v/>
      </c>
      <c r="P106" s="3" t="str">
        <f>IF('data sistem'!DU106="0-3 bulan",1,IF('data sistem'!DU106="3-6 bulan",3,IF('data sistem'!DU106="6-12 bulan",6,IF('data sistem'!DU106="lebih dari 12 bulan",12,""))))</f>
        <v/>
      </c>
      <c r="Q106" s="3" t="str">
        <f>IF('data sistem'!DV106="0-3 bulan",1,IF('data sistem'!DV106="3-6 bulan",3,IF('data sistem'!DV106="6-12 bulan",6,IF('data sistem'!DV106="lebih dari 12 bulan",12,""))))</f>
        <v/>
      </c>
      <c r="R106" s="3">
        <f>'data sistem'!EA106</f>
        <v>0</v>
      </c>
      <c r="S106" s="3">
        <f>'data sistem'!EB106</f>
        <v>0</v>
      </c>
      <c r="T106" s="3">
        <f>'data sistem'!EC106</f>
        <v>0</v>
      </c>
      <c r="U106" s="3">
        <f>'data sistem'!ED106</f>
        <v>0</v>
      </c>
      <c r="V106" s="3">
        <f>'data sistem'!EE106</f>
        <v>0</v>
      </c>
      <c r="W106" s="3">
        <f>'data sistem'!EF106</f>
        <v>0</v>
      </c>
      <c r="X106" s="3">
        <f>'data sistem'!EG106</f>
        <v>0</v>
      </c>
      <c r="Y106" s="3" t="str">
        <f>IF('data sistem'!DW106="ya",1,IF('data sistem'!DW106="tidak",0,""))</f>
        <v/>
      </c>
      <c r="Z106" s="3">
        <f>'data sistem'!EM106</f>
        <v>0</v>
      </c>
      <c r="AA106" s="3">
        <f>'data sistem'!EH106</f>
        <v>0</v>
      </c>
      <c r="AB106" s="3">
        <f>'data sistem'!EI106</f>
        <v>0</v>
      </c>
      <c r="AC106" s="3">
        <f>'data sistem'!EJ106</f>
        <v>0</v>
      </c>
      <c r="AD106" s="3">
        <f>'data sistem'!EK106</f>
        <v>0</v>
      </c>
      <c r="AE106" s="3">
        <f>'data sistem'!EL106</f>
        <v>0</v>
      </c>
      <c r="AF106" s="3">
        <f>0</f>
        <v>0</v>
      </c>
      <c r="AH106" s="3">
        <f>IF('data sistem'!FB106="lebih dari 3",4,'data sistem'!FB106)</f>
        <v>0</v>
      </c>
      <c r="AI106" s="3" t="str">
        <f>IF('data sistem'!FF106="sebelum lulus",1,IF('data sistem'!FF106="setelah lulus",2,""))</f>
        <v/>
      </c>
      <c r="AJ106" s="3" t="str">
        <f>IF('data sistem'!FG106="0-3 bulan",1,IF('data sistem'!FG106="3-6 bulan",3,IF('data sistem'!FG106="6-12 bulan",6,IF('data sistem'!FG106="lebih dari 12 bulan",12,""))))</f>
        <v/>
      </c>
      <c r="AK106" s="3" t="str">
        <f>IF('data sistem'!FH106="0-3 bulan",1,IF('data sistem'!FH106="3-6 bulan",3,IF('data sistem'!FH106="6-12 bulan",6,IF('data sistem'!FH106="lebih dari 12 bulan",12,""))))</f>
        <v/>
      </c>
      <c r="AL106" s="3">
        <f>IF('data sistem'!FC106="lebih dari 3",4,'data sistem'!FC106)</f>
        <v>0</v>
      </c>
      <c r="AM106" s="3">
        <f>IF('data sistem'!FD106="lebih dari 3",4,'data sistem'!FD106)</f>
        <v>0</v>
      </c>
      <c r="AN106" s="3" t="str">
        <f>IF(LEFT('data sistem'!U106,7)="bekerja",1,IF(LEFT('data sistem'!U106,5)="tidak",2,""))</f>
        <v/>
      </c>
      <c r="AO106" s="3">
        <f>'data sistem'!M106*1</f>
        <v>0</v>
      </c>
      <c r="AP106" s="3">
        <f>'data sistem'!R106*2</f>
        <v>0</v>
      </c>
      <c r="AQ106" s="3">
        <f>'data sistem'!P106*3</f>
        <v>0</v>
      </c>
      <c r="AR106" s="3">
        <f>'data sistem'!Q106*4</f>
        <v>0</v>
      </c>
      <c r="AS106" s="3">
        <f>0</f>
        <v>0</v>
      </c>
      <c r="AU106" s="3">
        <f>IF('data sistem'!Q106="1",4,1)</f>
        <v>1</v>
      </c>
      <c r="AW106" s="3">
        <f>IF('data sistem'!AG106="bumn",1,IF('data sistem'!AG106="non-profit",2,IF('data sistem'!AG106="swasta",3,IF('data sistem'!AG106="wiraswasta",4,5))))</f>
        <v>5</v>
      </c>
      <c r="AX106" s="3">
        <f>IF(AW106=5,'data sistem'!AG106,"")</f>
        <v>0</v>
      </c>
      <c r="AY106" s="3">
        <f>IF('data sistem'!T106=0,1,'data sistem'!T106=0)</f>
        <v>1</v>
      </c>
      <c r="BA106" s="3">
        <f>IF('data sistem'!AM106="kurang dari 1 juta",1000000,IF('data sistem'!AM106="antara 1 dan 2 juta",2000000,IF('data sistem'!AM106="lebih dari 2 juta",3000000,IF('data sistem'!AM106="lebih dari 3 juta",4000000,0))))</f>
        <v>0</v>
      </c>
      <c r="BB106" s="3">
        <f>0</f>
        <v>0</v>
      </c>
      <c r="BC106" s="3">
        <f>IF('data sistem'!BI106="kurang dari 1 juta",1000000,IF('data sistem'!BI106="antara 1 dan 2 juta",2000000,IF('data sistem'!BI106="lebih dari 2 juta",3000000,IF('data sistem'!BI106="lebih dari 3 juta",4000000,0))))</f>
        <v>0</v>
      </c>
      <c r="BD106" s="3" t="str">
        <f>IF('data sistem'!DE106&gt;0,'data sistem'!DE106,"")</f>
        <v/>
      </c>
      <c r="BE106" s="3" t="str">
        <f>IF('data sistem'!DF106="lebih tinggi",1,IF('data sistem'!DF106="sama",2,IF('data sistem'!DF106="lebih rendah",3,IF('data sistem'!DF106="tidak perlu",4,""))))</f>
        <v/>
      </c>
      <c r="BF106" s="3">
        <f>'data sistem'!DG106*1</f>
        <v>0</v>
      </c>
      <c r="BG106" s="3">
        <f>'data sistem'!DH106*2</f>
        <v>0</v>
      </c>
      <c r="BH106" s="3">
        <f>'data sistem'!DI106*3</f>
        <v>0</v>
      </c>
      <c r="BI106" s="3">
        <f>'data sistem'!DJ106*4</f>
        <v>0</v>
      </c>
      <c r="BJ106" s="3">
        <f>'data sistem'!DK106*5</f>
        <v>0</v>
      </c>
      <c r="BK106" s="3">
        <f>'data sistem'!DL106*6</f>
        <v>0</v>
      </c>
      <c r="BL106" s="3">
        <f>'data sistem'!DM106*7</f>
        <v>0</v>
      </c>
      <c r="BM106" s="3">
        <f>'data sistem'!DN106*8</f>
        <v>0</v>
      </c>
      <c r="BN106" s="3">
        <f>'data sistem'!DO106*9</f>
        <v>0</v>
      </c>
      <c r="BO106" s="3">
        <f>'data sistem'!DP106*10</f>
        <v>0</v>
      </c>
      <c r="BP106" s="3">
        <f>'data sistem'!DQ106*11</f>
        <v>0</v>
      </c>
      <c r="BQ106" s="3">
        <f>'data sistem'!DR106*12</f>
        <v>0</v>
      </c>
      <c r="BR106" s="3">
        <v>0</v>
      </c>
      <c r="BT106" s="3">
        <f>'data sistem'!GU106</f>
        <v>0</v>
      </c>
      <c r="BU106" s="3">
        <f>'data sistem'!HX106</f>
        <v>0</v>
      </c>
      <c r="BV106" s="3">
        <f>'data sistem'!GV106</f>
        <v>0</v>
      </c>
      <c r="BW106" s="3">
        <f>'data sistem'!HY106</f>
        <v>0</v>
      </c>
      <c r="BX106" s="3">
        <f>'data sistem'!GW106</f>
        <v>0</v>
      </c>
      <c r="BY106" s="3">
        <f>'data sistem'!HV106</f>
        <v>0</v>
      </c>
      <c r="BZ106" s="3">
        <f>'data sistem'!HZ106</f>
        <v>0</v>
      </c>
      <c r="CA106" s="3">
        <f>'data sistem'!IY106</f>
        <v>0</v>
      </c>
      <c r="CB106" s="3">
        <f>'data sistem'!GX106</f>
        <v>0</v>
      </c>
      <c r="CC106" s="3">
        <f>'data sistem'!IA106</f>
        <v>0</v>
      </c>
      <c r="CD106" s="3">
        <f>'data sistem'!GY106</f>
        <v>0</v>
      </c>
      <c r="CE106" s="3">
        <f>'data sistem'!IB106</f>
        <v>0</v>
      </c>
      <c r="CF106" s="3">
        <f>'data sistem'!GZ106</f>
        <v>0</v>
      </c>
      <c r="CH106" s="3">
        <f>'data sistem'!IC106</f>
        <v>0</v>
      </c>
      <c r="CJ106" s="3">
        <f>'data sistem'!HA106</f>
        <v>0</v>
      </c>
      <c r="CK106" s="3">
        <f>'data sistem'!ID106</f>
        <v>0</v>
      </c>
      <c r="CL106" s="3">
        <f>'data sistem'!HB106</f>
        <v>0</v>
      </c>
      <c r="CM106" s="3">
        <f>'data sistem'!IE106</f>
        <v>0</v>
      </c>
      <c r="CN106" s="3">
        <f>'data sistem'!HC106</f>
        <v>0</v>
      </c>
      <c r="CO106" s="3">
        <f>'data sistem'!IF106</f>
        <v>0</v>
      </c>
      <c r="CP106" s="3">
        <f>'data sistem'!HD106</f>
        <v>0</v>
      </c>
      <c r="CQ106" s="3">
        <f>'data sistem'!IG106</f>
        <v>0</v>
      </c>
      <c r="CR106" s="3">
        <f>'data sistem'!HE106</f>
        <v>0</v>
      </c>
      <c r="CS106" s="3">
        <f>'data sistem'!IH106</f>
        <v>0</v>
      </c>
      <c r="CT106" s="3">
        <f>'data sistem'!HF106</f>
        <v>0</v>
      </c>
      <c r="CU106" s="3">
        <f>'data sistem'!II106</f>
        <v>0</v>
      </c>
      <c r="CV106" s="3">
        <f>'data sistem'!HG106</f>
        <v>0</v>
      </c>
      <c r="CW106" s="3">
        <f>'data sistem'!IJ106</f>
        <v>0</v>
      </c>
      <c r="CX106" s="3">
        <f>'data sistem'!HH106</f>
        <v>0</v>
      </c>
      <c r="CY106" s="3">
        <f>'data sistem'!IK106</f>
        <v>0</v>
      </c>
      <c r="CZ106" s="3">
        <f>'data sistem'!HI106</f>
        <v>0</v>
      </c>
      <c r="DA106" s="3">
        <f>'data sistem'!IL106</f>
        <v>0</v>
      </c>
      <c r="DB106" s="3">
        <f>'data sistem'!HJ106</f>
        <v>0</v>
      </c>
      <c r="DC106" s="3">
        <f>'data sistem'!IM106</f>
        <v>0</v>
      </c>
      <c r="DD106" s="3">
        <f>'data sistem'!HK106</f>
        <v>0</v>
      </c>
      <c r="DE106" s="3">
        <f>'data sistem'!IN106</f>
        <v>0</v>
      </c>
      <c r="DF106" s="3">
        <f>'data sistem'!HL106</f>
        <v>0</v>
      </c>
      <c r="DG106" s="3">
        <f>'data sistem'!IO106</f>
        <v>0</v>
      </c>
      <c r="DH106" s="3">
        <f>'data sistem'!HM106</f>
        <v>0</v>
      </c>
      <c r="DI106" s="3">
        <f>'data sistem'!HM106</f>
        <v>0</v>
      </c>
      <c r="DJ106" s="3">
        <f>'data sistem'!IP106</f>
        <v>0</v>
      </c>
      <c r="DK106" s="3">
        <f>'data sistem'!IP106</f>
        <v>0</v>
      </c>
      <c r="DL106" s="3">
        <f>'data sistem'!HN106</f>
        <v>0</v>
      </c>
      <c r="DM106" s="3">
        <f>'data sistem'!IQ106</f>
        <v>0</v>
      </c>
      <c r="DN106" s="3">
        <f>'data sistem'!HO106</f>
        <v>0</v>
      </c>
      <c r="DO106" s="3">
        <f>'data sistem'!IR106</f>
        <v>0</v>
      </c>
      <c r="DP106" s="3">
        <f>'data sistem'!HP106</f>
        <v>0</v>
      </c>
      <c r="DQ106" s="3">
        <f>'data sistem'!IS106</f>
        <v>0</v>
      </c>
      <c r="DR106" s="3">
        <f>'data sistem'!HQ106</f>
        <v>0</v>
      </c>
      <c r="DS106" s="3">
        <f>'data sistem'!IT106</f>
        <v>0</v>
      </c>
      <c r="DT106" s="3">
        <f>'data sistem'!HR106</f>
        <v>0</v>
      </c>
      <c r="DU106" s="3">
        <f>'data sistem'!IU106</f>
        <v>0</v>
      </c>
      <c r="DV106" s="3">
        <f>'data sistem'!HS106</f>
        <v>0</v>
      </c>
      <c r="DW106" s="3">
        <f>'data sistem'!IV106</f>
        <v>0</v>
      </c>
      <c r="DX106" s="3">
        <f>'data sistem'!HT106</f>
        <v>0</v>
      </c>
      <c r="DY106" s="3">
        <f>'data sistem'!IW106</f>
        <v>0</v>
      </c>
      <c r="DZ106" s="3">
        <f>'data sistem'!HU106</f>
        <v>0</v>
      </c>
      <c r="EA106" s="3">
        <f>'data sistem'!IX106</f>
        <v>0</v>
      </c>
    </row>
    <row r="107" spans="1:131" x14ac:dyDescent="0.3">
      <c r="A107" s="3" t="str">
        <f t="shared" si="1"/>
        <v>051022</v>
      </c>
      <c r="B107" s="3" t="e">
        <f>VLOOKUP('data sistem'!C107,kodeprodi!$A$2:$B$11,2,FALSE)</f>
        <v>#N/A</v>
      </c>
      <c r="C107" s="3">
        <f>'data sistem'!A107</f>
        <v>0</v>
      </c>
      <c r="D107" s="3">
        <f>'data sistem'!B107</f>
        <v>0</v>
      </c>
      <c r="E107" s="3">
        <f>'data sistem'!J107</f>
        <v>0</v>
      </c>
      <c r="F107" s="3">
        <f>'data sistem'!K107</f>
        <v>0</v>
      </c>
      <c r="G107" s="3">
        <f>2020-'data sistem'!E107</f>
        <v>2020</v>
      </c>
      <c r="H107" s="3">
        <f>1</f>
        <v>1</v>
      </c>
      <c r="I107" s="3">
        <f>2</f>
        <v>2</v>
      </c>
      <c r="J107" s="3">
        <f>3</f>
        <v>3</v>
      </c>
      <c r="K107" s="3">
        <f>3</f>
        <v>3</v>
      </c>
      <c r="L107" s="3">
        <f>1</f>
        <v>1</v>
      </c>
      <c r="M107" s="3">
        <f>2</f>
        <v>2</v>
      </c>
      <c r="N107" s="3">
        <f>1</f>
        <v>1</v>
      </c>
      <c r="O107" s="3" t="str">
        <f>IF('data sistem'!W107="tidak",3,IF('data sistem'!W107="ya",IF('data sistem'!DT107="sebelum lulus",1,IF('data sistem'!DT107="setelah lulus",2,"")),""))</f>
        <v/>
      </c>
      <c r="P107" s="3" t="str">
        <f>IF('data sistem'!DU107="0-3 bulan",1,IF('data sistem'!DU107="3-6 bulan",3,IF('data sistem'!DU107="6-12 bulan",6,IF('data sistem'!DU107="lebih dari 12 bulan",12,""))))</f>
        <v/>
      </c>
      <c r="Q107" s="3" t="str">
        <f>IF('data sistem'!DV107="0-3 bulan",1,IF('data sistem'!DV107="3-6 bulan",3,IF('data sistem'!DV107="6-12 bulan",6,IF('data sistem'!DV107="lebih dari 12 bulan",12,""))))</f>
        <v/>
      </c>
      <c r="R107" s="3">
        <f>'data sistem'!EA107</f>
        <v>0</v>
      </c>
      <c r="S107" s="3">
        <f>'data sistem'!EB107</f>
        <v>0</v>
      </c>
      <c r="T107" s="3">
        <f>'data sistem'!EC107</f>
        <v>0</v>
      </c>
      <c r="U107" s="3">
        <f>'data sistem'!ED107</f>
        <v>0</v>
      </c>
      <c r="V107" s="3">
        <f>'data sistem'!EE107</f>
        <v>0</v>
      </c>
      <c r="W107" s="3">
        <f>'data sistem'!EF107</f>
        <v>0</v>
      </c>
      <c r="X107" s="3">
        <f>'data sistem'!EG107</f>
        <v>0</v>
      </c>
      <c r="Y107" s="3" t="str">
        <f>IF('data sistem'!DW107="ya",1,IF('data sistem'!DW107="tidak",0,""))</f>
        <v/>
      </c>
      <c r="Z107" s="3">
        <f>'data sistem'!EM107</f>
        <v>0</v>
      </c>
      <c r="AA107" s="3">
        <f>'data sistem'!EH107</f>
        <v>0</v>
      </c>
      <c r="AB107" s="3">
        <f>'data sistem'!EI107</f>
        <v>0</v>
      </c>
      <c r="AC107" s="3">
        <f>'data sistem'!EJ107</f>
        <v>0</v>
      </c>
      <c r="AD107" s="3">
        <f>'data sistem'!EK107</f>
        <v>0</v>
      </c>
      <c r="AE107" s="3">
        <f>'data sistem'!EL107</f>
        <v>0</v>
      </c>
      <c r="AF107" s="3">
        <f>0</f>
        <v>0</v>
      </c>
      <c r="AH107" s="3">
        <f>IF('data sistem'!FB107="lebih dari 3",4,'data sistem'!FB107)</f>
        <v>0</v>
      </c>
      <c r="AI107" s="3" t="str">
        <f>IF('data sistem'!FF107="sebelum lulus",1,IF('data sistem'!FF107="setelah lulus",2,""))</f>
        <v/>
      </c>
      <c r="AJ107" s="3" t="str">
        <f>IF('data sistem'!FG107="0-3 bulan",1,IF('data sistem'!FG107="3-6 bulan",3,IF('data sistem'!FG107="6-12 bulan",6,IF('data sistem'!FG107="lebih dari 12 bulan",12,""))))</f>
        <v/>
      </c>
      <c r="AK107" s="3" t="str">
        <f>IF('data sistem'!FH107="0-3 bulan",1,IF('data sistem'!FH107="3-6 bulan",3,IF('data sistem'!FH107="6-12 bulan",6,IF('data sistem'!FH107="lebih dari 12 bulan",12,""))))</f>
        <v/>
      </c>
      <c r="AL107" s="3">
        <f>IF('data sistem'!FC107="lebih dari 3",4,'data sistem'!FC107)</f>
        <v>0</v>
      </c>
      <c r="AM107" s="3">
        <f>IF('data sistem'!FD107="lebih dari 3",4,'data sistem'!FD107)</f>
        <v>0</v>
      </c>
      <c r="AN107" s="3" t="str">
        <f>IF(LEFT('data sistem'!U107,7)="bekerja",1,IF(LEFT('data sistem'!U107,5)="tidak",2,""))</f>
        <v/>
      </c>
      <c r="AO107" s="3">
        <f>'data sistem'!M107*1</f>
        <v>0</v>
      </c>
      <c r="AP107" s="3">
        <f>'data sistem'!R107*2</f>
        <v>0</v>
      </c>
      <c r="AQ107" s="3">
        <f>'data sistem'!P107*3</f>
        <v>0</v>
      </c>
      <c r="AR107" s="3">
        <f>'data sistem'!Q107*4</f>
        <v>0</v>
      </c>
      <c r="AS107" s="3">
        <f>0</f>
        <v>0</v>
      </c>
      <c r="AU107" s="3">
        <f>IF('data sistem'!Q107="1",4,1)</f>
        <v>1</v>
      </c>
      <c r="AW107" s="3">
        <f>IF('data sistem'!AG107="bumn",1,IF('data sistem'!AG107="non-profit",2,IF('data sistem'!AG107="swasta",3,IF('data sistem'!AG107="wiraswasta",4,5))))</f>
        <v>5</v>
      </c>
      <c r="AX107" s="3">
        <f>IF(AW107=5,'data sistem'!AG107,"")</f>
        <v>0</v>
      </c>
      <c r="AY107" s="3">
        <f>IF('data sistem'!T107=0,1,'data sistem'!T107=0)</f>
        <v>1</v>
      </c>
      <c r="BA107" s="3">
        <f>IF('data sistem'!AM107="kurang dari 1 juta",1000000,IF('data sistem'!AM107="antara 1 dan 2 juta",2000000,IF('data sistem'!AM107="lebih dari 2 juta",3000000,IF('data sistem'!AM107="lebih dari 3 juta",4000000,0))))</f>
        <v>0</v>
      </c>
      <c r="BB107" s="3">
        <f>0</f>
        <v>0</v>
      </c>
      <c r="BC107" s="3">
        <f>IF('data sistem'!BI107="kurang dari 1 juta",1000000,IF('data sistem'!BI107="antara 1 dan 2 juta",2000000,IF('data sistem'!BI107="lebih dari 2 juta",3000000,IF('data sistem'!BI107="lebih dari 3 juta",4000000,0))))</f>
        <v>0</v>
      </c>
      <c r="BD107" s="3" t="str">
        <f>IF('data sistem'!DE107&gt;0,'data sistem'!DE107,"")</f>
        <v/>
      </c>
      <c r="BE107" s="3" t="str">
        <f>IF('data sistem'!DF107="lebih tinggi",1,IF('data sistem'!DF107="sama",2,IF('data sistem'!DF107="lebih rendah",3,IF('data sistem'!DF107="tidak perlu",4,""))))</f>
        <v/>
      </c>
      <c r="BF107" s="3">
        <f>'data sistem'!DG107*1</f>
        <v>0</v>
      </c>
      <c r="BG107" s="3">
        <f>'data sistem'!DH107*2</f>
        <v>0</v>
      </c>
      <c r="BH107" s="3">
        <f>'data sistem'!DI107*3</f>
        <v>0</v>
      </c>
      <c r="BI107" s="3">
        <f>'data sistem'!DJ107*4</f>
        <v>0</v>
      </c>
      <c r="BJ107" s="3">
        <f>'data sistem'!DK107*5</f>
        <v>0</v>
      </c>
      <c r="BK107" s="3">
        <f>'data sistem'!DL107*6</f>
        <v>0</v>
      </c>
      <c r="BL107" s="3">
        <f>'data sistem'!DM107*7</f>
        <v>0</v>
      </c>
      <c r="BM107" s="3">
        <f>'data sistem'!DN107*8</f>
        <v>0</v>
      </c>
      <c r="BN107" s="3">
        <f>'data sistem'!DO107*9</f>
        <v>0</v>
      </c>
      <c r="BO107" s="3">
        <f>'data sistem'!DP107*10</f>
        <v>0</v>
      </c>
      <c r="BP107" s="3">
        <f>'data sistem'!DQ107*11</f>
        <v>0</v>
      </c>
      <c r="BQ107" s="3">
        <f>'data sistem'!DR107*12</f>
        <v>0</v>
      </c>
      <c r="BR107" s="3">
        <v>0</v>
      </c>
      <c r="BT107" s="3">
        <f>'data sistem'!GU107</f>
        <v>0</v>
      </c>
      <c r="BU107" s="3">
        <f>'data sistem'!HX107</f>
        <v>0</v>
      </c>
      <c r="BV107" s="3">
        <f>'data sistem'!GV107</f>
        <v>0</v>
      </c>
      <c r="BW107" s="3">
        <f>'data sistem'!HY107</f>
        <v>0</v>
      </c>
      <c r="BX107" s="3">
        <f>'data sistem'!GW107</f>
        <v>0</v>
      </c>
      <c r="BY107" s="3">
        <f>'data sistem'!HV107</f>
        <v>0</v>
      </c>
      <c r="BZ107" s="3">
        <f>'data sistem'!HZ107</f>
        <v>0</v>
      </c>
      <c r="CA107" s="3">
        <f>'data sistem'!IY107</f>
        <v>0</v>
      </c>
      <c r="CB107" s="3">
        <f>'data sistem'!GX107</f>
        <v>0</v>
      </c>
      <c r="CC107" s="3">
        <f>'data sistem'!IA107</f>
        <v>0</v>
      </c>
      <c r="CD107" s="3">
        <f>'data sistem'!GY107</f>
        <v>0</v>
      </c>
      <c r="CE107" s="3">
        <f>'data sistem'!IB107</f>
        <v>0</v>
      </c>
      <c r="CF107" s="3">
        <f>'data sistem'!GZ107</f>
        <v>0</v>
      </c>
      <c r="CH107" s="3">
        <f>'data sistem'!IC107</f>
        <v>0</v>
      </c>
      <c r="CJ107" s="3">
        <f>'data sistem'!HA107</f>
        <v>0</v>
      </c>
      <c r="CK107" s="3">
        <f>'data sistem'!ID107</f>
        <v>0</v>
      </c>
      <c r="CL107" s="3">
        <f>'data sistem'!HB107</f>
        <v>0</v>
      </c>
      <c r="CM107" s="3">
        <f>'data sistem'!IE107</f>
        <v>0</v>
      </c>
      <c r="CN107" s="3">
        <f>'data sistem'!HC107</f>
        <v>0</v>
      </c>
      <c r="CO107" s="3">
        <f>'data sistem'!IF107</f>
        <v>0</v>
      </c>
      <c r="CP107" s="3">
        <f>'data sistem'!HD107</f>
        <v>0</v>
      </c>
      <c r="CQ107" s="3">
        <f>'data sistem'!IG107</f>
        <v>0</v>
      </c>
      <c r="CR107" s="3">
        <f>'data sistem'!HE107</f>
        <v>0</v>
      </c>
      <c r="CS107" s="3">
        <f>'data sistem'!IH107</f>
        <v>0</v>
      </c>
      <c r="CT107" s="3">
        <f>'data sistem'!HF107</f>
        <v>0</v>
      </c>
      <c r="CU107" s="3">
        <f>'data sistem'!II107</f>
        <v>0</v>
      </c>
      <c r="CV107" s="3">
        <f>'data sistem'!HG107</f>
        <v>0</v>
      </c>
      <c r="CW107" s="3">
        <f>'data sistem'!IJ107</f>
        <v>0</v>
      </c>
      <c r="CX107" s="3">
        <f>'data sistem'!HH107</f>
        <v>0</v>
      </c>
      <c r="CY107" s="3">
        <f>'data sistem'!IK107</f>
        <v>0</v>
      </c>
      <c r="CZ107" s="3">
        <f>'data sistem'!HI107</f>
        <v>0</v>
      </c>
      <c r="DA107" s="3">
        <f>'data sistem'!IL107</f>
        <v>0</v>
      </c>
      <c r="DB107" s="3">
        <f>'data sistem'!HJ107</f>
        <v>0</v>
      </c>
      <c r="DC107" s="3">
        <f>'data sistem'!IM107</f>
        <v>0</v>
      </c>
      <c r="DD107" s="3">
        <f>'data sistem'!HK107</f>
        <v>0</v>
      </c>
      <c r="DE107" s="3">
        <f>'data sistem'!IN107</f>
        <v>0</v>
      </c>
      <c r="DF107" s="3">
        <f>'data sistem'!HL107</f>
        <v>0</v>
      </c>
      <c r="DG107" s="3">
        <f>'data sistem'!IO107</f>
        <v>0</v>
      </c>
      <c r="DH107" s="3">
        <f>'data sistem'!HM107</f>
        <v>0</v>
      </c>
      <c r="DI107" s="3">
        <f>'data sistem'!HM107</f>
        <v>0</v>
      </c>
      <c r="DJ107" s="3">
        <f>'data sistem'!IP107</f>
        <v>0</v>
      </c>
      <c r="DK107" s="3">
        <f>'data sistem'!IP107</f>
        <v>0</v>
      </c>
      <c r="DL107" s="3">
        <f>'data sistem'!HN107</f>
        <v>0</v>
      </c>
      <c r="DM107" s="3">
        <f>'data sistem'!IQ107</f>
        <v>0</v>
      </c>
      <c r="DN107" s="3">
        <f>'data sistem'!HO107</f>
        <v>0</v>
      </c>
      <c r="DO107" s="3">
        <f>'data sistem'!IR107</f>
        <v>0</v>
      </c>
      <c r="DP107" s="3">
        <f>'data sistem'!HP107</f>
        <v>0</v>
      </c>
      <c r="DQ107" s="3">
        <f>'data sistem'!IS107</f>
        <v>0</v>
      </c>
      <c r="DR107" s="3">
        <f>'data sistem'!HQ107</f>
        <v>0</v>
      </c>
      <c r="DS107" s="3">
        <f>'data sistem'!IT107</f>
        <v>0</v>
      </c>
      <c r="DT107" s="3">
        <f>'data sistem'!HR107</f>
        <v>0</v>
      </c>
      <c r="DU107" s="3">
        <f>'data sistem'!IU107</f>
        <v>0</v>
      </c>
      <c r="DV107" s="3">
        <f>'data sistem'!HS107</f>
        <v>0</v>
      </c>
      <c r="DW107" s="3">
        <f>'data sistem'!IV107</f>
        <v>0</v>
      </c>
      <c r="DX107" s="3">
        <f>'data sistem'!HT107</f>
        <v>0</v>
      </c>
      <c r="DY107" s="3">
        <f>'data sistem'!IW107</f>
        <v>0</v>
      </c>
      <c r="DZ107" s="3">
        <f>'data sistem'!HU107</f>
        <v>0</v>
      </c>
      <c r="EA107" s="3">
        <f>'data sistem'!IX107</f>
        <v>0</v>
      </c>
    </row>
    <row r="108" spans="1:131" x14ac:dyDescent="0.3">
      <c r="A108" s="3" t="str">
        <f t="shared" si="1"/>
        <v>051022</v>
      </c>
      <c r="B108" s="3" t="e">
        <f>VLOOKUP('data sistem'!C108,kodeprodi!$A$2:$B$11,2,FALSE)</f>
        <v>#N/A</v>
      </c>
      <c r="C108" s="3">
        <f>'data sistem'!A108</f>
        <v>0</v>
      </c>
      <c r="D108" s="3">
        <f>'data sistem'!B108</f>
        <v>0</v>
      </c>
      <c r="E108" s="3">
        <f>'data sistem'!J108</f>
        <v>0</v>
      </c>
      <c r="F108" s="3">
        <f>'data sistem'!K108</f>
        <v>0</v>
      </c>
      <c r="G108" s="3">
        <f>2020-'data sistem'!E108</f>
        <v>2020</v>
      </c>
      <c r="H108" s="3">
        <f>1</f>
        <v>1</v>
      </c>
      <c r="I108" s="3">
        <f>2</f>
        <v>2</v>
      </c>
      <c r="J108" s="3">
        <f>3</f>
        <v>3</v>
      </c>
      <c r="K108" s="3">
        <f>3</f>
        <v>3</v>
      </c>
      <c r="L108" s="3">
        <f>1</f>
        <v>1</v>
      </c>
      <c r="M108" s="3">
        <f>2</f>
        <v>2</v>
      </c>
      <c r="N108" s="3">
        <f>1</f>
        <v>1</v>
      </c>
      <c r="O108" s="3" t="str">
        <f>IF('data sistem'!W108="tidak",3,IF('data sistem'!W108="ya",IF('data sistem'!DT108="sebelum lulus",1,IF('data sistem'!DT108="setelah lulus",2,"")),""))</f>
        <v/>
      </c>
      <c r="P108" s="3" t="str">
        <f>IF('data sistem'!DU108="0-3 bulan",1,IF('data sistem'!DU108="3-6 bulan",3,IF('data sistem'!DU108="6-12 bulan",6,IF('data sistem'!DU108="lebih dari 12 bulan",12,""))))</f>
        <v/>
      </c>
      <c r="Q108" s="3" t="str">
        <f>IF('data sistem'!DV108="0-3 bulan",1,IF('data sistem'!DV108="3-6 bulan",3,IF('data sistem'!DV108="6-12 bulan",6,IF('data sistem'!DV108="lebih dari 12 bulan",12,""))))</f>
        <v/>
      </c>
      <c r="R108" s="3">
        <f>'data sistem'!EA108</f>
        <v>0</v>
      </c>
      <c r="S108" s="3">
        <f>'data sistem'!EB108</f>
        <v>0</v>
      </c>
      <c r="T108" s="3">
        <f>'data sistem'!EC108</f>
        <v>0</v>
      </c>
      <c r="U108" s="3">
        <f>'data sistem'!ED108</f>
        <v>0</v>
      </c>
      <c r="V108" s="3">
        <f>'data sistem'!EE108</f>
        <v>0</v>
      </c>
      <c r="W108" s="3">
        <f>'data sistem'!EF108</f>
        <v>0</v>
      </c>
      <c r="X108" s="3">
        <f>'data sistem'!EG108</f>
        <v>0</v>
      </c>
      <c r="Y108" s="3" t="str">
        <f>IF('data sistem'!DW108="ya",1,IF('data sistem'!DW108="tidak",0,""))</f>
        <v/>
      </c>
      <c r="Z108" s="3">
        <f>'data sistem'!EM108</f>
        <v>0</v>
      </c>
      <c r="AA108" s="3">
        <f>'data sistem'!EH108</f>
        <v>0</v>
      </c>
      <c r="AB108" s="3">
        <f>'data sistem'!EI108</f>
        <v>0</v>
      </c>
      <c r="AC108" s="3">
        <f>'data sistem'!EJ108</f>
        <v>0</v>
      </c>
      <c r="AD108" s="3">
        <f>'data sistem'!EK108</f>
        <v>0</v>
      </c>
      <c r="AE108" s="3">
        <f>'data sistem'!EL108</f>
        <v>0</v>
      </c>
      <c r="AF108" s="3">
        <f>0</f>
        <v>0</v>
      </c>
      <c r="AH108" s="3">
        <f>IF('data sistem'!FB108="lebih dari 3",4,'data sistem'!FB108)</f>
        <v>0</v>
      </c>
      <c r="AI108" s="3" t="str">
        <f>IF('data sistem'!FF108="sebelum lulus",1,IF('data sistem'!FF108="setelah lulus",2,""))</f>
        <v/>
      </c>
      <c r="AJ108" s="3" t="str">
        <f>IF('data sistem'!FG108="0-3 bulan",1,IF('data sistem'!FG108="3-6 bulan",3,IF('data sistem'!FG108="6-12 bulan",6,IF('data sistem'!FG108="lebih dari 12 bulan",12,""))))</f>
        <v/>
      </c>
      <c r="AK108" s="3" t="str">
        <f>IF('data sistem'!FH108="0-3 bulan",1,IF('data sistem'!FH108="3-6 bulan",3,IF('data sistem'!FH108="6-12 bulan",6,IF('data sistem'!FH108="lebih dari 12 bulan",12,""))))</f>
        <v/>
      </c>
      <c r="AL108" s="3">
        <f>IF('data sistem'!FC108="lebih dari 3",4,'data sistem'!FC108)</f>
        <v>0</v>
      </c>
      <c r="AM108" s="3">
        <f>IF('data sistem'!FD108="lebih dari 3",4,'data sistem'!FD108)</f>
        <v>0</v>
      </c>
      <c r="AN108" s="3" t="str">
        <f>IF(LEFT('data sistem'!U108,7)="bekerja",1,IF(LEFT('data sistem'!U108,5)="tidak",2,""))</f>
        <v/>
      </c>
      <c r="AO108" s="3">
        <f>'data sistem'!M108*1</f>
        <v>0</v>
      </c>
      <c r="AP108" s="3">
        <f>'data sistem'!R108*2</f>
        <v>0</v>
      </c>
      <c r="AQ108" s="3">
        <f>'data sistem'!P108*3</f>
        <v>0</v>
      </c>
      <c r="AR108" s="3">
        <f>'data sistem'!Q108*4</f>
        <v>0</v>
      </c>
      <c r="AS108" s="3">
        <f>0</f>
        <v>0</v>
      </c>
      <c r="AU108" s="3">
        <f>IF('data sistem'!Q108="1",4,1)</f>
        <v>1</v>
      </c>
      <c r="AW108" s="3">
        <f>IF('data sistem'!AG108="bumn",1,IF('data sistem'!AG108="non-profit",2,IF('data sistem'!AG108="swasta",3,IF('data sistem'!AG108="wiraswasta",4,5))))</f>
        <v>5</v>
      </c>
      <c r="AX108" s="3">
        <f>IF(AW108=5,'data sistem'!AG108,"")</f>
        <v>0</v>
      </c>
      <c r="AY108" s="3">
        <f>IF('data sistem'!T108=0,1,'data sistem'!T108=0)</f>
        <v>1</v>
      </c>
      <c r="BA108" s="3">
        <f>IF('data sistem'!AM108="kurang dari 1 juta",1000000,IF('data sistem'!AM108="antara 1 dan 2 juta",2000000,IF('data sistem'!AM108="lebih dari 2 juta",3000000,IF('data sistem'!AM108="lebih dari 3 juta",4000000,0))))</f>
        <v>0</v>
      </c>
      <c r="BB108" s="3">
        <f>0</f>
        <v>0</v>
      </c>
      <c r="BC108" s="3">
        <f>IF('data sistem'!BI108="kurang dari 1 juta",1000000,IF('data sistem'!BI108="antara 1 dan 2 juta",2000000,IF('data sistem'!BI108="lebih dari 2 juta",3000000,IF('data sistem'!BI108="lebih dari 3 juta",4000000,0))))</f>
        <v>0</v>
      </c>
      <c r="BD108" s="3" t="str">
        <f>IF('data sistem'!DE108&gt;0,'data sistem'!DE108,"")</f>
        <v/>
      </c>
      <c r="BE108" s="3" t="str">
        <f>IF('data sistem'!DF108="lebih tinggi",1,IF('data sistem'!DF108="sama",2,IF('data sistem'!DF108="lebih rendah",3,IF('data sistem'!DF108="tidak perlu",4,""))))</f>
        <v/>
      </c>
      <c r="BF108" s="3">
        <f>'data sistem'!DG108*1</f>
        <v>0</v>
      </c>
      <c r="BG108" s="3">
        <f>'data sistem'!DH108*2</f>
        <v>0</v>
      </c>
      <c r="BH108" s="3">
        <f>'data sistem'!DI108*3</f>
        <v>0</v>
      </c>
      <c r="BI108" s="3">
        <f>'data sistem'!DJ108*4</f>
        <v>0</v>
      </c>
      <c r="BJ108" s="3">
        <f>'data sistem'!DK108*5</f>
        <v>0</v>
      </c>
      <c r="BK108" s="3">
        <f>'data sistem'!DL108*6</f>
        <v>0</v>
      </c>
      <c r="BL108" s="3">
        <f>'data sistem'!DM108*7</f>
        <v>0</v>
      </c>
      <c r="BM108" s="3">
        <f>'data sistem'!DN108*8</f>
        <v>0</v>
      </c>
      <c r="BN108" s="3">
        <f>'data sistem'!DO108*9</f>
        <v>0</v>
      </c>
      <c r="BO108" s="3">
        <f>'data sistem'!DP108*10</f>
        <v>0</v>
      </c>
      <c r="BP108" s="3">
        <f>'data sistem'!DQ108*11</f>
        <v>0</v>
      </c>
      <c r="BQ108" s="3">
        <f>'data sistem'!DR108*12</f>
        <v>0</v>
      </c>
      <c r="BR108" s="3">
        <v>0</v>
      </c>
      <c r="BT108" s="3">
        <f>'data sistem'!GU108</f>
        <v>0</v>
      </c>
      <c r="BU108" s="3">
        <f>'data sistem'!HX108</f>
        <v>0</v>
      </c>
      <c r="BV108" s="3">
        <f>'data sistem'!GV108</f>
        <v>0</v>
      </c>
      <c r="BW108" s="3">
        <f>'data sistem'!HY108</f>
        <v>0</v>
      </c>
      <c r="BX108" s="3">
        <f>'data sistem'!GW108</f>
        <v>0</v>
      </c>
      <c r="BY108" s="3">
        <f>'data sistem'!HV108</f>
        <v>0</v>
      </c>
      <c r="BZ108" s="3">
        <f>'data sistem'!HZ108</f>
        <v>0</v>
      </c>
      <c r="CA108" s="3">
        <f>'data sistem'!IY108</f>
        <v>0</v>
      </c>
      <c r="CB108" s="3">
        <f>'data sistem'!GX108</f>
        <v>0</v>
      </c>
      <c r="CC108" s="3">
        <f>'data sistem'!IA108</f>
        <v>0</v>
      </c>
      <c r="CD108" s="3">
        <f>'data sistem'!GY108</f>
        <v>0</v>
      </c>
      <c r="CE108" s="3">
        <f>'data sistem'!IB108</f>
        <v>0</v>
      </c>
      <c r="CF108" s="3">
        <f>'data sistem'!GZ108</f>
        <v>0</v>
      </c>
      <c r="CH108" s="3">
        <f>'data sistem'!IC108</f>
        <v>0</v>
      </c>
      <c r="CJ108" s="3">
        <f>'data sistem'!HA108</f>
        <v>0</v>
      </c>
      <c r="CK108" s="3">
        <f>'data sistem'!ID108</f>
        <v>0</v>
      </c>
      <c r="CL108" s="3">
        <f>'data sistem'!HB108</f>
        <v>0</v>
      </c>
      <c r="CM108" s="3">
        <f>'data sistem'!IE108</f>
        <v>0</v>
      </c>
      <c r="CN108" s="3">
        <f>'data sistem'!HC108</f>
        <v>0</v>
      </c>
      <c r="CO108" s="3">
        <f>'data sistem'!IF108</f>
        <v>0</v>
      </c>
      <c r="CP108" s="3">
        <f>'data sistem'!HD108</f>
        <v>0</v>
      </c>
      <c r="CQ108" s="3">
        <f>'data sistem'!IG108</f>
        <v>0</v>
      </c>
      <c r="CR108" s="3">
        <f>'data sistem'!HE108</f>
        <v>0</v>
      </c>
      <c r="CS108" s="3">
        <f>'data sistem'!IH108</f>
        <v>0</v>
      </c>
      <c r="CT108" s="3">
        <f>'data sistem'!HF108</f>
        <v>0</v>
      </c>
      <c r="CU108" s="3">
        <f>'data sistem'!II108</f>
        <v>0</v>
      </c>
      <c r="CV108" s="3">
        <f>'data sistem'!HG108</f>
        <v>0</v>
      </c>
      <c r="CW108" s="3">
        <f>'data sistem'!IJ108</f>
        <v>0</v>
      </c>
      <c r="CX108" s="3">
        <f>'data sistem'!HH108</f>
        <v>0</v>
      </c>
      <c r="CY108" s="3">
        <f>'data sistem'!IK108</f>
        <v>0</v>
      </c>
      <c r="CZ108" s="3">
        <f>'data sistem'!HI108</f>
        <v>0</v>
      </c>
      <c r="DA108" s="3">
        <f>'data sistem'!IL108</f>
        <v>0</v>
      </c>
      <c r="DB108" s="3">
        <f>'data sistem'!HJ108</f>
        <v>0</v>
      </c>
      <c r="DC108" s="3">
        <f>'data sistem'!IM108</f>
        <v>0</v>
      </c>
      <c r="DD108" s="3">
        <f>'data sistem'!HK108</f>
        <v>0</v>
      </c>
      <c r="DE108" s="3">
        <f>'data sistem'!IN108</f>
        <v>0</v>
      </c>
      <c r="DF108" s="3">
        <f>'data sistem'!HL108</f>
        <v>0</v>
      </c>
      <c r="DG108" s="3">
        <f>'data sistem'!IO108</f>
        <v>0</v>
      </c>
      <c r="DH108" s="3">
        <f>'data sistem'!HM108</f>
        <v>0</v>
      </c>
      <c r="DI108" s="3">
        <f>'data sistem'!HM108</f>
        <v>0</v>
      </c>
      <c r="DJ108" s="3">
        <f>'data sistem'!IP108</f>
        <v>0</v>
      </c>
      <c r="DK108" s="3">
        <f>'data sistem'!IP108</f>
        <v>0</v>
      </c>
      <c r="DL108" s="3">
        <f>'data sistem'!HN108</f>
        <v>0</v>
      </c>
      <c r="DM108" s="3">
        <f>'data sistem'!IQ108</f>
        <v>0</v>
      </c>
      <c r="DN108" s="3">
        <f>'data sistem'!HO108</f>
        <v>0</v>
      </c>
      <c r="DO108" s="3">
        <f>'data sistem'!IR108</f>
        <v>0</v>
      </c>
      <c r="DP108" s="3">
        <f>'data sistem'!HP108</f>
        <v>0</v>
      </c>
      <c r="DQ108" s="3">
        <f>'data sistem'!IS108</f>
        <v>0</v>
      </c>
      <c r="DR108" s="3">
        <f>'data sistem'!HQ108</f>
        <v>0</v>
      </c>
      <c r="DS108" s="3">
        <f>'data sistem'!IT108</f>
        <v>0</v>
      </c>
      <c r="DT108" s="3">
        <f>'data sistem'!HR108</f>
        <v>0</v>
      </c>
      <c r="DU108" s="3">
        <f>'data sistem'!IU108</f>
        <v>0</v>
      </c>
      <c r="DV108" s="3">
        <f>'data sistem'!HS108</f>
        <v>0</v>
      </c>
      <c r="DW108" s="3">
        <f>'data sistem'!IV108</f>
        <v>0</v>
      </c>
      <c r="DX108" s="3">
        <f>'data sistem'!HT108</f>
        <v>0</v>
      </c>
      <c r="DY108" s="3">
        <f>'data sistem'!IW108</f>
        <v>0</v>
      </c>
      <c r="DZ108" s="3">
        <f>'data sistem'!HU108</f>
        <v>0</v>
      </c>
      <c r="EA108" s="3">
        <f>'data sistem'!IX108</f>
        <v>0</v>
      </c>
    </row>
    <row r="109" spans="1:131" x14ac:dyDescent="0.3">
      <c r="A109" s="3" t="str">
        <f t="shared" si="1"/>
        <v>051022</v>
      </c>
      <c r="B109" s="3" t="e">
        <f>VLOOKUP('data sistem'!C109,kodeprodi!$A$2:$B$11,2,FALSE)</f>
        <v>#N/A</v>
      </c>
      <c r="C109" s="3">
        <f>'data sistem'!A109</f>
        <v>0</v>
      </c>
      <c r="D109" s="3">
        <f>'data sistem'!B109</f>
        <v>0</v>
      </c>
      <c r="E109" s="3">
        <f>'data sistem'!J109</f>
        <v>0</v>
      </c>
      <c r="F109" s="3">
        <f>'data sistem'!K109</f>
        <v>0</v>
      </c>
      <c r="G109" s="3">
        <f>2020-'data sistem'!E109</f>
        <v>2020</v>
      </c>
      <c r="H109" s="3">
        <f>1</f>
        <v>1</v>
      </c>
      <c r="I109" s="3">
        <f>2</f>
        <v>2</v>
      </c>
      <c r="J109" s="3">
        <f>3</f>
        <v>3</v>
      </c>
      <c r="K109" s="3">
        <f>3</f>
        <v>3</v>
      </c>
      <c r="L109" s="3">
        <f>1</f>
        <v>1</v>
      </c>
      <c r="M109" s="3">
        <f>2</f>
        <v>2</v>
      </c>
      <c r="N109" s="3">
        <f>1</f>
        <v>1</v>
      </c>
      <c r="O109" s="3" t="str">
        <f>IF('data sistem'!W109="tidak",3,IF('data sistem'!W109="ya",IF('data sistem'!DT109="sebelum lulus",1,IF('data sistem'!DT109="setelah lulus",2,"")),""))</f>
        <v/>
      </c>
      <c r="P109" s="3" t="str">
        <f>IF('data sistem'!DU109="0-3 bulan",1,IF('data sistem'!DU109="3-6 bulan",3,IF('data sistem'!DU109="6-12 bulan",6,IF('data sistem'!DU109="lebih dari 12 bulan",12,""))))</f>
        <v/>
      </c>
      <c r="Q109" s="3" t="str">
        <f>IF('data sistem'!DV109="0-3 bulan",1,IF('data sistem'!DV109="3-6 bulan",3,IF('data sistem'!DV109="6-12 bulan",6,IF('data sistem'!DV109="lebih dari 12 bulan",12,""))))</f>
        <v/>
      </c>
      <c r="R109" s="3">
        <f>'data sistem'!EA109</f>
        <v>0</v>
      </c>
      <c r="S109" s="3">
        <f>'data sistem'!EB109</f>
        <v>0</v>
      </c>
      <c r="T109" s="3">
        <f>'data sistem'!EC109</f>
        <v>0</v>
      </c>
      <c r="U109" s="3">
        <f>'data sistem'!ED109</f>
        <v>0</v>
      </c>
      <c r="V109" s="3">
        <f>'data sistem'!EE109</f>
        <v>0</v>
      </c>
      <c r="W109" s="3">
        <f>'data sistem'!EF109</f>
        <v>0</v>
      </c>
      <c r="X109" s="3">
        <f>'data sistem'!EG109</f>
        <v>0</v>
      </c>
      <c r="Y109" s="3" t="str">
        <f>IF('data sistem'!DW109="ya",1,IF('data sistem'!DW109="tidak",0,""))</f>
        <v/>
      </c>
      <c r="Z109" s="3">
        <f>'data sistem'!EM109</f>
        <v>0</v>
      </c>
      <c r="AA109" s="3">
        <f>'data sistem'!EH109</f>
        <v>0</v>
      </c>
      <c r="AB109" s="3">
        <f>'data sistem'!EI109</f>
        <v>0</v>
      </c>
      <c r="AC109" s="3">
        <f>'data sistem'!EJ109</f>
        <v>0</v>
      </c>
      <c r="AD109" s="3">
        <f>'data sistem'!EK109</f>
        <v>0</v>
      </c>
      <c r="AE109" s="3">
        <f>'data sistem'!EL109</f>
        <v>0</v>
      </c>
      <c r="AF109" s="3">
        <f>0</f>
        <v>0</v>
      </c>
      <c r="AH109" s="3">
        <f>IF('data sistem'!FB109="lebih dari 3",4,'data sistem'!FB109)</f>
        <v>0</v>
      </c>
      <c r="AI109" s="3" t="str">
        <f>IF('data sistem'!FF109="sebelum lulus",1,IF('data sistem'!FF109="setelah lulus",2,""))</f>
        <v/>
      </c>
      <c r="AJ109" s="3" t="str">
        <f>IF('data sistem'!FG109="0-3 bulan",1,IF('data sistem'!FG109="3-6 bulan",3,IF('data sistem'!FG109="6-12 bulan",6,IF('data sistem'!FG109="lebih dari 12 bulan",12,""))))</f>
        <v/>
      </c>
      <c r="AK109" s="3" t="str">
        <f>IF('data sistem'!FH109="0-3 bulan",1,IF('data sistem'!FH109="3-6 bulan",3,IF('data sistem'!FH109="6-12 bulan",6,IF('data sistem'!FH109="lebih dari 12 bulan",12,""))))</f>
        <v/>
      </c>
      <c r="AL109" s="3">
        <f>IF('data sistem'!FC109="lebih dari 3",4,'data sistem'!FC109)</f>
        <v>0</v>
      </c>
      <c r="AM109" s="3">
        <f>IF('data sistem'!FD109="lebih dari 3",4,'data sistem'!FD109)</f>
        <v>0</v>
      </c>
      <c r="AN109" s="3" t="str">
        <f>IF(LEFT('data sistem'!U109,7)="bekerja",1,IF(LEFT('data sistem'!U109,5)="tidak",2,""))</f>
        <v/>
      </c>
      <c r="AO109" s="3">
        <f>'data sistem'!M109*1</f>
        <v>0</v>
      </c>
      <c r="AP109" s="3">
        <f>'data sistem'!R109*2</f>
        <v>0</v>
      </c>
      <c r="AQ109" s="3">
        <f>'data sistem'!P109*3</f>
        <v>0</v>
      </c>
      <c r="AR109" s="3">
        <f>'data sistem'!Q109*4</f>
        <v>0</v>
      </c>
      <c r="AS109" s="3">
        <f>0</f>
        <v>0</v>
      </c>
      <c r="AU109" s="3">
        <f>IF('data sistem'!Q109="1",4,1)</f>
        <v>1</v>
      </c>
      <c r="AW109" s="3">
        <f>IF('data sistem'!AG109="bumn",1,IF('data sistem'!AG109="non-profit",2,IF('data sistem'!AG109="swasta",3,IF('data sistem'!AG109="wiraswasta",4,5))))</f>
        <v>5</v>
      </c>
      <c r="AX109" s="3">
        <f>IF(AW109=5,'data sistem'!AG109,"")</f>
        <v>0</v>
      </c>
      <c r="AY109" s="3">
        <f>IF('data sistem'!T109=0,1,'data sistem'!T109=0)</f>
        <v>1</v>
      </c>
      <c r="BA109" s="3">
        <f>IF('data sistem'!AM109="kurang dari 1 juta",1000000,IF('data sistem'!AM109="antara 1 dan 2 juta",2000000,IF('data sistem'!AM109="lebih dari 2 juta",3000000,IF('data sistem'!AM109="lebih dari 3 juta",4000000,0))))</f>
        <v>0</v>
      </c>
      <c r="BB109" s="3">
        <f>0</f>
        <v>0</v>
      </c>
      <c r="BC109" s="3">
        <f>IF('data sistem'!BI109="kurang dari 1 juta",1000000,IF('data sistem'!BI109="antara 1 dan 2 juta",2000000,IF('data sistem'!BI109="lebih dari 2 juta",3000000,IF('data sistem'!BI109="lebih dari 3 juta",4000000,0))))</f>
        <v>0</v>
      </c>
      <c r="BD109" s="3" t="str">
        <f>IF('data sistem'!DE109&gt;0,'data sistem'!DE109,"")</f>
        <v/>
      </c>
      <c r="BE109" s="3" t="str">
        <f>IF('data sistem'!DF109="lebih tinggi",1,IF('data sistem'!DF109="sama",2,IF('data sistem'!DF109="lebih rendah",3,IF('data sistem'!DF109="tidak perlu",4,""))))</f>
        <v/>
      </c>
      <c r="BF109" s="3">
        <f>'data sistem'!DG109*1</f>
        <v>0</v>
      </c>
      <c r="BG109" s="3">
        <f>'data sistem'!DH109*2</f>
        <v>0</v>
      </c>
      <c r="BH109" s="3">
        <f>'data sistem'!DI109*3</f>
        <v>0</v>
      </c>
      <c r="BI109" s="3">
        <f>'data sistem'!DJ109*4</f>
        <v>0</v>
      </c>
      <c r="BJ109" s="3">
        <f>'data sistem'!DK109*5</f>
        <v>0</v>
      </c>
      <c r="BK109" s="3">
        <f>'data sistem'!DL109*6</f>
        <v>0</v>
      </c>
      <c r="BL109" s="3">
        <f>'data sistem'!DM109*7</f>
        <v>0</v>
      </c>
      <c r="BM109" s="3">
        <f>'data sistem'!DN109*8</f>
        <v>0</v>
      </c>
      <c r="BN109" s="3">
        <f>'data sistem'!DO109*9</f>
        <v>0</v>
      </c>
      <c r="BO109" s="3">
        <f>'data sistem'!DP109*10</f>
        <v>0</v>
      </c>
      <c r="BP109" s="3">
        <f>'data sistem'!DQ109*11</f>
        <v>0</v>
      </c>
      <c r="BQ109" s="3">
        <f>'data sistem'!DR109*12</f>
        <v>0</v>
      </c>
      <c r="BR109" s="3">
        <v>0</v>
      </c>
      <c r="BT109" s="3">
        <f>'data sistem'!GU109</f>
        <v>0</v>
      </c>
      <c r="BU109" s="3">
        <f>'data sistem'!HX109</f>
        <v>0</v>
      </c>
      <c r="BV109" s="3">
        <f>'data sistem'!GV109</f>
        <v>0</v>
      </c>
      <c r="BW109" s="3">
        <f>'data sistem'!HY109</f>
        <v>0</v>
      </c>
      <c r="BX109" s="3">
        <f>'data sistem'!GW109</f>
        <v>0</v>
      </c>
      <c r="BY109" s="3">
        <f>'data sistem'!HV109</f>
        <v>0</v>
      </c>
      <c r="BZ109" s="3">
        <f>'data sistem'!HZ109</f>
        <v>0</v>
      </c>
      <c r="CA109" s="3">
        <f>'data sistem'!IY109</f>
        <v>0</v>
      </c>
      <c r="CB109" s="3">
        <f>'data sistem'!GX109</f>
        <v>0</v>
      </c>
      <c r="CC109" s="3">
        <f>'data sistem'!IA109</f>
        <v>0</v>
      </c>
      <c r="CD109" s="3">
        <f>'data sistem'!GY109</f>
        <v>0</v>
      </c>
      <c r="CE109" s="3">
        <f>'data sistem'!IB109</f>
        <v>0</v>
      </c>
      <c r="CF109" s="3">
        <f>'data sistem'!GZ109</f>
        <v>0</v>
      </c>
      <c r="CH109" s="3">
        <f>'data sistem'!IC109</f>
        <v>0</v>
      </c>
      <c r="CJ109" s="3">
        <f>'data sistem'!HA109</f>
        <v>0</v>
      </c>
      <c r="CK109" s="3">
        <f>'data sistem'!ID109</f>
        <v>0</v>
      </c>
      <c r="CL109" s="3">
        <f>'data sistem'!HB109</f>
        <v>0</v>
      </c>
      <c r="CM109" s="3">
        <f>'data sistem'!IE109</f>
        <v>0</v>
      </c>
      <c r="CN109" s="3">
        <f>'data sistem'!HC109</f>
        <v>0</v>
      </c>
      <c r="CO109" s="3">
        <f>'data sistem'!IF109</f>
        <v>0</v>
      </c>
      <c r="CP109" s="3">
        <f>'data sistem'!HD109</f>
        <v>0</v>
      </c>
      <c r="CQ109" s="3">
        <f>'data sistem'!IG109</f>
        <v>0</v>
      </c>
      <c r="CR109" s="3">
        <f>'data sistem'!HE109</f>
        <v>0</v>
      </c>
      <c r="CS109" s="3">
        <f>'data sistem'!IH109</f>
        <v>0</v>
      </c>
      <c r="CT109" s="3">
        <f>'data sistem'!HF109</f>
        <v>0</v>
      </c>
      <c r="CU109" s="3">
        <f>'data sistem'!II109</f>
        <v>0</v>
      </c>
      <c r="CV109" s="3">
        <f>'data sistem'!HG109</f>
        <v>0</v>
      </c>
      <c r="CW109" s="3">
        <f>'data sistem'!IJ109</f>
        <v>0</v>
      </c>
      <c r="CX109" s="3">
        <f>'data sistem'!HH109</f>
        <v>0</v>
      </c>
      <c r="CY109" s="3">
        <f>'data sistem'!IK109</f>
        <v>0</v>
      </c>
      <c r="CZ109" s="3">
        <f>'data sistem'!HI109</f>
        <v>0</v>
      </c>
      <c r="DA109" s="3">
        <f>'data sistem'!IL109</f>
        <v>0</v>
      </c>
      <c r="DB109" s="3">
        <f>'data sistem'!HJ109</f>
        <v>0</v>
      </c>
      <c r="DC109" s="3">
        <f>'data sistem'!IM109</f>
        <v>0</v>
      </c>
      <c r="DD109" s="3">
        <f>'data sistem'!HK109</f>
        <v>0</v>
      </c>
      <c r="DE109" s="3">
        <f>'data sistem'!IN109</f>
        <v>0</v>
      </c>
      <c r="DF109" s="3">
        <f>'data sistem'!HL109</f>
        <v>0</v>
      </c>
      <c r="DG109" s="3">
        <f>'data sistem'!IO109</f>
        <v>0</v>
      </c>
      <c r="DH109" s="3">
        <f>'data sistem'!HM109</f>
        <v>0</v>
      </c>
      <c r="DI109" s="3">
        <f>'data sistem'!HM109</f>
        <v>0</v>
      </c>
      <c r="DJ109" s="3">
        <f>'data sistem'!IP109</f>
        <v>0</v>
      </c>
      <c r="DK109" s="3">
        <f>'data sistem'!IP109</f>
        <v>0</v>
      </c>
      <c r="DL109" s="3">
        <f>'data sistem'!HN109</f>
        <v>0</v>
      </c>
      <c r="DM109" s="3">
        <f>'data sistem'!IQ109</f>
        <v>0</v>
      </c>
      <c r="DN109" s="3">
        <f>'data sistem'!HO109</f>
        <v>0</v>
      </c>
      <c r="DO109" s="3">
        <f>'data sistem'!IR109</f>
        <v>0</v>
      </c>
      <c r="DP109" s="3">
        <f>'data sistem'!HP109</f>
        <v>0</v>
      </c>
      <c r="DQ109" s="3">
        <f>'data sistem'!IS109</f>
        <v>0</v>
      </c>
      <c r="DR109" s="3">
        <f>'data sistem'!HQ109</f>
        <v>0</v>
      </c>
      <c r="DS109" s="3">
        <f>'data sistem'!IT109</f>
        <v>0</v>
      </c>
      <c r="DT109" s="3">
        <f>'data sistem'!HR109</f>
        <v>0</v>
      </c>
      <c r="DU109" s="3">
        <f>'data sistem'!IU109</f>
        <v>0</v>
      </c>
      <c r="DV109" s="3">
        <f>'data sistem'!HS109</f>
        <v>0</v>
      </c>
      <c r="DW109" s="3">
        <f>'data sistem'!IV109</f>
        <v>0</v>
      </c>
      <c r="DX109" s="3">
        <f>'data sistem'!HT109</f>
        <v>0</v>
      </c>
      <c r="DY109" s="3">
        <f>'data sistem'!IW109</f>
        <v>0</v>
      </c>
      <c r="DZ109" s="3">
        <f>'data sistem'!HU109</f>
        <v>0</v>
      </c>
      <c r="EA109" s="3">
        <f>'data sistem'!IX109</f>
        <v>0</v>
      </c>
    </row>
    <row r="110" spans="1:131" x14ac:dyDescent="0.3">
      <c r="A110" s="3" t="str">
        <f t="shared" si="1"/>
        <v>051022</v>
      </c>
      <c r="B110" s="3" t="e">
        <f>VLOOKUP('data sistem'!C110,kodeprodi!$A$2:$B$11,2,FALSE)</f>
        <v>#N/A</v>
      </c>
      <c r="C110" s="3">
        <f>'data sistem'!A110</f>
        <v>0</v>
      </c>
      <c r="D110" s="3">
        <f>'data sistem'!B110</f>
        <v>0</v>
      </c>
      <c r="E110" s="3">
        <f>'data sistem'!J110</f>
        <v>0</v>
      </c>
      <c r="F110" s="3">
        <f>'data sistem'!K110</f>
        <v>0</v>
      </c>
      <c r="G110" s="3">
        <f>2020-'data sistem'!E110</f>
        <v>2020</v>
      </c>
      <c r="H110" s="3">
        <f>1</f>
        <v>1</v>
      </c>
      <c r="I110" s="3">
        <f>2</f>
        <v>2</v>
      </c>
      <c r="J110" s="3">
        <f>3</f>
        <v>3</v>
      </c>
      <c r="K110" s="3">
        <f>3</f>
        <v>3</v>
      </c>
      <c r="L110" s="3">
        <f>1</f>
        <v>1</v>
      </c>
      <c r="M110" s="3">
        <f>2</f>
        <v>2</v>
      </c>
      <c r="N110" s="3">
        <f>1</f>
        <v>1</v>
      </c>
      <c r="O110" s="3" t="str">
        <f>IF('data sistem'!W110="tidak",3,IF('data sistem'!W110="ya",IF('data sistem'!DT110="sebelum lulus",1,IF('data sistem'!DT110="setelah lulus",2,"")),""))</f>
        <v/>
      </c>
      <c r="P110" s="3" t="str">
        <f>IF('data sistem'!DU110="0-3 bulan",1,IF('data sistem'!DU110="3-6 bulan",3,IF('data sistem'!DU110="6-12 bulan",6,IF('data sistem'!DU110="lebih dari 12 bulan",12,""))))</f>
        <v/>
      </c>
      <c r="Q110" s="3" t="str">
        <f>IF('data sistem'!DV110="0-3 bulan",1,IF('data sistem'!DV110="3-6 bulan",3,IF('data sistem'!DV110="6-12 bulan",6,IF('data sistem'!DV110="lebih dari 12 bulan",12,""))))</f>
        <v/>
      </c>
      <c r="R110" s="3">
        <f>'data sistem'!EA110</f>
        <v>0</v>
      </c>
      <c r="S110" s="3">
        <f>'data sistem'!EB110</f>
        <v>0</v>
      </c>
      <c r="T110" s="3">
        <f>'data sistem'!EC110</f>
        <v>0</v>
      </c>
      <c r="U110" s="3">
        <f>'data sistem'!ED110</f>
        <v>0</v>
      </c>
      <c r="V110" s="3">
        <f>'data sistem'!EE110</f>
        <v>0</v>
      </c>
      <c r="W110" s="3">
        <f>'data sistem'!EF110</f>
        <v>0</v>
      </c>
      <c r="X110" s="3">
        <f>'data sistem'!EG110</f>
        <v>0</v>
      </c>
      <c r="Y110" s="3" t="str">
        <f>IF('data sistem'!DW110="ya",1,IF('data sistem'!DW110="tidak",0,""))</f>
        <v/>
      </c>
      <c r="Z110" s="3">
        <f>'data sistem'!EM110</f>
        <v>0</v>
      </c>
      <c r="AA110" s="3">
        <f>'data sistem'!EH110</f>
        <v>0</v>
      </c>
      <c r="AB110" s="3">
        <f>'data sistem'!EI110</f>
        <v>0</v>
      </c>
      <c r="AC110" s="3">
        <f>'data sistem'!EJ110</f>
        <v>0</v>
      </c>
      <c r="AD110" s="3">
        <f>'data sistem'!EK110</f>
        <v>0</v>
      </c>
      <c r="AE110" s="3">
        <f>'data sistem'!EL110</f>
        <v>0</v>
      </c>
      <c r="AF110" s="3">
        <f>0</f>
        <v>0</v>
      </c>
      <c r="AH110" s="3">
        <f>IF('data sistem'!FB110="lebih dari 3",4,'data sistem'!FB110)</f>
        <v>0</v>
      </c>
      <c r="AI110" s="3" t="str">
        <f>IF('data sistem'!FF110="sebelum lulus",1,IF('data sistem'!FF110="setelah lulus",2,""))</f>
        <v/>
      </c>
      <c r="AJ110" s="3" t="str">
        <f>IF('data sistem'!FG110="0-3 bulan",1,IF('data sistem'!FG110="3-6 bulan",3,IF('data sistem'!FG110="6-12 bulan",6,IF('data sistem'!FG110="lebih dari 12 bulan",12,""))))</f>
        <v/>
      </c>
      <c r="AK110" s="3" t="str">
        <f>IF('data sistem'!FH110="0-3 bulan",1,IF('data sistem'!FH110="3-6 bulan",3,IF('data sistem'!FH110="6-12 bulan",6,IF('data sistem'!FH110="lebih dari 12 bulan",12,""))))</f>
        <v/>
      </c>
      <c r="AL110" s="3">
        <f>IF('data sistem'!FC110="lebih dari 3",4,'data sistem'!FC110)</f>
        <v>0</v>
      </c>
      <c r="AM110" s="3">
        <f>IF('data sistem'!FD110="lebih dari 3",4,'data sistem'!FD110)</f>
        <v>0</v>
      </c>
      <c r="AN110" s="3" t="str">
        <f>IF(LEFT('data sistem'!U110,7)="bekerja",1,IF(LEFT('data sistem'!U110,5)="tidak",2,""))</f>
        <v/>
      </c>
      <c r="AO110" s="3">
        <f>'data sistem'!M110*1</f>
        <v>0</v>
      </c>
      <c r="AP110" s="3">
        <f>'data sistem'!R110*2</f>
        <v>0</v>
      </c>
      <c r="AQ110" s="3">
        <f>'data sistem'!P110*3</f>
        <v>0</v>
      </c>
      <c r="AR110" s="3">
        <f>'data sistem'!Q110*4</f>
        <v>0</v>
      </c>
      <c r="AS110" s="3">
        <f>0</f>
        <v>0</v>
      </c>
      <c r="AU110" s="3">
        <f>IF('data sistem'!Q110="1",4,1)</f>
        <v>1</v>
      </c>
      <c r="AW110" s="3">
        <f>IF('data sistem'!AG110="bumn",1,IF('data sistem'!AG110="non-profit",2,IF('data sistem'!AG110="swasta",3,IF('data sistem'!AG110="wiraswasta",4,5))))</f>
        <v>5</v>
      </c>
      <c r="AX110" s="3">
        <f>IF(AW110=5,'data sistem'!AG110,"")</f>
        <v>0</v>
      </c>
      <c r="AY110" s="3">
        <f>IF('data sistem'!T110=0,1,'data sistem'!T110=0)</f>
        <v>1</v>
      </c>
      <c r="BA110" s="3">
        <f>IF('data sistem'!AM110="kurang dari 1 juta",1000000,IF('data sistem'!AM110="antara 1 dan 2 juta",2000000,IF('data sistem'!AM110="lebih dari 2 juta",3000000,IF('data sistem'!AM110="lebih dari 3 juta",4000000,0))))</f>
        <v>0</v>
      </c>
      <c r="BB110" s="3">
        <f>0</f>
        <v>0</v>
      </c>
      <c r="BC110" s="3">
        <f>IF('data sistem'!BI110="kurang dari 1 juta",1000000,IF('data sistem'!BI110="antara 1 dan 2 juta",2000000,IF('data sistem'!BI110="lebih dari 2 juta",3000000,IF('data sistem'!BI110="lebih dari 3 juta",4000000,0))))</f>
        <v>0</v>
      </c>
      <c r="BD110" s="3" t="str">
        <f>IF('data sistem'!DE110&gt;0,'data sistem'!DE110,"")</f>
        <v/>
      </c>
      <c r="BE110" s="3" t="str">
        <f>IF('data sistem'!DF110="lebih tinggi",1,IF('data sistem'!DF110="sama",2,IF('data sistem'!DF110="lebih rendah",3,IF('data sistem'!DF110="tidak perlu",4,""))))</f>
        <v/>
      </c>
      <c r="BF110" s="3">
        <f>'data sistem'!DG110*1</f>
        <v>0</v>
      </c>
      <c r="BG110" s="3">
        <f>'data sistem'!DH110*2</f>
        <v>0</v>
      </c>
      <c r="BH110" s="3">
        <f>'data sistem'!DI110*3</f>
        <v>0</v>
      </c>
      <c r="BI110" s="3">
        <f>'data sistem'!DJ110*4</f>
        <v>0</v>
      </c>
      <c r="BJ110" s="3">
        <f>'data sistem'!DK110*5</f>
        <v>0</v>
      </c>
      <c r="BK110" s="3">
        <f>'data sistem'!DL110*6</f>
        <v>0</v>
      </c>
      <c r="BL110" s="3">
        <f>'data sistem'!DM110*7</f>
        <v>0</v>
      </c>
      <c r="BM110" s="3">
        <f>'data sistem'!DN110*8</f>
        <v>0</v>
      </c>
      <c r="BN110" s="3">
        <f>'data sistem'!DO110*9</f>
        <v>0</v>
      </c>
      <c r="BO110" s="3">
        <f>'data sistem'!DP110*10</f>
        <v>0</v>
      </c>
      <c r="BP110" s="3">
        <f>'data sistem'!DQ110*11</f>
        <v>0</v>
      </c>
      <c r="BQ110" s="3">
        <f>'data sistem'!DR110*12</f>
        <v>0</v>
      </c>
      <c r="BR110" s="3">
        <v>0</v>
      </c>
      <c r="BT110" s="3">
        <f>'data sistem'!GU110</f>
        <v>0</v>
      </c>
      <c r="BU110" s="3">
        <f>'data sistem'!HX110</f>
        <v>0</v>
      </c>
      <c r="BV110" s="3">
        <f>'data sistem'!GV110</f>
        <v>0</v>
      </c>
      <c r="BW110" s="3">
        <f>'data sistem'!HY110</f>
        <v>0</v>
      </c>
      <c r="BX110" s="3">
        <f>'data sistem'!GW110</f>
        <v>0</v>
      </c>
      <c r="BY110" s="3">
        <f>'data sistem'!HV110</f>
        <v>0</v>
      </c>
      <c r="BZ110" s="3">
        <f>'data sistem'!HZ110</f>
        <v>0</v>
      </c>
      <c r="CA110" s="3">
        <f>'data sistem'!IY110</f>
        <v>0</v>
      </c>
      <c r="CB110" s="3">
        <f>'data sistem'!GX110</f>
        <v>0</v>
      </c>
      <c r="CC110" s="3">
        <f>'data sistem'!IA110</f>
        <v>0</v>
      </c>
      <c r="CD110" s="3">
        <f>'data sistem'!GY110</f>
        <v>0</v>
      </c>
      <c r="CE110" s="3">
        <f>'data sistem'!IB110</f>
        <v>0</v>
      </c>
      <c r="CF110" s="3">
        <f>'data sistem'!GZ110</f>
        <v>0</v>
      </c>
      <c r="CH110" s="3">
        <f>'data sistem'!IC110</f>
        <v>0</v>
      </c>
      <c r="CJ110" s="3">
        <f>'data sistem'!HA110</f>
        <v>0</v>
      </c>
      <c r="CK110" s="3">
        <f>'data sistem'!ID110</f>
        <v>0</v>
      </c>
      <c r="CL110" s="3">
        <f>'data sistem'!HB110</f>
        <v>0</v>
      </c>
      <c r="CM110" s="3">
        <f>'data sistem'!IE110</f>
        <v>0</v>
      </c>
      <c r="CN110" s="3">
        <f>'data sistem'!HC110</f>
        <v>0</v>
      </c>
      <c r="CO110" s="3">
        <f>'data sistem'!IF110</f>
        <v>0</v>
      </c>
      <c r="CP110" s="3">
        <f>'data sistem'!HD110</f>
        <v>0</v>
      </c>
      <c r="CQ110" s="3">
        <f>'data sistem'!IG110</f>
        <v>0</v>
      </c>
      <c r="CR110" s="3">
        <f>'data sistem'!HE110</f>
        <v>0</v>
      </c>
      <c r="CS110" s="3">
        <f>'data sistem'!IH110</f>
        <v>0</v>
      </c>
      <c r="CT110" s="3">
        <f>'data sistem'!HF110</f>
        <v>0</v>
      </c>
      <c r="CU110" s="3">
        <f>'data sistem'!II110</f>
        <v>0</v>
      </c>
      <c r="CV110" s="3">
        <f>'data sistem'!HG110</f>
        <v>0</v>
      </c>
      <c r="CW110" s="3">
        <f>'data sistem'!IJ110</f>
        <v>0</v>
      </c>
      <c r="CX110" s="3">
        <f>'data sistem'!HH110</f>
        <v>0</v>
      </c>
      <c r="CY110" s="3">
        <f>'data sistem'!IK110</f>
        <v>0</v>
      </c>
      <c r="CZ110" s="3">
        <f>'data sistem'!HI110</f>
        <v>0</v>
      </c>
      <c r="DA110" s="3">
        <f>'data sistem'!IL110</f>
        <v>0</v>
      </c>
      <c r="DB110" s="3">
        <f>'data sistem'!HJ110</f>
        <v>0</v>
      </c>
      <c r="DC110" s="3">
        <f>'data sistem'!IM110</f>
        <v>0</v>
      </c>
      <c r="DD110" s="3">
        <f>'data sistem'!HK110</f>
        <v>0</v>
      </c>
      <c r="DE110" s="3">
        <f>'data sistem'!IN110</f>
        <v>0</v>
      </c>
      <c r="DF110" s="3">
        <f>'data sistem'!HL110</f>
        <v>0</v>
      </c>
      <c r="DG110" s="3">
        <f>'data sistem'!IO110</f>
        <v>0</v>
      </c>
      <c r="DH110" s="3">
        <f>'data sistem'!HM110</f>
        <v>0</v>
      </c>
      <c r="DI110" s="3">
        <f>'data sistem'!HM110</f>
        <v>0</v>
      </c>
      <c r="DJ110" s="3">
        <f>'data sistem'!IP110</f>
        <v>0</v>
      </c>
      <c r="DK110" s="3">
        <f>'data sistem'!IP110</f>
        <v>0</v>
      </c>
      <c r="DL110" s="3">
        <f>'data sistem'!HN110</f>
        <v>0</v>
      </c>
      <c r="DM110" s="3">
        <f>'data sistem'!IQ110</f>
        <v>0</v>
      </c>
      <c r="DN110" s="3">
        <f>'data sistem'!HO110</f>
        <v>0</v>
      </c>
      <c r="DO110" s="3">
        <f>'data sistem'!IR110</f>
        <v>0</v>
      </c>
      <c r="DP110" s="3">
        <f>'data sistem'!HP110</f>
        <v>0</v>
      </c>
      <c r="DQ110" s="3">
        <f>'data sistem'!IS110</f>
        <v>0</v>
      </c>
      <c r="DR110" s="3">
        <f>'data sistem'!HQ110</f>
        <v>0</v>
      </c>
      <c r="DS110" s="3">
        <f>'data sistem'!IT110</f>
        <v>0</v>
      </c>
      <c r="DT110" s="3">
        <f>'data sistem'!HR110</f>
        <v>0</v>
      </c>
      <c r="DU110" s="3">
        <f>'data sistem'!IU110</f>
        <v>0</v>
      </c>
      <c r="DV110" s="3">
        <f>'data sistem'!HS110</f>
        <v>0</v>
      </c>
      <c r="DW110" s="3">
        <f>'data sistem'!IV110</f>
        <v>0</v>
      </c>
      <c r="DX110" s="3">
        <f>'data sistem'!HT110</f>
        <v>0</v>
      </c>
      <c r="DY110" s="3">
        <f>'data sistem'!IW110</f>
        <v>0</v>
      </c>
      <c r="DZ110" s="3">
        <f>'data sistem'!HU110</f>
        <v>0</v>
      </c>
      <c r="EA110" s="3">
        <f>'data sistem'!IX110</f>
        <v>0</v>
      </c>
    </row>
    <row r="111" spans="1:131" x14ac:dyDescent="0.3">
      <c r="A111" s="3" t="str">
        <f t="shared" si="1"/>
        <v>051022</v>
      </c>
      <c r="B111" s="3" t="e">
        <f>VLOOKUP('data sistem'!C111,kodeprodi!$A$2:$B$11,2,FALSE)</f>
        <v>#N/A</v>
      </c>
      <c r="C111" s="3">
        <f>'data sistem'!A111</f>
        <v>0</v>
      </c>
      <c r="D111" s="3">
        <f>'data sistem'!B111</f>
        <v>0</v>
      </c>
      <c r="E111" s="3">
        <f>'data sistem'!J111</f>
        <v>0</v>
      </c>
      <c r="F111" s="3">
        <f>'data sistem'!K111</f>
        <v>0</v>
      </c>
      <c r="G111" s="3">
        <f>2020-'data sistem'!E111</f>
        <v>2020</v>
      </c>
      <c r="H111" s="3">
        <f>1</f>
        <v>1</v>
      </c>
      <c r="I111" s="3">
        <f>2</f>
        <v>2</v>
      </c>
      <c r="J111" s="3">
        <f>3</f>
        <v>3</v>
      </c>
      <c r="K111" s="3">
        <f>3</f>
        <v>3</v>
      </c>
      <c r="L111" s="3">
        <f>1</f>
        <v>1</v>
      </c>
      <c r="M111" s="3">
        <f>2</f>
        <v>2</v>
      </c>
      <c r="N111" s="3">
        <f>1</f>
        <v>1</v>
      </c>
      <c r="O111" s="3" t="str">
        <f>IF('data sistem'!W111="tidak",3,IF('data sistem'!W111="ya",IF('data sistem'!DT111="sebelum lulus",1,IF('data sistem'!DT111="setelah lulus",2,"")),""))</f>
        <v/>
      </c>
      <c r="P111" s="3" t="str">
        <f>IF('data sistem'!DU111="0-3 bulan",1,IF('data sistem'!DU111="3-6 bulan",3,IF('data sistem'!DU111="6-12 bulan",6,IF('data sistem'!DU111="lebih dari 12 bulan",12,""))))</f>
        <v/>
      </c>
      <c r="Q111" s="3" t="str">
        <f>IF('data sistem'!DV111="0-3 bulan",1,IF('data sistem'!DV111="3-6 bulan",3,IF('data sistem'!DV111="6-12 bulan",6,IF('data sistem'!DV111="lebih dari 12 bulan",12,""))))</f>
        <v/>
      </c>
      <c r="R111" s="3">
        <f>'data sistem'!EA111</f>
        <v>0</v>
      </c>
      <c r="S111" s="3">
        <f>'data sistem'!EB111</f>
        <v>0</v>
      </c>
      <c r="T111" s="3">
        <f>'data sistem'!EC111</f>
        <v>0</v>
      </c>
      <c r="U111" s="3">
        <f>'data sistem'!ED111</f>
        <v>0</v>
      </c>
      <c r="V111" s="3">
        <f>'data sistem'!EE111</f>
        <v>0</v>
      </c>
      <c r="W111" s="3">
        <f>'data sistem'!EF111</f>
        <v>0</v>
      </c>
      <c r="X111" s="3">
        <f>'data sistem'!EG111</f>
        <v>0</v>
      </c>
      <c r="Y111" s="3" t="str">
        <f>IF('data sistem'!DW111="ya",1,IF('data sistem'!DW111="tidak",0,""))</f>
        <v/>
      </c>
      <c r="Z111" s="3">
        <f>'data sistem'!EM111</f>
        <v>0</v>
      </c>
      <c r="AA111" s="3">
        <f>'data sistem'!EH111</f>
        <v>0</v>
      </c>
      <c r="AB111" s="3">
        <f>'data sistem'!EI111</f>
        <v>0</v>
      </c>
      <c r="AC111" s="3">
        <f>'data sistem'!EJ111</f>
        <v>0</v>
      </c>
      <c r="AD111" s="3">
        <f>'data sistem'!EK111</f>
        <v>0</v>
      </c>
      <c r="AE111" s="3">
        <f>'data sistem'!EL111</f>
        <v>0</v>
      </c>
      <c r="AF111" s="3">
        <f>0</f>
        <v>0</v>
      </c>
      <c r="AH111" s="3">
        <f>IF('data sistem'!FB111="lebih dari 3",4,'data sistem'!FB111)</f>
        <v>0</v>
      </c>
      <c r="AI111" s="3" t="str">
        <f>IF('data sistem'!FF111="sebelum lulus",1,IF('data sistem'!FF111="setelah lulus",2,""))</f>
        <v/>
      </c>
      <c r="AJ111" s="3" t="str">
        <f>IF('data sistem'!FG111="0-3 bulan",1,IF('data sistem'!FG111="3-6 bulan",3,IF('data sistem'!FG111="6-12 bulan",6,IF('data sistem'!FG111="lebih dari 12 bulan",12,""))))</f>
        <v/>
      </c>
      <c r="AK111" s="3" t="str">
        <f>IF('data sistem'!FH111="0-3 bulan",1,IF('data sistem'!FH111="3-6 bulan",3,IF('data sistem'!FH111="6-12 bulan",6,IF('data sistem'!FH111="lebih dari 12 bulan",12,""))))</f>
        <v/>
      </c>
      <c r="AL111" s="3">
        <f>IF('data sistem'!FC111="lebih dari 3",4,'data sistem'!FC111)</f>
        <v>0</v>
      </c>
      <c r="AM111" s="3">
        <f>IF('data sistem'!FD111="lebih dari 3",4,'data sistem'!FD111)</f>
        <v>0</v>
      </c>
      <c r="AN111" s="3" t="str">
        <f>IF(LEFT('data sistem'!U111,7)="bekerja",1,IF(LEFT('data sistem'!U111,5)="tidak",2,""))</f>
        <v/>
      </c>
      <c r="AO111" s="3">
        <f>'data sistem'!M111*1</f>
        <v>0</v>
      </c>
      <c r="AP111" s="3">
        <f>'data sistem'!R111*2</f>
        <v>0</v>
      </c>
      <c r="AQ111" s="3">
        <f>'data sistem'!P111*3</f>
        <v>0</v>
      </c>
      <c r="AR111" s="3">
        <f>'data sistem'!Q111*4</f>
        <v>0</v>
      </c>
      <c r="AS111" s="3">
        <f>0</f>
        <v>0</v>
      </c>
      <c r="AU111" s="3">
        <f>IF('data sistem'!Q111="1",4,1)</f>
        <v>1</v>
      </c>
      <c r="AW111" s="3">
        <f>IF('data sistem'!AG111="bumn",1,IF('data sistem'!AG111="non-profit",2,IF('data sistem'!AG111="swasta",3,IF('data sistem'!AG111="wiraswasta",4,5))))</f>
        <v>5</v>
      </c>
      <c r="AX111" s="3">
        <f>IF(AW111=5,'data sistem'!AG111,"")</f>
        <v>0</v>
      </c>
      <c r="AY111" s="3">
        <f>IF('data sistem'!T111=0,1,'data sistem'!T111=0)</f>
        <v>1</v>
      </c>
      <c r="BA111" s="3">
        <f>IF('data sistem'!AM111="kurang dari 1 juta",1000000,IF('data sistem'!AM111="antara 1 dan 2 juta",2000000,IF('data sistem'!AM111="lebih dari 2 juta",3000000,IF('data sistem'!AM111="lebih dari 3 juta",4000000,0))))</f>
        <v>0</v>
      </c>
      <c r="BB111" s="3">
        <f>0</f>
        <v>0</v>
      </c>
      <c r="BC111" s="3">
        <f>IF('data sistem'!BI111="kurang dari 1 juta",1000000,IF('data sistem'!BI111="antara 1 dan 2 juta",2000000,IF('data sistem'!BI111="lebih dari 2 juta",3000000,IF('data sistem'!BI111="lebih dari 3 juta",4000000,0))))</f>
        <v>0</v>
      </c>
      <c r="BD111" s="3" t="str">
        <f>IF('data sistem'!DE111&gt;0,'data sistem'!DE111,"")</f>
        <v/>
      </c>
      <c r="BE111" s="3" t="str">
        <f>IF('data sistem'!DF111="lebih tinggi",1,IF('data sistem'!DF111="sama",2,IF('data sistem'!DF111="lebih rendah",3,IF('data sistem'!DF111="tidak perlu",4,""))))</f>
        <v/>
      </c>
      <c r="BF111" s="3">
        <f>'data sistem'!DG111*1</f>
        <v>0</v>
      </c>
      <c r="BG111" s="3">
        <f>'data sistem'!DH111*2</f>
        <v>0</v>
      </c>
      <c r="BH111" s="3">
        <f>'data sistem'!DI111*3</f>
        <v>0</v>
      </c>
      <c r="BI111" s="3">
        <f>'data sistem'!DJ111*4</f>
        <v>0</v>
      </c>
      <c r="BJ111" s="3">
        <f>'data sistem'!DK111*5</f>
        <v>0</v>
      </c>
      <c r="BK111" s="3">
        <f>'data sistem'!DL111*6</f>
        <v>0</v>
      </c>
      <c r="BL111" s="3">
        <f>'data sistem'!DM111*7</f>
        <v>0</v>
      </c>
      <c r="BM111" s="3">
        <f>'data sistem'!DN111*8</f>
        <v>0</v>
      </c>
      <c r="BN111" s="3">
        <f>'data sistem'!DO111*9</f>
        <v>0</v>
      </c>
      <c r="BO111" s="3">
        <f>'data sistem'!DP111*10</f>
        <v>0</v>
      </c>
      <c r="BP111" s="3">
        <f>'data sistem'!DQ111*11</f>
        <v>0</v>
      </c>
      <c r="BQ111" s="3">
        <f>'data sistem'!DR111*12</f>
        <v>0</v>
      </c>
      <c r="BR111" s="3">
        <v>0</v>
      </c>
      <c r="BT111" s="3">
        <f>'data sistem'!GU111</f>
        <v>0</v>
      </c>
      <c r="BU111" s="3">
        <f>'data sistem'!HX111</f>
        <v>0</v>
      </c>
      <c r="BV111" s="3">
        <f>'data sistem'!GV111</f>
        <v>0</v>
      </c>
      <c r="BW111" s="3">
        <f>'data sistem'!HY111</f>
        <v>0</v>
      </c>
      <c r="BX111" s="3">
        <f>'data sistem'!GW111</f>
        <v>0</v>
      </c>
      <c r="BY111" s="3">
        <f>'data sistem'!HV111</f>
        <v>0</v>
      </c>
      <c r="BZ111" s="3">
        <f>'data sistem'!HZ111</f>
        <v>0</v>
      </c>
      <c r="CA111" s="3">
        <f>'data sistem'!IY111</f>
        <v>0</v>
      </c>
      <c r="CB111" s="3">
        <f>'data sistem'!GX111</f>
        <v>0</v>
      </c>
      <c r="CC111" s="3">
        <f>'data sistem'!IA111</f>
        <v>0</v>
      </c>
      <c r="CD111" s="3">
        <f>'data sistem'!GY111</f>
        <v>0</v>
      </c>
      <c r="CE111" s="3">
        <f>'data sistem'!IB111</f>
        <v>0</v>
      </c>
      <c r="CF111" s="3">
        <f>'data sistem'!GZ111</f>
        <v>0</v>
      </c>
      <c r="CH111" s="3">
        <f>'data sistem'!IC111</f>
        <v>0</v>
      </c>
      <c r="CJ111" s="3">
        <f>'data sistem'!HA111</f>
        <v>0</v>
      </c>
      <c r="CK111" s="3">
        <f>'data sistem'!ID111</f>
        <v>0</v>
      </c>
      <c r="CL111" s="3">
        <f>'data sistem'!HB111</f>
        <v>0</v>
      </c>
      <c r="CM111" s="3">
        <f>'data sistem'!IE111</f>
        <v>0</v>
      </c>
      <c r="CN111" s="3">
        <f>'data sistem'!HC111</f>
        <v>0</v>
      </c>
      <c r="CO111" s="3">
        <f>'data sistem'!IF111</f>
        <v>0</v>
      </c>
      <c r="CP111" s="3">
        <f>'data sistem'!HD111</f>
        <v>0</v>
      </c>
      <c r="CQ111" s="3">
        <f>'data sistem'!IG111</f>
        <v>0</v>
      </c>
      <c r="CR111" s="3">
        <f>'data sistem'!HE111</f>
        <v>0</v>
      </c>
      <c r="CS111" s="3">
        <f>'data sistem'!IH111</f>
        <v>0</v>
      </c>
      <c r="CT111" s="3">
        <f>'data sistem'!HF111</f>
        <v>0</v>
      </c>
      <c r="CU111" s="3">
        <f>'data sistem'!II111</f>
        <v>0</v>
      </c>
      <c r="CV111" s="3">
        <f>'data sistem'!HG111</f>
        <v>0</v>
      </c>
      <c r="CW111" s="3">
        <f>'data sistem'!IJ111</f>
        <v>0</v>
      </c>
      <c r="CX111" s="3">
        <f>'data sistem'!HH111</f>
        <v>0</v>
      </c>
      <c r="CY111" s="3">
        <f>'data sistem'!IK111</f>
        <v>0</v>
      </c>
      <c r="CZ111" s="3">
        <f>'data sistem'!HI111</f>
        <v>0</v>
      </c>
      <c r="DA111" s="3">
        <f>'data sistem'!IL111</f>
        <v>0</v>
      </c>
      <c r="DB111" s="3">
        <f>'data sistem'!HJ111</f>
        <v>0</v>
      </c>
      <c r="DC111" s="3">
        <f>'data sistem'!IM111</f>
        <v>0</v>
      </c>
      <c r="DD111" s="3">
        <f>'data sistem'!HK111</f>
        <v>0</v>
      </c>
      <c r="DE111" s="3">
        <f>'data sistem'!IN111</f>
        <v>0</v>
      </c>
      <c r="DF111" s="3">
        <f>'data sistem'!HL111</f>
        <v>0</v>
      </c>
      <c r="DG111" s="3">
        <f>'data sistem'!IO111</f>
        <v>0</v>
      </c>
      <c r="DH111" s="3">
        <f>'data sistem'!HM111</f>
        <v>0</v>
      </c>
      <c r="DI111" s="3">
        <f>'data sistem'!HM111</f>
        <v>0</v>
      </c>
      <c r="DJ111" s="3">
        <f>'data sistem'!IP111</f>
        <v>0</v>
      </c>
      <c r="DK111" s="3">
        <f>'data sistem'!IP111</f>
        <v>0</v>
      </c>
      <c r="DL111" s="3">
        <f>'data sistem'!HN111</f>
        <v>0</v>
      </c>
      <c r="DM111" s="3">
        <f>'data sistem'!IQ111</f>
        <v>0</v>
      </c>
      <c r="DN111" s="3">
        <f>'data sistem'!HO111</f>
        <v>0</v>
      </c>
      <c r="DO111" s="3">
        <f>'data sistem'!IR111</f>
        <v>0</v>
      </c>
      <c r="DP111" s="3">
        <f>'data sistem'!HP111</f>
        <v>0</v>
      </c>
      <c r="DQ111" s="3">
        <f>'data sistem'!IS111</f>
        <v>0</v>
      </c>
      <c r="DR111" s="3">
        <f>'data sistem'!HQ111</f>
        <v>0</v>
      </c>
      <c r="DS111" s="3">
        <f>'data sistem'!IT111</f>
        <v>0</v>
      </c>
      <c r="DT111" s="3">
        <f>'data sistem'!HR111</f>
        <v>0</v>
      </c>
      <c r="DU111" s="3">
        <f>'data sistem'!IU111</f>
        <v>0</v>
      </c>
      <c r="DV111" s="3">
        <f>'data sistem'!HS111</f>
        <v>0</v>
      </c>
      <c r="DW111" s="3">
        <f>'data sistem'!IV111</f>
        <v>0</v>
      </c>
      <c r="DX111" s="3">
        <f>'data sistem'!HT111</f>
        <v>0</v>
      </c>
      <c r="DY111" s="3">
        <f>'data sistem'!IW111</f>
        <v>0</v>
      </c>
      <c r="DZ111" s="3">
        <f>'data sistem'!HU111</f>
        <v>0</v>
      </c>
      <c r="EA111" s="3">
        <f>'data sistem'!IX111</f>
        <v>0</v>
      </c>
    </row>
    <row r="112" spans="1:131" x14ac:dyDescent="0.3">
      <c r="A112" s="3" t="str">
        <f t="shared" si="1"/>
        <v>051022</v>
      </c>
      <c r="B112" s="3" t="e">
        <f>VLOOKUP('data sistem'!C112,kodeprodi!$A$2:$B$11,2,FALSE)</f>
        <v>#N/A</v>
      </c>
      <c r="C112" s="3">
        <f>'data sistem'!A112</f>
        <v>0</v>
      </c>
      <c r="D112" s="3">
        <f>'data sistem'!B112</f>
        <v>0</v>
      </c>
      <c r="E112" s="3">
        <f>'data sistem'!J112</f>
        <v>0</v>
      </c>
      <c r="F112" s="3">
        <f>'data sistem'!K112</f>
        <v>0</v>
      </c>
      <c r="G112" s="3">
        <f>2020-'data sistem'!E112</f>
        <v>2020</v>
      </c>
      <c r="H112" s="3">
        <f>1</f>
        <v>1</v>
      </c>
      <c r="I112" s="3">
        <f>2</f>
        <v>2</v>
      </c>
      <c r="J112" s="3">
        <f>3</f>
        <v>3</v>
      </c>
      <c r="K112" s="3">
        <f>3</f>
        <v>3</v>
      </c>
      <c r="L112" s="3">
        <f>1</f>
        <v>1</v>
      </c>
      <c r="M112" s="3">
        <f>2</f>
        <v>2</v>
      </c>
      <c r="N112" s="3">
        <f>1</f>
        <v>1</v>
      </c>
      <c r="O112" s="3" t="str">
        <f>IF('data sistem'!W112="tidak",3,IF('data sistem'!W112="ya",IF('data sistem'!DT112="sebelum lulus",1,IF('data sistem'!DT112="setelah lulus",2,"")),""))</f>
        <v/>
      </c>
      <c r="P112" s="3" t="str">
        <f>IF('data sistem'!DU112="0-3 bulan",1,IF('data sistem'!DU112="3-6 bulan",3,IF('data sistem'!DU112="6-12 bulan",6,IF('data sistem'!DU112="lebih dari 12 bulan",12,""))))</f>
        <v/>
      </c>
      <c r="Q112" s="3" t="str">
        <f>IF('data sistem'!DV112="0-3 bulan",1,IF('data sistem'!DV112="3-6 bulan",3,IF('data sistem'!DV112="6-12 bulan",6,IF('data sistem'!DV112="lebih dari 12 bulan",12,""))))</f>
        <v/>
      </c>
      <c r="R112" s="3">
        <f>'data sistem'!EA112</f>
        <v>0</v>
      </c>
      <c r="S112" s="3">
        <f>'data sistem'!EB112</f>
        <v>0</v>
      </c>
      <c r="T112" s="3">
        <f>'data sistem'!EC112</f>
        <v>0</v>
      </c>
      <c r="U112" s="3">
        <f>'data sistem'!ED112</f>
        <v>0</v>
      </c>
      <c r="V112" s="3">
        <f>'data sistem'!EE112</f>
        <v>0</v>
      </c>
      <c r="W112" s="3">
        <f>'data sistem'!EF112</f>
        <v>0</v>
      </c>
      <c r="X112" s="3">
        <f>'data sistem'!EG112</f>
        <v>0</v>
      </c>
      <c r="Y112" s="3" t="str">
        <f>IF('data sistem'!DW112="ya",1,IF('data sistem'!DW112="tidak",0,""))</f>
        <v/>
      </c>
      <c r="Z112" s="3">
        <f>'data sistem'!EM112</f>
        <v>0</v>
      </c>
      <c r="AA112" s="3">
        <f>'data sistem'!EH112</f>
        <v>0</v>
      </c>
      <c r="AB112" s="3">
        <f>'data sistem'!EI112</f>
        <v>0</v>
      </c>
      <c r="AC112" s="3">
        <f>'data sistem'!EJ112</f>
        <v>0</v>
      </c>
      <c r="AD112" s="3">
        <f>'data sistem'!EK112</f>
        <v>0</v>
      </c>
      <c r="AE112" s="3">
        <f>'data sistem'!EL112</f>
        <v>0</v>
      </c>
      <c r="AF112" s="3">
        <f>0</f>
        <v>0</v>
      </c>
      <c r="AH112" s="3">
        <f>IF('data sistem'!FB112="lebih dari 3",4,'data sistem'!FB112)</f>
        <v>0</v>
      </c>
      <c r="AI112" s="3" t="str">
        <f>IF('data sistem'!FF112="sebelum lulus",1,IF('data sistem'!FF112="setelah lulus",2,""))</f>
        <v/>
      </c>
      <c r="AJ112" s="3" t="str">
        <f>IF('data sistem'!FG112="0-3 bulan",1,IF('data sistem'!FG112="3-6 bulan",3,IF('data sistem'!FG112="6-12 bulan",6,IF('data sistem'!FG112="lebih dari 12 bulan",12,""))))</f>
        <v/>
      </c>
      <c r="AK112" s="3" t="str">
        <f>IF('data sistem'!FH112="0-3 bulan",1,IF('data sistem'!FH112="3-6 bulan",3,IF('data sistem'!FH112="6-12 bulan",6,IF('data sistem'!FH112="lebih dari 12 bulan",12,""))))</f>
        <v/>
      </c>
      <c r="AL112" s="3">
        <f>IF('data sistem'!FC112="lebih dari 3",4,'data sistem'!FC112)</f>
        <v>0</v>
      </c>
      <c r="AM112" s="3">
        <f>IF('data sistem'!FD112="lebih dari 3",4,'data sistem'!FD112)</f>
        <v>0</v>
      </c>
      <c r="AN112" s="3" t="str">
        <f>IF(LEFT('data sistem'!U112,7)="bekerja",1,IF(LEFT('data sistem'!U112,5)="tidak",2,""))</f>
        <v/>
      </c>
      <c r="AO112" s="3">
        <f>'data sistem'!M112*1</f>
        <v>0</v>
      </c>
      <c r="AP112" s="3">
        <f>'data sistem'!R112*2</f>
        <v>0</v>
      </c>
      <c r="AQ112" s="3">
        <f>'data sistem'!P112*3</f>
        <v>0</v>
      </c>
      <c r="AR112" s="3">
        <f>'data sistem'!Q112*4</f>
        <v>0</v>
      </c>
      <c r="AS112" s="3">
        <f>0</f>
        <v>0</v>
      </c>
      <c r="AU112" s="3">
        <f>IF('data sistem'!Q112="1",4,1)</f>
        <v>1</v>
      </c>
      <c r="AW112" s="3">
        <f>IF('data sistem'!AG112="bumn",1,IF('data sistem'!AG112="non-profit",2,IF('data sistem'!AG112="swasta",3,IF('data sistem'!AG112="wiraswasta",4,5))))</f>
        <v>5</v>
      </c>
      <c r="AX112" s="3">
        <f>IF(AW112=5,'data sistem'!AG112,"")</f>
        <v>0</v>
      </c>
      <c r="AY112" s="3">
        <f>IF('data sistem'!T112=0,1,'data sistem'!T112=0)</f>
        <v>1</v>
      </c>
      <c r="BA112" s="3">
        <f>IF('data sistem'!AM112="kurang dari 1 juta",1000000,IF('data sistem'!AM112="antara 1 dan 2 juta",2000000,IF('data sistem'!AM112="lebih dari 2 juta",3000000,IF('data sistem'!AM112="lebih dari 3 juta",4000000,0))))</f>
        <v>0</v>
      </c>
      <c r="BB112" s="3">
        <f>0</f>
        <v>0</v>
      </c>
      <c r="BC112" s="3">
        <f>IF('data sistem'!BI112="kurang dari 1 juta",1000000,IF('data sistem'!BI112="antara 1 dan 2 juta",2000000,IF('data sistem'!BI112="lebih dari 2 juta",3000000,IF('data sistem'!BI112="lebih dari 3 juta",4000000,0))))</f>
        <v>0</v>
      </c>
      <c r="BD112" s="3" t="str">
        <f>IF('data sistem'!DE112&gt;0,'data sistem'!DE112,"")</f>
        <v/>
      </c>
      <c r="BE112" s="3" t="str">
        <f>IF('data sistem'!DF112="lebih tinggi",1,IF('data sistem'!DF112="sama",2,IF('data sistem'!DF112="lebih rendah",3,IF('data sistem'!DF112="tidak perlu",4,""))))</f>
        <v/>
      </c>
      <c r="BF112" s="3">
        <f>'data sistem'!DG112*1</f>
        <v>0</v>
      </c>
      <c r="BG112" s="3">
        <f>'data sistem'!DH112*2</f>
        <v>0</v>
      </c>
      <c r="BH112" s="3">
        <f>'data sistem'!DI112*3</f>
        <v>0</v>
      </c>
      <c r="BI112" s="3">
        <f>'data sistem'!DJ112*4</f>
        <v>0</v>
      </c>
      <c r="BJ112" s="3">
        <f>'data sistem'!DK112*5</f>
        <v>0</v>
      </c>
      <c r="BK112" s="3">
        <f>'data sistem'!DL112*6</f>
        <v>0</v>
      </c>
      <c r="BL112" s="3">
        <f>'data sistem'!DM112*7</f>
        <v>0</v>
      </c>
      <c r="BM112" s="3">
        <f>'data sistem'!DN112*8</f>
        <v>0</v>
      </c>
      <c r="BN112" s="3">
        <f>'data sistem'!DO112*9</f>
        <v>0</v>
      </c>
      <c r="BO112" s="3">
        <f>'data sistem'!DP112*10</f>
        <v>0</v>
      </c>
      <c r="BP112" s="3">
        <f>'data sistem'!DQ112*11</f>
        <v>0</v>
      </c>
      <c r="BQ112" s="3">
        <f>'data sistem'!DR112*12</f>
        <v>0</v>
      </c>
      <c r="BR112" s="3">
        <v>0</v>
      </c>
      <c r="BT112" s="3">
        <f>'data sistem'!GU112</f>
        <v>0</v>
      </c>
      <c r="BU112" s="3">
        <f>'data sistem'!HX112</f>
        <v>0</v>
      </c>
      <c r="BV112" s="3">
        <f>'data sistem'!GV112</f>
        <v>0</v>
      </c>
      <c r="BW112" s="3">
        <f>'data sistem'!HY112</f>
        <v>0</v>
      </c>
      <c r="BX112" s="3">
        <f>'data sistem'!GW112</f>
        <v>0</v>
      </c>
      <c r="BY112" s="3">
        <f>'data sistem'!HV112</f>
        <v>0</v>
      </c>
      <c r="BZ112" s="3">
        <f>'data sistem'!HZ112</f>
        <v>0</v>
      </c>
      <c r="CA112" s="3">
        <f>'data sistem'!IY112</f>
        <v>0</v>
      </c>
      <c r="CB112" s="3">
        <f>'data sistem'!GX112</f>
        <v>0</v>
      </c>
      <c r="CC112" s="3">
        <f>'data sistem'!IA112</f>
        <v>0</v>
      </c>
      <c r="CD112" s="3">
        <f>'data sistem'!GY112</f>
        <v>0</v>
      </c>
      <c r="CE112" s="3">
        <f>'data sistem'!IB112</f>
        <v>0</v>
      </c>
      <c r="CF112" s="3">
        <f>'data sistem'!GZ112</f>
        <v>0</v>
      </c>
      <c r="CH112" s="3">
        <f>'data sistem'!IC112</f>
        <v>0</v>
      </c>
      <c r="CJ112" s="3">
        <f>'data sistem'!HA112</f>
        <v>0</v>
      </c>
      <c r="CK112" s="3">
        <f>'data sistem'!ID112</f>
        <v>0</v>
      </c>
      <c r="CL112" s="3">
        <f>'data sistem'!HB112</f>
        <v>0</v>
      </c>
      <c r="CM112" s="3">
        <f>'data sistem'!IE112</f>
        <v>0</v>
      </c>
      <c r="CN112" s="3">
        <f>'data sistem'!HC112</f>
        <v>0</v>
      </c>
      <c r="CO112" s="3">
        <f>'data sistem'!IF112</f>
        <v>0</v>
      </c>
      <c r="CP112" s="3">
        <f>'data sistem'!HD112</f>
        <v>0</v>
      </c>
      <c r="CQ112" s="3">
        <f>'data sistem'!IG112</f>
        <v>0</v>
      </c>
      <c r="CR112" s="3">
        <f>'data sistem'!HE112</f>
        <v>0</v>
      </c>
      <c r="CS112" s="3">
        <f>'data sistem'!IH112</f>
        <v>0</v>
      </c>
      <c r="CT112" s="3">
        <f>'data sistem'!HF112</f>
        <v>0</v>
      </c>
      <c r="CU112" s="3">
        <f>'data sistem'!II112</f>
        <v>0</v>
      </c>
      <c r="CV112" s="3">
        <f>'data sistem'!HG112</f>
        <v>0</v>
      </c>
      <c r="CW112" s="3">
        <f>'data sistem'!IJ112</f>
        <v>0</v>
      </c>
      <c r="CX112" s="3">
        <f>'data sistem'!HH112</f>
        <v>0</v>
      </c>
      <c r="CY112" s="3">
        <f>'data sistem'!IK112</f>
        <v>0</v>
      </c>
      <c r="CZ112" s="3">
        <f>'data sistem'!HI112</f>
        <v>0</v>
      </c>
      <c r="DA112" s="3">
        <f>'data sistem'!IL112</f>
        <v>0</v>
      </c>
      <c r="DB112" s="3">
        <f>'data sistem'!HJ112</f>
        <v>0</v>
      </c>
      <c r="DC112" s="3">
        <f>'data sistem'!IM112</f>
        <v>0</v>
      </c>
      <c r="DD112" s="3">
        <f>'data sistem'!HK112</f>
        <v>0</v>
      </c>
      <c r="DE112" s="3">
        <f>'data sistem'!IN112</f>
        <v>0</v>
      </c>
      <c r="DF112" s="3">
        <f>'data sistem'!HL112</f>
        <v>0</v>
      </c>
      <c r="DG112" s="3">
        <f>'data sistem'!IO112</f>
        <v>0</v>
      </c>
      <c r="DH112" s="3">
        <f>'data sistem'!HM112</f>
        <v>0</v>
      </c>
      <c r="DI112" s="3">
        <f>'data sistem'!HM112</f>
        <v>0</v>
      </c>
      <c r="DJ112" s="3">
        <f>'data sistem'!IP112</f>
        <v>0</v>
      </c>
      <c r="DK112" s="3">
        <f>'data sistem'!IP112</f>
        <v>0</v>
      </c>
      <c r="DL112" s="3">
        <f>'data sistem'!HN112</f>
        <v>0</v>
      </c>
      <c r="DM112" s="3">
        <f>'data sistem'!IQ112</f>
        <v>0</v>
      </c>
      <c r="DN112" s="3">
        <f>'data sistem'!HO112</f>
        <v>0</v>
      </c>
      <c r="DO112" s="3">
        <f>'data sistem'!IR112</f>
        <v>0</v>
      </c>
      <c r="DP112" s="3">
        <f>'data sistem'!HP112</f>
        <v>0</v>
      </c>
      <c r="DQ112" s="3">
        <f>'data sistem'!IS112</f>
        <v>0</v>
      </c>
      <c r="DR112" s="3">
        <f>'data sistem'!HQ112</f>
        <v>0</v>
      </c>
      <c r="DS112" s="3">
        <f>'data sistem'!IT112</f>
        <v>0</v>
      </c>
      <c r="DT112" s="3">
        <f>'data sistem'!HR112</f>
        <v>0</v>
      </c>
      <c r="DU112" s="3">
        <f>'data sistem'!IU112</f>
        <v>0</v>
      </c>
      <c r="DV112" s="3">
        <f>'data sistem'!HS112</f>
        <v>0</v>
      </c>
      <c r="DW112" s="3">
        <f>'data sistem'!IV112</f>
        <v>0</v>
      </c>
      <c r="DX112" s="3">
        <f>'data sistem'!HT112</f>
        <v>0</v>
      </c>
      <c r="DY112" s="3">
        <f>'data sistem'!IW112</f>
        <v>0</v>
      </c>
      <c r="DZ112" s="3">
        <f>'data sistem'!HU112</f>
        <v>0</v>
      </c>
      <c r="EA112" s="3">
        <f>'data sistem'!IX112</f>
        <v>0</v>
      </c>
    </row>
    <row r="113" spans="1:131" x14ac:dyDescent="0.3">
      <c r="A113" s="3" t="str">
        <f t="shared" si="1"/>
        <v>051022</v>
      </c>
      <c r="B113" s="3" t="e">
        <f>VLOOKUP('data sistem'!C113,kodeprodi!$A$2:$B$11,2,FALSE)</f>
        <v>#N/A</v>
      </c>
      <c r="C113" s="3">
        <f>'data sistem'!A113</f>
        <v>0</v>
      </c>
      <c r="D113" s="3">
        <f>'data sistem'!B113</f>
        <v>0</v>
      </c>
      <c r="E113" s="3">
        <f>'data sistem'!J113</f>
        <v>0</v>
      </c>
      <c r="F113" s="3">
        <f>'data sistem'!K113</f>
        <v>0</v>
      </c>
      <c r="G113" s="3">
        <f>2020-'data sistem'!E113</f>
        <v>2020</v>
      </c>
      <c r="H113" s="3">
        <f>1</f>
        <v>1</v>
      </c>
      <c r="I113" s="3">
        <f>2</f>
        <v>2</v>
      </c>
      <c r="J113" s="3">
        <f>3</f>
        <v>3</v>
      </c>
      <c r="K113" s="3">
        <f>3</f>
        <v>3</v>
      </c>
      <c r="L113" s="3">
        <f>1</f>
        <v>1</v>
      </c>
      <c r="M113" s="3">
        <f>2</f>
        <v>2</v>
      </c>
      <c r="N113" s="3">
        <f>1</f>
        <v>1</v>
      </c>
      <c r="O113" s="3" t="str">
        <f>IF('data sistem'!W113="tidak",3,IF('data sistem'!W113="ya",IF('data sistem'!DT113="sebelum lulus",1,IF('data sistem'!DT113="setelah lulus",2,"")),""))</f>
        <v/>
      </c>
      <c r="P113" s="3" t="str">
        <f>IF('data sistem'!DU113="0-3 bulan",1,IF('data sistem'!DU113="3-6 bulan",3,IF('data sistem'!DU113="6-12 bulan",6,IF('data sistem'!DU113="lebih dari 12 bulan",12,""))))</f>
        <v/>
      </c>
      <c r="Q113" s="3" t="str">
        <f>IF('data sistem'!DV113="0-3 bulan",1,IF('data sistem'!DV113="3-6 bulan",3,IF('data sistem'!DV113="6-12 bulan",6,IF('data sistem'!DV113="lebih dari 12 bulan",12,""))))</f>
        <v/>
      </c>
      <c r="R113" s="3">
        <f>'data sistem'!EA113</f>
        <v>0</v>
      </c>
      <c r="S113" s="3">
        <f>'data sistem'!EB113</f>
        <v>0</v>
      </c>
      <c r="T113" s="3">
        <f>'data sistem'!EC113</f>
        <v>0</v>
      </c>
      <c r="U113" s="3">
        <f>'data sistem'!ED113</f>
        <v>0</v>
      </c>
      <c r="V113" s="3">
        <f>'data sistem'!EE113</f>
        <v>0</v>
      </c>
      <c r="W113" s="3">
        <f>'data sistem'!EF113</f>
        <v>0</v>
      </c>
      <c r="X113" s="3">
        <f>'data sistem'!EG113</f>
        <v>0</v>
      </c>
      <c r="Y113" s="3" t="str">
        <f>IF('data sistem'!DW113="ya",1,IF('data sistem'!DW113="tidak",0,""))</f>
        <v/>
      </c>
      <c r="Z113" s="3">
        <f>'data sistem'!EM113</f>
        <v>0</v>
      </c>
      <c r="AA113" s="3">
        <f>'data sistem'!EH113</f>
        <v>0</v>
      </c>
      <c r="AB113" s="3">
        <f>'data sistem'!EI113</f>
        <v>0</v>
      </c>
      <c r="AC113" s="3">
        <f>'data sistem'!EJ113</f>
        <v>0</v>
      </c>
      <c r="AD113" s="3">
        <f>'data sistem'!EK113</f>
        <v>0</v>
      </c>
      <c r="AE113" s="3">
        <f>'data sistem'!EL113</f>
        <v>0</v>
      </c>
      <c r="AF113" s="3">
        <f>0</f>
        <v>0</v>
      </c>
      <c r="AH113" s="3">
        <f>IF('data sistem'!FB113="lebih dari 3",4,'data sistem'!FB113)</f>
        <v>0</v>
      </c>
      <c r="AI113" s="3" t="str">
        <f>IF('data sistem'!FF113="sebelum lulus",1,IF('data sistem'!FF113="setelah lulus",2,""))</f>
        <v/>
      </c>
      <c r="AJ113" s="3" t="str">
        <f>IF('data sistem'!FG113="0-3 bulan",1,IF('data sistem'!FG113="3-6 bulan",3,IF('data sistem'!FG113="6-12 bulan",6,IF('data sistem'!FG113="lebih dari 12 bulan",12,""))))</f>
        <v/>
      </c>
      <c r="AK113" s="3" t="str">
        <f>IF('data sistem'!FH113="0-3 bulan",1,IF('data sistem'!FH113="3-6 bulan",3,IF('data sistem'!FH113="6-12 bulan",6,IF('data sistem'!FH113="lebih dari 12 bulan",12,""))))</f>
        <v/>
      </c>
      <c r="AL113" s="3">
        <f>IF('data sistem'!FC113="lebih dari 3",4,'data sistem'!FC113)</f>
        <v>0</v>
      </c>
      <c r="AM113" s="3">
        <f>IF('data sistem'!FD113="lebih dari 3",4,'data sistem'!FD113)</f>
        <v>0</v>
      </c>
      <c r="AN113" s="3" t="str">
        <f>IF(LEFT('data sistem'!U113,7)="bekerja",1,IF(LEFT('data sistem'!U113,5)="tidak",2,""))</f>
        <v/>
      </c>
      <c r="AO113" s="3">
        <f>'data sistem'!M113*1</f>
        <v>0</v>
      </c>
      <c r="AP113" s="3">
        <f>'data sistem'!R113*2</f>
        <v>0</v>
      </c>
      <c r="AQ113" s="3">
        <f>'data sistem'!P113*3</f>
        <v>0</v>
      </c>
      <c r="AR113" s="3">
        <f>'data sistem'!Q113*4</f>
        <v>0</v>
      </c>
      <c r="AS113" s="3">
        <f>0</f>
        <v>0</v>
      </c>
      <c r="AU113" s="3">
        <f>IF('data sistem'!Q113="1",4,1)</f>
        <v>1</v>
      </c>
      <c r="AW113" s="3">
        <f>IF('data sistem'!AG113="bumn",1,IF('data sistem'!AG113="non-profit",2,IF('data sistem'!AG113="swasta",3,IF('data sistem'!AG113="wiraswasta",4,5))))</f>
        <v>5</v>
      </c>
      <c r="AX113" s="3">
        <f>IF(AW113=5,'data sistem'!AG113,"")</f>
        <v>0</v>
      </c>
      <c r="AY113" s="3">
        <f>IF('data sistem'!T113=0,1,'data sistem'!T113=0)</f>
        <v>1</v>
      </c>
      <c r="BA113" s="3">
        <f>IF('data sistem'!AM113="kurang dari 1 juta",1000000,IF('data sistem'!AM113="antara 1 dan 2 juta",2000000,IF('data sistem'!AM113="lebih dari 2 juta",3000000,IF('data sistem'!AM113="lebih dari 3 juta",4000000,0))))</f>
        <v>0</v>
      </c>
      <c r="BB113" s="3">
        <f>0</f>
        <v>0</v>
      </c>
      <c r="BC113" s="3">
        <f>IF('data sistem'!BI113="kurang dari 1 juta",1000000,IF('data sistem'!BI113="antara 1 dan 2 juta",2000000,IF('data sistem'!BI113="lebih dari 2 juta",3000000,IF('data sistem'!BI113="lebih dari 3 juta",4000000,0))))</f>
        <v>0</v>
      </c>
      <c r="BD113" s="3" t="str">
        <f>IF('data sistem'!DE113&gt;0,'data sistem'!DE113,"")</f>
        <v/>
      </c>
      <c r="BE113" s="3" t="str">
        <f>IF('data sistem'!DF113="lebih tinggi",1,IF('data sistem'!DF113="sama",2,IF('data sistem'!DF113="lebih rendah",3,IF('data sistem'!DF113="tidak perlu",4,""))))</f>
        <v/>
      </c>
      <c r="BF113" s="3">
        <f>'data sistem'!DG113*1</f>
        <v>0</v>
      </c>
      <c r="BG113" s="3">
        <f>'data sistem'!DH113*2</f>
        <v>0</v>
      </c>
      <c r="BH113" s="3">
        <f>'data sistem'!DI113*3</f>
        <v>0</v>
      </c>
      <c r="BI113" s="3">
        <f>'data sistem'!DJ113*4</f>
        <v>0</v>
      </c>
      <c r="BJ113" s="3">
        <f>'data sistem'!DK113*5</f>
        <v>0</v>
      </c>
      <c r="BK113" s="3">
        <f>'data sistem'!DL113*6</f>
        <v>0</v>
      </c>
      <c r="BL113" s="3">
        <f>'data sistem'!DM113*7</f>
        <v>0</v>
      </c>
      <c r="BM113" s="3">
        <f>'data sistem'!DN113*8</f>
        <v>0</v>
      </c>
      <c r="BN113" s="3">
        <f>'data sistem'!DO113*9</f>
        <v>0</v>
      </c>
      <c r="BO113" s="3">
        <f>'data sistem'!DP113*10</f>
        <v>0</v>
      </c>
      <c r="BP113" s="3">
        <f>'data sistem'!DQ113*11</f>
        <v>0</v>
      </c>
      <c r="BQ113" s="3">
        <f>'data sistem'!DR113*12</f>
        <v>0</v>
      </c>
      <c r="BR113" s="3">
        <v>0</v>
      </c>
      <c r="BT113" s="3">
        <f>'data sistem'!GU113</f>
        <v>0</v>
      </c>
      <c r="BU113" s="3">
        <f>'data sistem'!HX113</f>
        <v>0</v>
      </c>
      <c r="BV113" s="3">
        <f>'data sistem'!GV113</f>
        <v>0</v>
      </c>
      <c r="BW113" s="3">
        <f>'data sistem'!HY113</f>
        <v>0</v>
      </c>
      <c r="BX113" s="3">
        <f>'data sistem'!GW113</f>
        <v>0</v>
      </c>
      <c r="BY113" s="3">
        <f>'data sistem'!HV113</f>
        <v>0</v>
      </c>
      <c r="BZ113" s="3">
        <f>'data sistem'!HZ113</f>
        <v>0</v>
      </c>
      <c r="CA113" s="3">
        <f>'data sistem'!IY113</f>
        <v>0</v>
      </c>
      <c r="CB113" s="3">
        <f>'data sistem'!GX113</f>
        <v>0</v>
      </c>
      <c r="CC113" s="3">
        <f>'data sistem'!IA113</f>
        <v>0</v>
      </c>
      <c r="CD113" s="3">
        <f>'data sistem'!GY113</f>
        <v>0</v>
      </c>
      <c r="CE113" s="3">
        <f>'data sistem'!IB113</f>
        <v>0</v>
      </c>
      <c r="CF113" s="3">
        <f>'data sistem'!GZ113</f>
        <v>0</v>
      </c>
      <c r="CH113" s="3">
        <f>'data sistem'!IC113</f>
        <v>0</v>
      </c>
      <c r="CJ113" s="3">
        <f>'data sistem'!HA113</f>
        <v>0</v>
      </c>
      <c r="CK113" s="3">
        <f>'data sistem'!ID113</f>
        <v>0</v>
      </c>
      <c r="CL113" s="3">
        <f>'data sistem'!HB113</f>
        <v>0</v>
      </c>
      <c r="CM113" s="3">
        <f>'data sistem'!IE113</f>
        <v>0</v>
      </c>
      <c r="CN113" s="3">
        <f>'data sistem'!HC113</f>
        <v>0</v>
      </c>
      <c r="CO113" s="3">
        <f>'data sistem'!IF113</f>
        <v>0</v>
      </c>
      <c r="CP113" s="3">
        <f>'data sistem'!HD113</f>
        <v>0</v>
      </c>
      <c r="CQ113" s="3">
        <f>'data sistem'!IG113</f>
        <v>0</v>
      </c>
      <c r="CR113" s="3">
        <f>'data sistem'!HE113</f>
        <v>0</v>
      </c>
      <c r="CS113" s="3">
        <f>'data sistem'!IH113</f>
        <v>0</v>
      </c>
      <c r="CT113" s="3">
        <f>'data sistem'!HF113</f>
        <v>0</v>
      </c>
      <c r="CU113" s="3">
        <f>'data sistem'!II113</f>
        <v>0</v>
      </c>
      <c r="CV113" s="3">
        <f>'data sistem'!HG113</f>
        <v>0</v>
      </c>
      <c r="CW113" s="3">
        <f>'data sistem'!IJ113</f>
        <v>0</v>
      </c>
      <c r="CX113" s="3">
        <f>'data sistem'!HH113</f>
        <v>0</v>
      </c>
      <c r="CY113" s="3">
        <f>'data sistem'!IK113</f>
        <v>0</v>
      </c>
      <c r="CZ113" s="3">
        <f>'data sistem'!HI113</f>
        <v>0</v>
      </c>
      <c r="DA113" s="3">
        <f>'data sistem'!IL113</f>
        <v>0</v>
      </c>
      <c r="DB113" s="3">
        <f>'data sistem'!HJ113</f>
        <v>0</v>
      </c>
      <c r="DC113" s="3">
        <f>'data sistem'!IM113</f>
        <v>0</v>
      </c>
      <c r="DD113" s="3">
        <f>'data sistem'!HK113</f>
        <v>0</v>
      </c>
      <c r="DE113" s="3">
        <f>'data sistem'!IN113</f>
        <v>0</v>
      </c>
      <c r="DF113" s="3">
        <f>'data sistem'!HL113</f>
        <v>0</v>
      </c>
      <c r="DG113" s="3">
        <f>'data sistem'!IO113</f>
        <v>0</v>
      </c>
      <c r="DH113" s="3">
        <f>'data sistem'!HM113</f>
        <v>0</v>
      </c>
      <c r="DI113" s="3">
        <f>'data sistem'!HM113</f>
        <v>0</v>
      </c>
      <c r="DJ113" s="3">
        <f>'data sistem'!IP113</f>
        <v>0</v>
      </c>
      <c r="DK113" s="3">
        <f>'data sistem'!IP113</f>
        <v>0</v>
      </c>
      <c r="DL113" s="3">
        <f>'data sistem'!HN113</f>
        <v>0</v>
      </c>
      <c r="DM113" s="3">
        <f>'data sistem'!IQ113</f>
        <v>0</v>
      </c>
      <c r="DN113" s="3">
        <f>'data sistem'!HO113</f>
        <v>0</v>
      </c>
      <c r="DO113" s="3">
        <f>'data sistem'!IR113</f>
        <v>0</v>
      </c>
      <c r="DP113" s="3">
        <f>'data sistem'!HP113</f>
        <v>0</v>
      </c>
      <c r="DQ113" s="3">
        <f>'data sistem'!IS113</f>
        <v>0</v>
      </c>
      <c r="DR113" s="3">
        <f>'data sistem'!HQ113</f>
        <v>0</v>
      </c>
      <c r="DS113" s="3">
        <f>'data sistem'!IT113</f>
        <v>0</v>
      </c>
      <c r="DT113" s="3">
        <f>'data sistem'!HR113</f>
        <v>0</v>
      </c>
      <c r="DU113" s="3">
        <f>'data sistem'!IU113</f>
        <v>0</v>
      </c>
      <c r="DV113" s="3">
        <f>'data sistem'!HS113</f>
        <v>0</v>
      </c>
      <c r="DW113" s="3">
        <f>'data sistem'!IV113</f>
        <v>0</v>
      </c>
      <c r="DX113" s="3">
        <f>'data sistem'!HT113</f>
        <v>0</v>
      </c>
      <c r="DY113" s="3">
        <f>'data sistem'!IW113</f>
        <v>0</v>
      </c>
      <c r="DZ113" s="3">
        <f>'data sistem'!HU113</f>
        <v>0</v>
      </c>
      <c r="EA113" s="3">
        <f>'data sistem'!IX113</f>
        <v>0</v>
      </c>
    </row>
    <row r="114" spans="1:131" x14ac:dyDescent="0.3">
      <c r="A114" s="3" t="str">
        <f t="shared" si="1"/>
        <v>051022</v>
      </c>
      <c r="B114" s="3" t="e">
        <f>VLOOKUP('data sistem'!C114,kodeprodi!$A$2:$B$11,2,FALSE)</f>
        <v>#N/A</v>
      </c>
      <c r="C114" s="3">
        <f>'data sistem'!A114</f>
        <v>0</v>
      </c>
      <c r="D114" s="3">
        <f>'data sistem'!B114</f>
        <v>0</v>
      </c>
      <c r="E114" s="3">
        <f>'data sistem'!J114</f>
        <v>0</v>
      </c>
      <c r="F114" s="3">
        <f>'data sistem'!K114</f>
        <v>0</v>
      </c>
      <c r="G114" s="3">
        <f>2020-'data sistem'!E114</f>
        <v>2020</v>
      </c>
      <c r="H114" s="3">
        <f>1</f>
        <v>1</v>
      </c>
      <c r="I114" s="3">
        <f>2</f>
        <v>2</v>
      </c>
      <c r="J114" s="3">
        <f>3</f>
        <v>3</v>
      </c>
      <c r="K114" s="3">
        <f>3</f>
        <v>3</v>
      </c>
      <c r="L114" s="3">
        <f>1</f>
        <v>1</v>
      </c>
      <c r="M114" s="3">
        <f>2</f>
        <v>2</v>
      </c>
      <c r="N114" s="3">
        <f>1</f>
        <v>1</v>
      </c>
      <c r="O114" s="3" t="str">
        <f>IF('data sistem'!W114="tidak",3,IF('data sistem'!W114="ya",IF('data sistem'!DT114="sebelum lulus",1,IF('data sistem'!DT114="setelah lulus",2,"")),""))</f>
        <v/>
      </c>
      <c r="P114" s="3" t="str">
        <f>IF('data sistem'!DU114="0-3 bulan",1,IF('data sistem'!DU114="3-6 bulan",3,IF('data sistem'!DU114="6-12 bulan",6,IF('data sistem'!DU114="lebih dari 12 bulan",12,""))))</f>
        <v/>
      </c>
      <c r="Q114" s="3" t="str">
        <f>IF('data sistem'!DV114="0-3 bulan",1,IF('data sistem'!DV114="3-6 bulan",3,IF('data sistem'!DV114="6-12 bulan",6,IF('data sistem'!DV114="lebih dari 12 bulan",12,""))))</f>
        <v/>
      </c>
      <c r="R114" s="3">
        <f>'data sistem'!EA114</f>
        <v>0</v>
      </c>
      <c r="S114" s="3">
        <f>'data sistem'!EB114</f>
        <v>0</v>
      </c>
      <c r="T114" s="3">
        <f>'data sistem'!EC114</f>
        <v>0</v>
      </c>
      <c r="U114" s="3">
        <f>'data sistem'!ED114</f>
        <v>0</v>
      </c>
      <c r="V114" s="3">
        <f>'data sistem'!EE114</f>
        <v>0</v>
      </c>
      <c r="W114" s="3">
        <f>'data sistem'!EF114</f>
        <v>0</v>
      </c>
      <c r="X114" s="3">
        <f>'data sistem'!EG114</f>
        <v>0</v>
      </c>
      <c r="Y114" s="3" t="str">
        <f>IF('data sistem'!DW114="ya",1,IF('data sistem'!DW114="tidak",0,""))</f>
        <v/>
      </c>
      <c r="Z114" s="3">
        <f>'data sistem'!EM114</f>
        <v>0</v>
      </c>
      <c r="AA114" s="3">
        <f>'data sistem'!EH114</f>
        <v>0</v>
      </c>
      <c r="AB114" s="3">
        <f>'data sistem'!EI114</f>
        <v>0</v>
      </c>
      <c r="AC114" s="3">
        <f>'data sistem'!EJ114</f>
        <v>0</v>
      </c>
      <c r="AD114" s="3">
        <f>'data sistem'!EK114</f>
        <v>0</v>
      </c>
      <c r="AE114" s="3">
        <f>'data sistem'!EL114</f>
        <v>0</v>
      </c>
      <c r="AF114" s="3">
        <f>0</f>
        <v>0</v>
      </c>
      <c r="AH114" s="3">
        <f>IF('data sistem'!FB114="lebih dari 3",4,'data sistem'!FB114)</f>
        <v>0</v>
      </c>
      <c r="AI114" s="3" t="str">
        <f>IF('data sistem'!FF114="sebelum lulus",1,IF('data sistem'!FF114="setelah lulus",2,""))</f>
        <v/>
      </c>
      <c r="AJ114" s="3" t="str">
        <f>IF('data sistem'!FG114="0-3 bulan",1,IF('data sistem'!FG114="3-6 bulan",3,IF('data sistem'!FG114="6-12 bulan",6,IF('data sistem'!FG114="lebih dari 12 bulan",12,""))))</f>
        <v/>
      </c>
      <c r="AK114" s="3" t="str">
        <f>IF('data sistem'!FH114="0-3 bulan",1,IF('data sistem'!FH114="3-6 bulan",3,IF('data sistem'!FH114="6-12 bulan",6,IF('data sistem'!FH114="lebih dari 12 bulan",12,""))))</f>
        <v/>
      </c>
      <c r="AL114" s="3">
        <f>IF('data sistem'!FC114="lebih dari 3",4,'data sistem'!FC114)</f>
        <v>0</v>
      </c>
      <c r="AM114" s="3">
        <f>IF('data sistem'!FD114="lebih dari 3",4,'data sistem'!FD114)</f>
        <v>0</v>
      </c>
      <c r="AN114" s="3" t="str">
        <f>IF(LEFT('data sistem'!U114,7)="bekerja",1,IF(LEFT('data sistem'!U114,5)="tidak",2,""))</f>
        <v/>
      </c>
      <c r="AO114" s="3">
        <f>'data sistem'!M114*1</f>
        <v>0</v>
      </c>
      <c r="AP114" s="3">
        <f>'data sistem'!R114*2</f>
        <v>0</v>
      </c>
      <c r="AQ114" s="3">
        <f>'data sistem'!P114*3</f>
        <v>0</v>
      </c>
      <c r="AR114" s="3">
        <f>'data sistem'!Q114*4</f>
        <v>0</v>
      </c>
      <c r="AS114" s="3">
        <f>0</f>
        <v>0</v>
      </c>
      <c r="AU114" s="3">
        <f>IF('data sistem'!Q114="1",4,1)</f>
        <v>1</v>
      </c>
      <c r="AW114" s="3">
        <f>IF('data sistem'!AG114="bumn",1,IF('data sistem'!AG114="non-profit",2,IF('data sistem'!AG114="swasta",3,IF('data sistem'!AG114="wiraswasta",4,5))))</f>
        <v>5</v>
      </c>
      <c r="AX114" s="3">
        <f>IF(AW114=5,'data sistem'!AG114,"")</f>
        <v>0</v>
      </c>
      <c r="AY114" s="3">
        <f>IF('data sistem'!T114=0,1,'data sistem'!T114=0)</f>
        <v>1</v>
      </c>
      <c r="BA114" s="3">
        <f>IF('data sistem'!AM114="kurang dari 1 juta",1000000,IF('data sistem'!AM114="antara 1 dan 2 juta",2000000,IF('data sistem'!AM114="lebih dari 2 juta",3000000,IF('data sistem'!AM114="lebih dari 3 juta",4000000,0))))</f>
        <v>0</v>
      </c>
      <c r="BB114" s="3">
        <f>0</f>
        <v>0</v>
      </c>
      <c r="BC114" s="3">
        <f>IF('data sistem'!BI114="kurang dari 1 juta",1000000,IF('data sistem'!BI114="antara 1 dan 2 juta",2000000,IF('data sistem'!BI114="lebih dari 2 juta",3000000,IF('data sistem'!BI114="lebih dari 3 juta",4000000,0))))</f>
        <v>0</v>
      </c>
      <c r="BD114" s="3" t="str">
        <f>IF('data sistem'!DE114&gt;0,'data sistem'!DE114,"")</f>
        <v/>
      </c>
      <c r="BE114" s="3" t="str">
        <f>IF('data sistem'!DF114="lebih tinggi",1,IF('data sistem'!DF114="sama",2,IF('data sistem'!DF114="lebih rendah",3,IF('data sistem'!DF114="tidak perlu",4,""))))</f>
        <v/>
      </c>
      <c r="BF114" s="3">
        <f>'data sistem'!DG114*1</f>
        <v>0</v>
      </c>
      <c r="BG114" s="3">
        <f>'data sistem'!DH114*2</f>
        <v>0</v>
      </c>
      <c r="BH114" s="3">
        <f>'data sistem'!DI114*3</f>
        <v>0</v>
      </c>
      <c r="BI114" s="3">
        <f>'data sistem'!DJ114*4</f>
        <v>0</v>
      </c>
      <c r="BJ114" s="3">
        <f>'data sistem'!DK114*5</f>
        <v>0</v>
      </c>
      <c r="BK114" s="3">
        <f>'data sistem'!DL114*6</f>
        <v>0</v>
      </c>
      <c r="BL114" s="3">
        <f>'data sistem'!DM114*7</f>
        <v>0</v>
      </c>
      <c r="BM114" s="3">
        <f>'data sistem'!DN114*8</f>
        <v>0</v>
      </c>
      <c r="BN114" s="3">
        <f>'data sistem'!DO114*9</f>
        <v>0</v>
      </c>
      <c r="BO114" s="3">
        <f>'data sistem'!DP114*10</f>
        <v>0</v>
      </c>
      <c r="BP114" s="3">
        <f>'data sistem'!DQ114*11</f>
        <v>0</v>
      </c>
      <c r="BQ114" s="3">
        <f>'data sistem'!DR114*12</f>
        <v>0</v>
      </c>
      <c r="BR114" s="3">
        <v>0</v>
      </c>
      <c r="BT114" s="3">
        <f>'data sistem'!GU114</f>
        <v>0</v>
      </c>
      <c r="BU114" s="3">
        <f>'data sistem'!HX114</f>
        <v>0</v>
      </c>
      <c r="BV114" s="3">
        <f>'data sistem'!GV114</f>
        <v>0</v>
      </c>
      <c r="BW114" s="3">
        <f>'data sistem'!HY114</f>
        <v>0</v>
      </c>
      <c r="BX114" s="3">
        <f>'data sistem'!GW114</f>
        <v>0</v>
      </c>
      <c r="BY114" s="3">
        <f>'data sistem'!HV114</f>
        <v>0</v>
      </c>
      <c r="BZ114" s="3">
        <f>'data sistem'!HZ114</f>
        <v>0</v>
      </c>
      <c r="CA114" s="3">
        <f>'data sistem'!IY114</f>
        <v>0</v>
      </c>
      <c r="CB114" s="3">
        <f>'data sistem'!GX114</f>
        <v>0</v>
      </c>
      <c r="CC114" s="3">
        <f>'data sistem'!IA114</f>
        <v>0</v>
      </c>
      <c r="CD114" s="3">
        <f>'data sistem'!GY114</f>
        <v>0</v>
      </c>
      <c r="CE114" s="3">
        <f>'data sistem'!IB114</f>
        <v>0</v>
      </c>
      <c r="CF114" s="3">
        <f>'data sistem'!GZ114</f>
        <v>0</v>
      </c>
      <c r="CH114" s="3">
        <f>'data sistem'!IC114</f>
        <v>0</v>
      </c>
      <c r="CJ114" s="3">
        <f>'data sistem'!HA114</f>
        <v>0</v>
      </c>
      <c r="CK114" s="3">
        <f>'data sistem'!ID114</f>
        <v>0</v>
      </c>
      <c r="CL114" s="3">
        <f>'data sistem'!HB114</f>
        <v>0</v>
      </c>
      <c r="CM114" s="3">
        <f>'data sistem'!IE114</f>
        <v>0</v>
      </c>
      <c r="CN114" s="3">
        <f>'data sistem'!HC114</f>
        <v>0</v>
      </c>
      <c r="CO114" s="3">
        <f>'data sistem'!IF114</f>
        <v>0</v>
      </c>
      <c r="CP114" s="3">
        <f>'data sistem'!HD114</f>
        <v>0</v>
      </c>
      <c r="CQ114" s="3">
        <f>'data sistem'!IG114</f>
        <v>0</v>
      </c>
      <c r="CR114" s="3">
        <f>'data sistem'!HE114</f>
        <v>0</v>
      </c>
      <c r="CS114" s="3">
        <f>'data sistem'!IH114</f>
        <v>0</v>
      </c>
      <c r="CT114" s="3">
        <f>'data sistem'!HF114</f>
        <v>0</v>
      </c>
      <c r="CU114" s="3">
        <f>'data sistem'!II114</f>
        <v>0</v>
      </c>
      <c r="CV114" s="3">
        <f>'data sistem'!HG114</f>
        <v>0</v>
      </c>
      <c r="CW114" s="3">
        <f>'data sistem'!IJ114</f>
        <v>0</v>
      </c>
      <c r="CX114" s="3">
        <f>'data sistem'!HH114</f>
        <v>0</v>
      </c>
      <c r="CY114" s="3">
        <f>'data sistem'!IK114</f>
        <v>0</v>
      </c>
      <c r="CZ114" s="3">
        <f>'data sistem'!HI114</f>
        <v>0</v>
      </c>
      <c r="DA114" s="3">
        <f>'data sistem'!IL114</f>
        <v>0</v>
      </c>
      <c r="DB114" s="3">
        <f>'data sistem'!HJ114</f>
        <v>0</v>
      </c>
      <c r="DC114" s="3">
        <f>'data sistem'!IM114</f>
        <v>0</v>
      </c>
      <c r="DD114" s="3">
        <f>'data sistem'!HK114</f>
        <v>0</v>
      </c>
      <c r="DE114" s="3">
        <f>'data sistem'!IN114</f>
        <v>0</v>
      </c>
      <c r="DF114" s="3">
        <f>'data sistem'!HL114</f>
        <v>0</v>
      </c>
      <c r="DG114" s="3">
        <f>'data sistem'!IO114</f>
        <v>0</v>
      </c>
      <c r="DH114" s="3">
        <f>'data sistem'!HM114</f>
        <v>0</v>
      </c>
      <c r="DI114" s="3">
        <f>'data sistem'!HM114</f>
        <v>0</v>
      </c>
      <c r="DJ114" s="3">
        <f>'data sistem'!IP114</f>
        <v>0</v>
      </c>
      <c r="DK114" s="3">
        <f>'data sistem'!IP114</f>
        <v>0</v>
      </c>
      <c r="DL114" s="3">
        <f>'data sistem'!HN114</f>
        <v>0</v>
      </c>
      <c r="DM114" s="3">
        <f>'data sistem'!IQ114</f>
        <v>0</v>
      </c>
      <c r="DN114" s="3">
        <f>'data sistem'!HO114</f>
        <v>0</v>
      </c>
      <c r="DO114" s="3">
        <f>'data sistem'!IR114</f>
        <v>0</v>
      </c>
      <c r="DP114" s="3">
        <f>'data sistem'!HP114</f>
        <v>0</v>
      </c>
      <c r="DQ114" s="3">
        <f>'data sistem'!IS114</f>
        <v>0</v>
      </c>
      <c r="DR114" s="3">
        <f>'data sistem'!HQ114</f>
        <v>0</v>
      </c>
      <c r="DS114" s="3">
        <f>'data sistem'!IT114</f>
        <v>0</v>
      </c>
      <c r="DT114" s="3">
        <f>'data sistem'!HR114</f>
        <v>0</v>
      </c>
      <c r="DU114" s="3">
        <f>'data sistem'!IU114</f>
        <v>0</v>
      </c>
      <c r="DV114" s="3">
        <f>'data sistem'!HS114</f>
        <v>0</v>
      </c>
      <c r="DW114" s="3">
        <f>'data sistem'!IV114</f>
        <v>0</v>
      </c>
      <c r="DX114" s="3">
        <f>'data sistem'!HT114</f>
        <v>0</v>
      </c>
      <c r="DY114" s="3">
        <f>'data sistem'!IW114</f>
        <v>0</v>
      </c>
      <c r="DZ114" s="3">
        <f>'data sistem'!HU114</f>
        <v>0</v>
      </c>
      <c r="EA114" s="3">
        <f>'data sistem'!IX114</f>
        <v>0</v>
      </c>
    </row>
    <row r="115" spans="1:131" x14ac:dyDescent="0.3">
      <c r="A115" s="3" t="str">
        <f t="shared" si="1"/>
        <v>051022</v>
      </c>
      <c r="B115" s="3" t="e">
        <f>VLOOKUP('data sistem'!C115,kodeprodi!$A$2:$B$11,2,FALSE)</f>
        <v>#N/A</v>
      </c>
      <c r="C115" s="3">
        <f>'data sistem'!A115</f>
        <v>0</v>
      </c>
      <c r="D115" s="3">
        <f>'data sistem'!B115</f>
        <v>0</v>
      </c>
      <c r="E115" s="3">
        <f>'data sistem'!J115</f>
        <v>0</v>
      </c>
      <c r="F115" s="3">
        <f>'data sistem'!K115</f>
        <v>0</v>
      </c>
      <c r="G115" s="3">
        <f>2020-'data sistem'!E115</f>
        <v>2020</v>
      </c>
      <c r="H115" s="3">
        <f>1</f>
        <v>1</v>
      </c>
      <c r="I115" s="3">
        <f>2</f>
        <v>2</v>
      </c>
      <c r="J115" s="3">
        <f>3</f>
        <v>3</v>
      </c>
      <c r="K115" s="3">
        <f>3</f>
        <v>3</v>
      </c>
      <c r="L115" s="3">
        <f>1</f>
        <v>1</v>
      </c>
      <c r="M115" s="3">
        <f>2</f>
        <v>2</v>
      </c>
      <c r="N115" s="3">
        <f>1</f>
        <v>1</v>
      </c>
      <c r="O115" s="3" t="str">
        <f>IF('data sistem'!W115="tidak",3,IF('data sistem'!W115="ya",IF('data sistem'!DT115="sebelum lulus",1,IF('data sistem'!DT115="setelah lulus",2,"")),""))</f>
        <v/>
      </c>
      <c r="P115" s="3" t="str">
        <f>IF('data sistem'!DU115="0-3 bulan",1,IF('data sistem'!DU115="3-6 bulan",3,IF('data sistem'!DU115="6-12 bulan",6,IF('data sistem'!DU115="lebih dari 12 bulan",12,""))))</f>
        <v/>
      </c>
      <c r="Q115" s="3" t="str">
        <f>IF('data sistem'!DV115="0-3 bulan",1,IF('data sistem'!DV115="3-6 bulan",3,IF('data sistem'!DV115="6-12 bulan",6,IF('data sistem'!DV115="lebih dari 12 bulan",12,""))))</f>
        <v/>
      </c>
      <c r="R115" s="3">
        <f>'data sistem'!EA115</f>
        <v>0</v>
      </c>
      <c r="S115" s="3">
        <f>'data sistem'!EB115</f>
        <v>0</v>
      </c>
      <c r="T115" s="3">
        <f>'data sistem'!EC115</f>
        <v>0</v>
      </c>
      <c r="U115" s="3">
        <f>'data sistem'!ED115</f>
        <v>0</v>
      </c>
      <c r="V115" s="3">
        <f>'data sistem'!EE115</f>
        <v>0</v>
      </c>
      <c r="W115" s="3">
        <f>'data sistem'!EF115</f>
        <v>0</v>
      </c>
      <c r="X115" s="3">
        <f>'data sistem'!EG115</f>
        <v>0</v>
      </c>
      <c r="Y115" s="3" t="str">
        <f>IF('data sistem'!DW115="ya",1,IF('data sistem'!DW115="tidak",0,""))</f>
        <v/>
      </c>
      <c r="Z115" s="3">
        <f>'data sistem'!EM115</f>
        <v>0</v>
      </c>
      <c r="AA115" s="3">
        <f>'data sistem'!EH115</f>
        <v>0</v>
      </c>
      <c r="AB115" s="3">
        <f>'data sistem'!EI115</f>
        <v>0</v>
      </c>
      <c r="AC115" s="3">
        <f>'data sistem'!EJ115</f>
        <v>0</v>
      </c>
      <c r="AD115" s="3">
        <f>'data sistem'!EK115</f>
        <v>0</v>
      </c>
      <c r="AE115" s="3">
        <f>'data sistem'!EL115</f>
        <v>0</v>
      </c>
      <c r="AF115" s="3">
        <f>0</f>
        <v>0</v>
      </c>
      <c r="AH115" s="3">
        <f>IF('data sistem'!FB115="lebih dari 3",4,'data sistem'!FB115)</f>
        <v>0</v>
      </c>
      <c r="AI115" s="3" t="str">
        <f>IF('data sistem'!FF115="sebelum lulus",1,IF('data sistem'!FF115="setelah lulus",2,""))</f>
        <v/>
      </c>
      <c r="AJ115" s="3" t="str">
        <f>IF('data sistem'!FG115="0-3 bulan",1,IF('data sistem'!FG115="3-6 bulan",3,IF('data sistem'!FG115="6-12 bulan",6,IF('data sistem'!FG115="lebih dari 12 bulan",12,""))))</f>
        <v/>
      </c>
      <c r="AK115" s="3" t="str">
        <f>IF('data sistem'!FH115="0-3 bulan",1,IF('data sistem'!FH115="3-6 bulan",3,IF('data sistem'!FH115="6-12 bulan",6,IF('data sistem'!FH115="lebih dari 12 bulan",12,""))))</f>
        <v/>
      </c>
      <c r="AL115" s="3">
        <f>IF('data sistem'!FC115="lebih dari 3",4,'data sistem'!FC115)</f>
        <v>0</v>
      </c>
      <c r="AM115" s="3">
        <f>IF('data sistem'!FD115="lebih dari 3",4,'data sistem'!FD115)</f>
        <v>0</v>
      </c>
      <c r="AN115" s="3" t="str">
        <f>IF(LEFT('data sistem'!U115,7)="bekerja",1,IF(LEFT('data sistem'!U115,5)="tidak",2,""))</f>
        <v/>
      </c>
      <c r="AO115" s="3">
        <f>'data sistem'!M115*1</f>
        <v>0</v>
      </c>
      <c r="AP115" s="3">
        <f>'data sistem'!R115*2</f>
        <v>0</v>
      </c>
      <c r="AQ115" s="3">
        <f>'data sistem'!P115*3</f>
        <v>0</v>
      </c>
      <c r="AR115" s="3">
        <f>'data sistem'!Q115*4</f>
        <v>0</v>
      </c>
      <c r="AS115" s="3">
        <f>0</f>
        <v>0</v>
      </c>
      <c r="AU115" s="3">
        <f>IF('data sistem'!Q115="1",4,1)</f>
        <v>1</v>
      </c>
      <c r="AW115" s="3">
        <f>IF('data sistem'!AG115="bumn",1,IF('data sistem'!AG115="non-profit",2,IF('data sistem'!AG115="swasta",3,IF('data sistem'!AG115="wiraswasta",4,5))))</f>
        <v>5</v>
      </c>
      <c r="AX115" s="3">
        <f>IF(AW115=5,'data sistem'!AG115,"")</f>
        <v>0</v>
      </c>
      <c r="AY115" s="3">
        <f>IF('data sistem'!T115=0,1,'data sistem'!T115=0)</f>
        <v>1</v>
      </c>
      <c r="BA115" s="3">
        <f>IF('data sistem'!AM115="kurang dari 1 juta",1000000,IF('data sistem'!AM115="antara 1 dan 2 juta",2000000,IF('data sistem'!AM115="lebih dari 2 juta",3000000,IF('data sistem'!AM115="lebih dari 3 juta",4000000,0))))</f>
        <v>0</v>
      </c>
      <c r="BB115" s="3">
        <f>0</f>
        <v>0</v>
      </c>
      <c r="BC115" s="3">
        <f>IF('data sistem'!BI115="kurang dari 1 juta",1000000,IF('data sistem'!BI115="antara 1 dan 2 juta",2000000,IF('data sistem'!BI115="lebih dari 2 juta",3000000,IF('data sistem'!BI115="lebih dari 3 juta",4000000,0))))</f>
        <v>0</v>
      </c>
      <c r="BD115" s="3" t="str">
        <f>IF('data sistem'!DE115&gt;0,'data sistem'!DE115,"")</f>
        <v/>
      </c>
      <c r="BE115" s="3" t="str">
        <f>IF('data sistem'!DF115="lebih tinggi",1,IF('data sistem'!DF115="sama",2,IF('data sistem'!DF115="lebih rendah",3,IF('data sistem'!DF115="tidak perlu",4,""))))</f>
        <v/>
      </c>
      <c r="BF115" s="3">
        <f>'data sistem'!DG115*1</f>
        <v>0</v>
      </c>
      <c r="BG115" s="3">
        <f>'data sistem'!DH115*2</f>
        <v>0</v>
      </c>
      <c r="BH115" s="3">
        <f>'data sistem'!DI115*3</f>
        <v>0</v>
      </c>
      <c r="BI115" s="3">
        <f>'data sistem'!DJ115*4</f>
        <v>0</v>
      </c>
      <c r="BJ115" s="3">
        <f>'data sistem'!DK115*5</f>
        <v>0</v>
      </c>
      <c r="BK115" s="3">
        <f>'data sistem'!DL115*6</f>
        <v>0</v>
      </c>
      <c r="BL115" s="3">
        <f>'data sistem'!DM115*7</f>
        <v>0</v>
      </c>
      <c r="BM115" s="3">
        <f>'data sistem'!DN115*8</f>
        <v>0</v>
      </c>
      <c r="BN115" s="3">
        <f>'data sistem'!DO115*9</f>
        <v>0</v>
      </c>
      <c r="BO115" s="3">
        <f>'data sistem'!DP115*10</f>
        <v>0</v>
      </c>
      <c r="BP115" s="3">
        <f>'data sistem'!DQ115*11</f>
        <v>0</v>
      </c>
      <c r="BQ115" s="3">
        <f>'data sistem'!DR115*12</f>
        <v>0</v>
      </c>
      <c r="BR115" s="3">
        <v>0</v>
      </c>
      <c r="BT115" s="3">
        <f>'data sistem'!GU115</f>
        <v>0</v>
      </c>
      <c r="BU115" s="3">
        <f>'data sistem'!HX115</f>
        <v>0</v>
      </c>
      <c r="BV115" s="3">
        <f>'data sistem'!GV115</f>
        <v>0</v>
      </c>
      <c r="BW115" s="3">
        <f>'data sistem'!HY115</f>
        <v>0</v>
      </c>
      <c r="BX115" s="3">
        <f>'data sistem'!GW115</f>
        <v>0</v>
      </c>
      <c r="BY115" s="3">
        <f>'data sistem'!HV115</f>
        <v>0</v>
      </c>
      <c r="BZ115" s="3">
        <f>'data sistem'!HZ115</f>
        <v>0</v>
      </c>
      <c r="CA115" s="3">
        <f>'data sistem'!IY115</f>
        <v>0</v>
      </c>
      <c r="CB115" s="3">
        <f>'data sistem'!GX115</f>
        <v>0</v>
      </c>
      <c r="CC115" s="3">
        <f>'data sistem'!IA115</f>
        <v>0</v>
      </c>
      <c r="CD115" s="3">
        <f>'data sistem'!GY115</f>
        <v>0</v>
      </c>
      <c r="CE115" s="3">
        <f>'data sistem'!IB115</f>
        <v>0</v>
      </c>
      <c r="CF115" s="3">
        <f>'data sistem'!GZ115</f>
        <v>0</v>
      </c>
      <c r="CH115" s="3">
        <f>'data sistem'!IC115</f>
        <v>0</v>
      </c>
      <c r="CJ115" s="3">
        <f>'data sistem'!HA115</f>
        <v>0</v>
      </c>
      <c r="CK115" s="3">
        <f>'data sistem'!ID115</f>
        <v>0</v>
      </c>
      <c r="CL115" s="3">
        <f>'data sistem'!HB115</f>
        <v>0</v>
      </c>
      <c r="CM115" s="3">
        <f>'data sistem'!IE115</f>
        <v>0</v>
      </c>
      <c r="CN115" s="3">
        <f>'data sistem'!HC115</f>
        <v>0</v>
      </c>
      <c r="CO115" s="3">
        <f>'data sistem'!IF115</f>
        <v>0</v>
      </c>
      <c r="CP115" s="3">
        <f>'data sistem'!HD115</f>
        <v>0</v>
      </c>
      <c r="CQ115" s="3">
        <f>'data sistem'!IG115</f>
        <v>0</v>
      </c>
      <c r="CR115" s="3">
        <f>'data sistem'!HE115</f>
        <v>0</v>
      </c>
      <c r="CS115" s="3">
        <f>'data sistem'!IH115</f>
        <v>0</v>
      </c>
      <c r="CT115" s="3">
        <f>'data sistem'!HF115</f>
        <v>0</v>
      </c>
      <c r="CU115" s="3">
        <f>'data sistem'!II115</f>
        <v>0</v>
      </c>
      <c r="CV115" s="3">
        <f>'data sistem'!HG115</f>
        <v>0</v>
      </c>
      <c r="CW115" s="3">
        <f>'data sistem'!IJ115</f>
        <v>0</v>
      </c>
      <c r="CX115" s="3">
        <f>'data sistem'!HH115</f>
        <v>0</v>
      </c>
      <c r="CY115" s="3">
        <f>'data sistem'!IK115</f>
        <v>0</v>
      </c>
      <c r="CZ115" s="3">
        <f>'data sistem'!HI115</f>
        <v>0</v>
      </c>
      <c r="DA115" s="3">
        <f>'data sistem'!IL115</f>
        <v>0</v>
      </c>
      <c r="DB115" s="3">
        <f>'data sistem'!HJ115</f>
        <v>0</v>
      </c>
      <c r="DC115" s="3">
        <f>'data sistem'!IM115</f>
        <v>0</v>
      </c>
      <c r="DD115" s="3">
        <f>'data sistem'!HK115</f>
        <v>0</v>
      </c>
      <c r="DE115" s="3">
        <f>'data sistem'!IN115</f>
        <v>0</v>
      </c>
      <c r="DF115" s="3">
        <f>'data sistem'!HL115</f>
        <v>0</v>
      </c>
      <c r="DG115" s="3">
        <f>'data sistem'!IO115</f>
        <v>0</v>
      </c>
      <c r="DH115" s="3">
        <f>'data sistem'!HM115</f>
        <v>0</v>
      </c>
      <c r="DI115" s="3">
        <f>'data sistem'!HM115</f>
        <v>0</v>
      </c>
      <c r="DJ115" s="3">
        <f>'data sistem'!IP115</f>
        <v>0</v>
      </c>
      <c r="DK115" s="3">
        <f>'data sistem'!IP115</f>
        <v>0</v>
      </c>
      <c r="DL115" s="3">
        <f>'data sistem'!HN115</f>
        <v>0</v>
      </c>
      <c r="DM115" s="3">
        <f>'data sistem'!IQ115</f>
        <v>0</v>
      </c>
      <c r="DN115" s="3">
        <f>'data sistem'!HO115</f>
        <v>0</v>
      </c>
      <c r="DO115" s="3">
        <f>'data sistem'!IR115</f>
        <v>0</v>
      </c>
      <c r="DP115" s="3">
        <f>'data sistem'!HP115</f>
        <v>0</v>
      </c>
      <c r="DQ115" s="3">
        <f>'data sistem'!IS115</f>
        <v>0</v>
      </c>
      <c r="DR115" s="3">
        <f>'data sistem'!HQ115</f>
        <v>0</v>
      </c>
      <c r="DS115" s="3">
        <f>'data sistem'!IT115</f>
        <v>0</v>
      </c>
      <c r="DT115" s="3">
        <f>'data sistem'!HR115</f>
        <v>0</v>
      </c>
      <c r="DU115" s="3">
        <f>'data sistem'!IU115</f>
        <v>0</v>
      </c>
      <c r="DV115" s="3">
        <f>'data sistem'!HS115</f>
        <v>0</v>
      </c>
      <c r="DW115" s="3">
        <f>'data sistem'!IV115</f>
        <v>0</v>
      </c>
      <c r="DX115" s="3">
        <f>'data sistem'!HT115</f>
        <v>0</v>
      </c>
      <c r="DY115" s="3">
        <f>'data sistem'!IW115</f>
        <v>0</v>
      </c>
      <c r="DZ115" s="3">
        <f>'data sistem'!HU115</f>
        <v>0</v>
      </c>
      <c r="EA115" s="3">
        <f>'data sistem'!IX115</f>
        <v>0</v>
      </c>
    </row>
    <row r="116" spans="1:131" x14ac:dyDescent="0.3">
      <c r="A116" s="3" t="str">
        <f t="shared" si="1"/>
        <v>051022</v>
      </c>
      <c r="B116" s="3" t="e">
        <f>VLOOKUP('data sistem'!C116,kodeprodi!$A$2:$B$11,2,FALSE)</f>
        <v>#N/A</v>
      </c>
      <c r="C116" s="3">
        <f>'data sistem'!A116</f>
        <v>0</v>
      </c>
      <c r="D116" s="3">
        <f>'data sistem'!B116</f>
        <v>0</v>
      </c>
      <c r="E116" s="3">
        <f>'data sistem'!J116</f>
        <v>0</v>
      </c>
      <c r="F116" s="3">
        <f>'data sistem'!K116</f>
        <v>0</v>
      </c>
      <c r="G116" s="3">
        <f>2020-'data sistem'!E116</f>
        <v>2020</v>
      </c>
      <c r="H116" s="3">
        <f>1</f>
        <v>1</v>
      </c>
      <c r="I116" s="3">
        <f>2</f>
        <v>2</v>
      </c>
      <c r="J116" s="3">
        <f>3</f>
        <v>3</v>
      </c>
      <c r="K116" s="3">
        <f>3</f>
        <v>3</v>
      </c>
      <c r="L116" s="3">
        <f>1</f>
        <v>1</v>
      </c>
      <c r="M116" s="3">
        <f>2</f>
        <v>2</v>
      </c>
      <c r="N116" s="3">
        <f>1</f>
        <v>1</v>
      </c>
      <c r="O116" s="3" t="str">
        <f>IF('data sistem'!W116="tidak",3,IF('data sistem'!W116="ya",IF('data sistem'!DT116="sebelum lulus",1,IF('data sistem'!DT116="setelah lulus",2,"")),""))</f>
        <v/>
      </c>
      <c r="P116" s="3" t="str">
        <f>IF('data sistem'!DU116="0-3 bulan",1,IF('data sistem'!DU116="3-6 bulan",3,IF('data sistem'!DU116="6-12 bulan",6,IF('data sistem'!DU116="lebih dari 12 bulan",12,""))))</f>
        <v/>
      </c>
      <c r="Q116" s="3" t="str">
        <f>IF('data sistem'!DV116="0-3 bulan",1,IF('data sistem'!DV116="3-6 bulan",3,IF('data sistem'!DV116="6-12 bulan",6,IF('data sistem'!DV116="lebih dari 12 bulan",12,""))))</f>
        <v/>
      </c>
      <c r="R116" s="3">
        <f>'data sistem'!EA116</f>
        <v>0</v>
      </c>
      <c r="S116" s="3">
        <f>'data sistem'!EB116</f>
        <v>0</v>
      </c>
      <c r="T116" s="3">
        <f>'data sistem'!EC116</f>
        <v>0</v>
      </c>
      <c r="U116" s="3">
        <f>'data sistem'!ED116</f>
        <v>0</v>
      </c>
      <c r="V116" s="3">
        <f>'data sistem'!EE116</f>
        <v>0</v>
      </c>
      <c r="W116" s="3">
        <f>'data sistem'!EF116</f>
        <v>0</v>
      </c>
      <c r="X116" s="3">
        <f>'data sistem'!EG116</f>
        <v>0</v>
      </c>
      <c r="Y116" s="3" t="str">
        <f>IF('data sistem'!DW116="ya",1,IF('data sistem'!DW116="tidak",0,""))</f>
        <v/>
      </c>
      <c r="Z116" s="3">
        <f>'data sistem'!EM116</f>
        <v>0</v>
      </c>
      <c r="AA116" s="3">
        <f>'data sistem'!EH116</f>
        <v>0</v>
      </c>
      <c r="AB116" s="3">
        <f>'data sistem'!EI116</f>
        <v>0</v>
      </c>
      <c r="AC116" s="3">
        <f>'data sistem'!EJ116</f>
        <v>0</v>
      </c>
      <c r="AD116" s="3">
        <f>'data sistem'!EK116</f>
        <v>0</v>
      </c>
      <c r="AE116" s="3">
        <f>'data sistem'!EL116</f>
        <v>0</v>
      </c>
      <c r="AF116" s="3">
        <f>0</f>
        <v>0</v>
      </c>
      <c r="AH116" s="3">
        <f>IF('data sistem'!FB116="lebih dari 3",4,'data sistem'!FB116)</f>
        <v>0</v>
      </c>
      <c r="AI116" s="3" t="str">
        <f>IF('data sistem'!FF116="sebelum lulus",1,IF('data sistem'!FF116="setelah lulus",2,""))</f>
        <v/>
      </c>
      <c r="AJ116" s="3" t="str">
        <f>IF('data sistem'!FG116="0-3 bulan",1,IF('data sistem'!FG116="3-6 bulan",3,IF('data sistem'!FG116="6-12 bulan",6,IF('data sistem'!FG116="lebih dari 12 bulan",12,""))))</f>
        <v/>
      </c>
      <c r="AK116" s="3" t="str">
        <f>IF('data sistem'!FH116="0-3 bulan",1,IF('data sistem'!FH116="3-6 bulan",3,IF('data sistem'!FH116="6-12 bulan",6,IF('data sistem'!FH116="lebih dari 12 bulan",12,""))))</f>
        <v/>
      </c>
      <c r="AL116" s="3">
        <f>IF('data sistem'!FC116="lebih dari 3",4,'data sistem'!FC116)</f>
        <v>0</v>
      </c>
      <c r="AM116" s="3">
        <f>IF('data sistem'!FD116="lebih dari 3",4,'data sistem'!FD116)</f>
        <v>0</v>
      </c>
      <c r="AN116" s="3" t="str">
        <f>IF(LEFT('data sistem'!U116,7)="bekerja",1,IF(LEFT('data sistem'!U116,5)="tidak",2,""))</f>
        <v/>
      </c>
      <c r="AO116" s="3">
        <f>'data sistem'!M116*1</f>
        <v>0</v>
      </c>
      <c r="AP116" s="3">
        <f>'data sistem'!R116*2</f>
        <v>0</v>
      </c>
      <c r="AQ116" s="3">
        <f>'data sistem'!P116*3</f>
        <v>0</v>
      </c>
      <c r="AR116" s="3">
        <f>'data sistem'!Q116*4</f>
        <v>0</v>
      </c>
      <c r="AS116" s="3">
        <f>0</f>
        <v>0</v>
      </c>
      <c r="AU116" s="3">
        <f>IF('data sistem'!Q116="1",4,1)</f>
        <v>1</v>
      </c>
      <c r="AW116" s="3">
        <f>IF('data sistem'!AG116="bumn",1,IF('data sistem'!AG116="non-profit",2,IF('data sistem'!AG116="swasta",3,IF('data sistem'!AG116="wiraswasta",4,5))))</f>
        <v>5</v>
      </c>
      <c r="AX116" s="3">
        <f>IF(AW116=5,'data sistem'!AG116,"")</f>
        <v>0</v>
      </c>
      <c r="AY116" s="3">
        <f>IF('data sistem'!T116=0,1,'data sistem'!T116=0)</f>
        <v>1</v>
      </c>
      <c r="BA116" s="3">
        <f>IF('data sistem'!AM116="kurang dari 1 juta",1000000,IF('data sistem'!AM116="antara 1 dan 2 juta",2000000,IF('data sistem'!AM116="lebih dari 2 juta",3000000,IF('data sistem'!AM116="lebih dari 3 juta",4000000,0))))</f>
        <v>0</v>
      </c>
      <c r="BB116" s="3">
        <f>0</f>
        <v>0</v>
      </c>
      <c r="BC116" s="3">
        <f>IF('data sistem'!BI116="kurang dari 1 juta",1000000,IF('data sistem'!BI116="antara 1 dan 2 juta",2000000,IF('data sistem'!BI116="lebih dari 2 juta",3000000,IF('data sistem'!BI116="lebih dari 3 juta",4000000,0))))</f>
        <v>0</v>
      </c>
      <c r="BD116" s="3" t="str">
        <f>IF('data sistem'!DE116&gt;0,'data sistem'!DE116,"")</f>
        <v/>
      </c>
      <c r="BE116" s="3" t="str">
        <f>IF('data sistem'!DF116="lebih tinggi",1,IF('data sistem'!DF116="sama",2,IF('data sistem'!DF116="lebih rendah",3,IF('data sistem'!DF116="tidak perlu",4,""))))</f>
        <v/>
      </c>
      <c r="BF116" s="3">
        <f>'data sistem'!DG116*1</f>
        <v>0</v>
      </c>
      <c r="BG116" s="3">
        <f>'data sistem'!DH116*2</f>
        <v>0</v>
      </c>
      <c r="BH116" s="3">
        <f>'data sistem'!DI116*3</f>
        <v>0</v>
      </c>
      <c r="BI116" s="3">
        <f>'data sistem'!DJ116*4</f>
        <v>0</v>
      </c>
      <c r="BJ116" s="3">
        <f>'data sistem'!DK116*5</f>
        <v>0</v>
      </c>
      <c r="BK116" s="3">
        <f>'data sistem'!DL116*6</f>
        <v>0</v>
      </c>
      <c r="BL116" s="3">
        <f>'data sistem'!DM116*7</f>
        <v>0</v>
      </c>
      <c r="BM116" s="3">
        <f>'data sistem'!DN116*8</f>
        <v>0</v>
      </c>
      <c r="BN116" s="3">
        <f>'data sistem'!DO116*9</f>
        <v>0</v>
      </c>
      <c r="BO116" s="3">
        <f>'data sistem'!DP116*10</f>
        <v>0</v>
      </c>
      <c r="BP116" s="3">
        <f>'data sistem'!DQ116*11</f>
        <v>0</v>
      </c>
      <c r="BQ116" s="3">
        <f>'data sistem'!DR116*12</f>
        <v>0</v>
      </c>
      <c r="BR116" s="3">
        <v>0</v>
      </c>
      <c r="BT116" s="3">
        <f>'data sistem'!GU116</f>
        <v>0</v>
      </c>
      <c r="BU116" s="3">
        <f>'data sistem'!HX116</f>
        <v>0</v>
      </c>
      <c r="BV116" s="3">
        <f>'data sistem'!GV116</f>
        <v>0</v>
      </c>
      <c r="BW116" s="3">
        <f>'data sistem'!HY116</f>
        <v>0</v>
      </c>
      <c r="BX116" s="3">
        <f>'data sistem'!GW116</f>
        <v>0</v>
      </c>
      <c r="BY116" s="3">
        <f>'data sistem'!HV116</f>
        <v>0</v>
      </c>
      <c r="BZ116" s="3">
        <f>'data sistem'!HZ116</f>
        <v>0</v>
      </c>
      <c r="CA116" s="3">
        <f>'data sistem'!IY116</f>
        <v>0</v>
      </c>
      <c r="CB116" s="3">
        <f>'data sistem'!GX116</f>
        <v>0</v>
      </c>
      <c r="CC116" s="3">
        <f>'data sistem'!IA116</f>
        <v>0</v>
      </c>
      <c r="CD116" s="3">
        <f>'data sistem'!GY116</f>
        <v>0</v>
      </c>
      <c r="CE116" s="3">
        <f>'data sistem'!IB116</f>
        <v>0</v>
      </c>
      <c r="CF116" s="3">
        <f>'data sistem'!GZ116</f>
        <v>0</v>
      </c>
      <c r="CH116" s="3">
        <f>'data sistem'!IC116</f>
        <v>0</v>
      </c>
      <c r="CJ116" s="3">
        <f>'data sistem'!HA116</f>
        <v>0</v>
      </c>
      <c r="CK116" s="3">
        <f>'data sistem'!ID116</f>
        <v>0</v>
      </c>
      <c r="CL116" s="3">
        <f>'data sistem'!HB116</f>
        <v>0</v>
      </c>
      <c r="CM116" s="3">
        <f>'data sistem'!IE116</f>
        <v>0</v>
      </c>
      <c r="CN116" s="3">
        <f>'data sistem'!HC116</f>
        <v>0</v>
      </c>
      <c r="CO116" s="3">
        <f>'data sistem'!IF116</f>
        <v>0</v>
      </c>
      <c r="CP116" s="3">
        <f>'data sistem'!HD116</f>
        <v>0</v>
      </c>
      <c r="CQ116" s="3">
        <f>'data sistem'!IG116</f>
        <v>0</v>
      </c>
      <c r="CR116" s="3">
        <f>'data sistem'!HE116</f>
        <v>0</v>
      </c>
      <c r="CS116" s="3">
        <f>'data sistem'!IH116</f>
        <v>0</v>
      </c>
      <c r="CT116" s="3">
        <f>'data sistem'!HF116</f>
        <v>0</v>
      </c>
      <c r="CU116" s="3">
        <f>'data sistem'!II116</f>
        <v>0</v>
      </c>
      <c r="CV116" s="3">
        <f>'data sistem'!HG116</f>
        <v>0</v>
      </c>
      <c r="CW116" s="3">
        <f>'data sistem'!IJ116</f>
        <v>0</v>
      </c>
      <c r="CX116" s="3">
        <f>'data sistem'!HH116</f>
        <v>0</v>
      </c>
      <c r="CY116" s="3">
        <f>'data sistem'!IK116</f>
        <v>0</v>
      </c>
      <c r="CZ116" s="3">
        <f>'data sistem'!HI116</f>
        <v>0</v>
      </c>
      <c r="DA116" s="3">
        <f>'data sistem'!IL116</f>
        <v>0</v>
      </c>
      <c r="DB116" s="3">
        <f>'data sistem'!HJ116</f>
        <v>0</v>
      </c>
      <c r="DC116" s="3">
        <f>'data sistem'!IM116</f>
        <v>0</v>
      </c>
      <c r="DD116" s="3">
        <f>'data sistem'!HK116</f>
        <v>0</v>
      </c>
      <c r="DE116" s="3">
        <f>'data sistem'!IN116</f>
        <v>0</v>
      </c>
      <c r="DF116" s="3">
        <f>'data sistem'!HL116</f>
        <v>0</v>
      </c>
      <c r="DG116" s="3">
        <f>'data sistem'!IO116</f>
        <v>0</v>
      </c>
      <c r="DH116" s="3">
        <f>'data sistem'!HM116</f>
        <v>0</v>
      </c>
      <c r="DI116" s="3">
        <f>'data sistem'!HM116</f>
        <v>0</v>
      </c>
      <c r="DJ116" s="3">
        <f>'data sistem'!IP116</f>
        <v>0</v>
      </c>
      <c r="DK116" s="3">
        <f>'data sistem'!IP116</f>
        <v>0</v>
      </c>
      <c r="DL116" s="3">
        <f>'data sistem'!HN116</f>
        <v>0</v>
      </c>
      <c r="DM116" s="3">
        <f>'data sistem'!IQ116</f>
        <v>0</v>
      </c>
      <c r="DN116" s="3">
        <f>'data sistem'!HO116</f>
        <v>0</v>
      </c>
      <c r="DO116" s="3">
        <f>'data sistem'!IR116</f>
        <v>0</v>
      </c>
      <c r="DP116" s="3">
        <f>'data sistem'!HP116</f>
        <v>0</v>
      </c>
      <c r="DQ116" s="3">
        <f>'data sistem'!IS116</f>
        <v>0</v>
      </c>
      <c r="DR116" s="3">
        <f>'data sistem'!HQ116</f>
        <v>0</v>
      </c>
      <c r="DS116" s="3">
        <f>'data sistem'!IT116</f>
        <v>0</v>
      </c>
      <c r="DT116" s="3">
        <f>'data sistem'!HR116</f>
        <v>0</v>
      </c>
      <c r="DU116" s="3">
        <f>'data sistem'!IU116</f>
        <v>0</v>
      </c>
      <c r="DV116" s="3">
        <f>'data sistem'!HS116</f>
        <v>0</v>
      </c>
      <c r="DW116" s="3">
        <f>'data sistem'!IV116</f>
        <v>0</v>
      </c>
      <c r="DX116" s="3">
        <f>'data sistem'!HT116</f>
        <v>0</v>
      </c>
      <c r="DY116" s="3">
        <f>'data sistem'!IW116</f>
        <v>0</v>
      </c>
      <c r="DZ116" s="3">
        <f>'data sistem'!HU116</f>
        <v>0</v>
      </c>
      <c r="EA116" s="3">
        <f>'data sistem'!IX116</f>
        <v>0</v>
      </c>
    </row>
    <row r="117" spans="1:131" x14ac:dyDescent="0.3">
      <c r="A117" s="3" t="str">
        <f t="shared" si="1"/>
        <v>051022</v>
      </c>
      <c r="B117" s="3" t="e">
        <f>VLOOKUP('data sistem'!C117,kodeprodi!$A$2:$B$11,2,FALSE)</f>
        <v>#N/A</v>
      </c>
      <c r="C117" s="3">
        <f>'data sistem'!A117</f>
        <v>0</v>
      </c>
      <c r="D117" s="3">
        <f>'data sistem'!B117</f>
        <v>0</v>
      </c>
      <c r="E117" s="3">
        <f>'data sistem'!J117</f>
        <v>0</v>
      </c>
      <c r="F117" s="3">
        <f>'data sistem'!K117</f>
        <v>0</v>
      </c>
      <c r="G117" s="3">
        <f>2020-'data sistem'!E117</f>
        <v>2020</v>
      </c>
      <c r="H117" s="3">
        <f>1</f>
        <v>1</v>
      </c>
      <c r="I117" s="3">
        <f>2</f>
        <v>2</v>
      </c>
      <c r="J117" s="3">
        <f>3</f>
        <v>3</v>
      </c>
      <c r="K117" s="3">
        <f>3</f>
        <v>3</v>
      </c>
      <c r="L117" s="3">
        <f>1</f>
        <v>1</v>
      </c>
      <c r="M117" s="3">
        <f>2</f>
        <v>2</v>
      </c>
      <c r="N117" s="3">
        <f>1</f>
        <v>1</v>
      </c>
      <c r="O117" s="3" t="str">
        <f>IF('data sistem'!W117="tidak",3,IF('data sistem'!W117="ya",IF('data sistem'!DT117="sebelum lulus",1,IF('data sistem'!DT117="setelah lulus",2,"")),""))</f>
        <v/>
      </c>
      <c r="P117" s="3" t="str">
        <f>IF('data sistem'!DU117="0-3 bulan",1,IF('data sistem'!DU117="3-6 bulan",3,IF('data sistem'!DU117="6-12 bulan",6,IF('data sistem'!DU117="lebih dari 12 bulan",12,""))))</f>
        <v/>
      </c>
      <c r="Q117" s="3" t="str">
        <f>IF('data sistem'!DV117="0-3 bulan",1,IF('data sistem'!DV117="3-6 bulan",3,IF('data sistem'!DV117="6-12 bulan",6,IF('data sistem'!DV117="lebih dari 12 bulan",12,""))))</f>
        <v/>
      </c>
      <c r="R117" s="3">
        <f>'data sistem'!EA117</f>
        <v>0</v>
      </c>
      <c r="S117" s="3">
        <f>'data sistem'!EB117</f>
        <v>0</v>
      </c>
      <c r="T117" s="3">
        <f>'data sistem'!EC117</f>
        <v>0</v>
      </c>
      <c r="U117" s="3">
        <f>'data sistem'!ED117</f>
        <v>0</v>
      </c>
      <c r="V117" s="3">
        <f>'data sistem'!EE117</f>
        <v>0</v>
      </c>
      <c r="W117" s="3">
        <f>'data sistem'!EF117</f>
        <v>0</v>
      </c>
      <c r="X117" s="3">
        <f>'data sistem'!EG117</f>
        <v>0</v>
      </c>
      <c r="Y117" s="3" t="str">
        <f>IF('data sistem'!DW117="ya",1,IF('data sistem'!DW117="tidak",0,""))</f>
        <v/>
      </c>
      <c r="Z117" s="3">
        <f>'data sistem'!EM117</f>
        <v>0</v>
      </c>
      <c r="AA117" s="3">
        <f>'data sistem'!EH117</f>
        <v>0</v>
      </c>
      <c r="AB117" s="3">
        <f>'data sistem'!EI117</f>
        <v>0</v>
      </c>
      <c r="AC117" s="3">
        <f>'data sistem'!EJ117</f>
        <v>0</v>
      </c>
      <c r="AD117" s="3">
        <f>'data sistem'!EK117</f>
        <v>0</v>
      </c>
      <c r="AE117" s="3">
        <f>'data sistem'!EL117</f>
        <v>0</v>
      </c>
      <c r="AF117" s="3">
        <f>0</f>
        <v>0</v>
      </c>
      <c r="AH117" s="3">
        <f>IF('data sistem'!FB117="lebih dari 3",4,'data sistem'!FB117)</f>
        <v>0</v>
      </c>
      <c r="AI117" s="3" t="str">
        <f>IF('data sistem'!FF117="sebelum lulus",1,IF('data sistem'!FF117="setelah lulus",2,""))</f>
        <v/>
      </c>
      <c r="AJ117" s="3" t="str">
        <f>IF('data sistem'!FG117="0-3 bulan",1,IF('data sistem'!FG117="3-6 bulan",3,IF('data sistem'!FG117="6-12 bulan",6,IF('data sistem'!FG117="lebih dari 12 bulan",12,""))))</f>
        <v/>
      </c>
      <c r="AK117" s="3" t="str">
        <f>IF('data sistem'!FH117="0-3 bulan",1,IF('data sistem'!FH117="3-6 bulan",3,IF('data sistem'!FH117="6-12 bulan",6,IF('data sistem'!FH117="lebih dari 12 bulan",12,""))))</f>
        <v/>
      </c>
      <c r="AL117" s="3">
        <f>IF('data sistem'!FC117="lebih dari 3",4,'data sistem'!FC117)</f>
        <v>0</v>
      </c>
      <c r="AM117" s="3">
        <f>IF('data sistem'!FD117="lebih dari 3",4,'data sistem'!FD117)</f>
        <v>0</v>
      </c>
      <c r="AN117" s="3" t="str">
        <f>IF(LEFT('data sistem'!U117,7)="bekerja",1,IF(LEFT('data sistem'!U117,5)="tidak",2,""))</f>
        <v/>
      </c>
      <c r="AO117" s="3">
        <f>'data sistem'!M117*1</f>
        <v>0</v>
      </c>
      <c r="AP117" s="3">
        <f>'data sistem'!R117*2</f>
        <v>0</v>
      </c>
      <c r="AQ117" s="3">
        <f>'data sistem'!P117*3</f>
        <v>0</v>
      </c>
      <c r="AR117" s="3">
        <f>'data sistem'!Q117*4</f>
        <v>0</v>
      </c>
      <c r="AS117" s="3">
        <f>0</f>
        <v>0</v>
      </c>
      <c r="AU117" s="3">
        <f>IF('data sistem'!Q117="1",4,1)</f>
        <v>1</v>
      </c>
      <c r="AW117" s="3">
        <f>IF('data sistem'!AG117="bumn",1,IF('data sistem'!AG117="non-profit",2,IF('data sistem'!AG117="swasta",3,IF('data sistem'!AG117="wiraswasta",4,5))))</f>
        <v>5</v>
      </c>
      <c r="AX117" s="3">
        <f>IF(AW117=5,'data sistem'!AG117,"")</f>
        <v>0</v>
      </c>
      <c r="AY117" s="3">
        <f>IF('data sistem'!T117=0,1,'data sistem'!T117=0)</f>
        <v>1</v>
      </c>
      <c r="BA117" s="3">
        <f>IF('data sistem'!AM117="kurang dari 1 juta",1000000,IF('data sistem'!AM117="antara 1 dan 2 juta",2000000,IF('data sistem'!AM117="lebih dari 2 juta",3000000,IF('data sistem'!AM117="lebih dari 3 juta",4000000,0))))</f>
        <v>0</v>
      </c>
      <c r="BB117" s="3">
        <f>0</f>
        <v>0</v>
      </c>
      <c r="BC117" s="3">
        <f>IF('data sistem'!BI117="kurang dari 1 juta",1000000,IF('data sistem'!BI117="antara 1 dan 2 juta",2000000,IF('data sistem'!BI117="lebih dari 2 juta",3000000,IF('data sistem'!BI117="lebih dari 3 juta",4000000,0))))</f>
        <v>0</v>
      </c>
      <c r="BD117" s="3" t="str">
        <f>IF('data sistem'!DE117&gt;0,'data sistem'!DE117,"")</f>
        <v/>
      </c>
      <c r="BE117" s="3" t="str">
        <f>IF('data sistem'!DF117="lebih tinggi",1,IF('data sistem'!DF117="sama",2,IF('data sistem'!DF117="lebih rendah",3,IF('data sistem'!DF117="tidak perlu",4,""))))</f>
        <v/>
      </c>
      <c r="BF117" s="3">
        <f>'data sistem'!DG117*1</f>
        <v>0</v>
      </c>
      <c r="BG117" s="3">
        <f>'data sistem'!DH117*2</f>
        <v>0</v>
      </c>
      <c r="BH117" s="3">
        <f>'data sistem'!DI117*3</f>
        <v>0</v>
      </c>
      <c r="BI117" s="3">
        <f>'data sistem'!DJ117*4</f>
        <v>0</v>
      </c>
      <c r="BJ117" s="3">
        <f>'data sistem'!DK117*5</f>
        <v>0</v>
      </c>
      <c r="BK117" s="3">
        <f>'data sistem'!DL117*6</f>
        <v>0</v>
      </c>
      <c r="BL117" s="3">
        <f>'data sistem'!DM117*7</f>
        <v>0</v>
      </c>
      <c r="BM117" s="3">
        <f>'data sistem'!DN117*8</f>
        <v>0</v>
      </c>
      <c r="BN117" s="3">
        <f>'data sistem'!DO117*9</f>
        <v>0</v>
      </c>
      <c r="BO117" s="3">
        <f>'data sistem'!DP117*10</f>
        <v>0</v>
      </c>
      <c r="BP117" s="3">
        <f>'data sistem'!DQ117*11</f>
        <v>0</v>
      </c>
      <c r="BQ117" s="3">
        <f>'data sistem'!DR117*12</f>
        <v>0</v>
      </c>
      <c r="BR117" s="3">
        <v>0</v>
      </c>
      <c r="BT117" s="3">
        <f>'data sistem'!GU117</f>
        <v>0</v>
      </c>
      <c r="BU117" s="3">
        <f>'data sistem'!HX117</f>
        <v>0</v>
      </c>
      <c r="BV117" s="3">
        <f>'data sistem'!GV117</f>
        <v>0</v>
      </c>
      <c r="BW117" s="3">
        <f>'data sistem'!HY117</f>
        <v>0</v>
      </c>
      <c r="BX117" s="3">
        <f>'data sistem'!GW117</f>
        <v>0</v>
      </c>
      <c r="BY117" s="3">
        <f>'data sistem'!HV117</f>
        <v>0</v>
      </c>
      <c r="BZ117" s="3">
        <f>'data sistem'!HZ117</f>
        <v>0</v>
      </c>
      <c r="CA117" s="3">
        <f>'data sistem'!IY117</f>
        <v>0</v>
      </c>
      <c r="CB117" s="3">
        <f>'data sistem'!GX117</f>
        <v>0</v>
      </c>
      <c r="CC117" s="3">
        <f>'data sistem'!IA117</f>
        <v>0</v>
      </c>
      <c r="CD117" s="3">
        <f>'data sistem'!GY117</f>
        <v>0</v>
      </c>
      <c r="CE117" s="3">
        <f>'data sistem'!IB117</f>
        <v>0</v>
      </c>
      <c r="CF117" s="3">
        <f>'data sistem'!GZ117</f>
        <v>0</v>
      </c>
      <c r="CH117" s="3">
        <f>'data sistem'!IC117</f>
        <v>0</v>
      </c>
      <c r="CJ117" s="3">
        <f>'data sistem'!HA117</f>
        <v>0</v>
      </c>
      <c r="CK117" s="3">
        <f>'data sistem'!ID117</f>
        <v>0</v>
      </c>
      <c r="CL117" s="3">
        <f>'data sistem'!HB117</f>
        <v>0</v>
      </c>
      <c r="CM117" s="3">
        <f>'data sistem'!IE117</f>
        <v>0</v>
      </c>
      <c r="CN117" s="3">
        <f>'data sistem'!HC117</f>
        <v>0</v>
      </c>
      <c r="CO117" s="3">
        <f>'data sistem'!IF117</f>
        <v>0</v>
      </c>
      <c r="CP117" s="3">
        <f>'data sistem'!HD117</f>
        <v>0</v>
      </c>
      <c r="CQ117" s="3">
        <f>'data sistem'!IG117</f>
        <v>0</v>
      </c>
      <c r="CR117" s="3">
        <f>'data sistem'!HE117</f>
        <v>0</v>
      </c>
      <c r="CS117" s="3">
        <f>'data sistem'!IH117</f>
        <v>0</v>
      </c>
      <c r="CT117" s="3">
        <f>'data sistem'!HF117</f>
        <v>0</v>
      </c>
      <c r="CU117" s="3">
        <f>'data sistem'!II117</f>
        <v>0</v>
      </c>
      <c r="CV117" s="3">
        <f>'data sistem'!HG117</f>
        <v>0</v>
      </c>
      <c r="CW117" s="3">
        <f>'data sistem'!IJ117</f>
        <v>0</v>
      </c>
      <c r="CX117" s="3">
        <f>'data sistem'!HH117</f>
        <v>0</v>
      </c>
      <c r="CY117" s="3">
        <f>'data sistem'!IK117</f>
        <v>0</v>
      </c>
      <c r="CZ117" s="3">
        <f>'data sistem'!HI117</f>
        <v>0</v>
      </c>
      <c r="DA117" s="3">
        <f>'data sistem'!IL117</f>
        <v>0</v>
      </c>
      <c r="DB117" s="3">
        <f>'data sistem'!HJ117</f>
        <v>0</v>
      </c>
      <c r="DC117" s="3">
        <f>'data sistem'!IM117</f>
        <v>0</v>
      </c>
      <c r="DD117" s="3">
        <f>'data sistem'!HK117</f>
        <v>0</v>
      </c>
      <c r="DE117" s="3">
        <f>'data sistem'!IN117</f>
        <v>0</v>
      </c>
      <c r="DF117" s="3">
        <f>'data sistem'!HL117</f>
        <v>0</v>
      </c>
      <c r="DG117" s="3">
        <f>'data sistem'!IO117</f>
        <v>0</v>
      </c>
      <c r="DH117" s="3">
        <f>'data sistem'!HM117</f>
        <v>0</v>
      </c>
      <c r="DI117" s="3">
        <f>'data sistem'!HM117</f>
        <v>0</v>
      </c>
      <c r="DJ117" s="3">
        <f>'data sistem'!IP117</f>
        <v>0</v>
      </c>
      <c r="DK117" s="3">
        <f>'data sistem'!IP117</f>
        <v>0</v>
      </c>
      <c r="DL117" s="3">
        <f>'data sistem'!HN117</f>
        <v>0</v>
      </c>
      <c r="DM117" s="3">
        <f>'data sistem'!IQ117</f>
        <v>0</v>
      </c>
      <c r="DN117" s="3">
        <f>'data sistem'!HO117</f>
        <v>0</v>
      </c>
      <c r="DO117" s="3">
        <f>'data sistem'!IR117</f>
        <v>0</v>
      </c>
      <c r="DP117" s="3">
        <f>'data sistem'!HP117</f>
        <v>0</v>
      </c>
      <c r="DQ117" s="3">
        <f>'data sistem'!IS117</f>
        <v>0</v>
      </c>
      <c r="DR117" s="3">
        <f>'data sistem'!HQ117</f>
        <v>0</v>
      </c>
      <c r="DS117" s="3">
        <f>'data sistem'!IT117</f>
        <v>0</v>
      </c>
      <c r="DT117" s="3">
        <f>'data sistem'!HR117</f>
        <v>0</v>
      </c>
      <c r="DU117" s="3">
        <f>'data sistem'!IU117</f>
        <v>0</v>
      </c>
      <c r="DV117" s="3">
        <f>'data sistem'!HS117</f>
        <v>0</v>
      </c>
      <c r="DW117" s="3">
        <f>'data sistem'!IV117</f>
        <v>0</v>
      </c>
      <c r="DX117" s="3">
        <f>'data sistem'!HT117</f>
        <v>0</v>
      </c>
      <c r="DY117" s="3">
        <f>'data sistem'!IW117</f>
        <v>0</v>
      </c>
      <c r="DZ117" s="3">
        <f>'data sistem'!HU117</f>
        <v>0</v>
      </c>
      <c r="EA117" s="3">
        <f>'data sistem'!IX117</f>
        <v>0</v>
      </c>
    </row>
    <row r="118" spans="1:131" x14ac:dyDescent="0.3">
      <c r="A118" s="3" t="str">
        <f t="shared" si="1"/>
        <v>051022</v>
      </c>
      <c r="B118" s="3" t="e">
        <f>VLOOKUP('data sistem'!C118,kodeprodi!$A$2:$B$11,2,FALSE)</f>
        <v>#N/A</v>
      </c>
      <c r="C118" s="3">
        <f>'data sistem'!A118</f>
        <v>0</v>
      </c>
      <c r="D118" s="3">
        <f>'data sistem'!B118</f>
        <v>0</v>
      </c>
      <c r="E118" s="3">
        <f>'data sistem'!J118</f>
        <v>0</v>
      </c>
      <c r="F118" s="3">
        <f>'data sistem'!K118</f>
        <v>0</v>
      </c>
      <c r="G118" s="3">
        <f>2020-'data sistem'!E118</f>
        <v>2020</v>
      </c>
      <c r="H118" s="3">
        <f>1</f>
        <v>1</v>
      </c>
      <c r="I118" s="3">
        <f>2</f>
        <v>2</v>
      </c>
      <c r="J118" s="3">
        <f>3</f>
        <v>3</v>
      </c>
      <c r="K118" s="3">
        <f>3</f>
        <v>3</v>
      </c>
      <c r="L118" s="3">
        <f>1</f>
        <v>1</v>
      </c>
      <c r="M118" s="3">
        <f>2</f>
        <v>2</v>
      </c>
      <c r="N118" s="3">
        <f>1</f>
        <v>1</v>
      </c>
      <c r="O118" s="3" t="str">
        <f>IF('data sistem'!W118="tidak",3,IF('data sistem'!W118="ya",IF('data sistem'!DT118="sebelum lulus",1,IF('data sistem'!DT118="setelah lulus",2,"")),""))</f>
        <v/>
      </c>
      <c r="P118" s="3" t="str">
        <f>IF('data sistem'!DU118="0-3 bulan",1,IF('data sistem'!DU118="3-6 bulan",3,IF('data sistem'!DU118="6-12 bulan",6,IF('data sistem'!DU118="lebih dari 12 bulan",12,""))))</f>
        <v/>
      </c>
      <c r="Q118" s="3" t="str">
        <f>IF('data sistem'!DV118="0-3 bulan",1,IF('data sistem'!DV118="3-6 bulan",3,IF('data sistem'!DV118="6-12 bulan",6,IF('data sistem'!DV118="lebih dari 12 bulan",12,""))))</f>
        <v/>
      </c>
      <c r="R118" s="3">
        <f>'data sistem'!EA118</f>
        <v>0</v>
      </c>
      <c r="S118" s="3">
        <f>'data sistem'!EB118</f>
        <v>0</v>
      </c>
      <c r="T118" s="3">
        <f>'data sistem'!EC118</f>
        <v>0</v>
      </c>
      <c r="U118" s="3">
        <f>'data sistem'!ED118</f>
        <v>0</v>
      </c>
      <c r="V118" s="3">
        <f>'data sistem'!EE118</f>
        <v>0</v>
      </c>
      <c r="W118" s="3">
        <f>'data sistem'!EF118</f>
        <v>0</v>
      </c>
      <c r="X118" s="3">
        <f>'data sistem'!EG118</f>
        <v>0</v>
      </c>
      <c r="Y118" s="3" t="str">
        <f>IF('data sistem'!DW118="ya",1,IF('data sistem'!DW118="tidak",0,""))</f>
        <v/>
      </c>
      <c r="Z118" s="3">
        <f>'data sistem'!EM118</f>
        <v>0</v>
      </c>
      <c r="AA118" s="3">
        <f>'data sistem'!EH118</f>
        <v>0</v>
      </c>
      <c r="AB118" s="3">
        <f>'data sistem'!EI118</f>
        <v>0</v>
      </c>
      <c r="AC118" s="3">
        <f>'data sistem'!EJ118</f>
        <v>0</v>
      </c>
      <c r="AD118" s="3">
        <f>'data sistem'!EK118</f>
        <v>0</v>
      </c>
      <c r="AE118" s="3">
        <f>'data sistem'!EL118</f>
        <v>0</v>
      </c>
      <c r="AF118" s="3">
        <f>0</f>
        <v>0</v>
      </c>
      <c r="AH118" s="3">
        <f>IF('data sistem'!FB118="lebih dari 3",4,'data sistem'!FB118)</f>
        <v>0</v>
      </c>
      <c r="AI118" s="3" t="str">
        <f>IF('data sistem'!FF118="sebelum lulus",1,IF('data sistem'!FF118="setelah lulus",2,""))</f>
        <v/>
      </c>
      <c r="AJ118" s="3" t="str">
        <f>IF('data sistem'!FG118="0-3 bulan",1,IF('data sistem'!FG118="3-6 bulan",3,IF('data sistem'!FG118="6-12 bulan",6,IF('data sistem'!FG118="lebih dari 12 bulan",12,""))))</f>
        <v/>
      </c>
      <c r="AK118" s="3" t="str">
        <f>IF('data sistem'!FH118="0-3 bulan",1,IF('data sistem'!FH118="3-6 bulan",3,IF('data sistem'!FH118="6-12 bulan",6,IF('data sistem'!FH118="lebih dari 12 bulan",12,""))))</f>
        <v/>
      </c>
      <c r="AL118" s="3">
        <f>IF('data sistem'!FC118="lebih dari 3",4,'data sistem'!FC118)</f>
        <v>0</v>
      </c>
      <c r="AM118" s="3">
        <f>IF('data sistem'!FD118="lebih dari 3",4,'data sistem'!FD118)</f>
        <v>0</v>
      </c>
      <c r="AN118" s="3" t="str">
        <f>IF(LEFT('data sistem'!U118,7)="bekerja",1,IF(LEFT('data sistem'!U118,5)="tidak",2,""))</f>
        <v/>
      </c>
      <c r="AO118" s="3">
        <f>'data sistem'!M118*1</f>
        <v>0</v>
      </c>
      <c r="AP118" s="3">
        <f>'data sistem'!R118*2</f>
        <v>0</v>
      </c>
      <c r="AQ118" s="3">
        <f>'data sistem'!P118*3</f>
        <v>0</v>
      </c>
      <c r="AR118" s="3">
        <f>'data sistem'!Q118*4</f>
        <v>0</v>
      </c>
      <c r="AS118" s="3">
        <f>0</f>
        <v>0</v>
      </c>
      <c r="AU118" s="3">
        <f>IF('data sistem'!Q118="1",4,1)</f>
        <v>1</v>
      </c>
      <c r="AW118" s="3">
        <f>IF('data sistem'!AG118="bumn",1,IF('data sistem'!AG118="non-profit",2,IF('data sistem'!AG118="swasta",3,IF('data sistem'!AG118="wiraswasta",4,5))))</f>
        <v>5</v>
      </c>
      <c r="AX118" s="3">
        <f>IF(AW118=5,'data sistem'!AG118,"")</f>
        <v>0</v>
      </c>
      <c r="AY118" s="3">
        <f>IF('data sistem'!T118=0,1,'data sistem'!T118=0)</f>
        <v>1</v>
      </c>
      <c r="BA118" s="3">
        <f>IF('data sistem'!AM118="kurang dari 1 juta",1000000,IF('data sistem'!AM118="antara 1 dan 2 juta",2000000,IF('data sistem'!AM118="lebih dari 2 juta",3000000,IF('data sistem'!AM118="lebih dari 3 juta",4000000,0))))</f>
        <v>0</v>
      </c>
      <c r="BB118" s="3">
        <f>0</f>
        <v>0</v>
      </c>
      <c r="BC118" s="3">
        <f>IF('data sistem'!BI118="kurang dari 1 juta",1000000,IF('data sistem'!BI118="antara 1 dan 2 juta",2000000,IF('data sistem'!BI118="lebih dari 2 juta",3000000,IF('data sistem'!BI118="lebih dari 3 juta",4000000,0))))</f>
        <v>0</v>
      </c>
      <c r="BD118" s="3" t="str">
        <f>IF('data sistem'!DE118&gt;0,'data sistem'!DE118,"")</f>
        <v/>
      </c>
      <c r="BE118" s="3" t="str">
        <f>IF('data sistem'!DF118="lebih tinggi",1,IF('data sistem'!DF118="sama",2,IF('data sistem'!DF118="lebih rendah",3,IF('data sistem'!DF118="tidak perlu",4,""))))</f>
        <v/>
      </c>
      <c r="BF118" s="3">
        <f>'data sistem'!DG118*1</f>
        <v>0</v>
      </c>
      <c r="BG118" s="3">
        <f>'data sistem'!DH118*2</f>
        <v>0</v>
      </c>
      <c r="BH118" s="3">
        <f>'data sistem'!DI118*3</f>
        <v>0</v>
      </c>
      <c r="BI118" s="3">
        <f>'data sistem'!DJ118*4</f>
        <v>0</v>
      </c>
      <c r="BJ118" s="3">
        <f>'data sistem'!DK118*5</f>
        <v>0</v>
      </c>
      <c r="BK118" s="3">
        <f>'data sistem'!DL118*6</f>
        <v>0</v>
      </c>
      <c r="BL118" s="3">
        <f>'data sistem'!DM118*7</f>
        <v>0</v>
      </c>
      <c r="BM118" s="3">
        <f>'data sistem'!DN118*8</f>
        <v>0</v>
      </c>
      <c r="BN118" s="3">
        <f>'data sistem'!DO118*9</f>
        <v>0</v>
      </c>
      <c r="BO118" s="3">
        <f>'data sistem'!DP118*10</f>
        <v>0</v>
      </c>
      <c r="BP118" s="3">
        <f>'data sistem'!DQ118*11</f>
        <v>0</v>
      </c>
      <c r="BQ118" s="3">
        <f>'data sistem'!DR118*12</f>
        <v>0</v>
      </c>
      <c r="BR118" s="3">
        <v>0</v>
      </c>
      <c r="BT118" s="3">
        <f>'data sistem'!GU118</f>
        <v>0</v>
      </c>
      <c r="BU118" s="3">
        <f>'data sistem'!HX118</f>
        <v>0</v>
      </c>
      <c r="BV118" s="3">
        <f>'data sistem'!GV118</f>
        <v>0</v>
      </c>
      <c r="BW118" s="3">
        <f>'data sistem'!HY118</f>
        <v>0</v>
      </c>
      <c r="BX118" s="3">
        <f>'data sistem'!GW118</f>
        <v>0</v>
      </c>
      <c r="BY118" s="3">
        <f>'data sistem'!HV118</f>
        <v>0</v>
      </c>
      <c r="BZ118" s="3">
        <f>'data sistem'!HZ118</f>
        <v>0</v>
      </c>
      <c r="CA118" s="3">
        <f>'data sistem'!IY118</f>
        <v>0</v>
      </c>
      <c r="CB118" s="3">
        <f>'data sistem'!GX118</f>
        <v>0</v>
      </c>
      <c r="CC118" s="3">
        <f>'data sistem'!IA118</f>
        <v>0</v>
      </c>
      <c r="CD118" s="3">
        <f>'data sistem'!GY118</f>
        <v>0</v>
      </c>
      <c r="CE118" s="3">
        <f>'data sistem'!IB118</f>
        <v>0</v>
      </c>
      <c r="CF118" s="3">
        <f>'data sistem'!GZ118</f>
        <v>0</v>
      </c>
      <c r="CH118" s="3">
        <f>'data sistem'!IC118</f>
        <v>0</v>
      </c>
      <c r="CJ118" s="3">
        <f>'data sistem'!HA118</f>
        <v>0</v>
      </c>
      <c r="CK118" s="3">
        <f>'data sistem'!ID118</f>
        <v>0</v>
      </c>
      <c r="CL118" s="3">
        <f>'data sistem'!HB118</f>
        <v>0</v>
      </c>
      <c r="CM118" s="3">
        <f>'data sistem'!IE118</f>
        <v>0</v>
      </c>
      <c r="CN118" s="3">
        <f>'data sistem'!HC118</f>
        <v>0</v>
      </c>
      <c r="CO118" s="3">
        <f>'data sistem'!IF118</f>
        <v>0</v>
      </c>
      <c r="CP118" s="3">
        <f>'data sistem'!HD118</f>
        <v>0</v>
      </c>
      <c r="CQ118" s="3">
        <f>'data sistem'!IG118</f>
        <v>0</v>
      </c>
      <c r="CR118" s="3">
        <f>'data sistem'!HE118</f>
        <v>0</v>
      </c>
      <c r="CS118" s="3">
        <f>'data sistem'!IH118</f>
        <v>0</v>
      </c>
      <c r="CT118" s="3">
        <f>'data sistem'!HF118</f>
        <v>0</v>
      </c>
      <c r="CU118" s="3">
        <f>'data sistem'!II118</f>
        <v>0</v>
      </c>
      <c r="CV118" s="3">
        <f>'data sistem'!HG118</f>
        <v>0</v>
      </c>
      <c r="CW118" s="3">
        <f>'data sistem'!IJ118</f>
        <v>0</v>
      </c>
      <c r="CX118" s="3">
        <f>'data sistem'!HH118</f>
        <v>0</v>
      </c>
      <c r="CY118" s="3">
        <f>'data sistem'!IK118</f>
        <v>0</v>
      </c>
      <c r="CZ118" s="3">
        <f>'data sistem'!HI118</f>
        <v>0</v>
      </c>
      <c r="DA118" s="3">
        <f>'data sistem'!IL118</f>
        <v>0</v>
      </c>
      <c r="DB118" s="3">
        <f>'data sistem'!HJ118</f>
        <v>0</v>
      </c>
      <c r="DC118" s="3">
        <f>'data sistem'!IM118</f>
        <v>0</v>
      </c>
      <c r="DD118" s="3">
        <f>'data sistem'!HK118</f>
        <v>0</v>
      </c>
      <c r="DE118" s="3">
        <f>'data sistem'!IN118</f>
        <v>0</v>
      </c>
      <c r="DF118" s="3">
        <f>'data sistem'!HL118</f>
        <v>0</v>
      </c>
      <c r="DG118" s="3">
        <f>'data sistem'!IO118</f>
        <v>0</v>
      </c>
      <c r="DH118" s="3">
        <f>'data sistem'!HM118</f>
        <v>0</v>
      </c>
      <c r="DI118" s="3">
        <f>'data sistem'!HM118</f>
        <v>0</v>
      </c>
      <c r="DJ118" s="3">
        <f>'data sistem'!IP118</f>
        <v>0</v>
      </c>
      <c r="DK118" s="3">
        <f>'data sistem'!IP118</f>
        <v>0</v>
      </c>
      <c r="DL118" s="3">
        <f>'data sistem'!HN118</f>
        <v>0</v>
      </c>
      <c r="DM118" s="3">
        <f>'data sistem'!IQ118</f>
        <v>0</v>
      </c>
      <c r="DN118" s="3">
        <f>'data sistem'!HO118</f>
        <v>0</v>
      </c>
      <c r="DO118" s="3">
        <f>'data sistem'!IR118</f>
        <v>0</v>
      </c>
      <c r="DP118" s="3">
        <f>'data sistem'!HP118</f>
        <v>0</v>
      </c>
      <c r="DQ118" s="3">
        <f>'data sistem'!IS118</f>
        <v>0</v>
      </c>
      <c r="DR118" s="3">
        <f>'data sistem'!HQ118</f>
        <v>0</v>
      </c>
      <c r="DS118" s="3">
        <f>'data sistem'!IT118</f>
        <v>0</v>
      </c>
      <c r="DT118" s="3">
        <f>'data sistem'!HR118</f>
        <v>0</v>
      </c>
      <c r="DU118" s="3">
        <f>'data sistem'!IU118</f>
        <v>0</v>
      </c>
      <c r="DV118" s="3">
        <f>'data sistem'!HS118</f>
        <v>0</v>
      </c>
      <c r="DW118" s="3">
        <f>'data sistem'!IV118</f>
        <v>0</v>
      </c>
      <c r="DX118" s="3">
        <f>'data sistem'!HT118</f>
        <v>0</v>
      </c>
      <c r="DY118" s="3">
        <f>'data sistem'!IW118</f>
        <v>0</v>
      </c>
      <c r="DZ118" s="3">
        <f>'data sistem'!HU118</f>
        <v>0</v>
      </c>
      <c r="EA118" s="3">
        <f>'data sistem'!IX118</f>
        <v>0</v>
      </c>
    </row>
    <row r="119" spans="1:131" x14ac:dyDescent="0.3">
      <c r="A119" s="3" t="str">
        <f t="shared" si="1"/>
        <v>051022</v>
      </c>
      <c r="B119" s="3" t="e">
        <f>VLOOKUP('data sistem'!C119,kodeprodi!$A$2:$B$11,2,FALSE)</f>
        <v>#N/A</v>
      </c>
      <c r="C119" s="3">
        <f>'data sistem'!A119</f>
        <v>0</v>
      </c>
      <c r="D119" s="3">
        <f>'data sistem'!B119</f>
        <v>0</v>
      </c>
      <c r="E119" s="3">
        <f>'data sistem'!J119</f>
        <v>0</v>
      </c>
      <c r="F119" s="3">
        <f>'data sistem'!K119</f>
        <v>0</v>
      </c>
      <c r="G119" s="3">
        <f>2020-'data sistem'!E119</f>
        <v>2020</v>
      </c>
      <c r="H119" s="3">
        <f>1</f>
        <v>1</v>
      </c>
      <c r="I119" s="3">
        <f>2</f>
        <v>2</v>
      </c>
      <c r="J119" s="3">
        <f>3</f>
        <v>3</v>
      </c>
      <c r="K119" s="3">
        <f>3</f>
        <v>3</v>
      </c>
      <c r="L119" s="3">
        <f>1</f>
        <v>1</v>
      </c>
      <c r="M119" s="3">
        <f>2</f>
        <v>2</v>
      </c>
      <c r="N119" s="3">
        <f>1</f>
        <v>1</v>
      </c>
      <c r="O119" s="3" t="str">
        <f>IF('data sistem'!W119="tidak",3,IF('data sistem'!W119="ya",IF('data sistem'!DT119="sebelum lulus",1,IF('data sistem'!DT119="setelah lulus",2,"")),""))</f>
        <v/>
      </c>
      <c r="P119" s="3" t="str">
        <f>IF('data sistem'!DU119="0-3 bulan",1,IF('data sistem'!DU119="3-6 bulan",3,IF('data sistem'!DU119="6-12 bulan",6,IF('data sistem'!DU119="lebih dari 12 bulan",12,""))))</f>
        <v/>
      </c>
      <c r="Q119" s="3" t="str">
        <f>IF('data sistem'!DV119="0-3 bulan",1,IF('data sistem'!DV119="3-6 bulan",3,IF('data sistem'!DV119="6-12 bulan",6,IF('data sistem'!DV119="lebih dari 12 bulan",12,""))))</f>
        <v/>
      </c>
      <c r="R119" s="3">
        <f>'data sistem'!EA119</f>
        <v>0</v>
      </c>
      <c r="S119" s="3">
        <f>'data sistem'!EB119</f>
        <v>0</v>
      </c>
      <c r="T119" s="3">
        <f>'data sistem'!EC119</f>
        <v>0</v>
      </c>
      <c r="U119" s="3">
        <f>'data sistem'!ED119</f>
        <v>0</v>
      </c>
      <c r="V119" s="3">
        <f>'data sistem'!EE119</f>
        <v>0</v>
      </c>
      <c r="W119" s="3">
        <f>'data sistem'!EF119</f>
        <v>0</v>
      </c>
      <c r="X119" s="3">
        <f>'data sistem'!EG119</f>
        <v>0</v>
      </c>
      <c r="Y119" s="3" t="str">
        <f>IF('data sistem'!DW119="ya",1,IF('data sistem'!DW119="tidak",0,""))</f>
        <v/>
      </c>
      <c r="Z119" s="3">
        <f>'data sistem'!EM119</f>
        <v>0</v>
      </c>
      <c r="AA119" s="3">
        <f>'data sistem'!EH119</f>
        <v>0</v>
      </c>
      <c r="AB119" s="3">
        <f>'data sistem'!EI119</f>
        <v>0</v>
      </c>
      <c r="AC119" s="3">
        <f>'data sistem'!EJ119</f>
        <v>0</v>
      </c>
      <c r="AD119" s="3">
        <f>'data sistem'!EK119</f>
        <v>0</v>
      </c>
      <c r="AE119" s="3">
        <f>'data sistem'!EL119</f>
        <v>0</v>
      </c>
      <c r="AF119" s="3">
        <f>0</f>
        <v>0</v>
      </c>
      <c r="AH119" s="3">
        <f>IF('data sistem'!FB119="lebih dari 3",4,'data sistem'!FB119)</f>
        <v>0</v>
      </c>
      <c r="AI119" s="3" t="str">
        <f>IF('data sistem'!FF119="sebelum lulus",1,IF('data sistem'!FF119="setelah lulus",2,""))</f>
        <v/>
      </c>
      <c r="AJ119" s="3" t="str">
        <f>IF('data sistem'!FG119="0-3 bulan",1,IF('data sistem'!FG119="3-6 bulan",3,IF('data sistem'!FG119="6-12 bulan",6,IF('data sistem'!FG119="lebih dari 12 bulan",12,""))))</f>
        <v/>
      </c>
      <c r="AK119" s="3" t="str">
        <f>IF('data sistem'!FH119="0-3 bulan",1,IF('data sistem'!FH119="3-6 bulan",3,IF('data sistem'!FH119="6-12 bulan",6,IF('data sistem'!FH119="lebih dari 12 bulan",12,""))))</f>
        <v/>
      </c>
      <c r="AL119" s="3">
        <f>IF('data sistem'!FC119="lebih dari 3",4,'data sistem'!FC119)</f>
        <v>0</v>
      </c>
      <c r="AM119" s="3">
        <f>IF('data sistem'!FD119="lebih dari 3",4,'data sistem'!FD119)</f>
        <v>0</v>
      </c>
      <c r="AN119" s="3" t="str">
        <f>IF(LEFT('data sistem'!U119,7)="bekerja",1,IF(LEFT('data sistem'!U119,5)="tidak",2,""))</f>
        <v/>
      </c>
      <c r="AO119" s="3">
        <f>'data sistem'!M119*1</f>
        <v>0</v>
      </c>
      <c r="AP119" s="3">
        <f>'data sistem'!R119*2</f>
        <v>0</v>
      </c>
      <c r="AQ119" s="3">
        <f>'data sistem'!P119*3</f>
        <v>0</v>
      </c>
      <c r="AR119" s="3">
        <f>'data sistem'!Q119*4</f>
        <v>0</v>
      </c>
      <c r="AS119" s="3">
        <f>0</f>
        <v>0</v>
      </c>
      <c r="AU119" s="3">
        <f>IF('data sistem'!Q119="1",4,1)</f>
        <v>1</v>
      </c>
      <c r="AW119" s="3">
        <f>IF('data sistem'!AG119="bumn",1,IF('data sistem'!AG119="non-profit",2,IF('data sistem'!AG119="swasta",3,IF('data sistem'!AG119="wiraswasta",4,5))))</f>
        <v>5</v>
      </c>
      <c r="AX119" s="3">
        <f>IF(AW119=5,'data sistem'!AG119,"")</f>
        <v>0</v>
      </c>
      <c r="AY119" s="3">
        <f>IF('data sistem'!T119=0,1,'data sistem'!T119=0)</f>
        <v>1</v>
      </c>
      <c r="BA119" s="3">
        <f>IF('data sistem'!AM119="kurang dari 1 juta",1000000,IF('data sistem'!AM119="antara 1 dan 2 juta",2000000,IF('data sistem'!AM119="lebih dari 2 juta",3000000,IF('data sistem'!AM119="lebih dari 3 juta",4000000,0))))</f>
        <v>0</v>
      </c>
      <c r="BB119" s="3">
        <f>0</f>
        <v>0</v>
      </c>
      <c r="BC119" s="3">
        <f>IF('data sistem'!BI119="kurang dari 1 juta",1000000,IF('data sistem'!BI119="antara 1 dan 2 juta",2000000,IF('data sistem'!BI119="lebih dari 2 juta",3000000,IF('data sistem'!BI119="lebih dari 3 juta",4000000,0))))</f>
        <v>0</v>
      </c>
      <c r="BD119" s="3" t="str">
        <f>IF('data sistem'!DE119&gt;0,'data sistem'!DE119,"")</f>
        <v/>
      </c>
      <c r="BE119" s="3" t="str">
        <f>IF('data sistem'!DF119="lebih tinggi",1,IF('data sistem'!DF119="sama",2,IF('data sistem'!DF119="lebih rendah",3,IF('data sistem'!DF119="tidak perlu",4,""))))</f>
        <v/>
      </c>
      <c r="BF119" s="3">
        <f>'data sistem'!DG119*1</f>
        <v>0</v>
      </c>
      <c r="BG119" s="3">
        <f>'data sistem'!DH119*2</f>
        <v>0</v>
      </c>
      <c r="BH119" s="3">
        <f>'data sistem'!DI119*3</f>
        <v>0</v>
      </c>
      <c r="BI119" s="3">
        <f>'data sistem'!DJ119*4</f>
        <v>0</v>
      </c>
      <c r="BJ119" s="3">
        <f>'data sistem'!DK119*5</f>
        <v>0</v>
      </c>
      <c r="BK119" s="3">
        <f>'data sistem'!DL119*6</f>
        <v>0</v>
      </c>
      <c r="BL119" s="3">
        <f>'data sistem'!DM119*7</f>
        <v>0</v>
      </c>
      <c r="BM119" s="3">
        <f>'data sistem'!DN119*8</f>
        <v>0</v>
      </c>
      <c r="BN119" s="3">
        <f>'data sistem'!DO119*9</f>
        <v>0</v>
      </c>
      <c r="BO119" s="3">
        <f>'data sistem'!DP119*10</f>
        <v>0</v>
      </c>
      <c r="BP119" s="3">
        <f>'data sistem'!DQ119*11</f>
        <v>0</v>
      </c>
      <c r="BQ119" s="3">
        <f>'data sistem'!DR119*12</f>
        <v>0</v>
      </c>
      <c r="BR119" s="3">
        <v>0</v>
      </c>
      <c r="BT119" s="3">
        <f>'data sistem'!GU119</f>
        <v>0</v>
      </c>
      <c r="BU119" s="3">
        <f>'data sistem'!HX119</f>
        <v>0</v>
      </c>
      <c r="BV119" s="3">
        <f>'data sistem'!GV119</f>
        <v>0</v>
      </c>
      <c r="BW119" s="3">
        <f>'data sistem'!HY119</f>
        <v>0</v>
      </c>
      <c r="BX119" s="3">
        <f>'data sistem'!GW119</f>
        <v>0</v>
      </c>
      <c r="BY119" s="3">
        <f>'data sistem'!HV119</f>
        <v>0</v>
      </c>
      <c r="BZ119" s="3">
        <f>'data sistem'!HZ119</f>
        <v>0</v>
      </c>
      <c r="CA119" s="3">
        <f>'data sistem'!IY119</f>
        <v>0</v>
      </c>
      <c r="CB119" s="3">
        <f>'data sistem'!GX119</f>
        <v>0</v>
      </c>
      <c r="CC119" s="3">
        <f>'data sistem'!IA119</f>
        <v>0</v>
      </c>
      <c r="CD119" s="3">
        <f>'data sistem'!GY119</f>
        <v>0</v>
      </c>
      <c r="CE119" s="3">
        <f>'data sistem'!IB119</f>
        <v>0</v>
      </c>
      <c r="CF119" s="3">
        <f>'data sistem'!GZ119</f>
        <v>0</v>
      </c>
      <c r="CH119" s="3">
        <f>'data sistem'!IC119</f>
        <v>0</v>
      </c>
      <c r="CJ119" s="3">
        <f>'data sistem'!HA119</f>
        <v>0</v>
      </c>
      <c r="CK119" s="3">
        <f>'data sistem'!ID119</f>
        <v>0</v>
      </c>
      <c r="CL119" s="3">
        <f>'data sistem'!HB119</f>
        <v>0</v>
      </c>
      <c r="CM119" s="3">
        <f>'data sistem'!IE119</f>
        <v>0</v>
      </c>
      <c r="CN119" s="3">
        <f>'data sistem'!HC119</f>
        <v>0</v>
      </c>
      <c r="CO119" s="3">
        <f>'data sistem'!IF119</f>
        <v>0</v>
      </c>
      <c r="CP119" s="3">
        <f>'data sistem'!HD119</f>
        <v>0</v>
      </c>
      <c r="CQ119" s="3">
        <f>'data sistem'!IG119</f>
        <v>0</v>
      </c>
      <c r="CR119" s="3">
        <f>'data sistem'!HE119</f>
        <v>0</v>
      </c>
      <c r="CS119" s="3">
        <f>'data sistem'!IH119</f>
        <v>0</v>
      </c>
      <c r="CT119" s="3">
        <f>'data sistem'!HF119</f>
        <v>0</v>
      </c>
      <c r="CU119" s="3">
        <f>'data sistem'!II119</f>
        <v>0</v>
      </c>
      <c r="CV119" s="3">
        <f>'data sistem'!HG119</f>
        <v>0</v>
      </c>
      <c r="CW119" s="3">
        <f>'data sistem'!IJ119</f>
        <v>0</v>
      </c>
      <c r="CX119" s="3">
        <f>'data sistem'!HH119</f>
        <v>0</v>
      </c>
      <c r="CY119" s="3">
        <f>'data sistem'!IK119</f>
        <v>0</v>
      </c>
      <c r="CZ119" s="3">
        <f>'data sistem'!HI119</f>
        <v>0</v>
      </c>
      <c r="DA119" s="3">
        <f>'data sistem'!IL119</f>
        <v>0</v>
      </c>
      <c r="DB119" s="3">
        <f>'data sistem'!HJ119</f>
        <v>0</v>
      </c>
      <c r="DC119" s="3">
        <f>'data sistem'!IM119</f>
        <v>0</v>
      </c>
      <c r="DD119" s="3">
        <f>'data sistem'!HK119</f>
        <v>0</v>
      </c>
      <c r="DE119" s="3">
        <f>'data sistem'!IN119</f>
        <v>0</v>
      </c>
      <c r="DF119" s="3">
        <f>'data sistem'!HL119</f>
        <v>0</v>
      </c>
      <c r="DG119" s="3">
        <f>'data sistem'!IO119</f>
        <v>0</v>
      </c>
      <c r="DH119" s="3">
        <f>'data sistem'!HM119</f>
        <v>0</v>
      </c>
      <c r="DI119" s="3">
        <f>'data sistem'!HM119</f>
        <v>0</v>
      </c>
      <c r="DJ119" s="3">
        <f>'data sistem'!IP119</f>
        <v>0</v>
      </c>
      <c r="DK119" s="3">
        <f>'data sistem'!IP119</f>
        <v>0</v>
      </c>
      <c r="DL119" s="3">
        <f>'data sistem'!HN119</f>
        <v>0</v>
      </c>
      <c r="DM119" s="3">
        <f>'data sistem'!IQ119</f>
        <v>0</v>
      </c>
      <c r="DN119" s="3">
        <f>'data sistem'!HO119</f>
        <v>0</v>
      </c>
      <c r="DO119" s="3">
        <f>'data sistem'!IR119</f>
        <v>0</v>
      </c>
      <c r="DP119" s="3">
        <f>'data sistem'!HP119</f>
        <v>0</v>
      </c>
      <c r="DQ119" s="3">
        <f>'data sistem'!IS119</f>
        <v>0</v>
      </c>
      <c r="DR119" s="3">
        <f>'data sistem'!HQ119</f>
        <v>0</v>
      </c>
      <c r="DS119" s="3">
        <f>'data sistem'!IT119</f>
        <v>0</v>
      </c>
      <c r="DT119" s="3">
        <f>'data sistem'!HR119</f>
        <v>0</v>
      </c>
      <c r="DU119" s="3">
        <f>'data sistem'!IU119</f>
        <v>0</v>
      </c>
      <c r="DV119" s="3">
        <f>'data sistem'!HS119</f>
        <v>0</v>
      </c>
      <c r="DW119" s="3">
        <f>'data sistem'!IV119</f>
        <v>0</v>
      </c>
      <c r="DX119" s="3">
        <f>'data sistem'!HT119</f>
        <v>0</v>
      </c>
      <c r="DY119" s="3">
        <f>'data sistem'!IW119</f>
        <v>0</v>
      </c>
      <c r="DZ119" s="3">
        <f>'data sistem'!HU119</f>
        <v>0</v>
      </c>
      <c r="EA119" s="3">
        <f>'data sistem'!IX119</f>
        <v>0</v>
      </c>
    </row>
    <row r="120" spans="1:131" x14ac:dyDescent="0.3">
      <c r="A120" s="3" t="str">
        <f t="shared" si="1"/>
        <v>051022</v>
      </c>
      <c r="B120" s="3" t="e">
        <f>VLOOKUP('data sistem'!C120,kodeprodi!$A$2:$B$11,2,FALSE)</f>
        <v>#N/A</v>
      </c>
      <c r="C120" s="3">
        <f>'data sistem'!A120</f>
        <v>0</v>
      </c>
      <c r="D120" s="3">
        <f>'data sistem'!B120</f>
        <v>0</v>
      </c>
      <c r="E120" s="3">
        <f>'data sistem'!J120</f>
        <v>0</v>
      </c>
      <c r="F120" s="3">
        <f>'data sistem'!K120</f>
        <v>0</v>
      </c>
      <c r="G120" s="3">
        <f>2020-'data sistem'!E120</f>
        <v>2020</v>
      </c>
      <c r="H120" s="3">
        <f>1</f>
        <v>1</v>
      </c>
      <c r="I120" s="3">
        <f>2</f>
        <v>2</v>
      </c>
      <c r="J120" s="3">
        <f>3</f>
        <v>3</v>
      </c>
      <c r="K120" s="3">
        <f>3</f>
        <v>3</v>
      </c>
      <c r="L120" s="3">
        <f>1</f>
        <v>1</v>
      </c>
      <c r="M120" s="3">
        <f>2</f>
        <v>2</v>
      </c>
      <c r="N120" s="3">
        <f>1</f>
        <v>1</v>
      </c>
      <c r="O120" s="3" t="str">
        <f>IF('data sistem'!W120="tidak",3,IF('data sistem'!W120="ya",IF('data sistem'!DT120="sebelum lulus",1,IF('data sistem'!DT120="setelah lulus",2,"")),""))</f>
        <v/>
      </c>
      <c r="P120" s="3" t="str">
        <f>IF('data sistem'!DU120="0-3 bulan",1,IF('data sistem'!DU120="3-6 bulan",3,IF('data sistem'!DU120="6-12 bulan",6,IF('data sistem'!DU120="lebih dari 12 bulan",12,""))))</f>
        <v/>
      </c>
      <c r="Q120" s="3" t="str">
        <f>IF('data sistem'!DV120="0-3 bulan",1,IF('data sistem'!DV120="3-6 bulan",3,IF('data sistem'!DV120="6-12 bulan",6,IF('data sistem'!DV120="lebih dari 12 bulan",12,""))))</f>
        <v/>
      </c>
      <c r="R120" s="3">
        <f>'data sistem'!EA120</f>
        <v>0</v>
      </c>
      <c r="S120" s="3">
        <f>'data sistem'!EB120</f>
        <v>0</v>
      </c>
      <c r="T120" s="3">
        <f>'data sistem'!EC120</f>
        <v>0</v>
      </c>
      <c r="U120" s="3">
        <f>'data sistem'!ED120</f>
        <v>0</v>
      </c>
      <c r="V120" s="3">
        <f>'data sistem'!EE120</f>
        <v>0</v>
      </c>
      <c r="W120" s="3">
        <f>'data sistem'!EF120</f>
        <v>0</v>
      </c>
      <c r="X120" s="3">
        <f>'data sistem'!EG120</f>
        <v>0</v>
      </c>
      <c r="Y120" s="3" t="str">
        <f>IF('data sistem'!DW120="ya",1,IF('data sistem'!DW120="tidak",0,""))</f>
        <v/>
      </c>
      <c r="Z120" s="3">
        <f>'data sistem'!EM120</f>
        <v>0</v>
      </c>
      <c r="AA120" s="3">
        <f>'data sistem'!EH120</f>
        <v>0</v>
      </c>
      <c r="AB120" s="3">
        <f>'data sistem'!EI120</f>
        <v>0</v>
      </c>
      <c r="AC120" s="3">
        <f>'data sistem'!EJ120</f>
        <v>0</v>
      </c>
      <c r="AD120" s="3">
        <f>'data sistem'!EK120</f>
        <v>0</v>
      </c>
      <c r="AE120" s="3">
        <f>'data sistem'!EL120</f>
        <v>0</v>
      </c>
      <c r="AF120" s="3">
        <f>0</f>
        <v>0</v>
      </c>
      <c r="AH120" s="3">
        <f>IF('data sistem'!FB120="lebih dari 3",4,'data sistem'!FB120)</f>
        <v>0</v>
      </c>
      <c r="AI120" s="3" t="str">
        <f>IF('data sistem'!FF120="sebelum lulus",1,IF('data sistem'!FF120="setelah lulus",2,""))</f>
        <v/>
      </c>
      <c r="AJ120" s="3" t="str">
        <f>IF('data sistem'!FG120="0-3 bulan",1,IF('data sistem'!FG120="3-6 bulan",3,IF('data sistem'!FG120="6-12 bulan",6,IF('data sistem'!FG120="lebih dari 12 bulan",12,""))))</f>
        <v/>
      </c>
      <c r="AK120" s="3" t="str">
        <f>IF('data sistem'!FH120="0-3 bulan",1,IF('data sistem'!FH120="3-6 bulan",3,IF('data sistem'!FH120="6-12 bulan",6,IF('data sistem'!FH120="lebih dari 12 bulan",12,""))))</f>
        <v/>
      </c>
      <c r="AL120" s="3">
        <f>IF('data sistem'!FC120="lebih dari 3",4,'data sistem'!FC120)</f>
        <v>0</v>
      </c>
      <c r="AM120" s="3">
        <f>IF('data sistem'!FD120="lebih dari 3",4,'data sistem'!FD120)</f>
        <v>0</v>
      </c>
      <c r="AN120" s="3" t="str">
        <f>IF(LEFT('data sistem'!U120,7)="bekerja",1,IF(LEFT('data sistem'!U120,5)="tidak",2,""))</f>
        <v/>
      </c>
      <c r="AO120" s="3">
        <f>'data sistem'!M120*1</f>
        <v>0</v>
      </c>
      <c r="AP120" s="3">
        <f>'data sistem'!R120*2</f>
        <v>0</v>
      </c>
      <c r="AQ120" s="3">
        <f>'data sistem'!P120*3</f>
        <v>0</v>
      </c>
      <c r="AR120" s="3">
        <f>'data sistem'!Q120*4</f>
        <v>0</v>
      </c>
      <c r="AS120" s="3">
        <f>0</f>
        <v>0</v>
      </c>
      <c r="AU120" s="3">
        <f>IF('data sistem'!Q120="1",4,1)</f>
        <v>1</v>
      </c>
      <c r="AW120" s="3">
        <f>IF('data sistem'!AG120="bumn",1,IF('data sistem'!AG120="non-profit",2,IF('data sistem'!AG120="swasta",3,IF('data sistem'!AG120="wiraswasta",4,5))))</f>
        <v>5</v>
      </c>
      <c r="AX120" s="3">
        <f>IF(AW120=5,'data sistem'!AG120,"")</f>
        <v>0</v>
      </c>
      <c r="AY120" s="3">
        <f>IF('data sistem'!T120=0,1,'data sistem'!T120=0)</f>
        <v>1</v>
      </c>
      <c r="BA120" s="3">
        <f>IF('data sistem'!AM120="kurang dari 1 juta",1000000,IF('data sistem'!AM120="antara 1 dan 2 juta",2000000,IF('data sistem'!AM120="lebih dari 2 juta",3000000,IF('data sistem'!AM120="lebih dari 3 juta",4000000,0))))</f>
        <v>0</v>
      </c>
      <c r="BB120" s="3">
        <f>0</f>
        <v>0</v>
      </c>
      <c r="BC120" s="3">
        <f>IF('data sistem'!BI120="kurang dari 1 juta",1000000,IF('data sistem'!BI120="antara 1 dan 2 juta",2000000,IF('data sistem'!BI120="lebih dari 2 juta",3000000,IF('data sistem'!BI120="lebih dari 3 juta",4000000,0))))</f>
        <v>0</v>
      </c>
      <c r="BD120" s="3" t="str">
        <f>IF('data sistem'!DE120&gt;0,'data sistem'!DE120,"")</f>
        <v/>
      </c>
      <c r="BE120" s="3" t="str">
        <f>IF('data sistem'!DF120="lebih tinggi",1,IF('data sistem'!DF120="sama",2,IF('data sistem'!DF120="lebih rendah",3,IF('data sistem'!DF120="tidak perlu",4,""))))</f>
        <v/>
      </c>
      <c r="BF120" s="3">
        <f>'data sistem'!DG120*1</f>
        <v>0</v>
      </c>
      <c r="BG120" s="3">
        <f>'data sistem'!DH120*2</f>
        <v>0</v>
      </c>
      <c r="BH120" s="3">
        <f>'data sistem'!DI120*3</f>
        <v>0</v>
      </c>
      <c r="BI120" s="3">
        <f>'data sistem'!DJ120*4</f>
        <v>0</v>
      </c>
      <c r="BJ120" s="3">
        <f>'data sistem'!DK120*5</f>
        <v>0</v>
      </c>
      <c r="BK120" s="3">
        <f>'data sistem'!DL120*6</f>
        <v>0</v>
      </c>
      <c r="BL120" s="3">
        <f>'data sistem'!DM120*7</f>
        <v>0</v>
      </c>
      <c r="BM120" s="3">
        <f>'data sistem'!DN120*8</f>
        <v>0</v>
      </c>
      <c r="BN120" s="3">
        <f>'data sistem'!DO120*9</f>
        <v>0</v>
      </c>
      <c r="BO120" s="3">
        <f>'data sistem'!DP120*10</f>
        <v>0</v>
      </c>
      <c r="BP120" s="3">
        <f>'data sistem'!DQ120*11</f>
        <v>0</v>
      </c>
      <c r="BQ120" s="3">
        <f>'data sistem'!DR120*12</f>
        <v>0</v>
      </c>
      <c r="BR120" s="3">
        <v>0</v>
      </c>
      <c r="BT120" s="3">
        <f>'data sistem'!GU120</f>
        <v>0</v>
      </c>
      <c r="BU120" s="3">
        <f>'data sistem'!HX120</f>
        <v>0</v>
      </c>
      <c r="BV120" s="3">
        <f>'data sistem'!GV120</f>
        <v>0</v>
      </c>
      <c r="BW120" s="3">
        <f>'data sistem'!HY120</f>
        <v>0</v>
      </c>
      <c r="BX120" s="3">
        <f>'data sistem'!GW120</f>
        <v>0</v>
      </c>
      <c r="BY120" s="3">
        <f>'data sistem'!HV120</f>
        <v>0</v>
      </c>
      <c r="BZ120" s="3">
        <f>'data sistem'!HZ120</f>
        <v>0</v>
      </c>
      <c r="CA120" s="3">
        <f>'data sistem'!IY120</f>
        <v>0</v>
      </c>
      <c r="CB120" s="3">
        <f>'data sistem'!GX120</f>
        <v>0</v>
      </c>
      <c r="CC120" s="3">
        <f>'data sistem'!IA120</f>
        <v>0</v>
      </c>
      <c r="CD120" s="3">
        <f>'data sistem'!GY120</f>
        <v>0</v>
      </c>
      <c r="CE120" s="3">
        <f>'data sistem'!IB120</f>
        <v>0</v>
      </c>
      <c r="CF120" s="3">
        <f>'data sistem'!GZ120</f>
        <v>0</v>
      </c>
      <c r="CH120" s="3">
        <f>'data sistem'!IC120</f>
        <v>0</v>
      </c>
      <c r="CJ120" s="3">
        <f>'data sistem'!HA120</f>
        <v>0</v>
      </c>
      <c r="CK120" s="3">
        <f>'data sistem'!ID120</f>
        <v>0</v>
      </c>
      <c r="CL120" s="3">
        <f>'data sistem'!HB120</f>
        <v>0</v>
      </c>
      <c r="CM120" s="3">
        <f>'data sistem'!IE120</f>
        <v>0</v>
      </c>
      <c r="CN120" s="3">
        <f>'data sistem'!HC120</f>
        <v>0</v>
      </c>
      <c r="CO120" s="3">
        <f>'data sistem'!IF120</f>
        <v>0</v>
      </c>
      <c r="CP120" s="3">
        <f>'data sistem'!HD120</f>
        <v>0</v>
      </c>
      <c r="CQ120" s="3">
        <f>'data sistem'!IG120</f>
        <v>0</v>
      </c>
      <c r="CR120" s="3">
        <f>'data sistem'!HE120</f>
        <v>0</v>
      </c>
      <c r="CS120" s="3">
        <f>'data sistem'!IH120</f>
        <v>0</v>
      </c>
      <c r="CT120" s="3">
        <f>'data sistem'!HF120</f>
        <v>0</v>
      </c>
      <c r="CU120" s="3">
        <f>'data sistem'!II120</f>
        <v>0</v>
      </c>
      <c r="CV120" s="3">
        <f>'data sistem'!HG120</f>
        <v>0</v>
      </c>
      <c r="CW120" s="3">
        <f>'data sistem'!IJ120</f>
        <v>0</v>
      </c>
      <c r="CX120" s="3">
        <f>'data sistem'!HH120</f>
        <v>0</v>
      </c>
      <c r="CY120" s="3">
        <f>'data sistem'!IK120</f>
        <v>0</v>
      </c>
      <c r="CZ120" s="3">
        <f>'data sistem'!HI120</f>
        <v>0</v>
      </c>
      <c r="DA120" s="3">
        <f>'data sistem'!IL120</f>
        <v>0</v>
      </c>
      <c r="DB120" s="3">
        <f>'data sistem'!HJ120</f>
        <v>0</v>
      </c>
      <c r="DC120" s="3">
        <f>'data sistem'!IM120</f>
        <v>0</v>
      </c>
      <c r="DD120" s="3">
        <f>'data sistem'!HK120</f>
        <v>0</v>
      </c>
      <c r="DE120" s="3">
        <f>'data sistem'!IN120</f>
        <v>0</v>
      </c>
      <c r="DF120" s="3">
        <f>'data sistem'!HL120</f>
        <v>0</v>
      </c>
      <c r="DG120" s="3">
        <f>'data sistem'!IO120</f>
        <v>0</v>
      </c>
      <c r="DH120" s="3">
        <f>'data sistem'!HM120</f>
        <v>0</v>
      </c>
      <c r="DI120" s="3">
        <f>'data sistem'!HM120</f>
        <v>0</v>
      </c>
      <c r="DJ120" s="3">
        <f>'data sistem'!IP120</f>
        <v>0</v>
      </c>
      <c r="DK120" s="3">
        <f>'data sistem'!IP120</f>
        <v>0</v>
      </c>
      <c r="DL120" s="3">
        <f>'data sistem'!HN120</f>
        <v>0</v>
      </c>
      <c r="DM120" s="3">
        <f>'data sistem'!IQ120</f>
        <v>0</v>
      </c>
      <c r="DN120" s="3">
        <f>'data sistem'!HO120</f>
        <v>0</v>
      </c>
      <c r="DO120" s="3">
        <f>'data sistem'!IR120</f>
        <v>0</v>
      </c>
      <c r="DP120" s="3">
        <f>'data sistem'!HP120</f>
        <v>0</v>
      </c>
      <c r="DQ120" s="3">
        <f>'data sistem'!IS120</f>
        <v>0</v>
      </c>
      <c r="DR120" s="3">
        <f>'data sistem'!HQ120</f>
        <v>0</v>
      </c>
      <c r="DS120" s="3">
        <f>'data sistem'!IT120</f>
        <v>0</v>
      </c>
      <c r="DT120" s="3">
        <f>'data sistem'!HR120</f>
        <v>0</v>
      </c>
      <c r="DU120" s="3">
        <f>'data sistem'!IU120</f>
        <v>0</v>
      </c>
      <c r="DV120" s="3">
        <f>'data sistem'!HS120</f>
        <v>0</v>
      </c>
      <c r="DW120" s="3">
        <f>'data sistem'!IV120</f>
        <v>0</v>
      </c>
      <c r="DX120" s="3">
        <f>'data sistem'!HT120</f>
        <v>0</v>
      </c>
      <c r="DY120" s="3">
        <f>'data sistem'!IW120</f>
        <v>0</v>
      </c>
      <c r="DZ120" s="3">
        <f>'data sistem'!HU120</f>
        <v>0</v>
      </c>
      <c r="EA120" s="3">
        <f>'data sistem'!IX120</f>
        <v>0</v>
      </c>
    </row>
    <row r="121" spans="1:131" x14ac:dyDescent="0.3">
      <c r="A121" s="3" t="str">
        <f t="shared" si="1"/>
        <v>051022</v>
      </c>
      <c r="B121" s="3" t="e">
        <f>VLOOKUP('data sistem'!C121,kodeprodi!$A$2:$B$11,2,FALSE)</f>
        <v>#N/A</v>
      </c>
      <c r="C121" s="3">
        <f>'data sistem'!A121</f>
        <v>0</v>
      </c>
      <c r="D121" s="3">
        <f>'data sistem'!B121</f>
        <v>0</v>
      </c>
      <c r="E121" s="3">
        <f>'data sistem'!J121</f>
        <v>0</v>
      </c>
      <c r="F121" s="3">
        <f>'data sistem'!K121</f>
        <v>0</v>
      </c>
      <c r="G121" s="3">
        <f>2020-'data sistem'!E121</f>
        <v>2020</v>
      </c>
      <c r="H121" s="3">
        <f>1</f>
        <v>1</v>
      </c>
      <c r="I121" s="3">
        <f>2</f>
        <v>2</v>
      </c>
      <c r="J121" s="3">
        <f>3</f>
        <v>3</v>
      </c>
      <c r="K121" s="3">
        <f>3</f>
        <v>3</v>
      </c>
      <c r="L121" s="3">
        <f>1</f>
        <v>1</v>
      </c>
      <c r="M121" s="3">
        <f>2</f>
        <v>2</v>
      </c>
      <c r="N121" s="3">
        <f>1</f>
        <v>1</v>
      </c>
      <c r="O121" s="3" t="str">
        <f>IF('data sistem'!W121="tidak",3,IF('data sistem'!W121="ya",IF('data sistem'!DT121="sebelum lulus",1,IF('data sistem'!DT121="setelah lulus",2,"")),""))</f>
        <v/>
      </c>
      <c r="P121" s="3" t="str">
        <f>IF('data sistem'!DU121="0-3 bulan",1,IF('data sistem'!DU121="3-6 bulan",3,IF('data sistem'!DU121="6-12 bulan",6,IF('data sistem'!DU121="lebih dari 12 bulan",12,""))))</f>
        <v/>
      </c>
      <c r="Q121" s="3" t="str">
        <f>IF('data sistem'!DV121="0-3 bulan",1,IF('data sistem'!DV121="3-6 bulan",3,IF('data sistem'!DV121="6-12 bulan",6,IF('data sistem'!DV121="lebih dari 12 bulan",12,""))))</f>
        <v/>
      </c>
      <c r="R121" s="3">
        <f>'data sistem'!EA121</f>
        <v>0</v>
      </c>
      <c r="S121" s="3">
        <f>'data sistem'!EB121</f>
        <v>0</v>
      </c>
      <c r="T121" s="3">
        <f>'data sistem'!EC121</f>
        <v>0</v>
      </c>
      <c r="U121" s="3">
        <f>'data sistem'!ED121</f>
        <v>0</v>
      </c>
      <c r="V121" s="3">
        <f>'data sistem'!EE121</f>
        <v>0</v>
      </c>
      <c r="W121" s="3">
        <f>'data sistem'!EF121</f>
        <v>0</v>
      </c>
      <c r="X121" s="3">
        <f>'data sistem'!EG121</f>
        <v>0</v>
      </c>
      <c r="Y121" s="3" t="str">
        <f>IF('data sistem'!DW121="ya",1,IF('data sistem'!DW121="tidak",0,""))</f>
        <v/>
      </c>
      <c r="Z121" s="3">
        <f>'data sistem'!EM121</f>
        <v>0</v>
      </c>
      <c r="AA121" s="3">
        <f>'data sistem'!EH121</f>
        <v>0</v>
      </c>
      <c r="AB121" s="3">
        <f>'data sistem'!EI121</f>
        <v>0</v>
      </c>
      <c r="AC121" s="3">
        <f>'data sistem'!EJ121</f>
        <v>0</v>
      </c>
      <c r="AD121" s="3">
        <f>'data sistem'!EK121</f>
        <v>0</v>
      </c>
      <c r="AE121" s="3">
        <f>'data sistem'!EL121</f>
        <v>0</v>
      </c>
      <c r="AF121" s="3">
        <f>0</f>
        <v>0</v>
      </c>
      <c r="AH121" s="3">
        <f>IF('data sistem'!FB121="lebih dari 3",4,'data sistem'!FB121)</f>
        <v>0</v>
      </c>
      <c r="AI121" s="3" t="str">
        <f>IF('data sistem'!FF121="sebelum lulus",1,IF('data sistem'!FF121="setelah lulus",2,""))</f>
        <v/>
      </c>
      <c r="AJ121" s="3" t="str">
        <f>IF('data sistem'!FG121="0-3 bulan",1,IF('data sistem'!FG121="3-6 bulan",3,IF('data sistem'!FG121="6-12 bulan",6,IF('data sistem'!FG121="lebih dari 12 bulan",12,""))))</f>
        <v/>
      </c>
      <c r="AK121" s="3" t="str">
        <f>IF('data sistem'!FH121="0-3 bulan",1,IF('data sistem'!FH121="3-6 bulan",3,IF('data sistem'!FH121="6-12 bulan",6,IF('data sistem'!FH121="lebih dari 12 bulan",12,""))))</f>
        <v/>
      </c>
      <c r="AL121" s="3">
        <f>IF('data sistem'!FC121="lebih dari 3",4,'data sistem'!FC121)</f>
        <v>0</v>
      </c>
      <c r="AM121" s="3">
        <f>IF('data sistem'!FD121="lebih dari 3",4,'data sistem'!FD121)</f>
        <v>0</v>
      </c>
      <c r="AN121" s="3" t="str">
        <f>IF(LEFT('data sistem'!U121,7)="bekerja",1,IF(LEFT('data sistem'!U121,5)="tidak",2,""))</f>
        <v/>
      </c>
      <c r="AO121" s="3">
        <f>'data sistem'!M121*1</f>
        <v>0</v>
      </c>
      <c r="AP121" s="3">
        <f>'data sistem'!R121*2</f>
        <v>0</v>
      </c>
      <c r="AQ121" s="3">
        <f>'data sistem'!P121*3</f>
        <v>0</v>
      </c>
      <c r="AR121" s="3">
        <f>'data sistem'!Q121*4</f>
        <v>0</v>
      </c>
      <c r="AS121" s="3">
        <f>0</f>
        <v>0</v>
      </c>
      <c r="AU121" s="3">
        <f>IF('data sistem'!Q121="1",4,1)</f>
        <v>1</v>
      </c>
      <c r="AW121" s="3">
        <f>IF('data sistem'!AG121="bumn",1,IF('data sistem'!AG121="non-profit",2,IF('data sistem'!AG121="swasta",3,IF('data sistem'!AG121="wiraswasta",4,5))))</f>
        <v>5</v>
      </c>
      <c r="AX121" s="3">
        <f>IF(AW121=5,'data sistem'!AG121,"")</f>
        <v>0</v>
      </c>
      <c r="AY121" s="3">
        <f>IF('data sistem'!T121=0,1,'data sistem'!T121=0)</f>
        <v>1</v>
      </c>
      <c r="BA121" s="3">
        <f>IF('data sistem'!AM121="kurang dari 1 juta",1000000,IF('data sistem'!AM121="antara 1 dan 2 juta",2000000,IF('data sistem'!AM121="lebih dari 2 juta",3000000,IF('data sistem'!AM121="lebih dari 3 juta",4000000,0))))</f>
        <v>0</v>
      </c>
      <c r="BB121" s="3">
        <f>0</f>
        <v>0</v>
      </c>
      <c r="BC121" s="3">
        <f>IF('data sistem'!BI121="kurang dari 1 juta",1000000,IF('data sistem'!BI121="antara 1 dan 2 juta",2000000,IF('data sistem'!BI121="lebih dari 2 juta",3000000,IF('data sistem'!BI121="lebih dari 3 juta",4000000,0))))</f>
        <v>0</v>
      </c>
      <c r="BD121" s="3" t="str">
        <f>IF('data sistem'!DE121&gt;0,'data sistem'!DE121,"")</f>
        <v/>
      </c>
      <c r="BE121" s="3" t="str">
        <f>IF('data sistem'!DF121="lebih tinggi",1,IF('data sistem'!DF121="sama",2,IF('data sistem'!DF121="lebih rendah",3,IF('data sistem'!DF121="tidak perlu",4,""))))</f>
        <v/>
      </c>
      <c r="BF121" s="3">
        <f>'data sistem'!DG121*1</f>
        <v>0</v>
      </c>
      <c r="BG121" s="3">
        <f>'data sistem'!DH121*2</f>
        <v>0</v>
      </c>
      <c r="BH121" s="3">
        <f>'data sistem'!DI121*3</f>
        <v>0</v>
      </c>
      <c r="BI121" s="3">
        <f>'data sistem'!DJ121*4</f>
        <v>0</v>
      </c>
      <c r="BJ121" s="3">
        <f>'data sistem'!DK121*5</f>
        <v>0</v>
      </c>
      <c r="BK121" s="3">
        <f>'data sistem'!DL121*6</f>
        <v>0</v>
      </c>
      <c r="BL121" s="3">
        <f>'data sistem'!DM121*7</f>
        <v>0</v>
      </c>
      <c r="BM121" s="3">
        <f>'data sistem'!DN121*8</f>
        <v>0</v>
      </c>
      <c r="BN121" s="3">
        <f>'data sistem'!DO121*9</f>
        <v>0</v>
      </c>
      <c r="BO121" s="3">
        <f>'data sistem'!DP121*10</f>
        <v>0</v>
      </c>
      <c r="BP121" s="3">
        <f>'data sistem'!DQ121*11</f>
        <v>0</v>
      </c>
      <c r="BQ121" s="3">
        <f>'data sistem'!DR121*12</f>
        <v>0</v>
      </c>
      <c r="BR121" s="3">
        <v>0</v>
      </c>
      <c r="BT121" s="3">
        <f>'data sistem'!GU121</f>
        <v>0</v>
      </c>
      <c r="BU121" s="3">
        <f>'data sistem'!HX121</f>
        <v>0</v>
      </c>
      <c r="BV121" s="3">
        <f>'data sistem'!GV121</f>
        <v>0</v>
      </c>
      <c r="BW121" s="3">
        <f>'data sistem'!HY121</f>
        <v>0</v>
      </c>
      <c r="BX121" s="3">
        <f>'data sistem'!GW121</f>
        <v>0</v>
      </c>
      <c r="BY121" s="3">
        <f>'data sistem'!HV121</f>
        <v>0</v>
      </c>
      <c r="BZ121" s="3">
        <f>'data sistem'!HZ121</f>
        <v>0</v>
      </c>
      <c r="CA121" s="3">
        <f>'data sistem'!IY121</f>
        <v>0</v>
      </c>
      <c r="CB121" s="3">
        <f>'data sistem'!GX121</f>
        <v>0</v>
      </c>
      <c r="CC121" s="3">
        <f>'data sistem'!IA121</f>
        <v>0</v>
      </c>
      <c r="CD121" s="3">
        <f>'data sistem'!GY121</f>
        <v>0</v>
      </c>
      <c r="CE121" s="3">
        <f>'data sistem'!IB121</f>
        <v>0</v>
      </c>
      <c r="CF121" s="3">
        <f>'data sistem'!GZ121</f>
        <v>0</v>
      </c>
      <c r="CH121" s="3">
        <f>'data sistem'!IC121</f>
        <v>0</v>
      </c>
      <c r="CJ121" s="3">
        <f>'data sistem'!HA121</f>
        <v>0</v>
      </c>
      <c r="CK121" s="3">
        <f>'data sistem'!ID121</f>
        <v>0</v>
      </c>
      <c r="CL121" s="3">
        <f>'data sistem'!HB121</f>
        <v>0</v>
      </c>
      <c r="CM121" s="3">
        <f>'data sistem'!IE121</f>
        <v>0</v>
      </c>
      <c r="CN121" s="3">
        <f>'data sistem'!HC121</f>
        <v>0</v>
      </c>
      <c r="CO121" s="3">
        <f>'data sistem'!IF121</f>
        <v>0</v>
      </c>
      <c r="CP121" s="3">
        <f>'data sistem'!HD121</f>
        <v>0</v>
      </c>
      <c r="CQ121" s="3">
        <f>'data sistem'!IG121</f>
        <v>0</v>
      </c>
      <c r="CR121" s="3">
        <f>'data sistem'!HE121</f>
        <v>0</v>
      </c>
      <c r="CS121" s="3">
        <f>'data sistem'!IH121</f>
        <v>0</v>
      </c>
      <c r="CT121" s="3">
        <f>'data sistem'!HF121</f>
        <v>0</v>
      </c>
      <c r="CU121" s="3">
        <f>'data sistem'!II121</f>
        <v>0</v>
      </c>
      <c r="CV121" s="3">
        <f>'data sistem'!HG121</f>
        <v>0</v>
      </c>
      <c r="CW121" s="3">
        <f>'data sistem'!IJ121</f>
        <v>0</v>
      </c>
      <c r="CX121" s="3">
        <f>'data sistem'!HH121</f>
        <v>0</v>
      </c>
      <c r="CY121" s="3">
        <f>'data sistem'!IK121</f>
        <v>0</v>
      </c>
      <c r="CZ121" s="3">
        <f>'data sistem'!HI121</f>
        <v>0</v>
      </c>
      <c r="DA121" s="3">
        <f>'data sistem'!IL121</f>
        <v>0</v>
      </c>
      <c r="DB121" s="3">
        <f>'data sistem'!HJ121</f>
        <v>0</v>
      </c>
      <c r="DC121" s="3">
        <f>'data sistem'!IM121</f>
        <v>0</v>
      </c>
      <c r="DD121" s="3">
        <f>'data sistem'!HK121</f>
        <v>0</v>
      </c>
      <c r="DE121" s="3">
        <f>'data sistem'!IN121</f>
        <v>0</v>
      </c>
      <c r="DF121" s="3">
        <f>'data sistem'!HL121</f>
        <v>0</v>
      </c>
      <c r="DG121" s="3">
        <f>'data sistem'!IO121</f>
        <v>0</v>
      </c>
      <c r="DH121" s="3">
        <f>'data sistem'!HM121</f>
        <v>0</v>
      </c>
      <c r="DI121" s="3">
        <f>'data sistem'!HM121</f>
        <v>0</v>
      </c>
      <c r="DJ121" s="3">
        <f>'data sistem'!IP121</f>
        <v>0</v>
      </c>
      <c r="DK121" s="3">
        <f>'data sistem'!IP121</f>
        <v>0</v>
      </c>
      <c r="DL121" s="3">
        <f>'data sistem'!HN121</f>
        <v>0</v>
      </c>
      <c r="DM121" s="3">
        <f>'data sistem'!IQ121</f>
        <v>0</v>
      </c>
      <c r="DN121" s="3">
        <f>'data sistem'!HO121</f>
        <v>0</v>
      </c>
      <c r="DO121" s="3">
        <f>'data sistem'!IR121</f>
        <v>0</v>
      </c>
      <c r="DP121" s="3">
        <f>'data sistem'!HP121</f>
        <v>0</v>
      </c>
      <c r="DQ121" s="3">
        <f>'data sistem'!IS121</f>
        <v>0</v>
      </c>
      <c r="DR121" s="3">
        <f>'data sistem'!HQ121</f>
        <v>0</v>
      </c>
      <c r="DS121" s="3">
        <f>'data sistem'!IT121</f>
        <v>0</v>
      </c>
      <c r="DT121" s="3">
        <f>'data sistem'!HR121</f>
        <v>0</v>
      </c>
      <c r="DU121" s="3">
        <f>'data sistem'!IU121</f>
        <v>0</v>
      </c>
      <c r="DV121" s="3">
        <f>'data sistem'!HS121</f>
        <v>0</v>
      </c>
      <c r="DW121" s="3">
        <f>'data sistem'!IV121</f>
        <v>0</v>
      </c>
      <c r="DX121" s="3">
        <f>'data sistem'!HT121</f>
        <v>0</v>
      </c>
      <c r="DY121" s="3">
        <f>'data sistem'!IW121</f>
        <v>0</v>
      </c>
      <c r="DZ121" s="3">
        <f>'data sistem'!HU121</f>
        <v>0</v>
      </c>
      <c r="EA121" s="3">
        <f>'data sistem'!IX121</f>
        <v>0</v>
      </c>
    </row>
    <row r="122" spans="1:131" x14ac:dyDescent="0.3">
      <c r="A122" s="3" t="str">
        <f t="shared" si="1"/>
        <v>051022</v>
      </c>
      <c r="B122" s="3" t="e">
        <f>VLOOKUP('data sistem'!C122,kodeprodi!$A$2:$B$11,2,FALSE)</f>
        <v>#N/A</v>
      </c>
      <c r="C122" s="3">
        <f>'data sistem'!A122</f>
        <v>0</v>
      </c>
      <c r="D122" s="3">
        <f>'data sistem'!B122</f>
        <v>0</v>
      </c>
      <c r="E122" s="3">
        <f>'data sistem'!J122</f>
        <v>0</v>
      </c>
      <c r="F122" s="3">
        <f>'data sistem'!K122</f>
        <v>0</v>
      </c>
      <c r="G122" s="3">
        <f>2020-'data sistem'!E122</f>
        <v>2020</v>
      </c>
      <c r="H122" s="3">
        <f>1</f>
        <v>1</v>
      </c>
      <c r="I122" s="3">
        <f>2</f>
        <v>2</v>
      </c>
      <c r="J122" s="3">
        <f>3</f>
        <v>3</v>
      </c>
      <c r="K122" s="3">
        <f>3</f>
        <v>3</v>
      </c>
      <c r="L122" s="3">
        <f>1</f>
        <v>1</v>
      </c>
      <c r="M122" s="3">
        <f>2</f>
        <v>2</v>
      </c>
      <c r="N122" s="3">
        <f>1</f>
        <v>1</v>
      </c>
      <c r="O122" s="3" t="str">
        <f>IF('data sistem'!W122="tidak",3,IF('data sistem'!W122="ya",IF('data sistem'!DT122="sebelum lulus",1,IF('data sistem'!DT122="setelah lulus",2,"")),""))</f>
        <v/>
      </c>
      <c r="P122" s="3" t="str">
        <f>IF('data sistem'!DU122="0-3 bulan",1,IF('data sistem'!DU122="3-6 bulan",3,IF('data sistem'!DU122="6-12 bulan",6,IF('data sistem'!DU122="lebih dari 12 bulan",12,""))))</f>
        <v/>
      </c>
      <c r="Q122" s="3" t="str">
        <f>IF('data sistem'!DV122="0-3 bulan",1,IF('data sistem'!DV122="3-6 bulan",3,IF('data sistem'!DV122="6-12 bulan",6,IF('data sistem'!DV122="lebih dari 12 bulan",12,""))))</f>
        <v/>
      </c>
      <c r="R122" s="3">
        <f>'data sistem'!EA122</f>
        <v>0</v>
      </c>
      <c r="S122" s="3">
        <f>'data sistem'!EB122</f>
        <v>0</v>
      </c>
      <c r="T122" s="3">
        <f>'data sistem'!EC122</f>
        <v>0</v>
      </c>
      <c r="U122" s="3">
        <f>'data sistem'!ED122</f>
        <v>0</v>
      </c>
      <c r="V122" s="3">
        <f>'data sistem'!EE122</f>
        <v>0</v>
      </c>
      <c r="W122" s="3">
        <f>'data sistem'!EF122</f>
        <v>0</v>
      </c>
      <c r="X122" s="3">
        <f>'data sistem'!EG122</f>
        <v>0</v>
      </c>
      <c r="Y122" s="3" t="str">
        <f>IF('data sistem'!DW122="ya",1,IF('data sistem'!DW122="tidak",0,""))</f>
        <v/>
      </c>
      <c r="Z122" s="3">
        <f>'data sistem'!EM122</f>
        <v>0</v>
      </c>
      <c r="AA122" s="3">
        <f>'data sistem'!EH122</f>
        <v>0</v>
      </c>
      <c r="AB122" s="3">
        <f>'data sistem'!EI122</f>
        <v>0</v>
      </c>
      <c r="AC122" s="3">
        <f>'data sistem'!EJ122</f>
        <v>0</v>
      </c>
      <c r="AD122" s="3">
        <f>'data sistem'!EK122</f>
        <v>0</v>
      </c>
      <c r="AE122" s="3">
        <f>'data sistem'!EL122</f>
        <v>0</v>
      </c>
      <c r="AF122" s="3">
        <f>0</f>
        <v>0</v>
      </c>
      <c r="AH122" s="3">
        <f>IF('data sistem'!FB122="lebih dari 3",4,'data sistem'!FB122)</f>
        <v>0</v>
      </c>
      <c r="AI122" s="3" t="str">
        <f>IF('data sistem'!FF122="sebelum lulus",1,IF('data sistem'!FF122="setelah lulus",2,""))</f>
        <v/>
      </c>
      <c r="AJ122" s="3" t="str">
        <f>IF('data sistem'!FG122="0-3 bulan",1,IF('data sistem'!FG122="3-6 bulan",3,IF('data sistem'!FG122="6-12 bulan",6,IF('data sistem'!FG122="lebih dari 12 bulan",12,""))))</f>
        <v/>
      </c>
      <c r="AK122" s="3" t="str">
        <f>IF('data sistem'!FH122="0-3 bulan",1,IF('data sistem'!FH122="3-6 bulan",3,IF('data sistem'!FH122="6-12 bulan",6,IF('data sistem'!FH122="lebih dari 12 bulan",12,""))))</f>
        <v/>
      </c>
      <c r="AL122" s="3">
        <f>IF('data sistem'!FC122="lebih dari 3",4,'data sistem'!FC122)</f>
        <v>0</v>
      </c>
      <c r="AM122" s="3">
        <f>IF('data sistem'!FD122="lebih dari 3",4,'data sistem'!FD122)</f>
        <v>0</v>
      </c>
      <c r="AN122" s="3" t="str">
        <f>IF(LEFT('data sistem'!U122,7)="bekerja",1,IF(LEFT('data sistem'!U122,5)="tidak",2,""))</f>
        <v/>
      </c>
      <c r="AO122" s="3">
        <f>'data sistem'!M122*1</f>
        <v>0</v>
      </c>
      <c r="AP122" s="3">
        <f>'data sistem'!R122*2</f>
        <v>0</v>
      </c>
      <c r="AQ122" s="3">
        <f>'data sistem'!P122*3</f>
        <v>0</v>
      </c>
      <c r="AR122" s="3">
        <f>'data sistem'!Q122*4</f>
        <v>0</v>
      </c>
      <c r="AS122" s="3">
        <f>0</f>
        <v>0</v>
      </c>
      <c r="AU122" s="3">
        <f>IF('data sistem'!Q122="1",4,1)</f>
        <v>1</v>
      </c>
      <c r="AW122" s="3">
        <f>IF('data sistem'!AG122="bumn",1,IF('data sistem'!AG122="non-profit",2,IF('data sistem'!AG122="swasta",3,IF('data sistem'!AG122="wiraswasta",4,5))))</f>
        <v>5</v>
      </c>
      <c r="AX122" s="3">
        <f>IF(AW122=5,'data sistem'!AG122,"")</f>
        <v>0</v>
      </c>
      <c r="AY122" s="3">
        <f>IF('data sistem'!T122=0,1,'data sistem'!T122=0)</f>
        <v>1</v>
      </c>
      <c r="BA122" s="3">
        <f>IF('data sistem'!AM122="kurang dari 1 juta",1000000,IF('data sistem'!AM122="antara 1 dan 2 juta",2000000,IF('data sistem'!AM122="lebih dari 2 juta",3000000,IF('data sistem'!AM122="lebih dari 3 juta",4000000,0))))</f>
        <v>0</v>
      </c>
      <c r="BB122" s="3">
        <f>0</f>
        <v>0</v>
      </c>
      <c r="BC122" s="3">
        <f>IF('data sistem'!BI122="kurang dari 1 juta",1000000,IF('data sistem'!BI122="antara 1 dan 2 juta",2000000,IF('data sistem'!BI122="lebih dari 2 juta",3000000,IF('data sistem'!BI122="lebih dari 3 juta",4000000,0))))</f>
        <v>0</v>
      </c>
      <c r="BD122" s="3" t="str">
        <f>IF('data sistem'!DE122&gt;0,'data sistem'!DE122,"")</f>
        <v/>
      </c>
      <c r="BE122" s="3" t="str">
        <f>IF('data sistem'!DF122="lebih tinggi",1,IF('data sistem'!DF122="sama",2,IF('data sistem'!DF122="lebih rendah",3,IF('data sistem'!DF122="tidak perlu",4,""))))</f>
        <v/>
      </c>
      <c r="BF122" s="3">
        <f>'data sistem'!DG122*1</f>
        <v>0</v>
      </c>
      <c r="BG122" s="3">
        <f>'data sistem'!DH122*2</f>
        <v>0</v>
      </c>
      <c r="BH122" s="3">
        <f>'data sistem'!DI122*3</f>
        <v>0</v>
      </c>
      <c r="BI122" s="3">
        <f>'data sistem'!DJ122*4</f>
        <v>0</v>
      </c>
      <c r="BJ122" s="3">
        <f>'data sistem'!DK122*5</f>
        <v>0</v>
      </c>
      <c r="BK122" s="3">
        <f>'data sistem'!DL122*6</f>
        <v>0</v>
      </c>
      <c r="BL122" s="3">
        <f>'data sistem'!DM122*7</f>
        <v>0</v>
      </c>
      <c r="BM122" s="3">
        <f>'data sistem'!DN122*8</f>
        <v>0</v>
      </c>
      <c r="BN122" s="3">
        <f>'data sistem'!DO122*9</f>
        <v>0</v>
      </c>
      <c r="BO122" s="3">
        <f>'data sistem'!DP122*10</f>
        <v>0</v>
      </c>
      <c r="BP122" s="3">
        <f>'data sistem'!DQ122*11</f>
        <v>0</v>
      </c>
      <c r="BQ122" s="3">
        <f>'data sistem'!DR122*12</f>
        <v>0</v>
      </c>
      <c r="BR122" s="3">
        <v>0</v>
      </c>
      <c r="BT122" s="3">
        <f>'data sistem'!GU122</f>
        <v>0</v>
      </c>
      <c r="BU122" s="3">
        <f>'data sistem'!HX122</f>
        <v>0</v>
      </c>
      <c r="BV122" s="3">
        <f>'data sistem'!GV122</f>
        <v>0</v>
      </c>
      <c r="BW122" s="3">
        <f>'data sistem'!HY122</f>
        <v>0</v>
      </c>
      <c r="BX122" s="3">
        <f>'data sistem'!GW122</f>
        <v>0</v>
      </c>
      <c r="BY122" s="3">
        <f>'data sistem'!HV122</f>
        <v>0</v>
      </c>
      <c r="BZ122" s="3">
        <f>'data sistem'!HZ122</f>
        <v>0</v>
      </c>
      <c r="CA122" s="3">
        <f>'data sistem'!IY122</f>
        <v>0</v>
      </c>
      <c r="CB122" s="3">
        <f>'data sistem'!GX122</f>
        <v>0</v>
      </c>
      <c r="CC122" s="3">
        <f>'data sistem'!IA122</f>
        <v>0</v>
      </c>
      <c r="CD122" s="3">
        <f>'data sistem'!GY122</f>
        <v>0</v>
      </c>
      <c r="CE122" s="3">
        <f>'data sistem'!IB122</f>
        <v>0</v>
      </c>
      <c r="CF122" s="3">
        <f>'data sistem'!GZ122</f>
        <v>0</v>
      </c>
      <c r="CH122" s="3">
        <f>'data sistem'!IC122</f>
        <v>0</v>
      </c>
      <c r="CJ122" s="3">
        <f>'data sistem'!HA122</f>
        <v>0</v>
      </c>
      <c r="CK122" s="3">
        <f>'data sistem'!ID122</f>
        <v>0</v>
      </c>
      <c r="CL122" s="3">
        <f>'data sistem'!HB122</f>
        <v>0</v>
      </c>
      <c r="CM122" s="3">
        <f>'data sistem'!IE122</f>
        <v>0</v>
      </c>
      <c r="CN122" s="3">
        <f>'data sistem'!HC122</f>
        <v>0</v>
      </c>
      <c r="CO122" s="3">
        <f>'data sistem'!IF122</f>
        <v>0</v>
      </c>
      <c r="CP122" s="3">
        <f>'data sistem'!HD122</f>
        <v>0</v>
      </c>
      <c r="CQ122" s="3">
        <f>'data sistem'!IG122</f>
        <v>0</v>
      </c>
      <c r="CR122" s="3">
        <f>'data sistem'!HE122</f>
        <v>0</v>
      </c>
      <c r="CS122" s="3">
        <f>'data sistem'!IH122</f>
        <v>0</v>
      </c>
      <c r="CT122" s="3">
        <f>'data sistem'!HF122</f>
        <v>0</v>
      </c>
      <c r="CU122" s="3">
        <f>'data sistem'!II122</f>
        <v>0</v>
      </c>
      <c r="CV122" s="3">
        <f>'data sistem'!HG122</f>
        <v>0</v>
      </c>
      <c r="CW122" s="3">
        <f>'data sistem'!IJ122</f>
        <v>0</v>
      </c>
      <c r="CX122" s="3">
        <f>'data sistem'!HH122</f>
        <v>0</v>
      </c>
      <c r="CY122" s="3">
        <f>'data sistem'!IK122</f>
        <v>0</v>
      </c>
      <c r="CZ122" s="3">
        <f>'data sistem'!HI122</f>
        <v>0</v>
      </c>
      <c r="DA122" s="3">
        <f>'data sistem'!IL122</f>
        <v>0</v>
      </c>
      <c r="DB122" s="3">
        <f>'data sistem'!HJ122</f>
        <v>0</v>
      </c>
      <c r="DC122" s="3">
        <f>'data sistem'!IM122</f>
        <v>0</v>
      </c>
      <c r="DD122" s="3">
        <f>'data sistem'!HK122</f>
        <v>0</v>
      </c>
      <c r="DE122" s="3">
        <f>'data sistem'!IN122</f>
        <v>0</v>
      </c>
      <c r="DF122" s="3">
        <f>'data sistem'!HL122</f>
        <v>0</v>
      </c>
      <c r="DG122" s="3">
        <f>'data sistem'!IO122</f>
        <v>0</v>
      </c>
      <c r="DH122" s="3">
        <f>'data sistem'!HM122</f>
        <v>0</v>
      </c>
      <c r="DI122" s="3">
        <f>'data sistem'!HM122</f>
        <v>0</v>
      </c>
      <c r="DJ122" s="3">
        <f>'data sistem'!IP122</f>
        <v>0</v>
      </c>
      <c r="DK122" s="3">
        <f>'data sistem'!IP122</f>
        <v>0</v>
      </c>
      <c r="DL122" s="3">
        <f>'data sistem'!HN122</f>
        <v>0</v>
      </c>
      <c r="DM122" s="3">
        <f>'data sistem'!IQ122</f>
        <v>0</v>
      </c>
      <c r="DN122" s="3">
        <f>'data sistem'!HO122</f>
        <v>0</v>
      </c>
      <c r="DO122" s="3">
        <f>'data sistem'!IR122</f>
        <v>0</v>
      </c>
      <c r="DP122" s="3">
        <f>'data sistem'!HP122</f>
        <v>0</v>
      </c>
      <c r="DQ122" s="3">
        <f>'data sistem'!IS122</f>
        <v>0</v>
      </c>
      <c r="DR122" s="3">
        <f>'data sistem'!HQ122</f>
        <v>0</v>
      </c>
      <c r="DS122" s="3">
        <f>'data sistem'!IT122</f>
        <v>0</v>
      </c>
      <c r="DT122" s="3">
        <f>'data sistem'!HR122</f>
        <v>0</v>
      </c>
      <c r="DU122" s="3">
        <f>'data sistem'!IU122</f>
        <v>0</v>
      </c>
      <c r="DV122" s="3">
        <f>'data sistem'!HS122</f>
        <v>0</v>
      </c>
      <c r="DW122" s="3">
        <f>'data sistem'!IV122</f>
        <v>0</v>
      </c>
      <c r="DX122" s="3">
        <f>'data sistem'!HT122</f>
        <v>0</v>
      </c>
      <c r="DY122" s="3">
        <f>'data sistem'!IW122</f>
        <v>0</v>
      </c>
      <c r="DZ122" s="3">
        <f>'data sistem'!HU122</f>
        <v>0</v>
      </c>
      <c r="EA122" s="3">
        <f>'data sistem'!IX122</f>
        <v>0</v>
      </c>
    </row>
    <row r="123" spans="1:131" x14ac:dyDescent="0.3">
      <c r="A123" s="3" t="str">
        <f t="shared" si="1"/>
        <v>051022</v>
      </c>
      <c r="B123" s="3" t="e">
        <f>VLOOKUP('data sistem'!C123,kodeprodi!$A$2:$B$11,2,FALSE)</f>
        <v>#N/A</v>
      </c>
      <c r="C123" s="3">
        <f>'data sistem'!A123</f>
        <v>0</v>
      </c>
      <c r="D123" s="3">
        <f>'data sistem'!B123</f>
        <v>0</v>
      </c>
      <c r="E123" s="3">
        <f>'data sistem'!J123</f>
        <v>0</v>
      </c>
      <c r="F123" s="3">
        <f>'data sistem'!K123</f>
        <v>0</v>
      </c>
      <c r="G123" s="3">
        <f>2020-'data sistem'!E123</f>
        <v>2020</v>
      </c>
      <c r="H123" s="3">
        <f>1</f>
        <v>1</v>
      </c>
      <c r="I123" s="3">
        <f>2</f>
        <v>2</v>
      </c>
      <c r="J123" s="3">
        <f>3</f>
        <v>3</v>
      </c>
      <c r="K123" s="3">
        <f>3</f>
        <v>3</v>
      </c>
      <c r="L123" s="3">
        <f>1</f>
        <v>1</v>
      </c>
      <c r="M123" s="3">
        <f>2</f>
        <v>2</v>
      </c>
      <c r="N123" s="3">
        <f>1</f>
        <v>1</v>
      </c>
      <c r="O123" s="3" t="str">
        <f>IF('data sistem'!W123="tidak",3,IF('data sistem'!W123="ya",IF('data sistem'!DT123="sebelum lulus",1,IF('data sistem'!DT123="setelah lulus",2,"")),""))</f>
        <v/>
      </c>
      <c r="P123" s="3" t="str">
        <f>IF('data sistem'!DU123="0-3 bulan",1,IF('data sistem'!DU123="3-6 bulan",3,IF('data sistem'!DU123="6-12 bulan",6,IF('data sistem'!DU123="lebih dari 12 bulan",12,""))))</f>
        <v/>
      </c>
      <c r="Q123" s="3" t="str">
        <f>IF('data sistem'!DV123="0-3 bulan",1,IF('data sistem'!DV123="3-6 bulan",3,IF('data sistem'!DV123="6-12 bulan",6,IF('data sistem'!DV123="lebih dari 12 bulan",12,""))))</f>
        <v/>
      </c>
      <c r="R123" s="3">
        <f>'data sistem'!EA123</f>
        <v>0</v>
      </c>
      <c r="S123" s="3">
        <f>'data sistem'!EB123</f>
        <v>0</v>
      </c>
      <c r="T123" s="3">
        <f>'data sistem'!EC123</f>
        <v>0</v>
      </c>
      <c r="U123" s="3">
        <f>'data sistem'!ED123</f>
        <v>0</v>
      </c>
      <c r="V123" s="3">
        <f>'data sistem'!EE123</f>
        <v>0</v>
      </c>
      <c r="W123" s="3">
        <f>'data sistem'!EF123</f>
        <v>0</v>
      </c>
      <c r="X123" s="3">
        <f>'data sistem'!EG123</f>
        <v>0</v>
      </c>
      <c r="Y123" s="3" t="str">
        <f>IF('data sistem'!DW123="ya",1,IF('data sistem'!DW123="tidak",0,""))</f>
        <v/>
      </c>
      <c r="Z123" s="3">
        <f>'data sistem'!EM123</f>
        <v>0</v>
      </c>
      <c r="AA123" s="3">
        <f>'data sistem'!EH123</f>
        <v>0</v>
      </c>
      <c r="AB123" s="3">
        <f>'data sistem'!EI123</f>
        <v>0</v>
      </c>
      <c r="AC123" s="3">
        <f>'data sistem'!EJ123</f>
        <v>0</v>
      </c>
      <c r="AD123" s="3">
        <f>'data sistem'!EK123</f>
        <v>0</v>
      </c>
      <c r="AE123" s="3">
        <f>'data sistem'!EL123</f>
        <v>0</v>
      </c>
      <c r="AF123" s="3">
        <f>0</f>
        <v>0</v>
      </c>
      <c r="AH123" s="3">
        <f>IF('data sistem'!FB123="lebih dari 3",4,'data sistem'!FB123)</f>
        <v>0</v>
      </c>
      <c r="AI123" s="3" t="str">
        <f>IF('data sistem'!FF123="sebelum lulus",1,IF('data sistem'!FF123="setelah lulus",2,""))</f>
        <v/>
      </c>
      <c r="AJ123" s="3" t="str">
        <f>IF('data sistem'!FG123="0-3 bulan",1,IF('data sistem'!FG123="3-6 bulan",3,IF('data sistem'!FG123="6-12 bulan",6,IF('data sistem'!FG123="lebih dari 12 bulan",12,""))))</f>
        <v/>
      </c>
      <c r="AK123" s="3" t="str">
        <f>IF('data sistem'!FH123="0-3 bulan",1,IF('data sistem'!FH123="3-6 bulan",3,IF('data sistem'!FH123="6-12 bulan",6,IF('data sistem'!FH123="lebih dari 12 bulan",12,""))))</f>
        <v/>
      </c>
      <c r="AL123" s="3">
        <f>IF('data sistem'!FC123="lebih dari 3",4,'data sistem'!FC123)</f>
        <v>0</v>
      </c>
      <c r="AM123" s="3">
        <f>IF('data sistem'!FD123="lebih dari 3",4,'data sistem'!FD123)</f>
        <v>0</v>
      </c>
      <c r="AN123" s="3" t="str">
        <f>IF(LEFT('data sistem'!U123,7)="bekerja",1,IF(LEFT('data sistem'!U123,5)="tidak",2,""))</f>
        <v/>
      </c>
      <c r="AO123" s="3">
        <f>'data sistem'!M123*1</f>
        <v>0</v>
      </c>
      <c r="AP123" s="3">
        <f>'data sistem'!R123*2</f>
        <v>0</v>
      </c>
      <c r="AQ123" s="3">
        <f>'data sistem'!P123*3</f>
        <v>0</v>
      </c>
      <c r="AR123" s="3">
        <f>'data sistem'!Q123*4</f>
        <v>0</v>
      </c>
      <c r="AS123" s="3">
        <f>0</f>
        <v>0</v>
      </c>
      <c r="AU123" s="3">
        <f>IF('data sistem'!Q123="1",4,1)</f>
        <v>1</v>
      </c>
      <c r="AW123" s="3">
        <f>IF('data sistem'!AG123="bumn",1,IF('data sistem'!AG123="non-profit",2,IF('data sistem'!AG123="swasta",3,IF('data sistem'!AG123="wiraswasta",4,5))))</f>
        <v>5</v>
      </c>
      <c r="AX123" s="3">
        <f>IF(AW123=5,'data sistem'!AG123,"")</f>
        <v>0</v>
      </c>
      <c r="AY123" s="3">
        <f>IF('data sistem'!T123=0,1,'data sistem'!T123=0)</f>
        <v>1</v>
      </c>
      <c r="BA123" s="3">
        <f>IF('data sistem'!AM123="kurang dari 1 juta",1000000,IF('data sistem'!AM123="antara 1 dan 2 juta",2000000,IF('data sistem'!AM123="lebih dari 2 juta",3000000,IF('data sistem'!AM123="lebih dari 3 juta",4000000,0))))</f>
        <v>0</v>
      </c>
      <c r="BB123" s="3">
        <f>0</f>
        <v>0</v>
      </c>
      <c r="BC123" s="3">
        <f>IF('data sistem'!BI123="kurang dari 1 juta",1000000,IF('data sistem'!BI123="antara 1 dan 2 juta",2000000,IF('data sistem'!BI123="lebih dari 2 juta",3000000,IF('data sistem'!BI123="lebih dari 3 juta",4000000,0))))</f>
        <v>0</v>
      </c>
      <c r="BD123" s="3" t="str">
        <f>IF('data sistem'!DE123&gt;0,'data sistem'!DE123,"")</f>
        <v/>
      </c>
      <c r="BE123" s="3" t="str">
        <f>IF('data sistem'!DF123="lebih tinggi",1,IF('data sistem'!DF123="sama",2,IF('data sistem'!DF123="lebih rendah",3,IF('data sistem'!DF123="tidak perlu",4,""))))</f>
        <v/>
      </c>
      <c r="BF123" s="3">
        <f>'data sistem'!DG123*1</f>
        <v>0</v>
      </c>
      <c r="BG123" s="3">
        <f>'data sistem'!DH123*2</f>
        <v>0</v>
      </c>
      <c r="BH123" s="3">
        <f>'data sistem'!DI123*3</f>
        <v>0</v>
      </c>
      <c r="BI123" s="3">
        <f>'data sistem'!DJ123*4</f>
        <v>0</v>
      </c>
      <c r="BJ123" s="3">
        <f>'data sistem'!DK123*5</f>
        <v>0</v>
      </c>
      <c r="BK123" s="3">
        <f>'data sistem'!DL123*6</f>
        <v>0</v>
      </c>
      <c r="BL123" s="3">
        <f>'data sistem'!DM123*7</f>
        <v>0</v>
      </c>
      <c r="BM123" s="3">
        <f>'data sistem'!DN123*8</f>
        <v>0</v>
      </c>
      <c r="BN123" s="3">
        <f>'data sistem'!DO123*9</f>
        <v>0</v>
      </c>
      <c r="BO123" s="3">
        <f>'data sistem'!DP123*10</f>
        <v>0</v>
      </c>
      <c r="BP123" s="3">
        <f>'data sistem'!DQ123*11</f>
        <v>0</v>
      </c>
      <c r="BQ123" s="3">
        <f>'data sistem'!DR123*12</f>
        <v>0</v>
      </c>
      <c r="BR123" s="3">
        <v>0</v>
      </c>
      <c r="BT123" s="3">
        <f>'data sistem'!GU123</f>
        <v>0</v>
      </c>
      <c r="BU123" s="3">
        <f>'data sistem'!HX123</f>
        <v>0</v>
      </c>
      <c r="BV123" s="3">
        <f>'data sistem'!GV123</f>
        <v>0</v>
      </c>
      <c r="BW123" s="3">
        <f>'data sistem'!HY123</f>
        <v>0</v>
      </c>
      <c r="BX123" s="3">
        <f>'data sistem'!GW123</f>
        <v>0</v>
      </c>
      <c r="BY123" s="3">
        <f>'data sistem'!HV123</f>
        <v>0</v>
      </c>
      <c r="BZ123" s="3">
        <f>'data sistem'!HZ123</f>
        <v>0</v>
      </c>
      <c r="CA123" s="3">
        <f>'data sistem'!IY123</f>
        <v>0</v>
      </c>
      <c r="CB123" s="3">
        <f>'data sistem'!GX123</f>
        <v>0</v>
      </c>
      <c r="CC123" s="3">
        <f>'data sistem'!IA123</f>
        <v>0</v>
      </c>
      <c r="CD123" s="3">
        <f>'data sistem'!GY123</f>
        <v>0</v>
      </c>
      <c r="CE123" s="3">
        <f>'data sistem'!IB123</f>
        <v>0</v>
      </c>
      <c r="CF123" s="3">
        <f>'data sistem'!GZ123</f>
        <v>0</v>
      </c>
      <c r="CH123" s="3">
        <f>'data sistem'!IC123</f>
        <v>0</v>
      </c>
      <c r="CJ123" s="3">
        <f>'data sistem'!HA123</f>
        <v>0</v>
      </c>
      <c r="CK123" s="3">
        <f>'data sistem'!ID123</f>
        <v>0</v>
      </c>
      <c r="CL123" s="3">
        <f>'data sistem'!HB123</f>
        <v>0</v>
      </c>
      <c r="CM123" s="3">
        <f>'data sistem'!IE123</f>
        <v>0</v>
      </c>
      <c r="CN123" s="3">
        <f>'data sistem'!HC123</f>
        <v>0</v>
      </c>
      <c r="CO123" s="3">
        <f>'data sistem'!IF123</f>
        <v>0</v>
      </c>
      <c r="CP123" s="3">
        <f>'data sistem'!HD123</f>
        <v>0</v>
      </c>
      <c r="CQ123" s="3">
        <f>'data sistem'!IG123</f>
        <v>0</v>
      </c>
      <c r="CR123" s="3">
        <f>'data sistem'!HE123</f>
        <v>0</v>
      </c>
      <c r="CS123" s="3">
        <f>'data sistem'!IH123</f>
        <v>0</v>
      </c>
      <c r="CT123" s="3">
        <f>'data sistem'!HF123</f>
        <v>0</v>
      </c>
      <c r="CU123" s="3">
        <f>'data sistem'!II123</f>
        <v>0</v>
      </c>
      <c r="CV123" s="3">
        <f>'data sistem'!HG123</f>
        <v>0</v>
      </c>
      <c r="CW123" s="3">
        <f>'data sistem'!IJ123</f>
        <v>0</v>
      </c>
      <c r="CX123" s="3">
        <f>'data sistem'!HH123</f>
        <v>0</v>
      </c>
      <c r="CY123" s="3">
        <f>'data sistem'!IK123</f>
        <v>0</v>
      </c>
      <c r="CZ123" s="3">
        <f>'data sistem'!HI123</f>
        <v>0</v>
      </c>
      <c r="DA123" s="3">
        <f>'data sistem'!IL123</f>
        <v>0</v>
      </c>
      <c r="DB123" s="3">
        <f>'data sistem'!HJ123</f>
        <v>0</v>
      </c>
      <c r="DC123" s="3">
        <f>'data sistem'!IM123</f>
        <v>0</v>
      </c>
      <c r="DD123" s="3">
        <f>'data sistem'!HK123</f>
        <v>0</v>
      </c>
      <c r="DE123" s="3">
        <f>'data sistem'!IN123</f>
        <v>0</v>
      </c>
      <c r="DF123" s="3">
        <f>'data sistem'!HL123</f>
        <v>0</v>
      </c>
      <c r="DG123" s="3">
        <f>'data sistem'!IO123</f>
        <v>0</v>
      </c>
      <c r="DH123" s="3">
        <f>'data sistem'!HM123</f>
        <v>0</v>
      </c>
      <c r="DI123" s="3">
        <f>'data sistem'!HM123</f>
        <v>0</v>
      </c>
      <c r="DJ123" s="3">
        <f>'data sistem'!IP123</f>
        <v>0</v>
      </c>
      <c r="DK123" s="3">
        <f>'data sistem'!IP123</f>
        <v>0</v>
      </c>
      <c r="DL123" s="3">
        <f>'data sistem'!HN123</f>
        <v>0</v>
      </c>
      <c r="DM123" s="3">
        <f>'data sistem'!IQ123</f>
        <v>0</v>
      </c>
      <c r="DN123" s="3">
        <f>'data sistem'!HO123</f>
        <v>0</v>
      </c>
      <c r="DO123" s="3">
        <f>'data sistem'!IR123</f>
        <v>0</v>
      </c>
      <c r="DP123" s="3">
        <f>'data sistem'!HP123</f>
        <v>0</v>
      </c>
      <c r="DQ123" s="3">
        <f>'data sistem'!IS123</f>
        <v>0</v>
      </c>
      <c r="DR123" s="3">
        <f>'data sistem'!HQ123</f>
        <v>0</v>
      </c>
      <c r="DS123" s="3">
        <f>'data sistem'!IT123</f>
        <v>0</v>
      </c>
      <c r="DT123" s="3">
        <f>'data sistem'!HR123</f>
        <v>0</v>
      </c>
      <c r="DU123" s="3">
        <f>'data sistem'!IU123</f>
        <v>0</v>
      </c>
      <c r="DV123" s="3">
        <f>'data sistem'!HS123</f>
        <v>0</v>
      </c>
      <c r="DW123" s="3">
        <f>'data sistem'!IV123</f>
        <v>0</v>
      </c>
      <c r="DX123" s="3">
        <f>'data sistem'!HT123</f>
        <v>0</v>
      </c>
      <c r="DY123" s="3">
        <f>'data sistem'!IW123</f>
        <v>0</v>
      </c>
      <c r="DZ123" s="3">
        <f>'data sistem'!HU123</f>
        <v>0</v>
      </c>
      <c r="EA123" s="3">
        <f>'data sistem'!IX123</f>
        <v>0</v>
      </c>
    </row>
    <row r="124" spans="1:131" x14ac:dyDescent="0.3">
      <c r="A124" s="3" t="str">
        <f t="shared" si="1"/>
        <v>051022</v>
      </c>
      <c r="B124" s="3" t="e">
        <f>VLOOKUP('data sistem'!C124,kodeprodi!$A$2:$B$11,2,FALSE)</f>
        <v>#N/A</v>
      </c>
      <c r="C124" s="3">
        <f>'data sistem'!A124</f>
        <v>0</v>
      </c>
      <c r="D124" s="3">
        <f>'data sistem'!B124</f>
        <v>0</v>
      </c>
      <c r="E124" s="3">
        <f>'data sistem'!J124</f>
        <v>0</v>
      </c>
      <c r="F124" s="3">
        <f>'data sistem'!K124</f>
        <v>0</v>
      </c>
      <c r="G124" s="3">
        <f>2020-'data sistem'!E124</f>
        <v>2020</v>
      </c>
      <c r="H124" s="3">
        <f>1</f>
        <v>1</v>
      </c>
      <c r="I124" s="3">
        <f>2</f>
        <v>2</v>
      </c>
      <c r="J124" s="3">
        <f>3</f>
        <v>3</v>
      </c>
      <c r="K124" s="3">
        <f>3</f>
        <v>3</v>
      </c>
      <c r="L124" s="3">
        <f>1</f>
        <v>1</v>
      </c>
      <c r="M124" s="3">
        <f>2</f>
        <v>2</v>
      </c>
      <c r="N124" s="3">
        <f>1</f>
        <v>1</v>
      </c>
      <c r="O124" s="3" t="str">
        <f>IF('data sistem'!W124="tidak",3,IF('data sistem'!W124="ya",IF('data sistem'!DT124="sebelum lulus",1,IF('data sistem'!DT124="setelah lulus",2,"")),""))</f>
        <v/>
      </c>
      <c r="P124" s="3" t="str">
        <f>IF('data sistem'!DU124="0-3 bulan",1,IF('data sistem'!DU124="3-6 bulan",3,IF('data sistem'!DU124="6-12 bulan",6,IF('data sistem'!DU124="lebih dari 12 bulan",12,""))))</f>
        <v/>
      </c>
      <c r="Q124" s="3" t="str">
        <f>IF('data sistem'!DV124="0-3 bulan",1,IF('data sistem'!DV124="3-6 bulan",3,IF('data sistem'!DV124="6-12 bulan",6,IF('data sistem'!DV124="lebih dari 12 bulan",12,""))))</f>
        <v/>
      </c>
      <c r="R124" s="3">
        <f>'data sistem'!EA124</f>
        <v>0</v>
      </c>
      <c r="S124" s="3">
        <f>'data sistem'!EB124</f>
        <v>0</v>
      </c>
      <c r="T124" s="3">
        <f>'data sistem'!EC124</f>
        <v>0</v>
      </c>
      <c r="U124" s="3">
        <f>'data sistem'!ED124</f>
        <v>0</v>
      </c>
      <c r="V124" s="3">
        <f>'data sistem'!EE124</f>
        <v>0</v>
      </c>
      <c r="W124" s="3">
        <f>'data sistem'!EF124</f>
        <v>0</v>
      </c>
      <c r="X124" s="3">
        <f>'data sistem'!EG124</f>
        <v>0</v>
      </c>
      <c r="Y124" s="3" t="str">
        <f>IF('data sistem'!DW124="ya",1,IF('data sistem'!DW124="tidak",0,""))</f>
        <v/>
      </c>
      <c r="Z124" s="3">
        <f>'data sistem'!EM124</f>
        <v>0</v>
      </c>
      <c r="AA124" s="3">
        <f>'data sistem'!EH124</f>
        <v>0</v>
      </c>
      <c r="AB124" s="3">
        <f>'data sistem'!EI124</f>
        <v>0</v>
      </c>
      <c r="AC124" s="3">
        <f>'data sistem'!EJ124</f>
        <v>0</v>
      </c>
      <c r="AD124" s="3">
        <f>'data sistem'!EK124</f>
        <v>0</v>
      </c>
      <c r="AE124" s="3">
        <f>'data sistem'!EL124</f>
        <v>0</v>
      </c>
      <c r="AF124" s="3">
        <f>0</f>
        <v>0</v>
      </c>
      <c r="AH124" s="3">
        <f>IF('data sistem'!FB124="lebih dari 3",4,'data sistem'!FB124)</f>
        <v>0</v>
      </c>
      <c r="AI124" s="3" t="str">
        <f>IF('data sistem'!FF124="sebelum lulus",1,IF('data sistem'!FF124="setelah lulus",2,""))</f>
        <v/>
      </c>
      <c r="AJ124" s="3" t="str">
        <f>IF('data sistem'!FG124="0-3 bulan",1,IF('data sistem'!FG124="3-6 bulan",3,IF('data sistem'!FG124="6-12 bulan",6,IF('data sistem'!FG124="lebih dari 12 bulan",12,""))))</f>
        <v/>
      </c>
      <c r="AK124" s="3" t="str">
        <f>IF('data sistem'!FH124="0-3 bulan",1,IF('data sistem'!FH124="3-6 bulan",3,IF('data sistem'!FH124="6-12 bulan",6,IF('data sistem'!FH124="lebih dari 12 bulan",12,""))))</f>
        <v/>
      </c>
      <c r="AL124" s="3">
        <f>IF('data sistem'!FC124="lebih dari 3",4,'data sistem'!FC124)</f>
        <v>0</v>
      </c>
      <c r="AM124" s="3">
        <f>IF('data sistem'!FD124="lebih dari 3",4,'data sistem'!FD124)</f>
        <v>0</v>
      </c>
      <c r="AN124" s="3" t="str">
        <f>IF(LEFT('data sistem'!U124,7)="bekerja",1,IF(LEFT('data sistem'!U124,5)="tidak",2,""))</f>
        <v/>
      </c>
      <c r="AO124" s="3">
        <f>'data sistem'!M124*1</f>
        <v>0</v>
      </c>
      <c r="AP124" s="3">
        <f>'data sistem'!R124*2</f>
        <v>0</v>
      </c>
      <c r="AQ124" s="3">
        <f>'data sistem'!P124*3</f>
        <v>0</v>
      </c>
      <c r="AR124" s="3">
        <f>'data sistem'!Q124*4</f>
        <v>0</v>
      </c>
      <c r="AS124" s="3">
        <f>0</f>
        <v>0</v>
      </c>
      <c r="AU124" s="3">
        <f>IF('data sistem'!Q124="1",4,1)</f>
        <v>1</v>
      </c>
      <c r="AW124" s="3">
        <f>IF('data sistem'!AG124="bumn",1,IF('data sistem'!AG124="non-profit",2,IF('data sistem'!AG124="swasta",3,IF('data sistem'!AG124="wiraswasta",4,5))))</f>
        <v>5</v>
      </c>
      <c r="AX124" s="3">
        <f>IF(AW124=5,'data sistem'!AG124,"")</f>
        <v>0</v>
      </c>
      <c r="AY124" s="3">
        <f>IF('data sistem'!T124=0,1,'data sistem'!T124=0)</f>
        <v>1</v>
      </c>
      <c r="BA124" s="3">
        <f>IF('data sistem'!AM124="kurang dari 1 juta",1000000,IF('data sistem'!AM124="antara 1 dan 2 juta",2000000,IF('data sistem'!AM124="lebih dari 2 juta",3000000,IF('data sistem'!AM124="lebih dari 3 juta",4000000,0))))</f>
        <v>0</v>
      </c>
      <c r="BB124" s="3">
        <f>0</f>
        <v>0</v>
      </c>
      <c r="BC124" s="3">
        <f>IF('data sistem'!BI124="kurang dari 1 juta",1000000,IF('data sistem'!BI124="antara 1 dan 2 juta",2000000,IF('data sistem'!BI124="lebih dari 2 juta",3000000,IF('data sistem'!BI124="lebih dari 3 juta",4000000,0))))</f>
        <v>0</v>
      </c>
      <c r="BD124" s="3" t="str">
        <f>IF('data sistem'!DE124&gt;0,'data sistem'!DE124,"")</f>
        <v/>
      </c>
      <c r="BE124" s="3" t="str">
        <f>IF('data sistem'!DF124="lebih tinggi",1,IF('data sistem'!DF124="sama",2,IF('data sistem'!DF124="lebih rendah",3,IF('data sistem'!DF124="tidak perlu",4,""))))</f>
        <v/>
      </c>
      <c r="BF124" s="3">
        <f>'data sistem'!DG124*1</f>
        <v>0</v>
      </c>
      <c r="BG124" s="3">
        <f>'data sistem'!DH124*2</f>
        <v>0</v>
      </c>
      <c r="BH124" s="3">
        <f>'data sistem'!DI124*3</f>
        <v>0</v>
      </c>
      <c r="BI124" s="3">
        <f>'data sistem'!DJ124*4</f>
        <v>0</v>
      </c>
      <c r="BJ124" s="3">
        <f>'data sistem'!DK124*5</f>
        <v>0</v>
      </c>
      <c r="BK124" s="3">
        <f>'data sistem'!DL124*6</f>
        <v>0</v>
      </c>
      <c r="BL124" s="3">
        <f>'data sistem'!DM124*7</f>
        <v>0</v>
      </c>
      <c r="BM124" s="3">
        <f>'data sistem'!DN124*8</f>
        <v>0</v>
      </c>
      <c r="BN124" s="3">
        <f>'data sistem'!DO124*9</f>
        <v>0</v>
      </c>
      <c r="BO124" s="3">
        <f>'data sistem'!DP124*10</f>
        <v>0</v>
      </c>
      <c r="BP124" s="3">
        <f>'data sistem'!DQ124*11</f>
        <v>0</v>
      </c>
      <c r="BQ124" s="3">
        <f>'data sistem'!DR124*12</f>
        <v>0</v>
      </c>
      <c r="BR124" s="3">
        <v>0</v>
      </c>
      <c r="BT124" s="3">
        <f>'data sistem'!GU124</f>
        <v>0</v>
      </c>
      <c r="BU124" s="3">
        <f>'data sistem'!HX124</f>
        <v>0</v>
      </c>
      <c r="BV124" s="3">
        <f>'data sistem'!GV124</f>
        <v>0</v>
      </c>
      <c r="BW124" s="3">
        <f>'data sistem'!HY124</f>
        <v>0</v>
      </c>
      <c r="BX124" s="3">
        <f>'data sistem'!GW124</f>
        <v>0</v>
      </c>
      <c r="BY124" s="3">
        <f>'data sistem'!HV124</f>
        <v>0</v>
      </c>
      <c r="BZ124" s="3">
        <f>'data sistem'!HZ124</f>
        <v>0</v>
      </c>
      <c r="CA124" s="3">
        <f>'data sistem'!IY124</f>
        <v>0</v>
      </c>
      <c r="CB124" s="3">
        <f>'data sistem'!GX124</f>
        <v>0</v>
      </c>
      <c r="CC124" s="3">
        <f>'data sistem'!IA124</f>
        <v>0</v>
      </c>
      <c r="CD124" s="3">
        <f>'data sistem'!GY124</f>
        <v>0</v>
      </c>
      <c r="CE124" s="3">
        <f>'data sistem'!IB124</f>
        <v>0</v>
      </c>
      <c r="CF124" s="3">
        <f>'data sistem'!GZ124</f>
        <v>0</v>
      </c>
      <c r="CH124" s="3">
        <f>'data sistem'!IC124</f>
        <v>0</v>
      </c>
      <c r="CJ124" s="3">
        <f>'data sistem'!HA124</f>
        <v>0</v>
      </c>
      <c r="CK124" s="3">
        <f>'data sistem'!ID124</f>
        <v>0</v>
      </c>
      <c r="CL124" s="3">
        <f>'data sistem'!HB124</f>
        <v>0</v>
      </c>
      <c r="CM124" s="3">
        <f>'data sistem'!IE124</f>
        <v>0</v>
      </c>
      <c r="CN124" s="3">
        <f>'data sistem'!HC124</f>
        <v>0</v>
      </c>
      <c r="CO124" s="3">
        <f>'data sistem'!IF124</f>
        <v>0</v>
      </c>
      <c r="CP124" s="3">
        <f>'data sistem'!HD124</f>
        <v>0</v>
      </c>
      <c r="CQ124" s="3">
        <f>'data sistem'!IG124</f>
        <v>0</v>
      </c>
      <c r="CR124" s="3">
        <f>'data sistem'!HE124</f>
        <v>0</v>
      </c>
      <c r="CS124" s="3">
        <f>'data sistem'!IH124</f>
        <v>0</v>
      </c>
      <c r="CT124" s="3">
        <f>'data sistem'!HF124</f>
        <v>0</v>
      </c>
      <c r="CU124" s="3">
        <f>'data sistem'!II124</f>
        <v>0</v>
      </c>
      <c r="CV124" s="3">
        <f>'data sistem'!HG124</f>
        <v>0</v>
      </c>
      <c r="CW124" s="3">
        <f>'data sistem'!IJ124</f>
        <v>0</v>
      </c>
      <c r="CX124" s="3">
        <f>'data sistem'!HH124</f>
        <v>0</v>
      </c>
      <c r="CY124" s="3">
        <f>'data sistem'!IK124</f>
        <v>0</v>
      </c>
      <c r="CZ124" s="3">
        <f>'data sistem'!HI124</f>
        <v>0</v>
      </c>
      <c r="DA124" s="3">
        <f>'data sistem'!IL124</f>
        <v>0</v>
      </c>
      <c r="DB124" s="3">
        <f>'data sistem'!HJ124</f>
        <v>0</v>
      </c>
      <c r="DC124" s="3">
        <f>'data sistem'!IM124</f>
        <v>0</v>
      </c>
      <c r="DD124" s="3">
        <f>'data sistem'!HK124</f>
        <v>0</v>
      </c>
      <c r="DE124" s="3">
        <f>'data sistem'!IN124</f>
        <v>0</v>
      </c>
      <c r="DF124" s="3">
        <f>'data sistem'!HL124</f>
        <v>0</v>
      </c>
      <c r="DG124" s="3">
        <f>'data sistem'!IO124</f>
        <v>0</v>
      </c>
      <c r="DH124" s="3">
        <f>'data sistem'!HM124</f>
        <v>0</v>
      </c>
      <c r="DI124" s="3">
        <f>'data sistem'!HM124</f>
        <v>0</v>
      </c>
      <c r="DJ124" s="3">
        <f>'data sistem'!IP124</f>
        <v>0</v>
      </c>
      <c r="DK124" s="3">
        <f>'data sistem'!IP124</f>
        <v>0</v>
      </c>
      <c r="DL124" s="3">
        <f>'data sistem'!HN124</f>
        <v>0</v>
      </c>
      <c r="DM124" s="3">
        <f>'data sistem'!IQ124</f>
        <v>0</v>
      </c>
      <c r="DN124" s="3">
        <f>'data sistem'!HO124</f>
        <v>0</v>
      </c>
      <c r="DO124" s="3">
        <f>'data sistem'!IR124</f>
        <v>0</v>
      </c>
      <c r="DP124" s="3">
        <f>'data sistem'!HP124</f>
        <v>0</v>
      </c>
      <c r="DQ124" s="3">
        <f>'data sistem'!IS124</f>
        <v>0</v>
      </c>
      <c r="DR124" s="3">
        <f>'data sistem'!HQ124</f>
        <v>0</v>
      </c>
      <c r="DS124" s="3">
        <f>'data sistem'!IT124</f>
        <v>0</v>
      </c>
      <c r="DT124" s="3">
        <f>'data sistem'!HR124</f>
        <v>0</v>
      </c>
      <c r="DU124" s="3">
        <f>'data sistem'!IU124</f>
        <v>0</v>
      </c>
      <c r="DV124" s="3">
        <f>'data sistem'!HS124</f>
        <v>0</v>
      </c>
      <c r="DW124" s="3">
        <f>'data sistem'!IV124</f>
        <v>0</v>
      </c>
      <c r="DX124" s="3">
        <f>'data sistem'!HT124</f>
        <v>0</v>
      </c>
      <c r="DY124" s="3">
        <f>'data sistem'!IW124</f>
        <v>0</v>
      </c>
      <c r="DZ124" s="3">
        <f>'data sistem'!HU124</f>
        <v>0</v>
      </c>
      <c r="EA124" s="3">
        <f>'data sistem'!IX124</f>
        <v>0</v>
      </c>
    </row>
    <row r="125" spans="1:131" x14ac:dyDescent="0.3">
      <c r="A125" s="3" t="str">
        <f t="shared" si="1"/>
        <v>051022</v>
      </c>
      <c r="B125" s="3" t="e">
        <f>VLOOKUP('data sistem'!C125,kodeprodi!$A$2:$B$11,2,FALSE)</f>
        <v>#N/A</v>
      </c>
      <c r="C125" s="3">
        <f>'data sistem'!A125</f>
        <v>0</v>
      </c>
      <c r="D125" s="3">
        <f>'data sistem'!B125</f>
        <v>0</v>
      </c>
      <c r="E125" s="3">
        <f>'data sistem'!J125</f>
        <v>0</v>
      </c>
      <c r="F125" s="3">
        <f>'data sistem'!K125</f>
        <v>0</v>
      </c>
      <c r="G125" s="3">
        <f>2020-'data sistem'!E125</f>
        <v>2020</v>
      </c>
      <c r="H125" s="3">
        <f>1</f>
        <v>1</v>
      </c>
      <c r="I125" s="3">
        <f>2</f>
        <v>2</v>
      </c>
      <c r="J125" s="3">
        <f>3</f>
        <v>3</v>
      </c>
      <c r="K125" s="3">
        <f>3</f>
        <v>3</v>
      </c>
      <c r="L125" s="3">
        <f>1</f>
        <v>1</v>
      </c>
      <c r="M125" s="3">
        <f>2</f>
        <v>2</v>
      </c>
      <c r="N125" s="3">
        <f>1</f>
        <v>1</v>
      </c>
      <c r="O125" s="3" t="str">
        <f>IF('data sistem'!W125="tidak",3,IF('data sistem'!W125="ya",IF('data sistem'!DT125="sebelum lulus",1,IF('data sistem'!DT125="setelah lulus",2,"")),""))</f>
        <v/>
      </c>
      <c r="P125" s="3" t="str">
        <f>IF('data sistem'!DU125="0-3 bulan",1,IF('data sistem'!DU125="3-6 bulan",3,IF('data sistem'!DU125="6-12 bulan",6,IF('data sistem'!DU125="lebih dari 12 bulan",12,""))))</f>
        <v/>
      </c>
      <c r="Q125" s="3" t="str">
        <f>IF('data sistem'!DV125="0-3 bulan",1,IF('data sistem'!DV125="3-6 bulan",3,IF('data sistem'!DV125="6-12 bulan",6,IF('data sistem'!DV125="lebih dari 12 bulan",12,""))))</f>
        <v/>
      </c>
      <c r="R125" s="3">
        <f>'data sistem'!EA125</f>
        <v>0</v>
      </c>
      <c r="S125" s="3">
        <f>'data sistem'!EB125</f>
        <v>0</v>
      </c>
      <c r="T125" s="3">
        <f>'data sistem'!EC125</f>
        <v>0</v>
      </c>
      <c r="U125" s="3">
        <f>'data sistem'!ED125</f>
        <v>0</v>
      </c>
      <c r="V125" s="3">
        <f>'data sistem'!EE125</f>
        <v>0</v>
      </c>
      <c r="W125" s="3">
        <f>'data sistem'!EF125</f>
        <v>0</v>
      </c>
      <c r="X125" s="3">
        <f>'data sistem'!EG125</f>
        <v>0</v>
      </c>
      <c r="Y125" s="3" t="str">
        <f>IF('data sistem'!DW125="ya",1,IF('data sistem'!DW125="tidak",0,""))</f>
        <v/>
      </c>
      <c r="Z125" s="3">
        <f>'data sistem'!EM125</f>
        <v>0</v>
      </c>
      <c r="AA125" s="3">
        <f>'data sistem'!EH125</f>
        <v>0</v>
      </c>
      <c r="AB125" s="3">
        <f>'data sistem'!EI125</f>
        <v>0</v>
      </c>
      <c r="AC125" s="3">
        <f>'data sistem'!EJ125</f>
        <v>0</v>
      </c>
      <c r="AD125" s="3">
        <f>'data sistem'!EK125</f>
        <v>0</v>
      </c>
      <c r="AE125" s="3">
        <f>'data sistem'!EL125</f>
        <v>0</v>
      </c>
      <c r="AF125" s="3">
        <f>0</f>
        <v>0</v>
      </c>
      <c r="AH125" s="3">
        <f>IF('data sistem'!FB125="lebih dari 3",4,'data sistem'!FB125)</f>
        <v>0</v>
      </c>
      <c r="AI125" s="3" t="str">
        <f>IF('data sistem'!FF125="sebelum lulus",1,IF('data sistem'!FF125="setelah lulus",2,""))</f>
        <v/>
      </c>
      <c r="AJ125" s="3" t="str">
        <f>IF('data sistem'!FG125="0-3 bulan",1,IF('data sistem'!FG125="3-6 bulan",3,IF('data sistem'!FG125="6-12 bulan",6,IF('data sistem'!FG125="lebih dari 12 bulan",12,""))))</f>
        <v/>
      </c>
      <c r="AK125" s="3" t="str">
        <f>IF('data sistem'!FH125="0-3 bulan",1,IF('data sistem'!FH125="3-6 bulan",3,IF('data sistem'!FH125="6-12 bulan",6,IF('data sistem'!FH125="lebih dari 12 bulan",12,""))))</f>
        <v/>
      </c>
      <c r="AL125" s="3">
        <f>IF('data sistem'!FC125="lebih dari 3",4,'data sistem'!FC125)</f>
        <v>0</v>
      </c>
      <c r="AM125" s="3">
        <f>IF('data sistem'!FD125="lebih dari 3",4,'data sistem'!FD125)</f>
        <v>0</v>
      </c>
      <c r="AN125" s="3" t="str">
        <f>IF(LEFT('data sistem'!U125,7)="bekerja",1,IF(LEFT('data sistem'!U125,5)="tidak",2,""))</f>
        <v/>
      </c>
      <c r="AO125" s="3">
        <f>'data sistem'!M125*1</f>
        <v>0</v>
      </c>
      <c r="AP125" s="3">
        <f>'data sistem'!R125*2</f>
        <v>0</v>
      </c>
      <c r="AQ125" s="3">
        <f>'data sistem'!P125*3</f>
        <v>0</v>
      </c>
      <c r="AR125" s="3">
        <f>'data sistem'!Q125*4</f>
        <v>0</v>
      </c>
      <c r="AS125" s="3">
        <f>0</f>
        <v>0</v>
      </c>
      <c r="AU125" s="3">
        <f>IF('data sistem'!Q125="1",4,1)</f>
        <v>1</v>
      </c>
      <c r="AW125" s="3">
        <f>IF('data sistem'!AG125="bumn",1,IF('data sistem'!AG125="non-profit",2,IF('data sistem'!AG125="swasta",3,IF('data sistem'!AG125="wiraswasta",4,5))))</f>
        <v>5</v>
      </c>
      <c r="AX125" s="3">
        <f>IF(AW125=5,'data sistem'!AG125,"")</f>
        <v>0</v>
      </c>
      <c r="AY125" s="3">
        <f>IF('data sistem'!T125=0,1,'data sistem'!T125=0)</f>
        <v>1</v>
      </c>
      <c r="BA125" s="3">
        <f>IF('data sistem'!AM125="kurang dari 1 juta",1000000,IF('data sistem'!AM125="antara 1 dan 2 juta",2000000,IF('data sistem'!AM125="lebih dari 2 juta",3000000,IF('data sistem'!AM125="lebih dari 3 juta",4000000,0))))</f>
        <v>0</v>
      </c>
      <c r="BB125" s="3">
        <f>0</f>
        <v>0</v>
      </c>
      <c r="BC125" s="3">
        <f>IF('data sistem'!BI125="kurang dari 1 juta",1000000,IF('data sistem'!BI125="antara 1 dan 2 juta",2000000,IF('data sistem'!BI125="lebih dari 2 juta",3000000,IF('data sistem'!BI125="lebih dari 3 juta",4000000,0))))</f>
        <v>0</v>
      </c>
      <c r="BD125" s="3" t="str">
        <f>IF('data sistem'!DE125&gt;0,'data sistem'!DE125,"")</f>
        <v/>
      </c>
      <c r="BE125" s="3" t="str">
        <f>IF('data sistem'!DF125="lebih tinggi",1,IF('data sistem'!DF125="sama",2,IF('data sistem'!DF125="lebih rendah",3,IF('data sistem'!DF125="tidak perlu",4,""))))</f>
        <v/>
      </c>
      <c r="BF125" s="3">
        <f>'data sistem'!DG125*1</f>
        <v>0</v>
      </c>
      <c r="BG125" s="3">
        <f>'data sistem'!DH125*2</f>
        <v>0</v>
      </c>
      <c r="BH125" s="3">
        <f>'data sistem'!DI125*3</f>
        <v>0</v>
      </c>
      <c r="BI125" s="3">
        <f>'data sistem'!DJ125*4</f>
        <v>0</v>
      </c>
      <c r="BJ125" s="3">
        <f>'data sistem'!DK125*5</f>
        <v>0</v>
      </c>
      <c r="BK125" s="3">
        <f>'data sistem'!DL125*6</f>
        <v>0</v>
      </c>
      <c r="BL125" s="3">
        <f>'data sistem'!DM125*7</f>
        <v>0</v>
      </c>
      <c r="BM125" s="3">
        <f>'data sistem'!DN125*8</f>
        <v>0</v>
      </c>
      <c r="BN125" s="3">
        <f>'data sistem'!DO125*9</f>
        <v>0</v>
      </c>
      <c r="BO125" s="3">
        <f>'data sistem'!DP125*10</f>
        <v>0</v>
      </c>
      <c r="BP125" s="3">
        <f>'data sistem'!DQ125*11</f>
        <v>0</v>
      </c>
      <c r="BQ125" s="3">
        <f>'data sistem'!DR125*12</f>
        <v>0</v>
      </c>
      <c r="BR125" s="3">
        <v>0</v>
      </c>
      <c r="BT125" s="3">
        <f>'data sistem'!GU125</f>
        <v>0</v>
      </c>
      <c r="BU125" s="3">
        <f>'data sistem'!HX125</f>
        <v>0</v>
      </c>
      <c r="BV125" s="3">
        <f>'data sistem'!GV125</f>
        <v>0</v>
      </c>
      <c r="BW125" s="3">
        <f>'data sistem'!HY125</f>
        <v>0</v>
      </c>
      <c r="BX125" s="3">
        <f>'data sistem'!GW125</f>
        <v>0</v>
      </c>
      <c r="BY125" s="3">
        <f>'data sistem'!HV125</f>
        <v>0</v>
      </c>
      <c r="BZ125" s="3">
        <f>'data sistem'!HZ125</f>
        <v>0</v>
      </c>
      <c r="CA125" s="3">
        <f>'data sistem'!IY125</f>
        <v>0</v>
      </c>
      <c r="CB125" s="3">
        <f>'data sistem'!GX125</f>
        <v>0</v>
      </c>
      <c r="CC125" s="3">
        <f>'data sistem'!IA125</f>
        <v>0</v>
      </c>
      <c r="CD125" s="3">
        <f>'data sistem'!GY125</f>
        <v>0</v>
      </c>
      <c r="CE125" s="3">
        <f>'data sistem'!IB125</f>
        <v>0</v>
      </c>
      <c r="CF125" s="3">
        <f>'data sistem'!GZ125</f>
        <v>0</v>
      </c>
      <c r="CH125" s="3">
        <f>'data sistem'!IC125</f>
        <v>0</v>
      </c>
      <c r="CJ125" s="3">
        <f>'data sistem'!HA125</f>
        <v>0</v>
      </c>
      <c r="CK125" s="3">
        <f>'data sistem'!ID125</f>
        <v>0</v>
      </c>
      <c r="CL125" s="3">
        <f>'data sistem'!HB125</f>
        <v>0</v>
      </c>
      <c r="CM125" s="3">
        <f>'data sistem'!IE125</f>
        <v>0</v>
      </c>
      <c r="CN125" s="3">
        <f>'data sistem'!HC125</f>
        <v>0</v>
      </c>
      <c r="CO125" s="3">
        <f>'data sistem'!IF125</f>
        <v>0</v>
      </c>
      <c r="CP125" s="3">
        <f>'data sistem'!HD125</f>
        <v>0</v>
      </c>
      <c r="CQ125" s="3">
        <f>'data sistem'!IG125</f>
        <v>0</v>
      </c>
      <c r="CR125" s="3">
        <f>'data sistem'!HE125</f>
        <v>0</v>
      </c>
      <c r="CS125" s="3">
        <f>'data sistem'!IH125</f>
        <v>0</v>
      </c>
      <c r="CT125" s="3">
        <f>'data sistem'!HF125</f>
        <v>0</v>
      </c>
      <c r="CU125" s="3">
        <f>'data sistem'!II125</f>
        <v>0</v>
      </c>
      <c r="CV125" s="3">
        <f>'data sistem'!HG125</f>
        <v>0</v>
      </c>
      <c r="CW125" s="3">
        <f>'data sistem'!IJ125</f>
        <v>0</v>
      </c>
      <c r="CX125" s="3">
        <f>'data sistem'!HH125</f>
        <v>0</v>
      </c>
      <c r="CY125" s="3">
        <f>'data sistem'!IK125</f>
        <v>0</v>
      </c>
      <c r="CZ125" s="3">
        <f>'data sistem'!HI125</f>
        <v>0</v>
      </c>
      <c r="DA125" s="3">
        <f>'data sistem'!IL125</f>
        <v>0</v>
      </c>
      <c r="DB125" s="3">
        <f>'data sistem'!HJ125</f>
        <v>0</v>
      </c>
      <c r="DC125" s="3">
        <f>'data sistem'!IM125</f>
        <v>0</v>
      </c>
      <c r="DD125" s="3">
        <f>'data sistem'!HK125</f>
        <v>0</v>
      </c>
      <c r="DE125" s="3">
        <f>'data sistem'!IN125</f>
        <v>0</v>
      </c>
      <c r="DF125" s="3">
        <f>'data sistem'!HL125</f>
        <v>0</v>
      </c>
      <c r="DG125" s="3">
        <f>'data sistem'!IO125</f>
        <v>0</v>
      </c>
      <c r="DH125" s="3">
        <f>'data sistem'!HM125</f>
        <v>0</v>
      </c>
      <c r="DI125" s="3">
        <f>'data sistem'!HM125</f>
        <v>0</v>
      </c>
      <c r="DJ125" s="3">
        <f>'data sistem'!IP125</f>
        <v>0</v>
      </c>
      <c r="DK125" s="3">
        <f>'data sistem'!IP125</f>
        <v>0</v>
      </c>
      <c r="DL125" s="3">
        <f>'data sistem'!HN125</f>
        <v>0</v>
      </c>
      <c r="DM125" s="3">
        <f>'data sistem'!IQ125</f>
        <v>0</v>
      </c>
      <c r="DN125" s="3">
        <f>'data sistem'!HO125</f>
        <v>0</v>
      </c>
      <c r="DO125" s="3">
        <f>'data sistem'!IR125</f>
        <v>0</v>
      </c>
      <c r="DP125" s="3">
        <f>'data sistem'!HP125</f>
        <v>0</v>
      </c>
      <c r="DQ125" s="3">
        <f>'data sistem'!IS125</f>
        <v>0</v>
      </c>
      <c r="DR125" s="3">
        <f>'data sistem'!HQ125</f>
        <v>0</v>
      </c>
      <c r="DS125" s="3">
        <f>'data sistem'!IT125</f>
        <v>0</v>
      </c>
      <c r="DT125" s="3">
        <f>'data sistem'!HR125</f>
        <v>0</v>
      </c>
      <c r="DU125" s="3">
        <f>'data sistem'!IU125</f>
        <v>0</v>
      </c>
      <c r="DV125" s="3">
        <f>'data sistem'!HS125</f>
        <v>0</v>
      </c>
      <c r="DW125" s="3">
        <f>'data sistem'!IV125</f>
        <v>0</v>
      </c>
      <c r="DX125" s="3">
        <f>'data sistem'!HT125</f>
        <v>0</v>
      </c>
      <c r="DY125" s="3">
        <f>'data sistem'!IW125</f>
        <v>0</v>
      </c>
      <c r="DZ125" s="3">
        <f>'data sistem'!HU125</f>
        <v>0</v>
      </c>
      <c r="EA125" s="3">
        <f>'data sistem'!IX125</f>
        <v>0</v>
      </c>
    </row>
    <row r="126" spans="1:131" x14ac:dyDescent="0.3">
      <c r="A126" s="3" t="str">
        <f t="shared" si="1"/>
        <v>051022</v>
      </c>
      <c r="B126" s="3" t="e">
        <f>VLOOKUP('data sistem'!C126,kodeprodi!$A$2:$B$11,2,FALSE)</f>
        <v>#N/A</v>
      </c>
      <c r="C126" s="3">
        <f>'data sistem'!A126</f>
        <v>0</v>
      </c>
      <c r="D126" s="3">
        <f>'data sistem'!B126</f>
        <v>0</v>
      </c>
      <c r="E126" s="3">
        <f>'data sistem'!J126</f>
        <v>0</v>
      </c>
      <c r="F126" s="3">
        <f>'data sistem'!K126</f>
        <v>0</v>
      </c>
      <c r="G126" s="3">
        <f>2020-'data sistem'!E126</f>
        <v>2020</v>
      </c>
      <c r="H126" s="3">
        <f>1</f>
        <v>1</v>
      </c>
      <c r="I126" s="3">
        <f>2</f>
        <v>2</v>
      </c>
      <c r="J126" s="3">
        <f>3</f>
        <v>3</v>
      </c>
      <c r="K126" s="3">
        <f>3</f>
        <v>3</v>
      </c>
      <c r="L126" s="3">
        <f>1</f>
        <v>1</v>
      </c>
      <c r="M126" s="3">
        <f>2</f>
        <v>2</v>
      </c>
      <c r="N126" s="3">
        <f>1</f>
        <v>1</v>
      </c>
      <c r="O126" s="3" t="str">
        <f>IF('data sistem'!W126="tidak",3,IF('data sistem'!W126="ya",IF('data sistem'!DT126="sebelum lulus",1,IF('data sistem'!DT126="setelah lulus",2,"")),""))</f>
        <v/>
      </c>
      <c r="P126" s="3" t="str">
        <f>IF('data sistem'!DU126="0-3 bulan",1,IF('data sistem'!DU126="3-6 bulan",3,IF('data sistem'!DU126="6-12 bulan",6,IF('data sistem'!DU126="lebih dari 12 bulan",12,""))))</f>
        <v/>
      </c>
      <c r="Q126" s="3" t="str">
        <f>IF('data sistem'!DV126="0-3 bulan",1,IF('data sistem'!DV126="3-6 bulan",3,IF('data sistem'!DV126="6-12 bulan",6,IF('data sistem'!DV126="lebih dari 12 bulan",12,""))))</f>
        <v/>
      </c>
      <c r="R126" s="3">
        <f>'data sistem'!EA126</f>
        <v>0</v>
      </c>
      <c r="S126" s="3">
        <f>'data sistem'!EB126</f>
        <v>0</v>
      </c>
      <c r="T126" s="3">
        <f>'data sistem'!EC126</f>
        <v>0</v>
      </c>
      <c r="U126" s="3">
        <f>'data sistem'!ED126</f>
        <v>0</v>
      </c>
      <c r="V126" s="3">
        <f>'data sistem'!EE126</f>
        <v>0</v>
      </c>
      <c r="W126" s="3">
        <f>'data sistem'!EF126</f>
        <v>0</v>
      </c>
      <c r="X126" s="3">
        <f>'data sistem'!EG126</f>
        <v>0</v>
      </c>
      <c r="Y126" s="3" t="str">
        <f>IF('data sistem'!DW126="ya",1,IF('data sistem'!DW126="tidak",0,""))</f>
        <v/>
      </c>
      <c r="Z126" s="3">
        <f>'data sistem'!EM126</f>
        <v>0</v>
      </c>
      <c r="AA126" s="3">
        <f>'data sistem'!EH126</f>
        <v>0</v>
      </c>
      <c r="AB126" s="3">
        <f>'data sistem'!EI126</f>
        <v>0</v>
      </c>
      <c r="AC126" s="3">
        <f>'data sistem'!EJ126</f>
        <v>0</v>
      </c>
      <c r="AD126" s="3">
        <f>'data sistem'!EK126</f>
        <v>0</v>
      </c>
      <c r="AE126" s="3">
        <f>'data sistem'!EL126</f>
        <v>0</v>
      </c>
      <c r="AF126" s="3">
        <f>0</f>
        <v>0</v>
      </c>
      <c r="AH126" s="3">
        <f>IF('data sistem'!FB126="lebih dari 3",4,'data sistem'!FB126)</f>
        <v>0</v>
      </c>
      <c r="AI126" s="3" t="str">
        <f>IF('data sistem'!FF126="sebelum lulus",1,IF('data sistem'!FF126="setelah lulus",2,""))</f>
        <v/>
      </c>
      <c r="AJ126" s="3" t="str">
        <f>IF('data sistem'!FG126="0-3 bulan",1,IF('data sistem'!FG126="3-6 bulan",3,IF('data sistem'!FG126="6-12 bulan",6,IF('data sistem'!FG126="lebih dari 12 bulan",12,""))))</f>
        <v/>
      </c>
      <c r="AK126" s="3" t="str">
        <f>IF('data sistem'!FH126="0-3 bulan",1,IF('data sistem'!FH126="3-6 bulan",3,IF('data sistem'!FH126="6-12 bulan",6,IF('data sistem'!FH126="lebih dari 12 bulan",12,""))))</f>
        <v/>
      </c>
      <c r="AL126" s="3">
        <f>IF('data sistem'!FC126="lebih dari 3",4,'data sistem'!FC126)</f>
        <v>0</v>
      </c>
      <c r="AM126" s="3">
        <f>IF('data sistem'!FD126="lebih dari 3",4,'data sistem'!FD126)</f>
        <v>0</v>
      </c>
      <c r="AN126" s="3" t="str">
        <f>IF(LEFT('data sistem'!U126,7)="bekerja",1,IF(LEFT('data sistem'!U126,5)="tidak",2,""))</f>
        <v/>
      </c>
      <c r="AO126" s="3">
        <f>'data sistem'!M126*1</f>
        <v>0</v>
      </c>
      <c r="AP126" s="3">
        <f>'data sistem'!R126*2</f>
        <v>0</v>
      </c>
      <c r="AQ126" s="3">
        <f>'data sistem'!P126*3</f>
        <v>0</v>
      </c>
      <c r="AR126" s="3">
        <f>'data sistem'!Q126*4</f>
        <v>0</v>
      </c>
      <c r="AS126" s="3">
        <f>0</f>
        <v>0</v>
      </c>
      <c r="AU126" s="3">
        <f>IF('data sistem'!Q126="1",4,1)</f>
        <v>1</v>
      </c>
      <c r="AW126" s="3">
        <f>IF('data sistem'!AG126="bumn",1,IF('data sistem'!AG126="non-profit",2,IF('data sistem'!AG126="swasta",3,IF('data sistem'!AG126="wiraswasta",4,5))))</f>
        <v>5</v>
      </c>
      <c r="AX126" s="3">
        <f>IF(AW126=5,'data sistem'!AG126,"")</f>
        <v>0</v>
      </c>
      <c r="AY126" s="3">
        <f>IF('data sistem'!T126=0,1,'data sistem'!T126=0)</f>
        <v>1</v>
      </c>
      <c r="BA126" s="3">
        <f>IF('data sistem'!AM126="kurang dari 1 juta",1000000,IF('data sistem'!AM126="antara 1 dan 2 juta",2000000,IF('data sistem'!AM126="lebih dari 2 juta",3000000,IF('data sistem'!AM126="lebih dari 3 juta",4000000,0))))</f>
        <v>0</v>
      </c>
      <c r="BB126" s="3">
        <f>0</f>
        <v>0</v>
      </c>
      <c r="BC126" s="3">
        <f>IF('data sistem'!BI126="kurang dari 1 juta",1000000,IF('data sistem'!BI126="antara 1 dan 2 juta",2000000,IF('data sistem'!BI126="lebih dari 2 juta",3000000,IF('data sistem'!BI126="lebih dari 3 juta",4000000,0))))</f>
        <v>0</v>
      </c>
      <c r="BD126" s="3" t="str">
        <f>IF('data sistem'!DE126&gt;0,'data sistem'!DE126,"")</f>
        <v/>
      </c>
      <c r="BE126" s="3" t="str">
        <f>IF('data sistem'!DF126="lebih tinggi",1,IF('data sistem'!DF126="sama",2,IF('data sistem'!DF126="lebih rendah",3,IF('data sistem'!DF126="tidak perlu",4,""))))</f>
        <v/>
      </c>
      <c r="BF126" s="3">
        <f>'data sistem'!DG126*1</f>
        <v>0</v>
      </c>
      <c r="BG126" s="3">
        <f>'data sistem'!DH126*2</f>
        <v>0</v>
      </c>
      <c r="BH126" s="3">
        <f>'data sistem'!DI126*3</f>
        <v>0</v>
      </c>
      <c r="BI126" s="3">
        <f>'data sistem'!DJ126*4</f>
        <v>0</v>
      </c>
      <c r="BJ126" s="3">
        <f>'data sistem'!DK126*5</f>
        <v>0</v>
      </c>
      <c r="BK126" s="3">
        <f>'data sistem'!DL126*6</f>
        <v>0</v>
      </c>
      <c r="BL126" s="3">
        <f>'data sistem'!DM126*7</f>
        <v>0</v>
      </c>
      <c r="BM126" s="3">
        <f>'data sistem'!DN126*8</f>
        <v>0</v>
      </c>
      <c r="BN126" s="3">
        <f>'data sistem'!DO126*9</f>
        <v>0</v>
      </c>
      <c r="BO126" s="3">
        <f>'data sistem'!DP126*10</f>
        <v>0</v>
      </c>
      <c r="BP126" s="3">
        <f>'data sistem'!DQ126*11</f>
        <v>0</v>
      </c>
      <c r="BQ126" s="3">
        <f>'data sistem'!DR126*12</f>
        <v>0</v>
      </c>
      <c r="BR126" s="3">
        <v>0</v>
      </c>
      <c r="BT126" s="3">
        <f>'data sistem'!GU126</f>
        <v>0</v>
      </c>
      <c r="BU126" s="3">
        <f>'data sistem'!HX126</f>
        <v>0</v>
      </c>
      <c r="BV126" s="3">
        <f>'data sistem'!GV126</f>
        <v>0</v>
      </c>
      <c r="BW126" s="3">
        <f>'data sistem'!HY126</f>
        <v>0</v>
      </c>
      <c r="BX126" s="3">
        <f>'data sistem'!GW126</f>
        <v>0</v>
      </c>
      <c r="BY126" s="3">
        <f>'data sistem'!HV126</f>
        <v>0</v>
      </c>
      <c r="BZ126" s="3">
        <f>'data sistem'!HZ126</f>
        <v>0</v>
      </c>
      <c r="CA126" s="3">
        <f>'data sistem'!IY126</f>
        <v>0</v>
      </c>
      <c r="CB126" s="3">
        <f>'data sistem'!GX126</f>
        <v>0</v>
      </c>
      <c r="CC126" s="3">
        <f>'data sistem'!IA126</f>
        <v>0</v>
      </c>
      <c r="CD126" s="3">
        <f>'data sistem'!GY126</f>
        <v>0</v>
      </c>
      <c r="CE126" s="3">
        <f>'data sistem'!IB126</f>
        <v>0</v>
      </c>
      <c r="CF126" s="3">
        <f>'data sistem'!GZ126</f>
        <v>0</v>
      </c>
      <c r="CH126" s="3">
        <f>'data sistem'!IC126</f>
        <v>0</v>
      </c>
      <c r="CJ126" s="3">
        <f>'data sistem'!HA126</f>
        <v>0</v>
      </c>
      <c r="CK126" s="3">
        <f>'data sistem'!ID126</f>
        <v>0</v>
      </c>
      <c r="CL126" s="3">
        <f>'data sistem'!HB126</f>
        <v>0</v>
      </c>
      <c r="CM126" s="3">
        <f>'data sistem'!IE126</f>
        <v>0</v>
      </c>
      <c r="CN126" s="3">
        <f>'data sistem'!HC126</f>
        <v>0</v>
      </c>
      <c r="CO126" s="3">
        <f>'data sistem'!IF126</f>
        <v>0</v>
      </c>
      <c r="CP126" s="3">
        <f>'data sistem'!HD126</f>
        <v>0</v>
      </c>
      <c r="CQ126" s="3">
        <f>'data sistem'!IG126</f>
        <v>0</v>
      </c>
      <c r="CR126" s="3">
        <f>'data sistem'!HE126</f>
        <v>0</v>
      </c>
      <c r="CS126" s="3">
        <f>'data sistem'!IH126</f>
        <v>0</v>
      </c>
      <c r="CT126" s="3">
        <f>'data sistem'!HF126</f>
        <v>0</v>
      </c>
      <c r="CU126" s="3">
        <f>'data sistem'!II126</f>
        <v>0</v>
      </c>
      <c r="CV126" s="3">
        <f>'data sistem'!HG126</f>
        <v>0</v>
      </c>
      <c r="CW126" s="3">
        <f>'data sistem'!IJ126</f>
        <v>0</v>
      </c>
      <c r="CX126" s="3">
        <f>'data sistem'!HH126</f>
        <v>0</v>
      </c>
      <c r="CY126" s="3">
        <f>'data sistem'!IK126</f>
        <v>0</v>
      </c>
      <c r="CZ126" s="3">
        <f>'data sistem'!HI126</f>
        <v>0</v>
      </c>
      <c r="DA126" s="3">
        <f>'data sistem'!IL126</f>
        <v>0</v>
      </c>
      <c r="DB126" s="3">
        <f>'data sistem'!HJ126</f>
        <v>0</v>
      </c>
      <c r="DC126" s="3">
        <f>'data sistem'!IM126</f>
        <v>0</v>
      </c>
      <c r="DD126" s="3">
        <f>'data sistem'!HK126</f>
        <v>0</v>
      </c>
      <c r="DE126" s="3">
        <f>'data sistem'!IN126</f>
        <v>0</v>
      </c>
      <c r="DF126" s="3">
        <f>'data sistem'!HL126</f>
        <v>0</v>
      </c>
      <c r="DG126" s="3">
        <f>'data sistem'!IO126</f>
        <v>0</v>
      </c>
      <c r="DH126" s="3">
        <f>'data sistem'!HM126</f>
        <v>0</v>
      </c>
      <c r="DI126" s="3">
        <f>'data sistem'!HM126</f>
        <v>0</v>
      </c>
      <c r="DJ126" s="3">
        <f>'data sistem'!IP126</f>
        <v>0</v>
      </c>
      <c r="DK126" s="3">
        <f>'data sistem'!IP126</f>
        <v>0</v>
      </c>
      <c r="DL126" s="3">
        <f>'data sistem'!HN126</f>
        <v>0</v>
      </c>
      <c r="DM126" s="3">
        <f>'data sistem'!IQ126</f>
        <v>0</v>
      </c>
      <c r="DN126" s="3">
        <f>'data sistem'!HO126</f>
        <v>0</v>
      </c>
      <c r="DO126" s="3">
        <f>'data sistem'!IR126</f>
        <v>0</v>
      </c>
      <c r="DP126" s="3">
        <f>'data sistem'!HP126</f>
        <v>0</v>
      </c>
      <c r="DQ126" s="3">
        <f>'data sistem'!IS126</f>
        <v>0</v>
      </c>
      <c r="DR126" s="3">
        <f>'data sistem'!HQ126</f>
        <v>0</v>
      </c>
      <c r="DS126" s="3">
        <f>'data sistem'!IT126</f>
        <v>0</v>
      </c>
      <c r="DT126" s="3">
        <f>'data sistem'!HR126</f>
        <v>0</v>
      </c>
      <c r="DU126" s="3">
        <f>'data sistem'!IU126</f>
        <v>0</v>
      </c>
      <c r="DV126" s="3">
        <f>'data sistem'!HS126</f>
        <v>0</v>
      </c>
      <c r="DW126" s="3">
        <f>'data sistem'!IV126</f>
        <v>0</v>
      </c>
      <c r="DX126" s="3">
        <f>'data sistem'!HT126</f>
        <v>0</v>
      </c>
      <c r="DY126" s="3">
        <f>'data sistem'!IW126</f>
        <v>0</v>
      </c>
      <c r="DZ126" s="3">
        <f>'data sistem'!HU126</f>
        <v>0</v>
      </c>
      <c r="EA126" s="3">
        <f>'data sistem'!IX126</f>
        <v>0</v>
      </c>
    </row>
    <row r="127" spans="1:131" x14ac:dyDescent="0.3">
      <c r="A127" s="3" t="str">
        <f t="shared" si="1"/>
        <v>051022</v>
      </c>
      <c r="B127" s="3" t="e">
        <f>VLOOKUP('data sistem'!C127,kodeprodi!$A$2:$B$11,2,FALSE)</f>
        <v>#N/A</v>
      </c>
      <c r="C127" s="3">
        <f>'data sistem'!A127</f>
        <v>0</v>
      </c>
      <c r="D127" s="3">
        <f>'data sistem'!B127</f>
        <v>0</v>
      </c>
      <c r="E127" s="3">
        <f>'data sistem'!J127</f>
        <v>0</v>
      </c>
      <c r="F127" s="3">
        <f>'data sistem'!K127</f>
        <v>0</v>
      </c>
      <c r="G127" s="3">
        <f>2020-'data sistem'!E127</f>
        <v>2020</v>
      </c>
      <c r="H127" s="3">
        <f>1</f>
        <v>1</v>
      </c>
      <c r="I127" s="3">
        <f>2</f>
        <v>2</v>
      </c>
      <c r="J127" s="3">
        <f>3</f>
        <v>3</v>
      </c>
      <c r="K127" s="3">
        <f>3</f>
        <v>3</v>
      </c>
      <c r="L127" s="3">
        <f>1</f>
        <v>1</v>
      </c>
      <c r="M127" s="3">
        <f>2</f>
        <v>2</v>
      </c>
      <c r="N127" s="3">
        <f>1</f>
        <v>1</v>
      </c>
      <c r="O127" s="3" t="str">
        <f>IF('data sistem'!W127="tidak",3,IF('data sistem'!W127="ya",IF('data sistem'!DT127="sebelum lulus",1,IF('data sistem'!DT127="setelah lulus",2,"")),""))</f>
        <v/>
      </c>
      <c r="P127" s="3" t="str">
        <f>IF('data sistem'!DU127="0-3 bulan",1,IF('data sistem'!DU127="3-6 bulan",3,IF('data sistem'!DU127="6-12 bulan",6,IF('data sistem'!DU127="lebih dari 12 bulan",12,""))))</f>
        <v/>
      </c>
      <c r="Q127" s="3" t="str">
        <f>IF('data sistem'!DV127="0-3 bulan",1,IF('data sistem'!DV127="3-6 bulan",3,IF('data sistem'!DV127="6-12 bulan",6,IF('data sistem'!DV127="lebih dari 12 bulan",12,""))))</f>
        <v/>
      </c>
      <c r="R127" s="3">
        <f>'data sistem'!EA127</f>
        <v>0</v>
      </c>
      <c r="S127" s="3">
        <f>'data sistem'!EB127</f>
        <v>0</v>
      </c>
      <c r="T127" s="3">
        <f>'data sistem'!EC127</f>
        <v>0</v>
      </c>
      <c r="U127" s="3">
        <f>'data sistem'!ED127</f>
        <v>0</v>
      </c>
      <c r="V127" s="3">
        <f>'data sistem'!EE127</f>
        <v>0</v>
      </c>
      <c r="W127" s="3">
        <f>'data sistem'!EF127</f>
        <v>0</v>
      </c>
      <c r="X127" s="3">
        <f>'data sistem'!EG127</f>
        <v>0</v>
      </c>
      <c r="Y127" s="3" t="str">
        <f>IF('data sistem'!DW127="ya",1,IF('data sistem'!DW127="tidak",0,""))</f>
        <v/>
      </c>
      <c r="Z127" s="3">
        <f>'data sistem'!EM127</f>
        <v>0</v>
      </c>
      <c r="AA127" s="3">
        <f>'data sistem'!EH127</f>
        <v>0</v>
      </c>
      <c r="AB127" s="3">
        <f>'data sistem'!EI127</f>
        <v>0</v>
      </c>
      <c r="AC127" s="3">
        <f>'data sistem'!EJ127</f>
        <v>0</v>
      </c>
      <c r="AD127" s="3">
        <f>'data sistem'!EK127</f>
        <v>0</v>
      </c>
      <c r="AE127" s="3">
        <f>'data sistem'!EL127</f>
        <v>0</v>
      </c>
      <c r="AF127" s="3">
        <f>0</f>
        <v>0</v>
      </c>
      <c r="AH127" s="3">
        <f>IF('data sistem'!FB127="lebih dari 3",4,'data sistem'!FB127)</f>
        <v>0</v>
      </c>
      <c r="AI127" s="3" t="str">
        <f>IF('data sistem'!FF127="sebelum lulus",1,IF('data sistem'!FF127="setelah lulus",2,""))</f>
        <v/>
      </c>
      <c r="AJ127" s="3" t="str">
        <f>IF('data sistem'!FG127="0-3 bulan",1,IF('data sistem'!FG127="3-6 bulan",3,IF('data sistem'!FG127="6-12 bulan",6,IF('data sistem'!FG127="lebih dari 12 bulan",12,""))))</f>
        <v/>
      </c>
      <c r="AK127" s="3" t="str">
        <f>IF('data sistem'!FH127="0-3 bulan",1,IF('data sistem'!FH127="3-6 bulan",3,IF('data sistem'!FH127="6-12 bulan",6,IF('data sistem'!FH127="lebih dari 12 bulan",12,""))))</f>
        <v/>
      </c>
      <c r="AL127" s="3">
        <f>IF('data sistem'!FC127="lebih dari 3",4,'data sistem'!FC127)</f>
        <v>0</v>
      </c>
      <c r="AM127" s="3">
        <f>IF('data sistem'!FD127="lebih dari 3",4,'data sistem'!FD127)</f>
        <v>0</v>
      </c>
      <c r="AN127" s="3" t="str">
        <f>IF(LEFT('data sistem'!U127,7)="bekerja",1,IF(LEFT('data sistem'!U127,5)="tidak",2,""))</f>
        <v/>
      </c>
      <c r="AO127" s="3">
        <f>'data sistem'!M127*1</f>
        <v>0</v>
      </c>
      <c r="AP127" s="3">
        <f>'data sistem'!R127*2</f>
        <v>0</v>
      </c>
      <c r="AQ127" s="3">
        <f>'data sistem'!P127*3</f>
        <v>0</v>
      </c>
      <c r="AR127" s="3">
        <f>'data sistem'!Q127*4</f>
        <v>0</v>
      </c>
      <c r="AS127" s="3">
        <f>0</f>
        <v>0</v>
      </c>
      <c r="AU127" s="3">
        <f>IF('data sistem'!Q127="1",4,1)</f>
        <v>1</v>
      </c>
      <c r="AW127" s="3">
        <f>IF('data sistem'!AG127="bumn",1,IF('data sistem'!AG127="non-profit",2,IF('data sistem'!AG127="swasta",3,IF('data sistem'!AG127="wiraswasta",4,5))))</f>
        <v>5</v>
      </c>
      <c r="AX127" s="3">
        <f>IF(AW127=5,'data sistem'!AG127,"")</f>
        <v>0</v>
      </c>
      <c r="AY127" s="3">
        <f>IF('data sistem'!T127=0,1,'data sistem'!T127=0)</f>
        <v>1</v>
      </c>
      <c r="BA127" s="3">
        <f>IF('data sistem'!AM127="kurang dari 1 juta",1000000,IF('data sistem'!AM127="antara 1 dan 2 juta",2000000,IF('data sistem'!AM127="lebih dari 2 juta",3000000,IF('data sistem'!AM127="lebih dari 3 juta",4000000,0))))</f>
        <v>0</v>
      </c>
      <c r="BB127" s="3">
        <f>0</f>
        <v>0</v>
      </c>
      <c r="BC127" s="3">
        <f>IF('data sistem'!BI127="kurang dari 1 juta",1000000,IF('data sistem'!BI127="antara 1 dan 2 juta",2000000,IF('data sistem'!BI127="lebih dari 2 juta",3000000,IF('data sistem'!BI127="lebih dari 3 juta",4000000,0))))</f>
        <v>0</v>
      </c>
      <c r="BD127" s="3" t="str">
        <f>IF('data sistem'!DE127&gt;0,'data sistem'!DE127,"")</f>
        <v/>
      </c>
      <c r="BE127" s="3" t="str">
        <f>IF('data sistem'!DF127="lebih tinggi",1,IF('data sistem'!DF127="sama",2,IF('data sistem'!DF127="lebih rendah",3,IF('data sistem'!DF127="tidak perlu",4,""))))</f>
        <v/>
      </c>
      <c r="BF127" s="3">
        <f>'data sistem'!DG127*1</f>
        <v>0</v>
      </c>
      <c r="BG127" s="3">
        <f>'data sistem'!DH127*2</f>
        <v>0</v>
      </c>
      <c r="BH127" s="3">
        <f>'data sistem'!DI127*3</f>
        <v>0</v>
      </c>
      <c r="BI127" s="3">
        <f>'data sistem'!DJ127*4</f>
        <v>0</v>
      </c>
      <c r="BJ127" s="3">
        <f>'data sistem'!DK127*5</f>
        <v>0</v>
      </c>
      <c r="BK127" s="3">
        <f>'data sistem'!DL127*6</f>
        <v>0</v>
      </c>
      <c r="BL127" s="3">
        <f>'data sistem'!DM127*7</f>
        <v>0</v>
      </c>
      <c r="BM127" s="3">
        <f>'data sistem'!DN127*8</f>
        <v>0</v>
      </c>
      <c r="BN127" s="3">
        <f>'data sistem'!DO127*9</f>
        <v>0</v>
      </c>
      <c r="BO127" s="3">
        <f>'data sistem'!DP127*10</f>
        <v>0</v>
      </c>
      <c r="BP127" s="3">
        <f>'data sistem'!DQ127*11</f>
        <v>0</v>
      </c>
      <c r="BQ127" s="3">
        <f>'data sistem'!DR127*12</f>
        <v>0</v>
      </c>
      <c r="BR127" s="3">
        <v>0</v>
      </c>
      <c r="BT127" s="3">
        <f>'data sistem'!GU127</f>
        <v>0</v>
      </c>
      <c r="BU127" s="3">
        <f>'data sistem'!HX127</f>
        <v>0</v>
      </c>
      <c r="BV127" s="3">
        <f>'data sistem'!GV127</f>
        <v>0</v>
      </c>
      <c r="BW127" s="3">
        <f>'data sistem'!HY127</f>
        <v>0</v>
      </c>
      <c r="BX127" s="3">
        <f>'data sistem'!GW127</f>
        <v>0</v>
      </c>
      <c r="BY127" s="3">
        <f>'data sistem'!HV127</f>
        <v>0</v>
      </c>
      <c r="BZ127" s="3">
        <f>'data sistem'!HZ127</f>
        <v>0</v>
      </c>
      <c r="CA127" s="3">
        <f>'data sistem'!IY127</f>
        <v>0</v>
      </c>
      <c r="CB127" s="3">
        <f>'data sistem'!GX127</f>
        <v>0</v>
      </c>
      <c r="CC127" s="3">
        <f>'data sistem'!IA127</f>
        <v>0</v>
      </c>
      <c r="CD127" s="3">
        <f>'data sistem'!GY127</f>
        <v>0</v>
      </c>
      <c r="CE127" s="3">
        <f>'data sistem'!IB127</f>
        <v>0</v>
      </c>
      <c r="CF127" s="3">
        <f>'data sistem'!GZ127</f>
        <v>0</v>
      </c>
      <c r="CH127" s="3">
        <f>'data sistem'!IC127</f>
        <v>0</v>
      </c>
      <c r="CJ127" s="3">
        <f>'data sistem'!HA127</f>
        <v>0</v>
      </c>
      <c r="CK127" s="3">
        <f>'data sistem'!ID127</f>
        <v>0</v>
      </c>
      <c r="CL127" s="3">
        <f>'data sistem'!HB127</f>
        <v>0</v>
      </c>
      <c r="CM127" s="3">
        <f>'data sistem'!IE127</f>
        <v>0</v>
      </c>
      <c r="CN127" s="3">
        <f>'data sistem'!HC127</f>
        <v>0</v>
      </c>
      <c r="CO127" s="3">
        <f>'data sistem'!IF127</f>
        <v>0</v>
      </c>
      <c r="CP127" s="3">
        <f>'data sistem'!HD127</f>
        <v>0</v>
      </c>
      <c r="CQ127" s="3">
        <f>'data sistem'!IG127</f>
        <v>0</v>
      </c>
      <c r="CR127" s="3">
        <f>'data sistem'!HE127</f>
        <v>0</v>
      </c>
      <c r="CS127" s="3">
        <f>'data sistem'!IH127</f>
        <v>0</v>
      </c>
      <c r="CT127" s="3">
        <f>'data sistem'!HF127</f>
        <v>0</v>
      </c>
      <c r="CU127" s="3">
        <f>'data sistem'!II127</f>
        <v>0</v>
      </c>
      <c r="CV127" s="3">
        <f>'data sistem'!HG127</f>
        <v>0</v>
      </c>
      <c r="CW127" s="3">
        <f>'data sistem'!IJ127</f>
        <v>0</v>
      </c>
      <c r="CX127" s="3">
        <f>'data sistem'!HH127</f>
        <v>0</v>
      </c>
      <c r="CY127" s="3">
        <f>'data sistem'!IK127</f>
        <v>0</v>
      </c>
      <c r="CZ127" s="3">
        <f>'data sistem'!HI127</f>
        <v>0</v>
      </c>
      <c r="DA127" s="3">
        <f>'data sistem'!IL127</f>
        <v>0</v>
      </c>
      <c r="DB127" s="3">
        <f>'data sistem'!HJ127</f>
        <v>0</v>
      </c>
      <c r="DC127" s="3">
        <f>'data sistem'!IM127</f>
        <v>0</v>
      </c>
      <c r="DD127" s="3">
        <f>'data sistem'!HK127</f>
        <v>0</v>
      </c>
      <c r="DE127" s="3">
        <f>'data sistem'!IN127</f>
        <v>0</v>
      </c>
      <c r="DF127" s="3">
        <f>'data sistem'!HL127</f>
        <v>0</v>
      </c>
      <c r="DG127" s="3">
        <f>'data sistem'!IO127</f>
        <v>0</v>
      </c>
      <c r="DH127" s="3">
        <f>'data sistem'!HM127</f>
        <v>0</v>
      </c>
      <c r="DI127" s="3">
        <f>'data sistem'!HM127</f>
        <v>0</v>
      </c>
      <c r="DJ127" s="3">
        <f>'data sistem'!IP127</f>
        <v>0</v>
      </c>
      <c r="DK127" s="3">
        <f>'data sistem'!IP127</f>
        <v>0</v>
      </c>
      <c r="DL127" s="3">
        <f>'data sistem'!HN127</f>
        <v>0</v>
      </c>
      <c r="DM127" s="3">
        <f>'data sistem'!IQ127</f>
        <v>0</v>
      </c>
      <c r="DN127" s="3">
        <f>'data sistem'!HO127</f>
        <v>0</v>
      </c>
      <c r="DO127" s="3">
        <f>'data sistem'!IR127</f>
        <v>0</v>
      </c>
      <c r="DP127" s="3">
        <f>'data sistem'!HP127</f>
        <v>0</v>
      </c>
      <c r="DQ127" s="3">
        <f>'data sistem'!IS127</f>
        <v>0</v>
      </c>
      <c r="DR127" s="3">
        <f>'data sistem'!HQ127</f>
        <v>0</v>
      </c>
      <c r="DS127" s="3">
        <f>'data sistem'!IT127</f>
        <v>0</v>
      </c>
      <c r="DT127" s="3">
        <f>'data sistem'!HR127</f>
        <v>0</v>
      </c>
      <c r="DU127" s="3">
        <f>'data sistem'!IU127</f>
        <v>0</v>
      </c>
      <c r="DV127" s="3">
        <f>'data sistem'!HS127</f>
        <v>0</v>
      </c>
      <c r="DW127" s="3">
        <f>'data sistem'!IV127</f>
        <v>0</v>
      </c>
      <c r="DX127" s="3">
        <f>'data sistem'!HT127</f>
        <v>0</v>
      </c>
      <c r="DY127" s="3">
        <f>'data sistem'!IW127</f>
        <v>0</v>
      </c>
      <c r="DZ127" s="3">
        <f>'data sistem'!HU127</f>
        <v>0</v>
      </c>
      <c r="EA127" s="3">
        <f>'data sistem'!IX127</f>
        <v>0</v>
      </c>
    </row>
    <row r="128" spans="1:131" x14ac:dyDescent="0.3">
      <c r="A128" s="3" t="str">
        <f t="shared" si="1"/>
        <v>051022</v>
      </c>
      <c r="B128" s="3" t="e">
        <f>VLOOKUP('data sistem'!C128,kodeprodi!$A$2:$B$11,2,FALSE)</f>
        <v>#N/A</v>
      </c>
      <c r="C128" s="3">
        <f>'data sistem'!A128</f>
        <v>0</v>
      </c>
      <c r="D128" s="3">
        <f>'data sistem'!B128</f>
        <v>0</v>
      </c>
      <c r="E128" s="3">
        <f>'data sistem'!J128</f>
        <v>0</v>
      </c>
      <c r="F128" s="3">
        <f>'data sistem'!K128</f>
        <v>0</v>
      </c>
      <c r="G128" s="3">
        <f>2020-'data sistem'!E128</f>
        <v>2020</v>
      </c>
      <c r="H128" s="3">
        <f>1</f>
        <v>1</v>
      </c>
      <c r="I128" s="3">
        <f>2</f>
        <v>2</v>
      </c>
      <c r="J128" s="3">
        <f>3</f>
        <v>3</v>
      </c>
      <c r="K128" s="3">
        <f>3</f>
        <v>3</v>
      </c>
      <c r="L128" s="3">
        <f>1</f>
        <v>1</v>
      </c>
      <c r="M128" s="3">
        <f>2</f>
        <v>2</v>
      </c>
      <c r="N128" s="3">
        <f>1</f>
        <v>1</v>
      </c>
      <c r="O128" s="3" t="str">
        <f>IF('data sistem'!W128="tidak",3,IF('data sistem'!W128="ya",IF('data sistem'!DT128="sebelum lulus",1,IF('data sistem'!DT128="setelah lulus",2,"")),""))</f>
        <v/>
      </c>
      <c r="P128" s="3" t="str">
        <f>IF('data sistem'!DU128="0-3 bulan",1,IF('data sistem'!DU128="3-6 bulan",3,IF('data sistem'!DU128="6-12 bulan",6,IF('data sistem'!DU128="lebih dari 12 bulan",12,""))))</f>
        <v/>
      </c>
      <c r="Q128" s="3" t="str">
        <f>IF('data sistem'!DV128="0-3 bulan",1,IF('data sistem'!DV128="3-6 bulan",3,IF('data sistem'!DV128="6-12 bulan",6,IF('data sistem'!DV128="lebih dari 12 bulan",12,""))))</f>
        <v/>
      </c>
      <c r="R128" s="3">
        <f>'data sistem'!EA128</f>
        <v>0</v>
      </c>
      <c r="S128" s="3">
        <f>'data sistem'!EB128</f>
        <v>0</v>
      </c>
      <c r="T128" s="3">
        <f>'data sistem'!EC128</f>
        <v>0</v>
      </c>
      <c r="U128" s="3">
        <f>'data sistem'!ED128</f>
        <v>0</v>
      </c>
      <c r="V128" s="3">
        <f>'data sistem'!EE128</f>
        <v>0</v>
      </c>
      <c r="W128" s="3">
        <f>'data sistem'!EF128</f>
        <v>0</v>
      </c>
      <c r="X128" s="3">
        <f>'data sistem'!EG128</f>
        <v>0</v>
      </c>
      <c r="Y128" s="3" t="str">
        <f>IF('data sistem'!DW128="ya",1,IF('data sistem'!DW128="tidak",0,""))</f>
        <v/>
      </c>
      <c r="Z128" s="3">
        <f>'data sistem'!EM128</f>
        <v>0</v>
      </c>
      <c r="AA128" s="3">
        <f>'data sistem'!EH128</f>
        <v>0</v>
      </c>
      <c r="AB128" s="3">
        <f>'data sistem'!EI128</f>
        <v>0</v>
      </c>
      <c r="AC128" s="3">
        <f>'data sistem'!EJ128</f>
        <v>0</v>
      </c>
      <c r="AD128" s="3">
        <f>'data sistem'!EK128</f>
        <v>0</v>
      </c>
      <c r="AE128" s="3">
        <f>'data sistem'!EL128</f>
        <v>0</v>
      </c>
      <c r="AF128" s="3">
        <f>0</f>
        <v>0</v>
      </c>
      <c r="AH128" s="3">
        <f>IF('data sistem'!FB128="lebih dari 3",4,'data sistem'!FB128)</f>
        <v>0</v>
      </c>
      <c r="AI128" s="3" t="str">
        <f>IF('data sistem'!FF128="sebelum lulus",1,IF('data sistem'!FF128="setelah lulus",2,""))</f>
        <v/>
      </c>
      <c r="AJ128" s="3" t="str">
        <f>IF('data sistem'!FG128="0-3 bulan",1,IF('data sistem'!FG128="3-6 bulan",3,IF('data sistem'!FG128="6-12 bulan",6,IF('data sistem'!FG128="lebih dari 12 bulan",12,""))))</f>
        <v/>
      </c>
      <c r="AK128" s="3" t="str">
        <f>IF('data sistem'!FH128="0-3 bulan",1,IF('data sistem'!FH128="3-6 bulan",3,IF('data sistem'!FH128="6-12 bulan",6,IF('data sistem'!FH128="lebih dari 12 bulan",12,""))))</f>
        <v/>
      </c>
      <c r="AL128" s="3">
        <f>IF('data sistem'!FC128="lebih dari 3",4,'data sistem'!FC128)</f>
        <v>0</v>
      </c>
      <c r="AM128" s="3">
        <f>IF('data sistem'!FD128="lebih dari 3",4,'data sistem'!FD128)</f>
        <v>0</v>
      </c>
      <c r="AN128" s="3" t="str">
        <f>IF(LEFT('data sistem'!U128,7)="bekerja",1,IF(LEFT('data sistem'!U128,5)="tidak",2,""))</f>
        <v/>
      </c>
      <c r="AO128" s="3">
        <f>'data sistem'!M128*1</f>
        <v>0</v>
      </c>
      <c r="AP128" s="3">
        <f>'data sistem'!R128*2</f>
        <v>0</v>
      </c>
      <c r="AQ128" s="3">
        <f>'data sistem'!P128*3</f>
        <v>0</v>
      </c>
      <c r="AR128" s="3">
        <f>'data sistem'!Q128*4</f>
        <v>0</v>
      </c>
      <c r="AS128" s="3">
        <f>0</f>
        <v>0</v>
      </c>
      <c r="AU128" s="3">
        <f>IF('data sistem'!Q128="1",4,1)</f>
        <v>1</v>
      </c>
      <c r="AW128" s="3">
        <f>IF('data sistem'!AG128="bumn",1,IF('data sistem'!AG128="non-profit",2,IF('data sistem'!AG128="swasta",3,IF('data sistem'!AG128="wiraswasta",4,5))))</f>
        <v>5</v>
      </c>
      <c r="AX128" s="3">
        <f>IF(AW128=5,'data sistem'!AG128,"")</f>
        <v>0</v>
      </c>
      <c r="AY128" s="3">
        <f>IF('data sistem'!T128=0,1,'data sistem'!T128=0)</f>
        <v>1</v>
      </c>
      <c r="BA128" s="3">
        <f>IF('data sistem'!AM128="kurang dari 1 juta",1000000,IF('data sistem'!AM128="antara 1 dan 2 juta",2000000,IF('data sistem'!AM128="lebih dari 2 juta",3000000,IF('data sistem'!AM128="lebih dari 3 juta",4000000,0))))</f>
        <v>0</v>
      </c>
      <c r="BB128" s="3">
        <f>0</f>
        <v>0</v>
      </c>
      <c r="BC128" s="3">
        <f>IF('data sistem'!BI128="kurang dari 1 juta",1000000,IF('data sistem'!BI128="antara 1 dan 2 juta",2000000,IF('data sistem'!BI128="lebih dari 2 juta",3000000,IF('data sistem'!BI128="lebih dari 3 juta",4000000,0))))</f>
        <v>0</v>
      </c>
      <c r="BD128" s="3" t="str">
        <f>IF('data sistem'!DE128&gt;0,'data sistem'!DE128,"")</f>
        <v/>
      </c>
      <c r="BE128" s="3" t="str">
        <f>IF('data sistem'!DF128="lebih tinggi",1,IF('data sistem'!DF128="sama",2,IF('data sistem'!DF128="lebih rendah",3,IF('data sistem'!DF128="tidak perlu",4,""))))</f>
        <v/>
      </c>
      <c r="BF128" s="3">
        <f>'data sistem'!DG128*1</f>
        <v>0</v>
      </c>
      <c r="BG128" s="3">
        <f>'data sistem'!DH128*2</f>
        <v>0</v>
      </c>
      <c r="BH128" s="3">
        <f>'data sistem'!DI128*3</f>
        <v>0</v>
      </c>
      <c r="BI128" s="3">
        <f>'data sistem'!DJ128*4</f>
        <v>0</v>
      </c>
      <c r="BJ128" s="3">
        <f>'data sistem'!DK128*5</f>
        <v>0</v>
      </c>
      <c r="BK128" s="3">
        <f>'data sistem'!DL128*6</f>
        <v>0</v>
      </c>
      <c r="BL128" s="3">
        <f>'data sistem'!DM128*7</f>
        <v>0</v>
      </c>
      <c r="BM128" s="3">
        <f>'data sistem'!DN128*8</f>
        <v>0</v>
      </c>
      <c r="BN128" s="3">
        <f>'data sistem'!DO128*9</f>
        <v>0</v>
      </c>
      <c r="BO128" s="3">
        <f>'data sistem'!DP128*10</f>
        <v>0</v>
      </c>
      <c r="BP128" s="3">
        <f>'data sistem'!DQ128*11</f>
        <v>0</v>
      </c>
      <c r="BQ128" s="3">
        <f>'data sistem'!DR128*12</f>
        <v>0</v>
      </c>
      <c r="BR128" s="3">
        <v>0</v>
      </c>
      <c r="BT128" s="3">
        <f>'data sistem'!GU128</f>
        <v>0</v>
      </c>
      <c r="BU128" s="3">
        <f>'data sistem'!HX128</f>
        <v>0</v>
      </c>
      <c r="BV128" s="3">
        <f>'data sistem'!GV128</f>
        <v>0</v>
      </c>
      <c r="BW128" s="3">
        <f>'data sistem'!HY128</f>
        <v>0</v>
      </c>
      <c r="BX128" s="3">
        <f>'data sistem'!GW128</f>
        <v>0</v>
      </c>
      <c r="BY128" s="3">
        <f>'data sistem'!HV128</f>
        <v>0</v>
      </c>
      <c r="BZ128" s="3">
        <f>'data sistem'!HZ128</f>
        <v>0</v>
      </c>
      <c r="CA128" s="3">
        <f>'data sistem'!IY128</f>
        <v>0</v>
      </c>
      <c r="CB128" s="3">
        <f>'data sistem'!GX128</f>
        <v>0</v>
      </c>
      <c r="CC128" s="3">
        <f>'data sistem'!IA128</f>
        <v>0</v>
      </c>
      <c r="CD128" s="3">
        <f>'data sistem'!GY128</f>
        <v>0</v>
      </c>
      <c r="CE128" s="3">
        <f>'data sistem'!IB128</f>
        <v>0</v>
      </c>
      <c r="CF128" s="3">
        <f>'data sistem'!GZ128</f>
        <v>0</v>
      </c>
      <c r="CH128" s="3">
        <f>'data sistem'!IC128</f>
        <v>0</v>
      </c>
      <c r="CJ128" s="3">
        <f>'data sistem'!HA128</f>
        <v>0</v>
      </c>
      <c r="CK128" s="3">
        <f>'data sistem'!ID128</f>
        <v>0</v>
      </c>
      <c r="CL128" s="3">
        <f>'data sistem'!HB128</f>
        <v>0</v>
      </c>
      <c r="CM128" s="3">
        <f>'data sistem'!IE128</f>
        <v>0</v>
      </c>
      <c r="CN128" s="3">
        <f>'data sistem'!HC128</f>
        <v>0</v>
      </c>
      <c r="CO128" s="3">
        <f>'data sistem'!IF128</f>
        <v>0</v>
      </c>
      <c r="CP128" s="3">
        <f>'data sistem'!HD128</f>
        <v>0</v>
      </c>
      <c r="CQ128" s="3">
        <f>'data sistem'!IG128</f>
        <v>0</v>
      </c>
      <c r="CR128" s="3">
        <f>'data sistem'!HE128</f>
        <v>0</v>
      </c>
      <c r="CS128" s="3">
        <f>'data sistem'!IH128</f>
        <v>0</v>
      </c>
      <c r="CT128" s="3">
        <f>'data sistem'!HF128</f>
        <v>0</v>
      </c>
      <c r="CU128" s="3">
        <f>'data sistem'!II128</f>
        <v>0</v>
      </c>
      <c r="CV128" s="3">
        <f>'data sistem'!HG128</f>
        <v>0</v>
      </c>
      <c r="CW128" s="3">
        <f>'data sistem'!IJ128</f>
        <v>0</v>
      </c>
      <c r="CX128" s="3">
        <f>'data sistem'!HH128</f>
        <v>0</v>
      </c>
      <c r="CY128" s="3">
        <f>'data sistem'!IK128</f>
        <v>0</v>
      </c>
      <c r="CZ128" s="3">
        <f>'data sistem'!HI128</f>
        <v>0</v>
      </c>
      <c r="DA128" s="3">
        <f>'data sistem'!IL128</f>
        <v>0</v>
      </c>
      <c r="DB128" s="3">
        <f>'data sistem'!HJ128</f>
        <v>0</v>
      </c>
      <c r="DC128" s="3">
        <f>'data sistem'!IM128</f>
        <v>0</v>
      </c>
      <c r="DD128" s="3">
        <f>'data sistem'!HK128</f>
        <v>0</v>
      </c>
      <c r="DE128" s="3">
        <f>'data sistem'!IN128</f>
        <v>0</v>
      </c>
      <c r="DF128" s="3">
        <f>'data sistem'!HL128</f>
        <v>0</v>
      </c>
      <c r="DG128" s="3">
        <f>'data sistem'!IO128</f>
        <v>0</v>
      </c>
      <c r="DH128" s="3">
        <f>'data sistem'!HM128</f>
        <v>0</v>
      </c>
      <c r="DI128" s="3">
        <f>'data sistem'!HM128</f>
        <v>0</v>
      </c>
      <c r="DJ128" s="3">
        <f>'data sistem'!IP128</f>
        <v>0</v>
      </c>
      <c r="DK128" s="3">
        <f>'data sistem'!IP128</f>
        <v>0</v>
      </c>
      <c r="DL128" s="3">
        <f>'data sistem'!HN128</f>
        <v>0</v>
      </c>
      <c r="DM128" s="3">
        <f>'data sistem'!IQ128</f>
        <v>0</v>
      </c>
      <c r="DN128" s="3">
        <f>'data sistem'!HO128</f>
        <v>0</v>
      </c>
      <c r="DO128" s="3">
        <f>'data sistem'!IR128</f>
        <v>0</v>
      </c>
      <c r="DP128" s="3">
        <f>'data sistem'!HP128</f>
        <v>0</v>
      </c>
      <c r="DQ128" s="3">
        <f>'data sistem'!IS128</f>
        <v>0</v>
      </c>
      <c r="DR128" s="3">
        <f>'data sistem'!HQ128</f>
        <v>0</v>
      </c>
      <c r="DS128" s="3">
        <f>'data sistem'!IT128</f>
        <v>0</v>
      </c>
      <c r="DT128" s="3">
        <f>'data sistem'!HR128</f>
        <v>0</v>
      </c>
      <c r="DU128" s="3">
        <f>'data sistem'!IU128</f>
        <v>0</v>
      </c>
      <c r="DV128" s="3">
        <f>'data sistem'!HS128</f>
        <v>0</v>
      </c>
      <c r="DW128" s="3">
        <f>'data sistem'!IV128</f>
        <v>0</v>
      </c>
      <c r="DX128" s="3">
        <f>'data sistem'!HT128</f>
        <v>0</v>
      </c>
      <c r="DY128" s="3">
        <f>'data sistem'!IW128</f>
        <v>0</v>
      </c>
      <c r="DZ128" s="3">
        <f>'data sistem'!HU128</f>
        <v>0</v>
      </c>
      <c r="EA128" s="3">
        <f>'data sistem'!IX128</f>
        <v>0</v>
      </c>
    </row>
    <row r="129" spans="1:131" x14ac:dyDescent="0.3">
      <c r="A129" s="3" t="str">
        <f t="shared" si="1"/>
        <v>051022</v>
      </c>
      <c r="B129" s="3" t="e">
        <f>VLOOKUP('data sistem'!C129,kodeprodi!$A$2:$B$11,2,FALSE)</f>
        <v>#N/A</v>
      </c>
      <c r="C129" s="3">
        <f>'data sistem'!A129</f>
        <v>0</v>
      </c>
      <c r="D129" s="3">
        <f>'data sistem'!B129</f>
        <v>0</v>
      </c>
      <c r="E129" s="3">
        <f>'data sistem'!J129</f>
        <v>0</v>
      </c>
      <c r="F129" s="3">
        <f>'data sistem'!K129</f>
        <v>0</v>
      </c>
      <c r="G129" s="3">
        <f>2020-'data sistem'!E129</f>
        <v>2020</v>
      </c>
      <c r="H129" s="3">
        <f>1</f>
        <v>1</v>
      </c>
      <c r="I129" s="3">
        <f>2</f>
        <v>2</v>
      </c>
      <c r="J129" s="3">
        <f>3</f>
        <v>3</v>
      </c>
      <c r="K129" s="3">
        <f>3</f>
        <v>3</v>
      </c>
      <c r="L129" s="3">
        <f>1</f>
        <v>1</v>
      </c>
      <c r="M129" s="3">
        <f>2</f>
        <v>2</v>
      </c>
      <c r="N129" s="3">
        <f>1</f>
        <v>1</v>
      </c>
      <c r="O129" s="3" t="str">
        <f>IF('data sistem'!W129="tidak",3,IF('data sistem'!W129="ya",IF('data sistem'!DT129="sebelum lulus",1,IF('data sistem'!DT129="setelah lulus",2,"")),""))</f>
        <v/>
      </c>
      <c r="P129" s="3" t="str">
        <f>IF('data sistem'!DU129="0-3 bulan",1,IF('data sistem'!DU129="3-6 bulan",3,IF('data sistem'!DU129="6-12 bulan",6,IF('data sistem'!DU129="lebih dari 12 bulan",12,""))))</f>
        <v/>
      </c>
      <c r="Q129" s="3" t="str">
        <f>IF('data sistem'!DV129="0-3 bulan",1,IF('data sistem'!DV129="3-6 bulan",3,IF('data sistem'!DV129="6-12 bulan",6,IF('data sistem'!DV129="lebih dari 12 bulan",12,""))))</f>
        <v/>
      </c>
      <c r="R129" s="3">
        <f>'data sistem'!EA129</f>
        <v>0</v>
      </c>
      <c r="S129" s="3">
        <f>'data sistem'!EB129</f>
        <v>0</v>
      </c>
      <c r="T129" s="3">
        <f>'data sistem'!EC129</f>
        <v>0</v>
      </c>
      <c r="U129" s="3">
        <f>'data sistem'!ED129</f>
        <v>0</v>
      </c>
      <c r="V129" s="3">
        <f>'data sistem'!EE129</f>
        <v>0</v>
      </c>
      <c r="W129" s="3">
        <f>'data sistem'!EF129</f>
        <v>0</v>
      </c>
      <c r="X129" s="3">
        <f>'data sistem'!EG129</f>
        <v>0</v>
      </c>
      <c r="Y129" s="3" t="str">
        <f>IF('data sistem'!DW129="ya",1,IF('data sistem'!DW129="tidak",0,""))</f>
        <v/>
      </c>
      <c r="Z129" s="3">
        <f>'data sistem'!EM129</f>
        <v>0</v>
      </c>
      <c r="AA129" s="3">
        <f>'data sistem'!EH129</f>
        <v>0</v>
      </c>
      <c r="AB129" s="3">
        <f>'data sistem'!EI129</f>
        <v>0</v>
      </c>
      <c r="AC129" s="3">
        <f>'data sistem'!EJ129</f>
        <v>0</v>
      </c>
      <c r="AD129" s="3">
        <f>'data sistem'!EK129</f>
        <v>0</v>
      </c>
      <c r="AE129" s="3">
        <f>'data sistem'!EL129</f>
        <v>0</v>
      </c>
      <c r="AF129" s="3">
        <f>0</f>
        <v>0</v>
      </c>
      <c r="AH129" s="3">
        <f>IF('data sistem'!FB129="lebih dari 3",4,'data sistem'!FB129)</f>
        <v>0</v>
      </c>
      <c r="AI129" s="3" t="str">
        <f>IF('data sistem'!FF129="sebelum lulus",1,IF('data sistem'!FF129="setelah lulus",2,""))</f>
        <v/>
      </c>
      <c r="AJ129" s="3" t="str">
        <f>IF('data sistem'!FG129="0-3 bulan",1,IF('data sistem'!FG129="3-6 bulan",3,IF('data sistem'!FG129="6-12 bulan",6,IF('data sistem'!FG129="lebih dari 12 bulan",12,""))))</f>
        <v/>
      </c>
      <c r="AK129" s="3" t="str">
        <f>IF('data sistem'!FH129="0-3 bulan",1,IF('data sistem'!FH129="3-6 bulan",3,IF('data sistem'!FH129="6-12 bulan",6,IF('data sistem'!FH129="lebih dari 12 bulan",12,""))))</f>
        <v/>
      </c>
      <c r="AL129" s="3">
        <f>IF('data sistem'!FC129="lebih dari 3",4,'data sistem'!FC129)</f>
        <v>0</v>
      </c>
      <c r="AM129" s="3">
        <f>IF('data sistem'!FD129="lebih dari 3",4,'data sistem'!FD129)</f>
        <v>0</v>
      </c>
      <c r="AN129" s="3" t="str">
        <f>IF(LEFT('data sistem'!U129,7)="bekerja",1,IF(LEFT('data sistem'!U129,5)="tidak",2,""))</f>
        <v/>
      </c>
      <c r="AO129" s="3">
        <f>'data sistem'!M129*1</f>
        <v>0</v>
      </c>
      <c r="AP129" s="3">
        <f>'data sistem'!R129*2</f>
        <v>0</v>
      </c>
      <c r="AQ129" s="3">
        <f>'data sistem'!P129*3</f>
        <v>0</v>
      </c>
      <c r="AR129" s="3">
        <f>'data sistem'!Q129*4</f>
        <v>0</v>
      </c>
      <c r="AS129" s="3">
        <f>0</f>
        <v>0</v>
      </c>
      <c r="AU129" s="3">
        <f>IF('data sistem'!Q129="1",4,1)</f>
        <v>1</v>
      </c>
      <c r="AW129" s="3">
        <f>IF('data sistem'!AG129="bumn",1,IF('data sistem'!AG129="non-profit",2,IF('data sistem'!AG129="swasta",3,IF('data sistem'!AG129="wiraswasta",4,5))))</f>
        <v>5</v>
      </c>
      <c r="AX129" s="3">
        <f>IF(AW129=5,'data sistem'!AG129,"")</f>
        <v>0</v>
      </c>
      <c r="AY129" s="3">
        <f>IF('data sistem'!T129=0,1,'data sistem'!T129=0)</f>
        <v>1</v>
      </c>
      <c r="BA129" s="3">
        <f>IF('data sistem'!AM129="kurang dari 1 juta",1000000,IF('data sistem'!AM129="antara 1 dan 2 juta",2000000,IF('data sistem'!AM129="lebih dari 2 juta",3000000,IF('data sistem'!AM129="lebih dari 3 juta",4000000,0))))</f>
        <v>0</v>
      </c>
      <c r="BB129" s="3">
        <f>0</f>
        <v>0</v>
      </c>
      <c r="BC129" s="3">
        <f>IF('data sistem'!BI129="kurang dari 1 juta",1000000,IF('data sistem'!BI129="antara 1 dan 2 juta",2000000,IF('data sistem'!BI129="lebih dari 2 juta",3000000,IF('data sistem'!BI129="lebih dari 3 juta",4000000,0))))</f>
        <v>0</v>
      </c>
      <c r="BD129" s="3" t="str">
        <f>IF('data sistem'!DE129&gt;0,'data sistem'!DE129,"")</f>
        <v/>
      </c>
      <c r="BE129" s="3" t="str">
        <f>IF('data sistem'!DF129="lebih tinggi",1,IF('data sistem'!DF129="sama",2,IF('data sistem'!DF129="lebih rendah",3,IF('data sistem'!DF129="tidak perlu",4,""))))</f>
        <v/>
      </c>
      <c r="BF129" s="3">
        <f>'data sistem'!DG129*1</f>
        <v>0</v>
      </c>
      <c r="BG129" s="3">
        <f>'data sistem'!DH129*2</f>
        <v>0</v>
      </c>
      <c r="BH129" s="3">
        <f>'data sistem'!DI129*3</f>
        <v>0</v>
      </c>
      <c r="BI129" s="3">
        <f>'data sistem'!DJ129*4</f>
        <v>0</v>
      </c>
      <c r="BJ129" s="3">
        <f>'data sistem'!DK129*5</f>
        <v>0</v>
      </c>
      <c r="BK129" s="3">
        <f>'data sistem'!DL129*6</f>
        <v>0</v>
      </c>
      <c r="BL129" s="3">
        <f>'data sistem'!DM129*7</f>
        <v>0</v>
      </c>
      <c r="BM129" s="3">
        <f>'data sistem'!DN129*8</f>
        <v>0</v>
      </c>
      <c r="BN129" s="3">
        <f>'data sistem'!DO129*9</f>
        <v>0</v>
      </c>
      <c r="BO129" s="3">
        <f>'data sistem'!DP129*10</f>
        <v>0</v>
      </c>
      <c r="BP129" s="3">
        <f>'data sistem'!DQ129*11</f>
        <v>0</v>
      </c>
      <c r="BQ129" s="3">
        <f>'data sistem'!DR129*12</f>
        <v>0</v>
      </c>
      <c r="BR129" s="3">
        <v>0</v>
      </c>
      <c r="BT129" s="3">
        <f>'data sistem'!GU129</f>
        <v>0</v>
      </c>
      <c r="BU129" s="3">
        <f>'data sistem'!HX129</f>
        <v>0</v>
      </c>
      <c r="BV129" s="3">
        <f>'data sistem'!GV129</f>
        <v>0</v>
      </c>
      <c r="BW129" s="3">
        <f>'data sistem'!HY129</f>
        <v>0</v>
      </c>
      <c r="BX129" s="3">
        <f>'data sistem'!GW129</f>
        <v>0</v>
      </c>
      <c r="BY129" s="3">
        <f>'data sistem'!HV129</f>
        <v>0</v>
      </c>
      <c r="BZ129" s="3">
        <f>'data sistem'!HZ129</f>
        <v>0</v>
      </c>
      <c r="CA129" s="3">
        <f>'data sistem'!IY129</f>
        <v>0</v>
      </c>
      <c r="CB129" s="3">
        <f>'data sistem'!GX129</f>
        <v>0</v>
      </c>
      <c r="CC129" s="3">
        <f>'data sistem'!IA129</f>
        <v>0</v>
      </c>
      <c r="CD129" s="3">
        <f>'data sistem'!GY129</f>
        <v>0</v>
      </c>
      <c r="CE129" s="3">
        <f>'data sistem'!IB129</f>
        <v>0</v>
      </c>
      <c r="CF129" s="3">
        <f>'data sistem'!GZ129</f>
        <v>0</v>
      </c>
      <c r="CH129" s="3">
        <f>'data sistem'!IC129</f>
        <v>0</v>
      </c>
      <c r="CJ129" s="3">
        <f>'data sistem'!HA129</f>
        <v>0</v>
      </c>
      <c r="CK129" s="3">
        <f>'data sistem'!ID129</f>
        <v>0</v>
      </c>
      <c r="CL129" s="3">
        <f>'data sistem'!HB129</f>
        <v>0</v>
      </c>
      <c r="CM129" s="3">
        <f>'data sistem'!IE129</f>
        <v>0</v>
      </c>
      <c r="CN129" s="3">
        <f>'data sistem'!HC129</f>
        <v>0</v>
      </c>
      <c r="CO129" s="3">
        <f>'data sistem'!IF129</f>
        <v>0</v>
      </c>
      <c r="CP129" s="3">
        <f>'data sistem'!HD129</f>
        <v>0</v>
      </c>
      <c r="CQ129" s="3">
        <f>'data sistem'!IG129</f>
        <v>0</v>
      </c>
      <c r="CR129" s="3">
        <f>'data sistem'!HE129</f>
        <v>0</v>
      </c>
      <c r="CS129" s="3">
        <f>'data sistem'!IH129</f>
        <v>0</v>
      </c>
      <c r="CT129" s="3">
        <f>'data sistem'!HF129</f>
        <v>0</v>
      </c>
      <c r="CU129" s="3">
        <f>'data sistem'!II129</f>
        <v>0</v>
      </c>
      <c r="CV129" s="3">
        <f>'data sistem'!HG129</f>
        <v>0</v>
      </c>
      <c r="CW129" s="3">
        <f>'data sistem'!IJ129</f>
        <v>0</v>
      </c>
      <c r="CX129" s="3">
        <f>'data sistem'!HH129</f>
        <v>0</v>
      </c>
      <c r="CY129" s="3">
        <f>'data sistem'!IK129</f>
        <v>0</v>
      </c>
      <c r="CZ129" s="3">
        <f>'data sistem'!HI129</f>
        <v>0</v>
      </c>
      <c r="DA129" s="3">
        <f>'data sistem'!IL129</f>
        <v>0</v>
      </c>
      <c r="DB129" s="3">
        <f>'data sistem'!HJ129</f>
        <v>0</v>
      </c>
      <c r="DC129" s="3">
        <f>'data sistem'!IM129</f>
        <v>0</v>
      </c>
      <c r="DD129" s="3">
        <f>'data sistem'!HK129</f>
        <v>0</v>
      </c>
      <c r="DE129" s="3">
        <f>'data sistem'!IN129</f>
        <v>0</v>
      </c>
      <c r="DF129" s="3">
        <f>'data sistem'!HL129</f>
        <v>0</v>
      </c>
      <c r="DG129" s="3">
        <f>'data sistem'!IO129</f>
        <v>0</v>
      </c>
      <c r="DH129" s="3">
        <f>'data sistem'!HM129</f>
        <v>0</v>
      </c>
      <c r="DI129" s="3">
        <f>'data sistem'!HM129</f>
        <v>0</v>
      </c>
      <c r="DJ129" s="3">
        <f>'data sistem'!IP129</f>
        <v>0</v>
      </c>
      <c r="DK129" s="3">
        <f>'data sistem'!IP129</f>
        <v>0</v>
      </c>
      <c r="DL129" s="3">
        <f>'data sistem'!HN129</f>
        <v>0</v>
      </c>
      <c r="DM129" s="3">
        <f>'data sistem'!IQ129</f>
        <v>0</v>
      </c>
      <c r="DN129" s="3">
        <f>'data sistem'!HO129</f>
        <v>0</v>
      </c>
      <c r="DO129" s="3">
        <f>'data sistem'!IR129</f>
        <v>0</v>
      </c>
      <c r="DP129" s="3">
        <f>'data sistem'!HP129</f>
        <v>0</v>
      </c>
      <c r="DQ129" s="3">
        <f>'data sistem'!IS129</f>
        <v>0</v>
      </c>
      <c r="DR129" s="3">
        <f>'data sistem'!HQ129</f>
        <v>0</v>
      </c>
      <c r="DS129" s="3">
        <f>'data sistem'!IT129</f>
        <v>0</v>
      </c>
      <c r="DT129" s="3">
        <f>'data sistem'!HR129</f>
        <v>0</v>
      </c>
      <c r="DU129" s="3">
        <f>'data sistem'!IU129</f>
        <v>0</v>
      </c>
      <c r="DV129" s="3">
        <f>'data sistem'!HS129</f>
        <v>0</v>
      </c>
      <c r="DW129" s="3">
        <f>'data sistem'!IV129</f>
        <v>0</v>
      </c>
      <c r="DX129" s="3">
        <f>'data sistem'!HT129</f>
        <v>0</v>
      </c>
      <c r="DY129" s="3">
        <f>'data sistem'!IW129</f>
        <v>0</v>
      </c>
      <c r="DZ129" s="3">
        <f>'data sistem'!HU129</f>
        <v>0</v>
      </c>
      <c r="EA129" s="3">
        <f>'data sistem'!IX129</f>
        <v>0</v>
      </c>
    </row>
    <row r="130" spans="1:131" x14ac:dyDescent="0.3">
      <c r="A130" s="3" t="str">
        <f t="shared" si="1"/>
        <v>051022</v>
      </c>
      <c r="B130" s="3" t="e">
        <f>VLOOKUP('data sistem'!C130,kodeprodi!$A$2:$B$11,2,FALSE)</f>
        <v>#N/A</v>
      </c>
      <c r="C130" s="3">
        <f>'data sistem'!A130</f>
        <v>0</v>
      </c>
      <c r="D130" s="3">
        <f>'data sistem'!B130</f>
        <v>0</v>
      </c>
      <c r="E130" s="3">
        <f>'data sistem'!J130</f>
        <v>0</v>
      </c>
      <c r="F130" s="3">
        <f>'data sistem'!K130</f>
        <v>0</v>
      </c>
      <c r="G130" s="3">
        <f>2020-'data sistem'!E130</f>
        <v>2020</v>
      </c>
      <c r="H130" s="3">
        <f>1</f>
        <v>1</v>
      </c>
      <c r="I130" s="3">
        <f>2</f>
        <v>2</v>
      </c>
      <c r="J130" s="3">
        <f>3</f>
        <v>3</v>
      </c>
      <c r="K130" s="3">
        <f>3</f>
        <v>3</v>
      </c>
      <c r="L130" s="3">
        <f>1</f>
        <v>1</v>
      </c>
      <c r="M130" s="3">
        <f>2</f>
        <v>2</v>
      </c>
      <c r="N130" s="3">
        <f>1</f>
        <v>1</v>
      </c>
      <c r="O130" s="3" t="str">
        <f>IF('data sistem'!W130="tidak",3,IF('data sistem'!W130="ya",IF('data sistem'!DT130="sebelum lulus",1,IF('data sistem'!DT130="setelah lulus",2,"")),""))</f>
        <v/>
      </c>
      <c r="P130" s="3" t="str">
        <f>IF('data sistem'!DU130="0-3 bulan",1,IF('data sistem'!DU130="3-6 bulan",3,IF('data sistem'!DU130="6-12 bulan",6,IF('data sistem'!DU130="lebih dari 12 bulan",12,""))))</f>
        <v/>
      </c>
      <c r="Q130" s="3" t="str">
        <f>IF('data sistem'!DV130="0-3 bulan",1,IF('data sistem'!DV130="3-6 bulan",3,IF('data sistem'!DV130="6-12 bulan",6,IF('data sistem'!DV130="lebih dari 12 bulan",12,""))))</f>
        <v/>
      </c>
      <c r="R130" s="3">
        <f>'data sistem'!EA130</f>
        <v>0</v>
      </c>
      <c r="S130" s="3">
        <f>'data sistem'!EB130</f>
        <v>0</v>
      </c>
      <c r="T130" s="3">
        <f>'data sistem'!EC130</f>
        <v>0</v>
      </c>
      <c r="U130" s="3">
        <f>'data sistem'!ED130</f>
        <v>0</v>
      </c>
      <c r="V130" s="3">
        <f>'data sistem'!EE130</f>
        <v>0</v>
      </c>
      <c r="W130" s="3">
        <f>'data sistem'!EF130</f>
        <v>0</v>
      </c>
      <c r="X130" s="3">
        <f>'data sistem'!EG130</f>
        <v>0</v>
      </c>
      <c r="Y130" s="3" t="str">
        <f>IF('data sistem'!DW130="ya",1,IF('data sistem'!DW130="tidak",0,""))</f>
        <v/>
      </c>
      <c r="Z130" s="3">
        <f>'data sistem'!EM130</f>
        <v>0</v>
      </c>
      <c r="AA130" s="3">
        <f>'data sistem'!EH130</f>
        <v>0</v>
      </c>
      <c r="AB130" s="3">
        <f>'data sistem'!EI130</f>
        <v>0</v>
      </c>
      <c r="AC130" s="3">
        <f>'data sistem'!EJ130</f>
        <v>0</v>
      </c>
      <c r="AD130" s="3">
        <f>'data sistem'!EK130</f>
        <v>0</v>
      </c>
      <c r="AE130" s="3">
        <f>'data sistem'!EL130</f>
        <v>0</v>
      </c>
      <c r="AF130" s="3">
        <f>0</f>
        <v>0</v>
      </c>
      <c r="AH130" s="3">
        <f>IF('data sistem'!FB130="lebih dari 3",4,'data sistem'!FB130)</f>
        <v>0</v>
      </c>
      <c r="AI130" s="3" t="str">
        <f>IF('data sistem'!FF130="sebelum lulus",1,IF('data sistem'!FF130="setelah lulus",2,""))</f>
        <v/>
      </c>
      <c r="AJ130" s="3" t="str">
        <f>IF('data sistem'!FG130="0-3 bulan",1,IF('data sistem'!FG130="3-6 bulan",3,IF('data sistem'!FG130="6-12 bulan",6,IF('data sistem'!FG130="lebih dari 12 bulan",12,""))))</f>
        <v/>
      </c>
      <c r="AK130" s="3" t="str">
        <f>IF('data sistem'!FH130="0-3 bulan",1,IF('data sistem'!FH130="3-6 bulan",3,IF('data sistem'!FH130="6-12 bulan",6,IF('data sistem'!FH130="lebih dari 12 bulan",12,""))))</f>
        <v/>
      </c>
      <c r="AL130" s="3">
        <f>IF('data sistem'!FC130="lebih dari 3",4,'data sistem'!FC130)</f>
        <v>0</v>
      </c>
      <c r="AM130" s="3">
        <f>IF('data sistem'!FD130="lebih dari 3",4,'data sistem'!FD130)</f>
        <v>0</v>
      </c>
      <c r="AN130" s="3" t="str">
        <f>IF(LEFT('data sistem'!U130,7)="bekerja",1,IF(LEFT('data sistem'!U130,5)="tidak",2,""))</f>
        <v/>
      </c>
      <c r="AO130" s="3">
        <f>'data sistem'!M130*1</f>
        <v>0</v>
      </c>
      <c r="AP130" s="3">
        <f>'data sistem'!R130*2</f>
        <v>0</v>
      </c>
      <c r="AQ130" s="3">
        <f>'data sistem'!P130*3</f>
        <v>0</v>
      </c>
      <c r="AR130" s="3">
        <f>'data sistem'!Q130*4</f>
        <v>0</v>
      </c>
      <c r="AS130" s="3">
        <f>0</f>
        <v>0</v>
      </c>
      <c r="AU130" s="3">
        <f>IF('data sistem'!Q130="1",4,1)</f>
        <v>1</v>
      </c>
      <c r="AW130" s="3">
        <f>IF('data sistem'!AG130="bumn",1,IF('data sistem'!AG130="non-profit",2,IF('data sistem'!AG130="swasta",3,IF('data sistem'!AG130="wiraswasta",4,5))))</f>
        <v>5</v>
      </c>
      <c r="AX130" s="3">
        <f>IF(AW130=5,'data sistem'!AG130,"")</f>
        <v>0</v>
      </c>
      <c r="AY130" s="3">
        <f>IF('data sistem'!T130=0,1,'data sistem'!T130=0)</f>
        <v>1</v>
      </c>
      <c r="BA130" s="3">
        <f>IF('data sistem'!AM130="kurang dari 1 juta",1000000,IF('data sistem'!AM130="antara 1 dan 2 juta",2000000,IF('data sistem'!AM130="lebih dari 2 juta",3000000,IF('data sistem'!AM130="lebih dari 3 juta",4000000,0))))</f>
        <v>0</v>
      </c>
      <c r="BB130" s="3">
        <f>0</f>
        <v>0</v>
      </c>
      <c r="BC130" s="3">
        <f>IF('data sistem'!BI130="kurang dari 1 juta",1000000,IF('data sistem'!BI130="antara 1 dan 2 juta",2000000,IF('data sistem'!BI130="lebih dari 2 juta",3000000,IF('data sistem'!BI130="lebih dari 3 juta",4000000,0))))</f>
        <v>0</v>
      </c>
      <c r="BD130" s="3" t="str">
        <f>IF('data sistem'!DE130&gt;0,'data sistem'!DE130,"")</f>
        <v/>
      </c>
      <c r="BE130" s="3" t="str">
        <f>IF('data sistem'!DF130="lebih tinggi",1,IF('data sistem'!DF130="sama",2,IF('data sistem'!DF130="lebih rendah",3,IF('data sistem'!DF130="tidak perlu",4,""))))</f>
        <v/>
      </c>
      <c r="BF130" s="3">
        <f>'data sistem'!DG130*1</f>
        <v>0</v>
      </c>
      <c r="BG130" s="3">
        <f>'data sistem'!DH130*2</f>
        <v>0</v>
      </c>
      <c r="BH130" s="3">
        <f>'data sistem'!DI130*3</f>
        <v>0</v>
      </c>
      <c r="BI130" s="3">
        <f>'data sistem'!DJ130*4</f>
        <v>0</v>
      </c>
      <c r="BJ130" s="3">
        <f>'data sistem'!DK130*5</f>
        <v>0</v>
      </c>
      <c r="BK130" s="3">
        <f>'data sistem'!DL130*6</f>
        <v>0</v>
      </c>
      <c r="BL130" s="3">
        <f>'data sistem'!DM130*7</f>
        <v>0</v>
      </c>
      <c r="BM130" s="3">
        <f>'data sistem'!DN130*8</f>
        <v>0</v>
      </c>
      <c r="BN130" s="3">
        <f>'data sistem'!DO130*9</f>
        <v>0</v>
      </c>
      <c r="BO130" s="3">
        <f>'data sistem'!DP130*10</f>
        <v>0</v>
      </c>
      <c r="BP130" s="3">
        <f>'data sistem'!DQ130*11</f>
        <v>0</v>
      </c>
      <c r="BQ130" s="3">
        <f>'data sistem'!DR130*12</f>
        <v>0</v>
      </c>
      <c r="BR130" s="3">
        <v>0</v>
      </c>
      <c r="BT130" s="3">
        <f>'data sistem'!GU130</f>
        <v>0</v>
      </c>
      <c r="BU130" s="3">
        <f>'data sistem'!HX130</f>
        <v>0</v>
      </c>
      <c r="BV130" s="3">
        <f>'data sistem'!GV130</f>
        <v>0</v>
      </c>
      <c r="BW130" s="3">
        <f>'data sistem'!HY130</f>
        <v>0</v>
      </c>
      <c r="BX130" s="3">
        <f>'data sistem'!GW130</f>
        <v>0</v>
      </c>
      <c r="BY130" s="3">
        <f>'data sistem'!HV130</f>
        <v>0</v>
      </c>
      <c r="BZ130" s="3">
        <f>'data sistem'!HZ130</f>
        <v>0</v>
      </c>
      <c r="CA130" s="3">
        <f>'data sistem'!IY130</f>
        <v>0</v>
      </c>
      <c r="CB130" s="3">
        <f>'data sistem'!GX130</f>
        <v>0</v>
      </c>
      <c r="CC130" s="3">
        <f>'data sistem'!IA130</f>
        <v>0</v>
      </c>
      <c r="CD130" s="3">
        <f>'data sistem'!GY130</f>
        <v>0</v>
      </c>
      <c r="CE130" s="3">
        <f>'data sistem'!IB130</f>
        <v>0</v>
      </c>
      <c r="CF130" s="3">
        <f>'data sistem'!GZ130</f>
        <v>0</v>
      </c>
      <c r="CH130" s="3">
        <f>'data sistem'!IC130</f>
        <v>0</v>
      </c>
      <c r="CJ130" s="3">
        <f>'data sistem'!HA130</f>
        <v>0</v>
      </c>
      <c r="CK130" s="3">
        <f>'data sistem'!ID130</f>
        <v>0</v>
      </c>
      <c r="CL130" s="3">
        <f>'data sistem'!HB130</f>
        <v>0</v>
      </c>
      <c r="CM130" s="3">
        <f>'data sistem'!IE130</f>
        <v>0</v>
      </c>
      <c r="CN130" s="3">
        <f>'data sistem'!HC130</f>
        <v>0</v>
      </c>
      <c r="CO130" s="3">
        <f>'data sistem'!IF130</f>
        <v>0</v>
      </c>
      <c r="CP130" s="3">
        <f>'data sistem'!HD130</f>
        <v>0</v>
      </c>
      <c r="CQ130" s="3">
        <f>'data sistem'!IG130</f>
        <v>0</v>
      </c>
      <c r="CR130" s="3">
        <f>'data sistem'!HE130</f>
        <v>0</v>
      </c>
      <c r="CS130" s="3">
        <f>'data sistem'!IH130</f>
        <v>0</v>
      </c>
      <c r="CT130" s="3">
        <f>'data sistem'!HF130</f>
        <v>0</v>
      </c>
      <c r="CU130" s="3">
        <f>'data sistem'!II130</f>
        <v>0</v>
      </c>
      <c r="CV130" s="3">
        <f>'data sistem'!HG130</f>
        <v>0</v>
      </c>
      <c r="CW130" s="3">
        <f>'data sistem'!IJ130</f>
        <v>0</v>
      </c>
      <c r="CX130" s="3">
        <f>'data sistem'!HH130</f>
        <v>0</v>
      </c>
      <c r="CY130" s="3">
        <f>'data sistem'!IK130</f>
        <v>0</v>
      </c>
      <c r="CZ130" s="3">
        <f>'data sistem'!HI130</f>
        <v>0</v>
      </c>
      <c r="DA130" s="3">
        <f>'data sistem'!IL130</f>
        <v>0</v>
      </c>
      <c r="DB130" s="3">
        <f>'data sistem'!HJ130</f>
        <v>0</v>
      </c>
      <c r="DC130" s="3">
        <f>'data sistem'!IM130</f>
        <v>0</v>
      </c>
      <c r="DD130" s="3">
        <f>'data sistem'!HK130</f>
        <v>0</v>
      </c>
      <c r="DE130" s="3">
        <f>'data sistem'!IN130</f>
        <v>0</v>
      </c>
      <c r="DF130" s="3">
        <f>'data sistem'!HL130</f>
        <v>0</v>
      </c>
      <c r="DG130" s="3">
        <f>'data sistem'!IO130</f>
        <v>0</v>
      </c>
      <c r="DH130" s="3">
        <f>'data sistem'!HM130</f>
        <v>0</v>
      </c>
      <c r="DI130" s="3">
        <f>'data sistem'!HM130</f>
        <v>0</v>
      </c>
      <c r="DJ130" s="3">
        <f>'data sistem'!IP130</f>
        <v>0</v>
      </c>
      <c r="DK130" s="3">
        <f>'data sistem'!IP130</f>
        <v>0</v>
      </c>
      <c r="DL130" s="3">
        <f>'data sistem'!HN130</f>
        <v>0</v>
      </c>
      <c r="DM130" s="3">
        <f>'data sistem'!IQ130</f>
        <v>0</v>
      </c>
      <c r="DN130" s="3">
        <f>'data sistem'!HO130</f>
        <v>0</v>
      </c>
      <c r="DO130" s="3">
        <f>'data sistem'!IR130</f>
        <v>0</v>
      </c>
      <c r="DP130" s="3">
        <f>'data sistem'!HP130</f>
        <v>0</v>
      </c>
      <c r="DQ130" s="3">
        <f>'data sistem'!IS130</f>
        <v>0</v>
      </c>
      <c r="DR130" s="3">
        <f>'data sistem'!HQ130</f>
        <v>0</v>
      </c>
      <c r="DS130" s="3">
        <f>'data sistem'!IT130</f>
        <v>0</v>
      </c>
      <c r="DT130" s="3">
        <f>'data sistem'!HR130</f>
        <v>0</v>
      </c>
      <c r="DU130" s="3">
        <f>'data sistem'!IU130</f>
        <v>0</v>
      </c>
      <c r="DV130" s="3">
        <f>'data sistem'!HS130</f>
        <v>0</v>
      </c>
      <c r="DW130" s="3">
        <f>'data sistem'!IV130</f>
        <v>0</v>
      </c>
      <c r="DX130" s="3">
        <f>'data sistem'!HT130</f>
        <v>0</v>
      </c>
      <c r="DY130" s="3">
        <f>'data sistem'!IW130</f>
        <v>0</v>
      </c>
      <c r="DZ130" s="3">
        <f>'data sistem'!HU130</f>
        <v>0</v>
      </c>
      <c r="EA130" s="3">
        <f>'data sistem'!IX130</f>
        <v>0</v>
      </c>
    </row>
    <row r="131" spans="1:131" x14ac:dyDescent="0.3">
      <c r="A131" s="3" t="str">
        <f t="shared" ref="A131:A194" si="2">"051022"</f>
        <v>051022</v>
      </c>
      <c r="B131" s="3" t="e">
        <f>VLOOKUP('data sistem'!C131,kodeprodi!$A$2:$B$11,2,FALSE)</f>
        <v>#N/A</v>
      </c>
      <c r="C131" s="3">
        <f>'data sistem'!A131</f>
        <v>0</v>
      </c>
      <c r="D131" s="3">
        <f>'data sistem'!B131</f>
        <v>0</v>
      </c>
      <c r="E131" s="3">
        <f>'data sistem'!J131</f>
        <v>0</v>
      </c>
      <c r="F131" s="3">
        <f>'data sistem'!K131</f>
        <v>0</v>
      </c>
      <c r="G131" s="3">
        <f>2020-'data sistem'!E131</f>
        <v>2020</v>
      </c>
      <c r="H131" s="3">
        <f>1</f>
        <v>1</v>
      </c>
      <c r="I131" s="3">
        <f>2</f>
        <v>2</v>
      </c>
      <c r="J131" s="3">
        <f>3</f>
        <v>3</v>
      </c>
      <c r="K131" s="3">
        <f>3</f>
        <v>3</v>
      </c>
      <c r="L131" s="3">
        <f>1</f>
        <v>1</v>
      </c>
      <c r="M131" s="3">
        <f>2</f>
        <v>2</v>
      </c>
      <c r="N131" s="3">
        <f>1</f>
        <v>1</v>
      </c>
      <c r="O131" s="3" t="str">
        <f>IF('data sistem'!W131="tidak",3,IF('data sistem'!W131="ya",IF('data sistem'!DT131="sebelum lulus",1,IF('data sistem'!DT131="setelah lulus",2,"")),""))</f>
        <v/>
      </c>
      <c r="P131" s="3" t="str">
        <f>IF('data sistem'!DU131="0-3 bulan",1,IF('data sistem'!DU131="3-6 bulan",3,IF('data sistem'!DU131="6-12 bulan",6,IF('data sistem'!DU131="lebih dari 12 bulan",12,""))))</f>
        <v/>
      </c>
      <c r="Q131" s="3" t="str">
        <f>IF('data sistem'!DV131="0-3 bulan",1,IF('data sistem'!DV131="3-6 bulan",3,IF('data sistem'!DV131="6-12 bulan",6,IF('data sistem'!DV131="lebih dari 12 bulan",12,""))))</f>
        <v/>
      </c>
      <c r="R131" s="3">
        <f>'data sistem'!EA131</f>
        <v>0</v>
      </c>
      <c r="S131" s="3">
        <f>'data sistem'!EB131</f>
        <v>0</v>
      </c>
      <c r="T131" s="3">
        <f>'data sistem'!EC131</f>
        <v>0</v>
      </c>
      <c r="U131" s="3">
        <f>'data sistem'!ED131</f>
        <v>0</v>
      </c>
      <c r="V131" s="3">
        <f>'data sistem'!EE131</f>
        <v>0</v>
      </c>
      <c r="W131" s="3">
        <f>'data sistem'!EF131</f>
        <v>0</v>
      </c>
      <c r="X131" s="3">
        <f>'data sistem'!EG131</f>
        <v>0</v>
      </c>
      <c r="Y131" s="3" t="str">
        <f>IF('data sistem'!DW131="ya",1,IF('data sistem'!DW131="tidak",0,""))</f>
        <v/>
      </c>
      <c r="Z131" s="3">
        <f>'data sistem'!EM131</f>
        <v>0</v>
      </c>
      <c r="AA131" s="3">
        <f>'data sistem'!EH131</f>
        <v>0</v>
      </c>
      <c r="AB131" s="3">
        <f>'data sistem'!EI131</f>
        <v>0</v>
      </c>
      <c r="AC131" s="3">
        <f>'data sistem'!EJ131</f>
        <v>0</v>
      </c>
      <c r="AD131" s="3">
        <f>'data sistem'!EK131</f>
        <v>0</v>
      </c>
      <c r="AE131" s="3">
        <f>'data sistem'!EL131</f>
        <v>0</v>
      </c>
      <c r="AF131" s="3">
        <f>0</f>
        <v>0</v>
      </c>
      <c r="AH131" s="3">
        <f>IF('data sistem'!FB131="lebih dari 3",4,'data sistem'!FB131)</f>
        <v>0</v>
      </c>
      <c r="AI131" s="3" t="str">
        <f>IF('data sistem'!FF131="sebelum lulus",1,IF('data sistem'!FF131="setelah lulus",2,""))</f>
        <v/>
      </c>
      <c r="AJ131" s="3" t="str">
        <f>IF('data sistem'!FG131="0-3 bulan",1,IF('data sistem'!FG131="3-6 bulan",3,IF('data sistem'!FG131="6-12 bulan",6,IF('data sistem'!FG131="lebih dari 12 bulan",12,""))))</f>
        <v/>
      </c>
      <c r="AK131" s="3" t="str">
        <f>IF('data sistem'!FH131="0-3 bulan",1,IF('data sistem'!FH131="3-6 bulan",3,IF('data sistem'!FH131="6-12 bulan",6,IF('data sistem'!FH131="lebih dari 12 bulan",12,""))))</f>
        <v/>
      </c>
      <c r="AL131" s="3">
        <f>IF('data sistem'!FC131="lebih dari 3",4,'data sistem'!FC131)</f>
        <v>0</v>
      </c>
      <c r="AM131" s="3">
        <f>IF('data sistem'!FD131="lebih dari 3",4,'data sistem'!FD131)</f>
        <v>0</v>
      </c>
      <c r="AN131" s="3" t="str">
        <f>IF(LEFT('data sistem'!U131,7)="bekerja",1,IF(LEFT('data sistem'!U131,5)="tidak",2,""))</f>
        <v/>
      </c>
      <c r="AO131" s="3">
        <f>'data sistem'!M131*1</f>
        <v>0</v>
      </c>
      <c r="AP131" s="3">
        <f>'data sistem'!R131*2</f>
        <v>0</v>
      </c>
      <c r="AQ131" s="3">
        <f>'data sistem'!P131*3</f>
        <v>0</v>
      </c>
      <c r="AR131" s="3">
        <f>'data sistem'!Q131*4</f>
        <v>0</v>
      </c>
      <c r="AS131" s="3">
        <f>0</f>
        <v>0</v>
      </c>
      <c r="AU131" s="3">
        <f>IF('data sistem'!Q131="1",4,1)</f>
        <v>1</v>
      </c>
      <c r="AW131" s="3">
        <f>IF('data sistem'!AG131="bumn",1,IF('data sistem'!AG131="non-profit",2,IF('data sistem'!AG131="swasta",3,IF('data sistem'!AG131="wiraswasta",4,5))))</f>
        <v>5</v>
      </c>
      <c r="AX131" s="3">
        <f>IF(AW131=5,'data sistem'!AG131,"")</f>
        <v>0</v>
      </c>
      <c r="AY131" s="3">
        <f>IF('data sistem'!T131=0,1,'data sistem'!T131=0)</f>
        <v>1</v>
      </c>
      <c r="BA131" s="3">
        <f>IF('data sistem'!AM131="kurang dari 1 juta",1000000,IF('data sistem'!AM131="antara 1 dan 2 juta",2000000,IF('data sistem'!AM131="lebih dari 2 juta",3000000,IF('data sistem'!AM131="lebih dari 3 juta",4000000,0))))</f>
        <v>0</v>
      </c>
      <c r="BB131" s="3">
        <f>0</f>
        <v>0</v>
      </c>
      <c r="BC131" s="3">
        <f>IF('data sistem'!BI131="kurang dari 1 juta",1000000,IF('data sistem'!BI131="antara 1 dan 2 juta",2000000,IF('data sistem'!BI131="lebih dari 2 juta",3000000,IF('data sistem'!BI131="lebih dari 3 juta",4000000,0))))</f>
        <v>0</v>
      </c>
      <c r="BD131" s="3" t="str">
        <f>IF('data sistem'!DE131&gt;0,'data sistem'!DE131,"")</f>
        <v/>
      </c>
      <c r="BE131" s="3" t="str">
        <f>IF('data sistem'!DF131="lebih tinggi",1,IF('data sistem'!DF131="sama",2,IF('data sistem'!DF131="lebih rendah",3,IF('data sistem'!DF131="tidak perlu",4,""))))</f>
        <v/>
      </c>
      <c r="BF131" s="3">
        <f>'data sistem'!DG131*1</f>
        <v>0</v>
      </c>
      <c r="BG131" s="3">
        <f>'data sistem'!DH131*2</f>
        <v>0</v>
      </c>
      <c r="BH131" s="3">
        <f>'data sistem'!DI131*3</f>
        <v>0</v>
      </c>
      <c r="BI131" s="3">
        <f>'data sistem'!DJ131*4</f>
        <v>0</v>
      </c>
      <c r="BJ131" s="3">
        <f>'data sistem'!DK131*5</f>
        <v>0</v>
      </c>
      <c r="BK131" s="3">
        <f>'data sistem'!DL131*6</f>
        <v>0</v>
      </c>
      <c r="BL131" s="3">
        <f>'data sistem'!DM131*7</f>
        <v>0</v>
      </c>
      <c r="BM131" s="3">
        <f>'data sistem'!DN131*8</f>
        <v>0</v>
      </c>
      <c r="BN131" s="3">
        <f>'data sistem'!DO131*9</f>
        <v>0</v>
      </c>
      <c r="BO131" s="3">
        <f>'data sistem'!DP131*10</f>
        <v>0</v>
      </c>
      <c r="BP131" s="3">
        <f>'data sistem'!DQ131*11</f>
        <v>0</v>
      </c>
      <c r="BQ131" s="3">
        <f>'data sistem'!DR131*12</f>
        <v>0</v>
      </c>
      <c r="BR131" s="3">
        <v>0</v>
      </c>
      <c r="BT131" s="3">
        <f>'data sistem'!GU131</f>
        <v>0</v>
      </c>
      <c r="BU131" s="3">
        <f>'data sistem'!HX131</f>
        <v>0</v>
      </c>
      <c r="BV131" s="3">
        <f>'data sistem'!GV131</f>
        <v>0</v>
      </c>
      <c r="BW131" s="3">
        <f>'data sistem'!HY131</f>
        <v>0</v>
      </c>
      <c r="BX131" s="3">
        <f>'data sistem'!GW131</f>
        <v>0</v>
      </c>
      <c r="BY131" s="3">
        <f>'data sistem'!HV131</f>
        <v>0</v>
      </c>
      <c r="BZ131" s="3">
        <f>'data sistem'!HZ131</f>
        <v>0</v>
      </c>
      <c r="CA131" s="3">
        <f>'data sistem'!IY131</f>
        <v>0</v>
      </c>
      <c r="CB131" s="3">
        <f>'data sistem'!GX131</f>
        <v>0</v>
      </c>
      <c r="CC131" s="3">
        <f>'data sistem'!IA131</f>
        <v>0</v>
      </c>
      <c r="CD131" s="3">
        <f>'data sistem'!GY131</f>
        <v>0</v>
      </c>
      <c r="CE131" s="3">
        <f>'data sistem'!IB131</f>
        <v>0</v>
      </c>
      <c r="CF131" s="3">
        <f>'data sistem'!GZ131</f>
        <v>0</v>
      </c>
      <c r="CH131" s="3">
        <f>'data sistem'!IC131</f>
        <v>0</v>
      </c>
      <c r="CJ131" s="3">
        <f>'data sistem'!HA131</f>
        <v>0</v>
      </c>
      <c r="CK131" s="3">
        <f>'data sistem'!ID131</f>
        <v>0</v>
      </c>
      <c r="CL131" s="3">
        <f>'data sistem'!HB131</f>
        <v>0</v>
      </c>
      <c r="CM131" s="3">
        <f>'data sistem'!IE131</f>
        <v>0</v>
      </c>
      <c r="CN131" s="3">
        <f>'data sistem'!HC131</f>
        <v>0</v>
      </c>
      <c r="CO131" s="3">
        <f>'data sistem'!IF131</f>
        <v>0</v>
      </c>
      <c r="CP131" s="3">
        <f>'data sistem'!HD131</f>
        <v>0</v>
      </c>
      <c r="CQ131" s="3">
        <f>'data sistem'!IG131</f>
        <v>0</v>
      </c>
      <c r="CR131" s="3">
        <f>'data sistem'!HE131</f>
        <v>0</v>
      </c>
      <c r="CS131" s="3">
        <f>'data sistem'!IH131</f>
        <v>0</v>
      </c>
      <c r="CT131" s="3">
        <f>'data sistem'!HF131</f>
        <v>0</v>
      </c>
      <c r="CU131" s="3">
        <f>'data sistem'!II131</f>
        <v>0</v>
      </c>
      <c r="CV131" s="3">
        <f>'data sistem'!HG131</f>
        <v>0</v>
      </c>
      <c r="CW131" s="3">
        <f>'data sistem'!IJ131</f>
        <v>0</v>
      </c>
      <c r="CX131" s="3">
        <f>'data sistem'!HH131</f>
        <v>0</v>
      </c>
      <c r="CY131" s="3">
        <f>'data sistem'!IK131</f>
        <v>0</v>
      </c>
      <c r="CZ131" s="3">
        <f>'data sistem'!HI131</f>
        <v>0</v>
      </c>
      <c r="DA131" s="3">
        <f>'data sistem'!IL131</f>
        <v>0</v>
      </c>
      <c r="DB131" s="3">
        <f>'data sistem'!HJ131</f>
        <v>0</v>
      </c>
      <c r="DC131" s="3">
        <f>'data sistem'!IM131</f>
        <v>0</v>
      </c>
      <c r="DD131" s="3">
        <f>'data sistem'!HK131</f>
        <v>0</v>
      </c>
      <c r="DE131" s="3">
        <f>'data sistem'!IN131</f>
        <v>0</v>
      </c>
      <c r="DF131" s="3">
        <f>'data sistem'!HL131</f>
        <v>0</v>
      </c>
      <c r="DG131" s="3">
        <f>'data sistem'!IO131</f>
        <v>0</v>
      </c>
      <c r="DH131" s="3">
        <f>'data sistem'!HM131</f>
        <v>0</v>
      </c>
      <c r="DI131" s="3">
        <f>'data sistem'!HM131</f>
        <v>0</v>
      </c>
      <c r="DJ131" s="3">
        <f>'data sistem'!IP131</f>
        <v>0</v>
      </c>
      <c r="DK131" s="3">
        <f>'data sistem'!IP131</f>
        <v>0</v>
      </c>
      <c r="DL131" s="3">
        <f>'data sistem'!HN131</f>
        <v>0</v>
      </c>
      <c r="DM131" s="3">
        <f>'data sistem'!IQ131</f>
        <v>0</v>
      </c>
      <c r="DN131" s="3">
        <f>'data sistem'!HO131</f>
        <v>0</v>
      </c>
      <c r="DO131" s="3">
        <f>'data sistem'!IR131</f>
        <v>0</v>
      </c>
      <c r="DP131" s="3">
        <f>'data sistem'!HP131</f>
        <v>0</v>
      </c>
      <c r="DQ131" s="3">
        <f>'data sistem'!IS131</f>
        <v>0</v>
      </c>
      <c r="DR131" s="3">
        <f>'data sistem'!HQ131</f>
        <v>0</v>
      </c>
      <c r="DS131" s="3">
        <f>'data sistem'!IT131</f>
        <v>0</v>
      </c>
      <c r="DT131" s="3">
        <f>'data sistem'!HR131</f>
        <v>0</v>
      </c>
      <c r="DU131" s="3">
        <f>'data sistem'!IU131</f>
        <v>0</v>
      </c>
      <c r="DV131" s="3">
        <f>'data sistem'!HS131</f>
        <v>0</v>
      </c>
      <c r="DW131" s="3">
        <f>'data sistem'!IV131</f>
        <v>0</v>
      </c>
      <c r="DX131" s="3">
        <f>'data sistem'!HT131</f>
        <v>0</v>
      </c>
      <c r="DY131" s="3">
        <f>'data sistem'!IW131</f>
        <v>0</v>
      </c>
      <c r="DZ131" s="3">
        <f>'data sistem'!HU131</f>
        <v>0</v>
      </c>
      <c r="EA131" s="3">
        <f>'data sistem'!IX131</f>
        <v>0</v>
      </c>
    </row>
    <row r="132" spans="1:131" x14ac:dyDescent="0.3">
      <c r="A132" s="3" t="str">
        <f t="shared" si="2"/>
        <v>051022</v>
      </c>
      <c r="B132" s="3" t="e">
        <f>VLOOKUP('data sistem'!C132,kodeprodi!$A$2:$B$11,2,FALSE)</f>
        <v>#N/A</v>
      </c>
      <c r="C132" s="3">
        <f>'data sistem'!A132</f>
        <v>0</v>
      </c>
      <c r="D132" s="3">
        <f>'data sistem'!B132</f>
        <v>0</v>
      </c>
      <c r="E132" s="3">
        <f>'data sistem'!J132</f>
        <v>0</v>
      </c>
      <c r="F132" s="3">
        <f>'data sistem'!K132</f>
        <v>0</v>
      </c>
      <c r="G132" s="3">
        <f>2020-'data sistem'!E132</f>
        <v>2020</v>
      </c>
      <c r="H132" s="3">
        <f>1</f>
        <v>1</v>
      </c>
      <c r="I132" s="3">
        <f>2</f>
        <v>2</v>
      </c>
      <c r="J132" s="3">
        <f>3</f>
        <v>3</v>
      </c>
      <c r="K132" s="3">
        <f>3</f>
        <v>3</v>
      </c>
      <c r="L132" s="3">
        <f>1</f>
        <v>1</v>
      </c>
      <c r="M132" s="3">
        <f>2</f>
        <v>2</v>
      </c>
      <c r="N132" s="3">
        <f>1</f>
        <v>1</v>
      </c>
      <c r="O132" s="3" t="str">
        <f>IF('data sistem'!W132="tidak",3,IF('data sistem'!W132="ya",IF('data sistem'!DT132="sebelum lulus",1,IF('data sistem'!DT132="setelah lulus",2,"")),""))</f>
        <v/>
      </c>
      <c r="P132" s="3" t="str">
        <f>IF('data sistem'!DU132="0-3 bulan",1,IF('data sistem'!DU132="3-6 bulan",3,IF('data sistem'!DU132="6-12 bulan",6,IF('data sistem'!DU132="lebih dari 12 bulan",12,""))))</f>
        <v/>
      </c>
      <c r="Q132" s="3" t="str">
        <f>IF('data sistem'!DV132="0-3 bulan",1,IF('data sistem'!DV132="3-6 bulan",3,IF('data sistem'!DV132="6-12 bulan",6,IF('data sistem'!DV132="lebih dari 12 bulan",12,""))))</f>
        <v/>
      </c>
      <c r="R132" s="3">
        <f>'data sistem'!EA132</f>
        <v>0</v>
      </c>
      <c r="S132" s="3">
        <f>'data sistem'!EB132</f>
        <v>0</v>
      </c>
      <c r="T132" s="3">
        <f>'data sistem'!EC132</f>
        <v>0</v>
      </c>
      <c r="U132" s="3">
        <f>'data sistem'!ED132</f>
        <v>0</v>
      </c>
      <c r="V132" s="3">
        <f>'data sistem'!EE132</f>
        <v>0</v>
      </c>
      <c r="W132" s="3">
        <f>'data sistem'!EF132</f>
        <v>0</v>
      </c>
      <c r="X132" s="3">
        <f>'data sistem'!EG132</f>
        <v>0</v>
      </c>
      <c r="Y132" s="3" t="str">
        <f>IF('data sistem'!DW132="ya",1,IF('data sistem'!DW132="tidak",0,""))</f>
        <v/>
      </c>
      <c r="Z132" s="3">
        <f>'data sistem'!EM132</f>
        <v>0</v>
      </c>
      <c r="AA132" s="3">
        <f>'data sistem'!EH132</f>
        <v>0</v>
      </c>
      <c r="AB132" s="3">
        <f>'data sistem'!EI132</f>
        <v>0</v>
      </c>
      <c r="AC132" s="3">
        <f>'data sistem'!EJ132</f>
        <v>0</v>
      </c>
      <c r="AD132" s="3">
        <f>'data sistem'!EK132</f>
        <v>0</v>
      </c>
      <c r="AE132" s="3">
        <f>'data sistem'!EL132</f>
        <v>0</v>
      </c>
      <c r="AF132" s="3">
        <f>0</f>
        <v>0</v>
      </c>
      <c r="AH132" s="3">
        <f>IF('data sistem'!FB132="lebih dari 3",4,'data sistem'!FB132)</f>
        <v>0</v>
      </c>
      <c r="AI132" s="3" t="str">
        <f>IF('data sistem'!FF132="sebelum lulus",1,IF('data sistem'!FF132="setelah lulus",2,""))</f>
        <v/>
      </c>
      <c r="AJ132" s="3" t="str">
        <f>IF('data sistem'!FG132="0-3 bulan",1,IF('data sistem'!FG132="3-6 bulan",3,IF('data sistem'!FG132="6-12 bulan",6,IF('data sistem'!FG132="lebih dari 12 bulan",12,""))))</f>
        <v/>
      </c>
      <c r="AK132" s="3" t="str">
        <f>IF('data sistem'!FH132="0-3 bulan",1,IF('data sistem'!FH132="3-6 bulan",3,IF('data sistem'!FH132="6-12 bulan",6,IF('data sistem'!FH132="lebih dari 12 bulan",12,""))))</f>
        <v/>
      </c>
      <c r="AL132" s="3">
        <f>IF('data sistem'!FC132="lebih dari 3",4,'data sistem'!FC132)</f>
        <v>0</v>
      </c>
      <c r="AM132" s="3">
        <f>IF('data sistem'!FD132="lebih dari 3",4,'data sistem'!FD132)</f>
        <v>0</v>
      </c>
      <c r="AN132" s="3" t="str">
        <f>IF(LEFT('data sistem'!U132,7)="bekerja",1,IF(LEFT('data sistem'!U132,5)="tidak",2,""))</f>
        <v/>
      </c>
      <c r="AO132" s="3">
        <f>'data sistem'!M132*1</f>
        <v>0</v>
      </c>
      <c r="AP132" s="3">
        <f>'data sistem'!R132*2</f>
        <v>0</v>
      </c>
      <c r="AQ132" s="3">
        <f>'data sistem'!P132*3</f>
        <v>0</v>
      </c>
      <c r="AR132" s="3">
        <f>'data sistem'!Q132*4</f>
        <v>0</v>
      </c>
      <c r="AS132" s="3">
        <f>0</f>
        <v>0</v>
      </c>
      <c r="AU132" s="3">
        <f>IF('data sistem'!Q132="1",4,1)</f>
        <v>1</v>
      </c>
      <c r="AW132" s="3">
        <f>IF('data sistem'!AG132="bumn",1,IF('data sistem'!AG132="non-profit",2,IF('data sistem'!AG132="swasta",3,IF('data sistem'!AG132="wiraswasta",4,5))))</f>
        <v>5</v>
      </c>
      <c r="AX132" s="3">
        <f>IF(AW132=5,'data sistem'!AG132,"")</f>
        <v>0</v>
      </c>
      <c r="AY132" s="3">
        <f>IF('data sistem'!T132=0,1,'data sistem'!T132=0)</f>
        <v>1</v>
      </c>
      <c r="BA132" s="3">
        <f>IF('data sistem'!AM132="kurang dari 1 juta",1000000,IF('data sistem'!AM132="antara 1 dan 2 juta",2000000,IF('data sistem'!AM132="lebih dari 2 juta",3000000,IF('data sistem'!AM132="lebih dari 3 juta",4000000,0))))</f>
        <v>0</v>
      </c>
      <c r="BB132" s="3">
        <f>0</f>
        <v>0</v>
      </c>
      <c r="BC132" s="3">
        <f>IF('data sistem'!BI132="kurang dari 1 juta",1000000,IF('data sistem'!BI132="antara 1 dan 2 juta",2000000,IF('data sistem'!BI132="lebih dari 2 juta",3000000,IF('data sistem'!BI132="lebih dari 3 juta",4000000,0))))</f>
        <v>0</v>
      </c>
      <c r="BD132" s="3" t="str">
        <f>IF('data sistem'!DE132&gt;0,'data sistem'!DE132,"")</f>
        <v/>
      </c>
      <c r="BE132" s="3" t="str">
        <f>IF('data sistem'!DF132="lebih tinggi",1,IF('data sistem'!DF132="sama",2,IF('data sistem'!DF132="lebih rendah",3,IF('data sistem'!DF132="tidak perlu",4,""))))</f>
        <v/>
      </c>
      <c r="BF132" s="3">
        <f>'data sistem'!DG132*1</f>
        <v>0</v>
      </c>
      <c r="BG132" s="3">
        <f>'data sistem'!DH132*2</f>
        <v>0</v>
      </c>
      <c r="BH132" s="3">
        <f>'data sistem'!DI132*3</f>
        <v>0</v>
      </c>
      <c r="BI132" s="3">
        <f>'data sistem'!DJ132*4</f>
        <v>0</v>
      </c>
      <c r="BJ132" s="3">
        <f>'data sistem'!DK132*5</f>
        <v>0</v>
      </c>
      <c r="BK132" s="3">
        <f>'data sistem'!DL132*6</f>
        <v>0</v>
      </c>
      <c r="BL132" s="3">
        <f>'data sistem'!DM132*7</f>
        <v>0</v>
      </c>
      <c r="BM132" s="3">
        <f>'data sistem'!DN132*8</f>
        <v>0</v>
      </c>
      <c r="BN132" s="3">
        <f>'data sistem'!DO132*9</f>
        <v>0</v>
      </c>
      <c r="BO132" s="3">
        <f>'data sistem'!DP132*10</f>
        <v>0</v>
      </c>
      <c r="BP132" s="3">
        <f>'data sistem'!DQ132*11</f>
        <v>0</v>
      </c>
      <c r="BQ132" s="3">
        <f>'data sistem'!DR132*12</f>
        <v>0</v>
      </c>
      <c r="BR132" s="3">
        <v>0</v>
      </c>
      <c r="BT132" s="3">
        <f>'data sistem'!GU132</f>
        <v>0</v>
      </c>
      <c r="BU132" s="3">
        <f>'data sistem'!HX132</f>
        <v>0</v>
      </c>
      <c r="BV132" s="3">
        <f>'data sistem'!GV132</f>
        <v>0</v>
      </c>
      <c r="BW132" s="3">
        <f>'data sistem'!HY132</f>
        <v>0</v>
      </c>
      <c r="BX132" s="3">
        <f>'data sistem'!GW132</f>
        <v>0</v>
      </c>
      <c r="BY132" s="3">
        <f>'data sistem'!HV132</f>
        <v>0</v>
      </c>
      <c r="BZ132" s="3">
        <f>'data sistem'!HZ132</f>
        <v>0</v>
      </c>
      <c r="CA132" s="3">
        <f>'data sistem'!IY132</f>
        <v>0</v>
      </c>
      <c r="CB132" s="3">
        <f>'data sistem'!GX132</f>
        <v>0</v>
      </c>
      <c r="CC132" s="3">
        <f>'data sistem'!IA132</f>
        <v>0</v>
      </c>
      <c r="CD132" s="3">
        <f>'data sistem'!GY132</f>
        <v>0</v>
      </c>
      <c r="CE132" s="3">
        <f>'data sistem'!IB132</f>
        <v>0</v>
      </c>
      <c r="CF132" s="3">
        <f>'data sistem'!GZ132</f>
        <v>0</v>
      </c>
      <c r="CH132" s="3">
        <f>'data sistem'!IC132</f>
        <v>0</v>
      </c>
      <c r="CJ132" s="3">
        <f>'data sistem'!HA132</f>
        <v>0</v>
      </c>
      <c r="CK132" s="3">
        <f>'data sistem'!ID132</f>
        <v>0</v>
      </c>
      <c r="CL132" s="3">
        <f>'data sistem'!HB132</f>
        <v>0</v>
      </c>
      <c r="CM132" s="3">
        <f>'data sistem'!IE132</f>
        <v>0</v>
      </c>
      <c r="CN132" s="3">
        <f>'data sistem'!HC132</f>
        <v>0</v>
      </c>
      <c r="CO132" s="3">
        <f>'data sistem'!IF132</f>
        <v>0</v>
      </c>
      <c r="CP132" s="3">
        <f>'data sistem'!HD132</f>
        <v>0</v>
      </c>
      <c r="CQ132" s="3">
        <f>'data sistem'!IG132</f>
        <v>0</v>
      </c>
      <c r="CR132" s="3">
        <f>'data sistem'!HE132</f>
        <v>0</v>
      </c>
      <c r="CS132" s="3">
        <f>'data sistem'!IH132</f>
        <v>0</v>
      </c>
      <c r="CT132" s="3">
        <f>'data sistem'!HF132</f>
        <v>0</v>
      </c>
      <c r="CU132" s="3">
        <f>'data sistem'!II132</f>
        <v>0</v>
      </c>
      <c r="CV132" s="3">
        <f>'data sistem'!HG132</f>
        <v>0</v>
      </c>
      <c r="CW132" s="3">
        <f>'data sistem'!IJ132</f>
        <v>0</v>
      </c>
      <c r="CX132" s="3">
        <f>'data sistem'!HH132</f>
        <v>0</v>
      </c>
      <c r="CY132" s="3">
        <f>'data sistem'!IK132</f>
        <v>0</v>
      </c>
      <c r="CZ132" s="3">
        <f>'data sistem'!HI132</f>
        <v>0</v>
      </c>
      <c r="DA132" s="3">
        <f>'data sistem'!IL132</f>
        <v>0</v>
      </c>
      <c r="DB132" s="3">
        <f>'data sistem'!HJ132</f>
        <v>0</v>
      </c>
      <c r="DC132" s="3">
        <f>'data sistem'!IM132</f>
        <v>0</v>
      </c>
      <c r="DD132" s="3">
        <f>'data sistem'!HK132</f>
        <v>0</v>
      </c>
      <c r="DE132" s="3">
        <f>'data sistem'!IN132</f>
        <v>0</v>
      </c>
      <c r="DF132" s="3">
        <f>'data sistem'!HL132</f>
        <v>0</v>
      </c>
      <c r="DG132" s="3">
        <f>'data sistem'!IO132</f>
        <v>0</v>
      </c>
      <c r="DH132" s="3">
        <f>'data sistem'!HM132</f>
        <v>0</v>
      </c>
      <c r="DI132" s="3">
        <f>'data sistem'!HM132</f>
        <v>0</v>
      </c>
      <c r="DJ132" s="3">
        <f>'data sistem'!IP132</f>
        <v>0</v>
      </c>
      <c r="DK132" s="3">
        <f>'data sistem'!IP132</f>
        <v>0</v>
      </c>
      <c r="DL132" s="3">
        <f>'data sistem'!HN132</f>
        <v>0</v>
      </c>
      <c r="DM132" s="3">
        <f>'data sistem'!IQ132</f>
        <v>0</v>
      </c>
      <c r="DN132" s="3">
        <f>'data sistem'!HO132</f>
        <v>0</v>
      </c>
      <c r="DO132" s="3">
        <f>'data sistem'!IR132</f>
        <v>0</v>
      </c>
      <c r="DP132" s="3">
        <f>'data sistem'!HP132</f>
        <v>0</v>
      </c>
      <c r="DQ132" s="3">
        <f>'data sistem'!IS132</f>
        <v>0</v>
      </c>
      <c r="DR132" s="3">
        <f>'data sistem'!HQ132</f>
        <v>0</v>
      </c>
      <c r="DS132" s="3">
        <f>'data sistem'!IT132</f>
        <v>0</v>
      </c>
      <c r="DT132" s="3">
        <f>'data sistem'!HR132</f>
        <v>0</v>
      </c>
      <c r="DU132" s="3">
        <f>'data sistem'!IU132</f>
        <v>0</v>
      </c>
      <c r="DV132" s="3">
        <f>'data sistem'!HS132</f>
        <v>0</v>
      </c>
      <c r="DW132" s="3">
        <f>'data sistem'!IV132</f>
        <v>0</v>
      </c>
      <c r="DX132" s="3">
        <f>'data sistem'!HT132</f>
        <v>0</v>
      </c>
      <c r="DY132" s="3">
        <f>'data sistem'!IW132</f>
        <v>0</v>
      </c>
      <c r="DZ132" s="3">
        <f>'data sistem'!HU132</f>
        <v>0</v>
      </c>
      <c r="EA132" s="3">
        <f>'data sistem'!IX132</f>
        <v>0</v>
      </c>
    </row>
    <row r="133" spans="1:131" x14ac:dyDescent="0.3">
      <c r="A133" s="3" t="str">
        <f t="shared" si="2"/>
        <v>051022</v>
      </c>
      <c r="B133" s="3" t="e">
        <f>VLOOKUP('data sistem'!C133,kodeprodi!$A$2:$B$11,2,FALSE)</f>
        <v>#N/A</v>
      </c>
      <c r="C133" s="3">
        <f>'data sistem'!A133</f>
        <v>0</v>
      </c>
      <c r="D133" s="3">
        <f>'data sistem'!B133</f>
        <v>0</v>
      </c>
      <c r="E133" s="3">
        <f>'data sistem'!J133</f>
        <v>0</v>
      </c>
      <c r="F133" s="3">
        <f>'data sistem'!K133</f>
        <v>0</v>
      </c>
      <c r="G133" s="3">
        <f>2020-'data sistem'!E133</f>
        <v>2020</v>
      </c>
      <c r="H133" s="3">
        <f>1</f>
        <v>1</v>
      </c>
      <c r="I133" s="3">
        <f>2</f>
        <v>2</v>
      </c>
      <c r="J133" s="3">
        <f>3</f>
        <v>3</v>
      </c>
      <c r="K133" s="3">
        <f>3</f>
        <v>3</v>
      </c>
      <c r="L133" s="3">
        <f>1</f>
        <v>1</v>
      </c>
      <c r="M133" s="3">
        <f>2</f>
        <v>2</v>
      </c>
      <c r="N133" s="3">
        <f>1</f>
        <v>1</v>
      </c>
      <c r="O133" s="3" t="str">
        <f>IF('data sistem'!W133="tidak",3,IF('data sistem'!W133="ya",IF('data sistem'!DT133="sebelum lulus",1,IF('data sistem'!DT133="setelah lulus",2,"")),""))</f>
        <v/>
      </c>
      <c r="P133" s="3" t="str">
        <f>IF('data sistem'!DU133="0-3 bulan",1,IF('data sistem'!DU133="3-6 bulan",3,IF('data sistem'!DU133="6-12 bulan",6,IF('data sistem'!DU133="lebih dari 12 bulan",12,""))))</f>
        <v/>
      </c>
      <c r="Q133" s="3" t="str">
        <f>IF('data sistem'!DV133="0-3 bulan",1,IF('data sistem'!DV133="3-6 bulan",3,IF('data sistem'!DV133="6-12 bulan",6,IF('data sistem'!DV133="lebih dari 12 bulan",12,""))))</f>
        <v/>
      </c>
      <c r="R133" s="3">
        <f>'data sistem'!EA133</f>
        <v>0</v>
      </c>
      <c r="S133" s="3">
        <f>'data sistem'!EB133</f>
        <v>0</v>
      </c>
      <c r="T133" s="3">
        <f>'data sistem'!EC133</f>
        <v>0</v>
      </c>
      <c r="U133" s="3">
        <f>'data sistem'!ED133</f>
        <v>0</v>
      </c>
      <c r="V133" s="3">
        <f>'data sistem'!EE133</f>
        <v>0</v>
      </c>
      <c r="W133" s="3">
        <f>'data sistem'!EF133</f>
        <v>0</v>
      </c>
      <c r="X133" s="3">
        <f>'data sistem'!EG133</f>
        <v>0</v>
      </c>
      <c r="Y133" s="3" t="str">
        <f>IF('data sistem'!DW133="ya",1,IF('data sistem'!DW133="tidak",0,""))</f>
        <v/>
      </c>
      <c r="Z133" s="3">
        <f>'data sistem'!EM133</f>
        <v>0</v>
      </c>
      <c r="AA133" s="3">
        <f>'data sistem'!EH133</f>
        <v>0</v>
      </c>
      <c r="AB133" s="3">
        <f>'data sistem'!EI133</f>
        <v>0</v>
      </c>
      <c r="AC133" s="3">
        <f>'data sistem'!EJ133</f>
        <v>0</v>
      </c>
      <c r="AD133" s="3">
        <f>'data sistem'!EK133</f>
        <v>0</v>
      </c>
      <c r="AE133" s="3">
        <f>'data sistem'!EL133</f>
        <v>0</v>
      </c>
      <c r="AF133" s="3">
        <f>0</f>
        <v>0</v>
      </c>
      <c r="AH133" s="3">
        <f>IF('data sistem'!FB133="lebih dari 3",4,'data sistem'!FB133)</f>
        <v>0</v>
      </c>
      <c r="AI133" s="3" t="str">
        <f>IF('data sistem'!FF133="sebelum lulus",1,IF('data sistem'!FF133="setelah lulus",2,""))</f>
        <v/>
      </c>
      <c r="AJ133" s="3" t="str">
        <f>IF('data sistem'!FG133="0-3 bulan",1,IF('data sistem'!FG133="3-6 bulan",3,IF('data sistem'!FG133="6-12 bulan",6,IF('data sistem'!FG133="lebih dari 12 bulan",12,""))))</f>
        <v/>
      </c>
      <c r="AK133" s="3" t="str">
        <f>IF('data sistem'!FH133="0-3 bulan",1,IF('data sistem'!FH133="3-6 bulan",3,IF('data sistem'!FH133="6-12 bulan",6,IF('data sistem'!FH133="lebih dari 12 bulan",12,""))))</f>
        <v/>
      </c>
      <c r="AL133" s="3">
        <f>IF('data sistem'!FC133="lebih dari 3",4,'data sistem'!FC133)</f>
        <v>0</v>
      </c>
      <c r="AM133" s="3">
        <f>IF('data sistem'!FD133="lebih dari 3",4,'data sistem'!FD133)</f>
        <v>0</v>
      </c>
      <c r="AN133" s="3" t="str">
        <f>IF(LEFT('data sistem'!U133,7)="bekerja",1,IF(LEFT('data sistem'!U133,5)="tidak",2,""))</f>
        <v/>
      </c>
      <c r="AO133" s="3">
        <f>'data sistem'!M133*1</f>
        <v>0</v>
      </c>
      <c r="AP133" s="3">
        <f>'data sistem'!R133*2</f>
        <v>0</v>
      </c>
      <c r="AQ133" s="3">
        <f>'data sistem'!P133*3</f>
        <v>0</v>
      </c>
      <c r="AR133" s="3">
        <f>'data sistem'!Q133*4</f>
        <v>0</v>
      </c>
      <c r="AS133" s="3">
        <f>0</f>
        <v>0</v>
      </c>
      <c r="AU133" s="3">
        <f>IF('data sistem'!Q133="1",4,1)</f>
        <v>1</v>
      </c>
      <c r="AW133" s="3">
        <f>IF('data sistem'!AG133="bumn",1,IF('data sistem'!AG133="non-profit",2,IF('data sistem'!AG133="swasta",3,IF('data sistem'!AG133="wiraswasta",4,5))))</f>
        <v>5</v>
      </c>
      <c r="AX133" s="3">
        <f>IF(AW133=5,'data sistem'!AG133,"")</f>
        <v>0</v>
      </c>
      <c r="AY133" s="3">
        <f>IF('data sistem'!T133=0,1,'data sistem'!T133=0)</f>
        <v>1</v>
      </c>
      <c r="BA133" s="3">
        <f>IF('data sistem'!AM133="kurang dari 1 juta",1000000,IF('data sistem'!AM133="antara 1 dan 2 juta",2000000,IF('data sistem'!AM133="lebih dari 2 juta",3000000,IF('data sistem'!AM133="lebih dari 3 juta",4000000,0))))</f>
        <v>0</v>
      </c>
      <c r="BB133" s="3">
        <f>0</f>
        <v>0</v>
      </c>
      <c r="BC133" s="3">
        <f>IF('data sistem'!BI133="kurang dari 1 juta",1000000,IF('data sistem'!BI133="antara 1 dan 2 juta",2000000,IF('data sistem'!BI133="lebih dari 2 juta",3000000,IF('data sistem'!BI133="lebih dari 3 juta",4000000,0))))</f>
        <v>0</v>
      </c>
      <c r="BD133" s="3" t="str">
        <f>IF('data sistem'!DE133&gt;0,'data sistem'!DE133,"")</f>
        <v/>
      </c>
      <c r="BE133" s="3" t="str">
        <f>IF('data sistem'!DF133="lebih tinggi",1,IF('data sistem'!DF133="sama",2,IF('data sistem'!DF133="lebih rendah",3,IF('data sistem'!DF133="tidak perlu",4,""))))</f>
        <v/>
      </c>
      <c r="BF133" s="3">
        <f>'data sistem'!DG133*1</f>
        <v>0</v>
      </c>
      <c r="BG133" s="3">
        <f>'data sistem'!DH133*2</f>
        <v>0</v>
      </c>
      <c r="BH133" s="3">
        <f>'data sistem'!DI133*3</f>
        <v>0</v>
      </c>
      <c r="BI133" s="3">
        <f>'data sistem'!DJ133*4</f>
        <v>0</v>
      </c>
      <c r="BJ133" s="3">
        <f>'data sistem'!DK133*5</f>
        <v>0</v>
      </c>
      <c r="BK133" s="3">
        <f>'data sistem'!DL133*6</f>
        <v>0</v>
      </c>
      <c r="BL133" s="3">
        <f>'data sistem'!DM133*7</f>
        <v>0</v>
      </c>
      <c r="BM133" s="3">
        <f>'data sistem'!DN133*8</f>
        <v>0</v>
      </c>
      <c r="BN133" s="3">
        <f>'data sistem'!DO133*9</f>
        <v>0</v>
      </c>
      <c r="BO133" s="3">
        <f>'data sistem'!DP133*10</f>
        <v>0</v>
      </c>
      <c r="BP133" s="3">
        <f>'data sistem'!DQ133*11</f>
        <v>0</v>
      </c>
      <c r="BQ133" s="3">
        <f>'data sistem'!DR133*12</f>
        <v>0</v>
      </c>
      <c r="BR133" s="3">
        <v>0</v>
      </c>
      <c r="BT133" s="3">
        <f>'data sistem'!GU133</f>
        <v>0</v>
      </c>
      <c r="BU133" s="3">
        <f>'data sistem'!HX133</f>
        <v>0</v>
      </c>
      <c r="BV133" s="3">
        <f>'data sistem'!GV133</f>
        <v>0</v>
      </c>
      <c r="BW133" s="3">
        <f>'data sistem'!HY133</f>
        <v>0</v>
      </c>
      <c r="BX133" s="3">
        <f>'data sistem'!GW133</f>
        <v>0</v>
      </c>
      <c r="BY133" s="3">
        <f>'data sistem'!HV133</f>
        <v>0</v>
      </c>
      <c r="BZ133" s="3">
        <f>'data sistem'!HZ133</f>
        <v>0</v>
      </c>
      <c r="CA133" s="3">
        <f>'data sistem'!IY133</f>
        <v>0</v>
      </c>
      <c r="CB133" s="3">
        <f>'data sistem'!GX133</f>
        <v>0</v>
      </c>
      <c r="CC133" s="3">
        <f>'data sistem'!IA133</f>
        <v>0</v>
      </c>
      <c r="CD133" s="3">
        <f>'data sistem'!GY133</f>
        <v>0</v>
      </c>
      <c r="CE133" s="3">
        <f>'data sistem'!IB133</f>
        <v>0</v>
      </c>
      <c r="CF133" s="3">
        <f>'data sistem'!GZ133</f>
        <v>0</v>
      </c>
      <c r="CH133" s="3">
        <f>'data sistem'!IC133</f>
        <v>0</v>
      </c>
      <c r="CJ133" s="3">
        <f>'data sistem'!HA133</f>
        <v>0</v>
      </c>
      <c r="CK133" s="3">
        <f>'data sistem'!ID133</f>
        <v>0</v>
      </c>
      <c r="CL133" s="3">
        <f>'data sistem'!HB133</f>
        <v>0</v>
      </c>
      <c r="CM133" s="3">
        <f>'data sistem'!IE133</f>
        <v>0</v>
      </c>
      <c r="CN133" s="3">
        <f>'data sistem'!HC133</f>
        <v>0</v>
      </c>
      <c r="CO133" s="3">
        <f>'data sistem'!IF133</f>
        <v>0</v>
      </c>
      <c r="CP133" s="3">
        <f>'data sistem'!HD133</f>
        <v>0</v>
      </c>
      <c r="CQ133" s="3">
        <f>'data sistem'!IG133</f>
        <v>0</v>
      </c>
      <c r="CR133" s="3">
        <f>'data sistem'!HE133</f>
        <v>0</v>
      </c>
      <c r="CS133" s="3">
        <f>'data sistem'!IH133</f>
        <v>0</v>
      </c>
      <c r="CT133" s="3">
        <f>'data sistem'!HF133</f>
        <v>0</v>
      </c>
      <c r="CU133" s="3">
        <f>'data sistem'!II133</f>
        <v>0</v>
      </c>
      <c r="CV133" s="3">
        <f>'data sistem'!HG133</f>
        <v>0</v>
      </c>
      <c r="CW133" s="3">
        <f>'data sistem'!IJ133</f>
        <v>0</v>
      </c>
      <c r="CX133" s="3">
        <f>'data sistem'!HH133</f>
        <v>0</v>
      </c>
      <c r="CY133" s="3">
        <f>'data sistem'!IK133</f>
        <v>0</v>
      </c>
      <c r="CZ133" s="3">
        <f>'data sistem'!HI133</f>
        <v>0</v>
      </c>
      <c r="DA133" s="3">
        <f>'data sistem'!IL133</f>
        <v>0</v>
      </c>
      <c r="DB133" s="3">
        <f>'data sistem'!HJ133</f>
        <v>0</v>
      </c>
      <c r="DC133" s="3">
        <f>'data sistem'!IM133</f>
        <v>0</v>
      </c>
      <c r="DD133" s="3">
        <f>'data sistem'!HK133</f>
        <v>0</v>
      </c>
      <c r="DE133" s="3">
        <f>'data sistem'!IN133</f>
        <v>0</v>
      </c>
      <c r="DF133" s="3">
        <f>'data sistem'!HL133</f>
        <v>0</v>
      </c>
      <c r="DG133" s="3">
        <f>'data sistem'!IO133</f>
        <v>0</v>
      </c>
      <c r="DH133" s="3">
        <f>'data sistem'!HM133</f>
        <v>0</v>
      </c>
      <c r="DI133" s="3">
        <f>'data sistem'!HM133</f>
        <v>0</v>
      </c>
      <c r="DJ133" s="3">
        <f>'data sistem'!IP133</f>
        <v>0</v>
      </c>
      <c r="DK133" s="3">
        <f>'data sistem'!IP133</f>
        <v>0</v>
      </c>
      <c r="DL133" s="3">
        <f>'data sistem'!HN133</f>
        <v>0</v>
      </c>
      <c r="DM133" s="3">
        <f>'data sistem'!IQ133</f>
        <v>0</v>
      </c>
      <c r="DN133" s="3">
        <f>'data sistem'!HO133</f>
        <v>0</v>
      </c>
      <c r="DO133" s="3">
        <f>'data sistem'!IR133</f>
        <v>0</v>
      </c>
      <c r="DP133" s="3">
        <f>'data sistem'!HP133</f>
        <v>0</v>
      </c>
      <c r="DQ133" s="3">
        <f>'data sistem'!IS133</f>
        <v>0</v>
      </c>
      <c r="DR133" s="3">
        <f>'data sistem'!HQ133</f>
        <v>0</v>
      </c>
      <c r="DS133" s="3">
        <f>'data sistem'!IT133</f>
        <v>0</v>
      </c>
      <c r="DT133" s="3">
        <f>'data sistem'!HR133</f>
        <v>0</v>
      </c>
      <c r="DU133" s="3">
        <f>'data sistem'!IU133</f>
        <v>0</v>
      </c>
      <c r="DV133" s="3">
        <f>'data sistem'!HS133</f>
        <v>0</v>
      </c>
      <c r="DW133" s="3">
        <f>'data sistem'!IV133</f>
        <v>0</v>
      </c>
      <c r="DX133" s="3">
        <f>'data sistem'!HT133</f>
        <v>0</v>
      </c>
      <c r="DY133" s="3">
        <f>'data sistem'!IW133</f>
        <v>0</v>
      </c>
      <c r="DZ133" s="3">
        <f>'data sistem'!HU133</f>
        <v>0</v>
      </c>
      <c r="EA133" s="3">
        <f>'data sistem'!IX133</f>
        <v>0</v>
      </c>
    </row>
    <row r="134" spans="1:131" x14ac:dyDescent="0.3">
      <c r="A134" s="3" t="str">
        <f t="shared" si="2"/>
        <v>051022</v>
      </c>
      <c r="B134" s="3" t="e">
        <f>VLOOKUP('data sistem'!C134,kodeprodi!$A$2:$B$11,2,FALSE)</f>
        <v>#N/A</v>
      </c>
      <c r="C134" s="3">
        <f>'data sistem'!A134</f>
        <v>0</v>
      </c>
      <c r="D134" s="3">
        <f>'data sistem'!B134</f>
        <v>0</v>
      </c>
      <c r="E134" s="3">
        <f>'data sistem'!J134</f>
        <v>0</v>
      </c>
      <c r="F134" s="3">
        <f>'data sistem'!K134</f>
        <v>0</v>
      </c>
      <c r="G134" s="3">
        <f>2020-'data sistem'!E134</f>
        <v>2020</v>
      </c>
      <c r="H134" s="3">
        <f>1</f>
        <v>1</v>
      </c>
      <c r="I134" s="3">
        <f>2</f>
        <v>2</v>
      </c>
      <c r="J134" s="3">
        <f>3</f>
        <v>3</v>
      </c>
      <c r="K134" s="3">
        <f>3</f>
        <v>3</v>
      </c>
      <c r="L134" s="3">
        <f>1</f>
        <v>1</v>
      </c>
      <c r="M134" s="3">
        <f>2</f>
        <v>2</v>
      </c>
      <c r="N134" s="3">
        <f>1</f>
        <v>1</v>
      </c>
      <c r="O134" s="3" t="str">
        <f>IF('data sistem'!W134="tidak",3,IF('data sistem'!W134="ya",IF('data sistem'!DT134="sebelum lulus",1,IF('data sistem'!DT134="setelah lulus",2,"")),""))</f>
        <v/>
      </c>
      <c r="P134" s="3" t="str">
        <f>IF('data sistem'!DU134="0-3 bulan",1,IF('data sistem'!DU134="3-6 bulan",3,IF('data sistem'!DU134="6-12 bulan",6,IF('data sistem'!DU134="lebih dari 12 bulan",12,""))))</f>
        <v/>
      </c>
      <c r="Q134" s="3" t="str">
        <f>IF('data sistem'!DV134="0-3 bulan",1,IF('data sistem'!DV134="3-6 bulan",3,IF('data sistem'!DV134="6-12 bulan",6,IF('data sistem'!DV134="lebih dari 12 bulan",12,""))))</f>
        <v/>
      </c>
      <c r="R134" s="3">
        <f>'data sistem'!EA134</f>
        <v>0</v>
      </c>
      <c r="S134" s="3">
        <f>'data sistem'!EB134</f>
        <v>0</v>
      </c>
      <c r="T134" s="3">
        <f>'data sistem'!EC134</f>
        <v>0</v>
      </c>
      <c r="U134" s="3">
        <f>'data sistem'!ED134</f>
        <v>0</v>
      </c>
      <c r="V134" s="3">
        <f>'data sistem'!EE134</f>
        <v>0</v>
      </c>
      <c r="W134" s="3">
        <f>'data sistem'!EF134</f>
        <v>0</v>
      </c>
      <c r="X134" s="3">
        <f>'data sistem'!EG134</f>
        <v>0</v>
      </c>
      <c r="Y134" s="3" t="str">
        <f>IF('data sistem'!DW134="ya",1,IF('data sistem'!DW134="tidak",0,""))</f>
        <v/>
      </c>
      <c r="Z134" s="3">
        <f>'data sistem'!EM134</f>
        <v>0</v>
      </c>
      <c r="AA134" s="3">
        <f>'data sistem'!EH134</f>
        <v>0</v>
      </c>
      <c r="AB134" s="3">
        <f>'data sistem'!EI134</f>
        <v>0</v>
      </c>
      <c r="AC134" s="3">
        <f>'data sistem'!EJ134</f>
        <v>0</v>
      </c>
      <c r="AD134" s="3">
        <f>'data sistem'!EK134</f>
        <v>0</v>
      </c>
      <c r="AE134" s="3">
        <f>'data sistem'!EL134</f>
        <v>0</v>
      </c>
      <c r="AF134" s="3">
        <f>0</f>
        <v>0</v>
      </c>
      <c r="AH134" s="3">
        <f>IF('data sistem'!FB134="lebih dari 3",4,'data sistem'!FB134)</f>
        <v>0</v>
      </c>
      <c r="AI134" s="3" t="str">
        <f>IF('data sistem'!FF134="sebelum lulus",1,IF('data sistem'!FF134="setelah lulus",2,""))</f>
        <v/>
      </c>
      <c r="AJ134" s="3" t="str">
        <f>IF('data sistem'!FG134="0-3 bulan",1,IF('data sistem'!FG134="3-6 bulan",3,IF('data sistem'!FG134="6-12 bulan",6,IF('data sistem'!FG134="lebih dari 12 bulan",12,""))))</f>
        <v/>
      </c>
      <c r="AK134" s="3" t="str">
        <f>IF('data sistem'!FH134="0-3 bulan",1,IF('data sistem'!FH134="3-6 bulan",3,IF('data sistem'!FH134="6-12 bulan",6,IF('data sistem'!FH134="lebih dari 12 bulan",12,""))))</f>
        <v/>
      </c>
      <c r="AL134" s="3">
        <f>IF('data sistem'!FC134="lebih dari 3",4,'data sistem'!FC134)</f>
        <v>0</v>
      </c>
      <c r="AM134" s="3">
        <f>IF('data sistem'!FD134="lebih dari 3",4,'data sistem'!FD134)</f>
        <v>0</v>
      </c>
      <c r="AN134" s="3" t="str">
        <f>IF(LEFT('data sistem'!U134,7)="bekerja",1,IF(LEFT('data sistem'!U134,5)="tidak",2,""))</f>
        <v/>
      </c>
      <c r="AO134" s="3">
        <f>'data sistem'!M134*1</f>
        <v>0</v>
      </c>
      <c r="AP134" s="3">
        <f>'data sistem'!R134*2</f>
        <v>0</v>
      </c>
      <c r="AQ134" s="3">
        <f>'data sistem'!P134*3</f>
        <v>0</v>
      </c>
      <c r="AR134" s="3">
        <f>'data sistem'!Q134*4</f>
        <v>0</v>
      </c>
      <c r="AS134" s="3">
        <f>0</f>
        <v>0</v>
      </c>
      <c r="AU134" s="3">
        <f>IF('data sistem'!Q134="1",4,1)</f>
        <v>1</v>
      </c>
      <c r="AW134" s="3">
        <f>IF('data sistem'!AG134="bumn",1,IF('data sistem'!AG134="non-profit",2,IF('data sistem'!AG134="swasta",3,IF('data sistem'!AG134="wiraswasta",4,5))))</f>
        <v>5</v>
      </c>
      <c r="AX134" s="3">
        <f>IF(AW134=5,'data sistem'!AG134,"")</f>
        <v>0</v>
      </c>
      <c r="AY134" s="3">
        <f>IF('data sistem'!T134=0,1,'data sistem'!T134=0)</f>
        <v>1</v>
      </c>
      <c r="BA134" s="3">
        <f>IF('data sistem'!AM134="kurang dari 1 juta",1000000,IF('data sistem'!AM134="antara 1 dan 2 juta",2000000,IF('data sistem'!AM134="lebih dari 2 juta",3000000,IF('data sistem'!AM134="lebih dari 3 juta",4000000,0))))</f>
        <v>0</v>
      </c>
      <c r="BB134" s="3">
        <f>0</f>
        <v>0</v>
      </c>
      <c r="BC134" s="3">
        <f>IF('data sistem'!BI134="kurang dari 1 juta",1000000,IF('data sistem'!BI134="antara 1 dan 2 juta",2000000,IF('data sistem'!BI134="lebih dari 2 juta",3000000,IF('data sistem'!BI134="lebih dari 3 juta",4000000,0))))</f>
        <v>0</v>
      </c>
      <c r="BD134" s="3" t="str">
        <f>IF('data sistem'!DE134&gt;0,'data sistem'!DE134,"")</f>
        <v/>
      </c>
      <c r="BE134" s="3" t="str">
        <f>IF('data sistem'!DF134="lebih tinggi",1,IF('data sistem'!DF134="sama",2,IF('data sistem'!DF134="lebih rendah",3,IF('data sistem'!DF134="tidak perlu",4,""))))</f>
        <v/>
      </c>
      <c r="BF134" s="3">
        <f>'data sistem'!DG134*1</f>
        <v>0</v>
      </c>
      <c r="BG134" s="3">
        <f>'data sistem'!DH134*2</f>
        <v>0</v>
      </c>
      <c r="BH134" s="3">
        <f>'data sistem'!DI134*3</f>
        <v>0</v>
      </c>
      <c r="BI134" s="3">
        <f>'data sistem'!DJ134*4</f>
        <v>0</v>
      </c>
      <c r="BJ134" s="3">
        <f>'data sistem'!DK134*5</f>
        <v>0</v>
      </c>
      <c r="BK134" s="3">
        <f>'data sistem'!DL134*6</f>
        <v>0</v>
      </c>
      <c r="BL134" s="3">
        <f>'data sistem'!DM134*7</f>
        <v>0</v>
      </c>
      <c r="BM134" s="3">
        <f>'data sistem'!DN134*8</f>
        <v>0</v>
      </c>
      <c r="BN134" s="3">
        <f>'data sistem'!DO134*9</f>
        <v>0</v>
      </c>
      <c r="BO134" s="3">
        <f>'data sistem'!DP134*10</f>
        <v>0</v>
      </c>
      <c r="BP134" s="3">
        <f>'data sistem'!DQ134*11</f>
        <v>0</v>
      </c>
      <c r="BQ134" s="3">
        <f>'data sistem'!DR134*12</f>
        <v>0</v>
      </c>
      <c r="BR134" s="3">
        <v>0</v>
      </c>
      <c r="BT134" s="3">
        <f>'data sistem'!GU134</f>
        <v>0</v>
      </c>
      <c r="BU134" s="3">
        <f>'data sistem'!HX134</f>
        <v>0</v>
      </c>
      <c r="BV134" s="3">
        <f>'data sistem'!GV134</f>
        <v>0</v>
      </c>
      <c r="BW134" s="3">
        <f>'data sistem'!HY134</f>
        <v>0</v>
      </c>
      <c r="BX134" s="3">
        <f>'data sistem'!GW134</f>
        <v>0</v>
      </c>
      <c r="BY134" s="3">
        <f>'data sistem'!HV134</f>
        <v>0</v>
      </c>
      <c r="BZ134" s="3">
        <f>'data sistem'!HZ134</f>
        <v>0</v>
      </c>
      <c r="CA134" s="3">
        <f>'data sistem'!IY134</f>
        <v>0</v>
      </c>
      <c r="CB134" s="3">
        <f>'data sistem'!GX134</f>
        <v>0</v>
      </c>
      <c r="CC134" s="3">
        <f>'data sistem'!IA134</f>
        <v>0</v>
      </c>
      <c r="CD134" s="3">
        <f>'data sistem'!GY134</f>
        <v>0</v>
      </c>
      <c r="CE134" s="3">
        <f>'data sistem'!IB134</f>
        <v>0</v>
      </c>
      <c r="CF134" s="3">
        <f>'data sistem'!GZ134</f>
        <v>0</v>
      </c>
      <c r="CH134" s="3">
        <f>'data sistem'!IC134</f>
        <v>0</v>
      </c>
      <c r="CJ134" s="3">
        <f>'data sistem'!HA134</f>
        <v>0</v>
      </c>
      <c r="CK134" s="3">
        <f>'data sistem'!ID134</f>
        <v>0</v>
      </c>
      <c r="CL134" s="3">
        <f>'data sistem'!HB134</f>
        <v>0</v>
      </c>
      <c r="CM134" s="3">
        <f>'data sistem'!IE134</f>
        <v>0</v>
      </c>
      <c r="CN134" s="3">
        <f>'data sistem'!HC134</f>
        <v>0</v>
      </c>
      <c r="CO134" s="3">
        <f>'data sistem'!IF134</f>
        <v>0</v>
      </c>
      <c r="CP134" s="3">
        <f>'data sistem'!HD134</f>
        <v>0</v>
      </c>
      <c r="CQ134" s="3">
        <f>'data sistem'!IG134</f>
        <v>0</v>
      </c>
      <c r="CR134" s="3">
        <f>'data sistem'!HE134</f>
        <v>0</v>
      </c>
      <c r="CS134" s="3">
        <f>'data sistem'!IH134</f>
        <v>0</v>
      </c>
      <c r="CT134" s="3">
        <f>'data sistem'!HF134</f>
        <v>0</v>
      </c>
      <c r="CU134" s="3">
        <f>'data sistem'!II134</f>
        <v>0</v>
      </c>
      <c r="CV134" s="3">
        <f>'data sistem'!HG134</f>
        <v>0</v>
      </c>
      <c r="CW134" s="3">
        <f>'data sistem'!IJ134</f>
        <v>0</v>
      </c>
      <c r="CX134" s="3">
        <f>'data sistem'!HH134</f>
        <v>0</v>
      </c>
      <c r="CY134" s="3">
        <f>'data sistem'!IK134</f>
        <v>0</v>
      </c>
      <c r="CZ134" s="3">
        <f>'data sistem'!HI134</f>
        <v>0</v>
      </c>
      <c r="DA134" s="3">
        <f>'data sistem'!IL134</f>
        <v>0</v>
      </c>
      <c r="DB134" s="3">
        <f>'data sistem'!HJ134</f>
        <v>0</v>
      </c>
      <c r="DC134" s="3">
        <f>'data sistem'!IM134</f>
        <v>0</v>
      </c>
      <c r="DD134" s="3">
        <f>'data sistem'!HK134</f>
        <v>0</v>
      </c>
      <c r="DE134" s="3">
        <f>'data sistem'!IN134</f>
        <v>0</v>
      </c>
      <c r="DF134" s="3">
        <f>'data sistem'!HL134</f>
        <v>0</v>
      </c>
      <c r="DG134" s="3">
        <f>'data sistem'!IO134</f>
        <v>0</v>
      </c>
      <c r="DH134" s="3">
        <f>'data sistem'!HM134</f>
        <v>0</v>
      </c>
      <c r="DI134" s="3">
        <f>'data sistem'!HM134</f>
        <v>0</v>
      </c>
      <c r="DJ134" s="3">
        <f>'data sistem'!IP134</f>
        <v>0</v>
      </c>
      <c r="DK134" s="3">
        <f>'data sistem'!IP134</f>
        <v>0</v>
      </c>
      <c r="DL134" s="3">
        <f>'data sistem'!HN134</f>
        <v>0</v>
      </c>
      <c r="DM134" s="3">
        <f>'data sistem'!IQ134</f>
        <v>0</v>
      </c>
      <c r="DN134" s="3">
        <f>'data sistem'!HO134</f>
        <v>0</v>
      </c>
      <c r="DO134" s="3">
        <f>'data sistem'!IR134</f>
        <v>0</v>
      </c>
      <c r="DP134" s="3">
        <f>'data sistem'!HP134</f>
        <v>0</v>
      </c>
      <c r="DQ134" s="3">
        <f>'data sistem'!IS134</f>
        <v>0</v>
      </c>
      <c r="DR134" s="3">
        <f>'data sistem'!HQ134</f>
        <v>0</v>
      </c>
      <c r="DS134" s="3">
        <f>'data sistem'!IT134</f>
        <v>0</v>
      </c>
      <c r="DT134" s="3">
        <f>'data sistem'!HR134</f>
        <v>0</v>
      </c>
      <c r="DU134" s="3">
        <f>'data sistem'!IU134</f>
        <v>0</v>
      </c>
      <c r="DV134" s="3">
        <f>'data sistem'!HS134</f>
        <v>0</v>
      </c>
      <c r="DW134" s="3">
        <f>'data sistem'!IV134</f>
        <v>0</v>
      </c>
      <c r="DX134" s="3">
        <f>'data sistem'!HT134</f>
        <v>0</v>
      </c>
      <c r="DY134" s="3">
        <f>'data sistem'!IW134</f>
        <v>0</v>
      </c>
      <c r="DZ134" s="3">
        <f>'data sistem'!HU134</f>
        <v>0</v>
      </c>
      <c r="EA134" s="3">
        <f>'data sistem'!IX134</f>
        <v>0</v>
      </c>
    </row>
    <row r="135" spans="1:131" x14ac:dyDescent="0.3">
      <c r="A135" s="3" t="str">
        <f t="shared" si="2"/>
        <v>051022</v>
      </c>
      <c r="B135" s="3" t="e">
        <f>VLOOKUP('data sistem'!C135,kodeprodi!$A$2:$B$11,2,FALSE)</f>
        <v>#N/A</v>
      </c>
      <c r="C135" s="3">
        <f>'data sistem'!A135</f>
        <v>0</v>
      </c>
      <c r="D135" s="3">
        <f>'data sistem'!B135</f>
        <v>0</v>
      </c>
      <c r="E135" s="3">
        <f>'data sistem'!J135</f>
        <v>0</v>
      </c>
      <c r="F135" s="3">
        <f>'data sistem'!K135</f>
        <v>0</v>
      </c>
      <c r="G135" s="3">
        <f>2020-'data sistem'!E135</f>
        <v>2020</v>
      </c>
      <c r="H135" s="3">
        <f>1</f>
        <v>1</v>
      </c>
      <c r="I135" s="3">
        <f>2</f>
        <v>2</v>
      </c>
      <c r="J135" s="3">
        <f>3</f>
        <v>3</v>
      </c>
      <c r="K135" s="3">
        <f>3</f>
        <v>3</v>
      </c>
      <c r="L135" s="3">
        <f>1</f>
        <v>1</v>
      </c>
      <c r="M135" s="3">
        <f>2</f>
        <v>2</v>
      </c>
      <c r="N135" s="3">
        <f>1</f>
        <v>1</v>
      </c>
      <c r="O135" s="3" t="str">
        <f>IF('data sistem'!W135="tidak",3,IF('data sistem'!W135="ya",IF('data sistem'!DT135="sebelum lulus",1,IF('data sistem'!DT135="setelah lulus",2,"")),""))</f>
        <v/>
      </c>
      <c r="P135" s="3" t="str">
        <f>IF('data sistem'!DU135="0-3 bulan",1,IF('data sistem'!DU135="3-6 bulan",3,IF('data sistem'!DU135="6-12 bulan",6,IF('data sistem'!DU135="lebih dari 12 bulan",12,""))))</f>
        <v/>
      </c>
      <c r="Q135" s="3" t="str">
        <f>IF('data sistem'!DV135="0-3 bulan",1,IF('data sistem'!DV135="3-6 bulan",3,IF('data sistem'!DV135="6-12 bulan",6,IF('data sistem'!DV135="lebih dari 12 bulan",12,""))))</f>
        <v/>
      </c>
      <c r="R135" s="3">
        <f>'data sistem'!EA135</f>
        <v>0</v>
      </c>
      <c r="S135" s="3">
        <f>'data sistem'!EB135</f>
        <v>0</v>
      </c>
      <c r="T135" s="3">
        <f>'data sistem'!EC135</f>
        <v>0</v>
      </c>
      <c r="U135" s="3">
        <f>'data sistem'!ED135</f>
        <v>0</v>
      </c>
      <c r="V135" s="3">
        <f>'data sistem'!EE135</f>
        <v>0</v>
      </c>
      <c r="W135" s="3">
        <f>'data sistem'!EF135</f>
        <v>0</v>
      </c>
      <c r="X135" s="3">
        <f>'data sistem'!EG135</f>
        <v>0</v>
      </c>
      <c r="Y135" s="3" t="str">
        <f>IF('data sistem'!DW135="ya",1,IF('data sistem'!DW135="tidak",0,""))</f>
        <v/>
      </c>
      <c r="Z135" s="3">
        <f>'data sistem'!EM135</f>
        <v>0</v>
      </c>
      <c r="AA135" s="3">
        <f>'data sistem'!EH135</f>
        <v>0</v>
      </c>
      <c r="AB135" s="3">
        <f>'data sistem'!EI135</f>
        <v>0</v>
      </c>
      <c r="AC135" s="3">
        <f>'data sistem'!EJ135</f>
        <v>0</v>
      </c>
      <c r="AD135" s="3">
        <f>'data sistem'!EK135</f>
        <v>0</v>
      </c>
      <c r="AE135" s="3">
        <f>'data sistem'!EL135</f>
        <v>0</v>
      </c>
      <c r="AF135" s="3">
        <f>0</f>
        <v>0</v>
      </c>
      <c r="AH135" s="3">
        <f>IF('data sistem'!FB135="lebih dari 3",4,'data sistem'!FB135)</f>
        <v>0</v>
      </c>
      <c r="AI135" s="3" t="str">
        <f>IF('data sistem'!FF135="sebelum lulus",1,IF('data sistem'!FF135="setelah lulus",2,""))</f>
        <v/>
      </c>
      <c r="AJ135" s="3" t="str">
        <f>IF('data sistem'!FG135="0-3 bulan",1,IF('data sistem'!FG135="3-6 bulan",3,IF('data sistem'!FG135="6-12 bulan",6,IF('data sistem'!FG135="lebih dari 12 bulan",12,""))))</f>
        <v/>
      </c>
      <c r="AK135" s="3" t="str">
        <f>IF('data sistem'!FH135="0-3 bulan",1,IF('data sistem'!FH135="3-6 bulan",3,IF('data sistem'!FH135="6-12 bulan",6,IF('data sistem'!FH135="lebih dari 12 bulan",12,""))))</f>
        <v/>
      </c>
      <c r="AL135" s="3">
        <f>IF('data sistem'!FC135="lebih dari 3",4,'data sistem'!FC135)</f>
        <v>0</v>
      </c>
      <c r="AM135" s="3">
        <f>IF('data sistem'!FD135="lebih dari 3",4,'data sistem'!FD135)</f>
        <v>0</v>
      </c>
      <c r="AN135" s="3" t="str">
        <f>IF(LEFT('data sistem'!U135,7)="bekerja",1,IF(LEFT('data sistem'!U135,5)="tidak",2,""))</f>
        <v/>
      </c>
      <c r="AO135" s="3">
        <f>'data sistem'!M135*1</f>
        <v>0</v>
      </c>
      <c r="AP135" s="3">
        <f>'data sistem'!R135*2</f>
        <v>0</v>
      </c>
      <c r="AQ135" s="3">
        <f>'data sistem'!P135*3</f>
        <v>0</v>
      </c>
      <c r="AR135" s="3">
        <f>'data sistem'!Q135*4</f>
        <v>0</v>
      </c>
      <c r="AS135" s="3">
        <f>0</f>
        <v>0</v>
      </c>
      <c r="AU135" s="3">
        <f>IF('data sistem'!Q135="1",4,1)</f>
        <v>1</v>
      </c>
      <c r="AW135" s="3">
        <f>IF('data sistem'!AG135="bumn",1,IF('data sistem'!AG135="non-profit",2,IF('data sistem'!AG135="swasta",3,IF('data sistem'!AG135="wiraswasta",4,5))))</f>
        <v>5</v>
      </c>
      <c r="AX135" s="3">
        <f>IF(AW135=5,'data sistem'!AG135,"")</f>
        <v>0</v>
      </c>
      <c r="AY135" s="3">
        <f>IF('data sistem'!T135=0,1,'data sistem'!T135=0)</f>
        <v>1</v>
      </c>
      <c r="BA135" s="3">
        <f>IF('data sistem'!AM135="kurang dari 1 juta",1000000,IF('data sistem'!AM135="antara 1 dan 2 juta",2000000,IF('data sistem'!AM135="lebih dari 2 juta",3000000,IF('data sistem'!AM135="lebih dari 3 juta",4000000,0))))</f>
        <v>0</v>
      </c>
      <c r="BB135" s="3">
        <f>0</f>
        <v>0</v>
      </c>
      <c r="BC135" s="3">
        <f>IF('data sistem'!BI135="kurang dari 1 juta",1000000,IF('data sistem'!BI135="antara 1 dan 2 juta",2000000,IF('data sistem'!BI135="lebih dari 2 juta",3000000,IF('data sistem'!BI135="lebih dari 3 juta",4000000,0))))</f>
        <v>0</v>
      </c>
      <c r="BD135" s="3" t="str">
        <f>IF('data sistem'!DE135&gt;0,'data sistem'!DE135,"")</f>
        <v/>
      </c>
      <c r="BE135" s="3" t="str">
        <f>IF('data sistem'!DF135="lebih tinggi",1,IF('data sistem'!DF135="sama",2,IF('data sistem'!DF135="lebih rendah",3,IF('data sistem'!DF135="tidak perlu",4,""))))</f>
        <v/>
      </c>
      <c r="BF135" s="3">
        <f>'data sistem'!DG135*1</f>
        <v>0</v>
      </c>
      <c r="BG135" s="3">
        <f>'data sistem'!DH135*2</f>
        <v>0</v>
      </c>
      <c r="BH135" s="3">
        <f>'data sistem'!DI135*3</f>
        <v>0</v>
      </c>
      <c r="BI135" s="3">
        <f>'data sistem'!DJ135*4</f>
        <v>0</v>
      </c>
      <c r="BJ135" s="3">
        <f>'data sistem'!DK135*5</f>
        <v>0</v>
      </c>
      <c r="BK135" s="3">
        <f>'data sistem'!DL135*6</f>
        <v>0</v>
      </c>
      <c r="BL135" s="3">
        <f>'data sistem'!DM135*7</f>
        <v>0</v>
      </c>
      <c r="BM135" s="3">
        <f>'data sistem'!DN135*8</f>
        <v>0</v>
      </c>
      <c r="BN135" s="3">
        <f>'data sistem'!DO135*9</f>
        <v>0</v>
      </c>
      <c r="BO135" s="3">
        <f>'data sistem'!DP135*10</f>
        <v>0</v>
      </c>
      <c r="BP135" s="3">
        <f>'data sistem'!DQ135*11</f>
        <v>0</v>
      </c>
      <c r="BQ135" s="3">
        <f>'data sistem'!DR135*12</f>
        <v>0</v>
      </c>
      <c r="BR135" s="3">
        <v>0</v>
      </c>
      <c r="BT135" s="3">
        <f>'data sistem'!GU135</f>
        <v>0</v>
      </c>
      <c r="BU135" s="3">
        <f>'data sistem'!HX135</f>
        <v>0</v>
      </c>
      <c r="BV135" s="3">
        <f>'data sistem'!GV135</f>
        <v>0</v>
      </c>
      <c r="BW135" s="3">
        <f>'data sistem'!HY135</f>
        <v>0</v>
      </c>
      <c r="BX135" s="3">
        <f>'data sistem'!GW135</f>
        <v>0</v>
      </c>
      <c r="BY135" s="3">
        <f>'data sistem'!HV135</f>
        <v>0</v>
      </c>
      <c r="BZ135" s="3">
        <f>'data sistem'!HZ135</f>
        <v>0</v>
      </c>
      <c r="CA135" s="3">
        <f>'data sistem'!IY135</f>
        <v>0</v>
      </c>
      <c r="CB135" s="3">
        <f>'data sistem'!GX135</f>
        <v>0</v>
      </c>
      <c r="CC135" s="3">
        <f>'data sistem'!IA135</f>
        <v>0</v>
      </c>
      <c r="CD135" s="3">
        <f>'data sistem'!GY135</f>
        <v>0</v>
      </c>
      <c r="CE135" s="3">
        <f>'data sistem'!IB135</f>
        <v>0</v>
      </c>
      <c r="CF135" s="3">
        <f>'data sistem'!GZ135</f>
        <v>0</v>
      </c>
      <c r="CH135" s="3">
        <f>'data sistem'!IC135</f>
        <v>0</v>
      </c>
      <c r="CJ135" s="3">
        <f>'data sistem'!HA135</f>
        <v>0</v>
      </c>
      <c r="CK135" s="3">
        <f>'data sistem'!ID135</f>
        <v>0</v>
      </c>
      <c r="CL135" s="3">
        <f>'data sistem'!HB135</f>
        <v>0</v>
      </c>
      <c r="CM135" s="3">
        <f>'data sistem'!IE135</f>
        <v>0</v>
      </c>
      <c r="CN135" s="3">
        <f>'data sistem'!HC135</f>
        <v>0</v>
      </c>
      <c r="CO135" s="3">
        <f>'data sistem'!IF135</f>
        <v>0</v>
      </c>
      <c r="CP135" s="3">
        <f>'data sistem'!HD135</f>
        <v>0</v>
      </c>
      <c r="CQ135" s="3">
        <f>'data sistem'!IG135</f>
        <v>0</v>
      </c>
      <c r="CR135" s="3">
        <f>'data sistem'!HE135</f>
        <v>0</v>
      </c>
      <c r="CS135" s="3">
        <f>'data sistem'!IH135</f>
        <v>0</v>
      </c>
      <c r="CT135" s="3">
        <f>'data sistem'!HF135</f>
        <v>0</v>
      </c>
      <c r="CU135" s="3">
        <f>'data sistem'!II135</f>
        <v>0</v>
      </c>
      <c r="CV135" s="3">
        <f>'data sistem'!HG135</f>
        <v>0</v>
      </c>
      <c r="CW135" s="3">
        <f>'data sistem'!IJ135</f>
        <v>0</v>
      </c>
      <c r="CX135" s="3">
        <f>'data sistem'!HH135</f>
        <v>0</v>
      </c>
      <c r="CY135" s="3">
        <f>'data sistem'!IK135</f>
        <v>0</v>
      </c>
      <c r="CZ135" s="3">
        <f>'data sistem'!HI135</f>
        <v>0</v>
      </c>
      <c r="DA135" s="3">
        <f>'data sistem'!IL135</f>
        <v>0</v>
      </c>
      <c r="DB135" s="3">
        <f>'data sistem'!HJ135</f>
        <v>0</v>
      </c>
      <c r="DC135" s="3">
        <f>'data sistem'!IM135</f>
        <v>0</v>
      </c>
      <c r="DD135" s="3">
        <f>'data sistem'!HK135</f>
        <v>0</v>
      </c>
      <c r="DE135" s="3">
        <f>'data sistem'!IN135</f>
        <v>0</v>
      </c>
      <c r="DF135" s="3">
        <f>'data sistem'!HL135</f>
        <v>0</v>
      </c>
      <c r="DG135" s="3">
        <f>'data sistem'!IO135</f>
        <v>0</v>
      </c>
      <c r="DH135" s="3">
        <f>'data sistem'!HM135</f>
        <v>0</v>
      </c>
      <c r="DI135" s="3">
        <f>'data sistem'!HM135</f>
        <v>0</v>
      </c>
      <c r="DJ135" s="3">
        <f>'data sistem'!IP135</f>
        <v>0</v>
      </c>
      <c r="DK135" s="3">
        <f>'data sistem'!IP135</f>
        <v>0</v>
      </c>
      <c r="DL135" s="3">
        <f>'data sistem'!HN135</f>
        <v>0</v>
      </c>
      <c r="DM135" s="3">
        <f>'data sistem'!IQ135</f>
        <v>0</v>
      </c>
      <c r="DN135" s="3">
        <f>'data sistem'!HO135</f>
        <v>0</v>
      </c>
      <c r="DO135" s="3">
        <f>'data sistem'!IR135</f>
        <v>0</v>
      </c>
      <c r="DP135" s="3">
        <f>'data sistem'!HP135</f>
        <v>0</v>
      </c>
      <c r="DQ135" s="3">
        <f>'data sistem'!IS135</f>
        <v>0</v>
      </c>
      <c r="DR135" s="3">
        <f>'data sistem'!HQ135</f>
        <v>0</v>
      </c>
      <c r="DS135" s="3">
        <f>'data sistem'!IT135</f>
        <v>0</v>
      </c>
      <c r="DT135" s="3">
        <f>'data sistem'!HR135</f>
        <v>0</v>
      </c>
      <c r="DU135" s="3">
        <f>'data sistem'!IU135</f>
        <v>0</v>
      </c>
      <c r="DV135" s="3">
        <f>'data sistem'!HS135</f>
        <v>0</v>
      </c>
      <c r="DW135" s="3">
        <f>'data sistem'!IV135</f>
        <v>0</v>
      </c>
      <c r="DX135" s="3">
        <f>'data sistem'!HT135</f>
        <v>0</v>
      </c>
      <c r="DY135" s="3">
        <f>'data sistem'!IW135</f>
        <v>0</v>
      </c>
      <c r="DZ135" s="3">
        <f>'data sistem'!HU135</f>
        <v>0</v>
      </c>
      <c r="EA135" s="3">
        <f>'data sistem'!IX135</f>
        <v>0</v>
      </c>
    </row>
    <row r="136" spans="1:131" x14ac:dyDescent="0.3">
      <c r="A136" s="3" t="str">
        <f t="shared" si="2"/>
        <v>051022</v>
      </c>
      <c r="B136" s="3" t="e">
        <f>VLOOKUP('data sistem'!C136,kodeprodi!$A$2:$B$11,2,FALSE)</f>
        <v>#N/A</v>
      </c>
      <c r="C136" s="3">
        <f>'data sistem'!A136</f>
        <v>0</v>
      </c>
      <c r="D136" s="3">
        <f>'data sistem'!B136</f>
        <v>0</v>
      </c>
      <c r="E136" s="3">
        <f>'data sistem'!J136</f>
        <v>0</v>
      </c>
      <c r="F136" s="3">
        <f>'data sistem'!K136</f>
        <v>0</v>
      </c>
      <c r="G136" s="3">
        <f>2020-'data sistem'!E136</f>
        <v>2020</v>
      </c>
      <c r="H136" s="3">
        <f>1</f>
        <v>1</v>
      </c>
      <c r="I136" s="3">
        <f>2</f>
        <v>2</v>
      </c>
      <c r="J136" s="3">
        <f>3</f>
        <v>3</v>
      </c>
      <c r="K136" s="3">
        <f>3</f>
        <v>3</v>
      </c>
      <c r="L136" s="3">
        <f>1</f>
        <v>1</v>
      </c>
      <c r="M136" s="3">
        <f>2</f>
        <v>2</v>
      </c>
      <c r="N136" s="3">
        <f>1</f>
        <v>1</v>
      </c>
      <c r="O136" s="3" t="str">
        <f>IF('data sistem'!W136="tidak",3,IF('data sistem'!W136="ya",IF('data sistem'!DT136="sebelum lulus",1,IF('data sistem'!DT136="setelah lulus",2,"")),""))</f>
        <v/>
      </c>
      <c r="P136" s="3" t="str">
        <f>IF('data sistem'!DU136="0-3 bulan",1,IF('data sistem'!DU136="3-6 bulan",3,IF('data sistem'!DU136="6-12 bulan",6,IF('data sistem'!DU136="lebih dari 12 bulan",12,""))))</f>
        <v/>
      </c>
      <c r="Q136" s="3" t="str">
        <f>IF('data sistem'!DV136="0-3 bulan",1,IF('data sistem'!DV136="3-6 bulan",3,IF('data sistem'!DV136="6-12 bulan",6,IF('data sistem'!DV136="lebih dari 12 bulan",12,""))))</f>
        <v/>
      </c>
      <c r="R136" s="3">
        <f>'data sistem'!EA136</f>
        <v>0</v>
      </c>
      <c r="S136" s="3">
        <f>'data sistem'!EB136</f>
        <v>0</v>
      </c>
      <c r="T136" s="3">
        <f>'data sistem'!EC136</f>
        <v>0</v>
      </c>
      <c r="U136" s="3">
        <f>'data sistem'!ED136</f>
        <v>0</v>
      </c>
      <c r="V136" s="3">
        <f>'data sistem'!EE136</f>
        <v>0</v>
      </c>
      <c r="W136" s="3">
        <f>'data sistem'!EF136</f>
        <v>0</v>
      </c>
      <c r="X136" s="3">
        <f>'data sistem'!EG136</f>
        <v>0</v>
      </c>
      <c r="Y136" s="3" t="str">
        <f>IF('data sistem'!DW136="ya",1,IF('data sistem'!DW136="tidak",0,""))</f>
        <v/>
      </c>
      <c r="Z136" s="3">
        <f>'data sistem'!EM136</f>
        <v>0</v>
      </c>
      <c r="AA136" s="3">
        <f>'data sistem'!EH136</f>
        <v>0</v>
      </c>
      <c r="AB136" s="3">
        <f>'data sistem'!EI136</f>
        <v>0</v>
      </c>
      <c r="AC136" s="3">
        <f>'data sistem'!EJ136</f>
        <v>0</v>
      </c>
      <c r="AD136" s="3">
        <f>'data sistem'!EK136</f>
        <v>0</v>
      </c>
      <c r="AE136" s="3">
        <f>'data sistem'!EL136</f>
        <v>0</v>
      </c>
      <c r="AF136" s="3">
        <f>0</f>
        <v>0</v>
      </c>
      <c r="AH136" s="3">
        <f>IF('data sistem'!FB136="lebih dari 3",4,'data sistem'!FB136)</f>
        <v>0</v>
      </c>
      <c r="AI136" s="3" t="str">
        <f>IF('data sistem'!FF136="sebelum lulus",1,IF('data sistem'!FF136="setelah lulus",2,""))</f>
        <v/>
      </c>
      <c r="AJ136" s="3" t="str">
        <f>IF('data sistem'!FG136="0-3 bulan",1,IF('data sistem'!FG136="3-6 bulan",3,IF('data sistem'!FG136="6-12 bulan",6,IF('data sistem'!FG136="lebih dari 12 bulan",12,""))))</f>
        <v/>
      </c>
      <c r="AK136" s="3" t="str">
        <f>IF('data sistem'!FH136="0-3 bulan",1,IF('data sistem'!FH136="3-6 bulan",3,IF('data sistem'!FH136="6-12 bulan",6,IF('data sistem'!FH136="lebih dari 12 bulan",12,""))))</f>
        <v/>
      </c>
      <c r="AL136" s="3">
        <f>IF('data sistem'!FC136="lebih dari 3",4,'data sistem'!FC136)</f>
        <v>0</v>
      </c>
      <c r="AM136" s="3">
        <f>IF('data sistem'!FD136="lebih dari 3",4,'data sistem'!FD136)</f>
        <v>0</v>
      </c>
      <c r="AN136" s="3" t="str">
        <f>IF(LEFT('data sistem'!U136,7)="bekerja",1,IF(LEFT('data sistem'!U136,5)="tidak",2,""))</f>
        <v/>
      </c>
      <c r="AO136" s="3">
        <f>'data sistem'!M136*1</f>
        <v>0</v>
      </c>
      <c r="AP136" s="3">
        <f>'data sistem'!R136*2</f>
        <v>0</v>
      </c>
      <c r="AQ136" s="3">
        <f>'data sistem'!P136*3</f>
        <v>0</v>
      </c>
      <c r="AR136" s="3">
        <f>'data sistem'!Q136*4</f>
        <v>0</v>
      </c>
      <c r="AS136" s="3">
        <f>0</f>
        <v>0</v>
      </c>
      <c r="AU136" s="3">
        <f>IF('data sistem'!Q136="1",4,1)</f>
        <v>1</v>
      </c>
      <c r="AW136" s="3">
        <f>IF('data sistem'!AG136="bumn",1,IF('data sistem'!AG136="non-profit",2,IF('data sistem'!AG136="swasta",3,IF('data sistem'!AG136="wiraswasta",4,5))))</f>
        <v>5</v>
      </c>
      <c r="AX136" s="3">
        <f>IF(AW136=5,'data sistem'!AG136,"")</f>
        <v>0</v>
      </c>
      <c r="AY136" s="3">
        <f>IF('data sistem'!T136=0,1,'data sistem'!T136=0)</f>
        <v>1</v>
      </c>
      <c r="BA136" s="3">
        <f>IF('data sistem'!AM136="kurang dari 1 juta",1000000,IF('data sistem'!AM136="antara 1 dan 2 juta",2000000,IF('data sistem'!AM136="lebih dari 2 juta",3000000,IF('data sistem'!AM136="lebih dari 3 juta",4000000,0))))</f>
        <v>0</v>
      </c>
      <c r="BB136" s="3">
        <f>0</f>
        <v>0</v>
      </c>
      <c r="BC136" s="3">
        <f>IF('data sistem'!BI136="kurang dari 1 juta",1000000,IF('data sistem'!BI136="antara 1 dan 2 juta",2000000,IF('data sistem'!BI136="lebih dari 2 juta",3000000,IF('data sistem'!BI136="lebih dari 3 juta",4000000,0))))</f>
        <v>0</v>
      </c>
      <c r="BD136" s="3" t="str">
        <f>IF('data sistem'!DE136&gt;0,'data sistem'!DE136,"")</f>
        <v/>
      </c>
      <c r="BE136" s="3" t="str">
        <f>IF('data sistem'!DF136="lebih tinggi",1,IF('data sistem'!DF136="sama",2,IF('data sistem'!DF136="lebih rendah",3,IF('data sistem'!DF136="tidak perlu",4,""))))</f>
        <v/>
      </c>
      <c r="BF136" s="3">
        <f>'data sistem'!DG136*1</f>
        <v>0</v>
      </c>
      <c r="BG136" s="3">
        <f>'data sistem'!DH136*2</f>
        <v>0</v>
      </c>
      <c r="BH136" s="3">
        <f>'data sistem'!DI136*3</f>
        <v>0</v>
      </c>
      <c r="BI136" s="3">
        <f>'data sistem'!DJ136*4</f>
        <v>0</v>
      </c>
      <c r="BJ136" s="3">
        <f>'data sistem'!DK136*5</f>
        <v>0</v>
      </c>
      <c r="BK136" s="3">
        <f>'data sistem'!DL136*6</f>
        <v>0</v>
      </c>
      <c r="BL136" s="3">
        <f>'data sistem'!DM136*7</f>
        <v>0</v>
      </c>
      <c r="BM136" s="3">
        <f>'data sistem'!DN136*8</f>
        <v>0</v>
      </c>
      <c r="BN136" s="3">
        <f>'data sistem'!DO136*9</f>
        <v>0</v>
      </c>
      <c r="BO136" s="3">
        <f>'data sistem'!DP136*10</f>
        <v>0</v>
      </c>
      <c r="BP136" s="3">
        <f>'data sistem'!DQ136*11</f>
        <v>0</v>
      </c>
      <c r="BQ136" s="3">
        <f>'data sistem'!DR136*12</f>
        <v>0</v>
      </c>
      <c r="BR136" s="3">
        <v>0</v>
      </c>
      <c r="BT136" s="3">
        <f>'data sistem'!GU136</f>
        <v>0</v>
      </c>
      <c r="BU136" s="3">
        <f>'data sistem'!HX136</f>
        <v>0</v>
      </c>
      <c r="BV136" s="3">
        <f>'data sistem'!GV136</f>
        <v>0</v>
      </c>
      <c r="BW136" s="3">
        <f>'data sistem'!HY136</f>
        <v>0</v>
      </c>
      <c r="BX136" s="3">
        <f>'data sistem'!GW136</f>
        <v>0</v>
      </c>
      <c r="BY136" s="3">
        <f>'data sistem'!HV136</f>
        <v>0</v>
      </c>
      <c r="BZ136" s="3">
        <f>'data sistem'!HZ136</f>
        <v>0</v>
      </c>
      <c r="CA136" s="3">
        <f>'data sistem'!IY136</f>
        <v>0</v>
      </c>
      <c r="CB136" s="3">
        <f>'data sistem'!GX136</f>
        <v>0</v>
      </c>
      <c r="CC136" s="3">
        <f>'data sistem'!IA136</f>
        <v>0</v>
      </c>
      <c r="CD136" s="3">
        <f>'data sistem'!GY136</f>
        <v>0</v>
      </c>
      <c r="CE136" s="3">
        <f>'data sistem'!IB136</f>
        <v>0</v>
      </c>
      <c r="CF136" s="3">
        <f>'data sistem'!GZ136</f>
        <v>0</v>
      </c>
      <c r="CH136" s="3">
        <f>'data sistem'!IC136</f>
        <v>0</v>
      </c>
      <c r="CJ136" s="3">
        <f>'data sistem'!HA136</f>
        <v>0</v>
      </c>
      <c r="CK136" s="3">
        <f>'data sistem'!ID136</f>
        <v>0</v>
      </c>
      <c r="CL136" s="3">
        <f>'data sistem'!HB136</f>
        <v>0</v>
      </c>
      <c r="CM136" s="3">
        <f>'data sistem'!IE136</f>
        <v>0</v>
      </c>
      <c r="CN136" s="3">
        <f>'data sistem'!HC136</f>
        <v>0</v>
      </c>
      <c r="CO136" s="3">
        <f>'data sistem'!IF136</f>
        <v>0</v>
      </c>
      <c r="CP136" s="3">
        <f>'data sistem'!HD136</f>
        <v>0</v>
      </c>
      <c r="CQ136" s="3">
        <f>'data sistem'!IG136</f>
        <v>0</v>
      </c>
      <c r="CR136" s="3">
        <f>'data sistem'!HE136</f>
        <v>0</v>
      </c>
      <c r="CS136" s="3">
        <f>'data sistem'!IH136</f>
        <v>0</v>
      </c>
      <c r="CT136" s="3">
        <f>'data sistem'!HF136</f>
        <v>0</v>
      </c>
      <c r="CU136" s="3">
        <f>'data sistem'!II136</f>
        <v>0</v>
      </c>
      <c r="CV136" s="3">
        <f>'data sistem'!HG136</f>
        <v>0</v>
      </c>
      <c r="CW136" s="3">
        <f>'data sistem'!IJ136</f>
        <v>0</v>
      </c>
      <c r="CX136" s="3">
        <f>'data sistem'!HH136</f>
        <v>0</v>
      </c>
      <c r="CY136" s="3">
        <f>'data sistem'!IK136</f>
        <v>0</v>
      </c>
      <c r="CZ136" s="3">
        <f>'data sistem'!HI136</f>
        <v>0</v>
      </c>
      <c r="DA136" s="3">
        <f>'data sistem'!IL136</f>
        <v>0</v>
      </c>
      <c r="DB136" s="3">
        <f>'data sistem'!HJ136</f>
        <v>0</v>
      </c>
      <c r="DC136" s="3">
        <f>'data sistem'!IM136</f>
        <v>0</v>
      </c>
      <c r="DD136" s="3">
        <f>'data sistem'!HK136</f>
        <v>0</v>
      </c>
      <c r="DE136" s="3">
        <f>'data sistem'!IN136</f>
        <v>0</v>
      </c>
      <c r="DF136" s="3">
        <f>'data sistem'!HL136</f>
        <v>0</v>
      </c>
      <c r="DG136" s="3">
        <f>'data sistem'!IO136</f>
        <v>0</v>
      </c>
      <c r="DH136" s="3">
        <f>'data sistem'!HM136</f>
        <v>0</v>
      </c>
      <c r="DI136" s="3">
        <f>'data sistem'!HM136</f>
        <v>0</v>
      </c>
      <c r="DJ136" s="3">
        <f>'data sistem'!IP136</f>
        <v>0</v>
      </c>
      <c r="DK136" s="3">
        <f>'data sistem'!IP136</f>
        <v>0</v>
      </c>
      <c r="DL136" s="3">
        <f>'data sistem'!HN136</f>
        <v>0</v>
      </c>
      <c r="DM136" s="3">
        <f>'data sistem'!IQ136</f>
        <v>0</v>
      </c>
      <c r="DN136" s="3">
        <f>'data sistem'!HO136</f>
        <v>0</v>
      </c>
      <c r="DO136" s="3">
        <f>'data sistem'!IR136</f>
        <v>0</v>
      </c>
      <c r="DP136" s="3">
        <f>'data sistem'!HP136</f>
        <v>0</v>
      </c>
      <c r="DQ136" s="3">
        <f>'data sistem'!IS136</f>
        <v>0</v>
      </c>
      <c r="DR136" s="3">
        <f>'data sistem'!HQ136</f>
        <v>0</v>
      </c>
      <c r="DS136" s="3">
        <f>'data sistem'!IT136</f>
        <v>0</v>
      </c>
      <c r="DT136" s="3">
        <f>'data sistem'!HR136</f>
        <v>0</v>
      </c>
      <c r="DU136" s="3">
        <f>'data sistem'!IU136</f>
        <v>0</v>
      </c>
      <c r="DV136" s="3">
        <f>'data sistem'!HS136</f>
        <v>0</v>
      </c>
      <c r="DW136" s="3">
        <f>'data sistem'!IV136</f>
        <v>0</v>
      </c>
      <c r="DX136" s="3">
        <f>'data sistem'!HT136</f>
        <v>0</v>
      </c>
      <c r="DY136" s="3">
        <f>'data sistem'!IW136</f>
        <v>0</v>
      </c>
      <c r="DZ136" s="3">
        <f>'data sistem'!HU136</f>
        <v>0</v>
      </c>
      <c r="EA136" s="3">
        <f>'data sistem'!IX136</f>
        <v>0</v>
      </c>
    </row>
    <row r="137" spans="1:131" x14ac:dyDescent="0.3">
      <c r="A137" s="3" t="str">
        <f t="shared" si="2"/>
        <v>051022</v>
      </c>
      <c r="B137" s="3" t="e">
        <f>VLOOKUP('data sistem'!C137,kodeprodi!$A$2:$B$11,2,FALSE)</f>
        <v>#N/A</v>
      </c>
      <c r="C137" s="3">
        <f>'data sistem'!A137</f>
        <v>0</v>
      </c>
      <c r="D137" s="3">
        <f>'data sistem'!B137</f>
        <v>0</v>
      </c>
      <c r="E137" s="3">
        <f>'data sistem'!J137</f>
        <v>0</v>
      </c>
      <c r="F137" s="3">
        <f>'data sistem'!K137</f>
        <v>0</v>
      </c>
      <c r="G137" s="3">
        <f>2020-'data sistem'!E137</f>
        <v>2020</v>
      </c>
      <c r="H137" s="3">
        <f>1</f>
        <v>1</v>
      </c>
      <c r="I137" s="3">
        <f>2</f>
        <v>2</v>
      </c>
      <c r="J137" s="3">
        <f>3</f>
        <v>3</v>
      </c>
      <c r="K137" s="3">
        <f>3</f>
        <v>3</v>
      </c>
      <c r="L137" s="3">
        <f>1</f>
        <v>1</v>
      </c>
      <c r="M137" s="3">
        <f>2</f>
        <v>2</v>
      </c>
      <c r="N137" s="3">
        <f>1</f>
        <v>1</v>
      </c>
      <c r="O137" s="3" t="str">
        <f>IF('data sistem'!W137="tidak",3,IF('data sistem'!W137="ya",IF('data sistem'!DT137="sebelum lulus",1,IF('data sistem'!DT137="setelah lulus",2,"")),""))</f>
        <v/>
      </c>
      <c r="P137" s="3" t="str">
        <f>IF('data sistem'!DU137="0-3 bulan",1,IF('data sistem'!DU137="3-6 bulan",3,IF('data sistem'!DU137="6-12 bulan",6,IF('data sistem'!DU137="lebih dari 12 bulan",12,""))))</f>
        <v/>
      </c>
      <c r="Q137" s="3" t="str">
        <f>IF('data sistem'!DV137="0-3 bulan",1,IF('data sistem'!DV137="3-6 bulan",3,IF('data sistem'!DV137="6-12 bulan",6,IF('data sistem'!DV137="lebih dari 12 bulan",12,""))))</f>
        <v/>
      </c>
      <c r="R137" s="3">
        <f>'data sistem'!EA137</f>
        <v>0</v>
      </c>
      <c r="S137" s="3">
        <f>'data sistem'!EB137</f>
        <v>0</v>
      </c>
      <c r="T137" s="3">
        <f>'data sistem'!EC137</f>
        <v>0</v>
      </c>
      <c r="U137" s="3">
        <f>'data sistem'!ED137</f>
        <v>0</v>
      </c>
      <c r="V137" s="3">
        <f>'data sistem'!EE137</f>
        <v>0</v>
      </c>
      <c r="W137" s="3">
        <f>'data sistem'!EF137</f>
        <v>0</v>
      </c>
      <c r="X137" s="3">
        <f>'data sistem'!EG137</f>
        <v>0</v>
      </c>
      <c r="Y137" s="3" t="str">
        <f>IF('data sistem'!DW137="ya",1,IF('data sistem'!DW137="tidak",0,""))</f>
        <v/>
      </c>
      <c r="Z137" s="3">
        <f>'data sistem'!EM137</f>
        <v>0</v>
      </c>
      <c r="AA137" s="3">
        <f>'data sistem'!EH137</f>
        <v>0</v>
      </c>
      <c r="AB137" s="3">
        <f>'data sistem'!EI137</f>
        <v>0</v>
      </c>
      <c r="AC137" s="3">
        <f>'data sistem'!EJ137</f>
        <v>0</v>
      </c>
      <c r="AD137" s="3">
        <f>'data sistem'!EK137</f>
        <v>0</v>
      </c>
      <c r="AE137" s="3">
        <f>'data sistem'!EL137</f>
        <v>0</v>
      </c>
      <c r="AF137" s="3">
        <f>0</f>
        <v>0</v>
      </c>
      <c r="AH137" s="3">
        <f>IF('data sistem'!FB137="lebih dari 3",4,'data sistem'!FB137)</f>
        <v>0</v>
      </c>
      <c r="AI137" s="3" t="str">
        <f>IF('data sistem'!FF137="sebelum lulus",1,IF('data sistem'!FF137="setelah lulus",2,""))</f>
        <v/>
      </c>
      <c r="AJ137" s="3" t="str">
        <f>IF('data sistem'!FG137="0-3 bulan",1,IF('data sistem'!FG137="3-6 bulan",3,IF('data sistem'!FG137="6-12 bulan",6,IF('data sistem'!FG137="lebih dari 12 bulan",12,""))))</f>
        <v/>
      </c>
      <c r="AK137" s="3" t="str">
        <f>IF('data sistem'!FH137="0-3 bulan",1,IF('data sistem'!FH137="3-6 bulan",3,IF('data sistem'!FH137="6-12 bulan",6,IF('data sistem'!FH137="lebih dari 12 bulan",12,""))))</f>
        <v/>
      </c>
      <c r="AL137" s="3">
        <f>IF('data sistem'!FC137="lebih dari 3",4,'data sistem'!FC137)</f>
        <v>0</v>
      </c>
      <c r="AM137" s="3">
        <f>IF('data sistem'!FD137="lebih dari 3",4,'data sistem'!FD137)</f>
        <v>0</v>
      </c>
      <c r="AN137" s="3" t="str">
        <f>IF(LEFT('data sistem'!U137,7)="bekerja",1,IF(LEFT('data sistem'!U137,5)="tidak",2,""))</f>
        <v/>
      </c>
      <c r="AO137" s="3">
        <f>'data sistem'!M137*1</f>
        <v>0</v>
      </c>
      <c r="AP137" s="3">
        <f>'data sistem'!R137*2</f>
        <v>0</v>
      </c>
      <c r="AQ137" s="3">
        <f>'data sistem'!P137*3</f>
        <v>0</v>
      </c>
      <c r="AR137" s="3">
        <f>'data sistem'!Q137*4</f>
        <v>0</v>
      </c>
      <c r="AS137" s="3">
        <f>0</f>
        <v>0</v>
      </c>
      <c r="AU137" s="3">
        <f>IF('data sistem'!Q137="1",4,1)</f>
        <v>1</v>
      </c>
      <c r="AW137" s="3">
        <f>IF('data sistem'!AG137="bumn",1,IF('data sistem'!AG137="non-profit",2,IF('data sistem'!AG137="swasta",3,IF('data sistem'!AG137="wiraswasta",4,5))))</f>
        <v>5</v>
      </c>
      <c r="AX137" s="3">
        <f>IF(AW137=5,'data sistem'!AG137,"")</f>
        <v>0</v>
      </c>
      <c r="AY137" s="3">
        <f>IF('data sistem'!T137=0,1,'data sistem'!T137=0)</f>
        <v>1</v>
      </c>
      <c r="BA137" s="3">
        <f>IF('data sistem'!AM137="kurang dari 1 juta",1000000,IF('data sistem'!AM137="antara 1 dan 2 juta",2000000,IF('data sistem'!AM137="lebih dari 2 juta",3000000,IF('data sistem'!AM137="lebih dari 3 juta",4000000,0))))</f>
        <v>0</v>
      </c>
      <c r="BB137" s="3">
        <f>0</f>
        <v>0</v>
      </c>
      <c r="BC137" s="3">
        <f>IF('data sistem'!BI137="kurang dari 1 juta",1000000,IF('data sistem'!BI137="antara 1 dan 2 juta",2000000,IF('data sistem'!BI137="lebih dari 2 juta",3000000,IF('data sistem'!BI137="lebih dari 3 juta",4000000,0))))</f>
        <v>0</v>
      </c>
      <c r="BD137" s="3" t="str">
        <f>IF('data sistem'!DE137&gt;0,'data sistem'!DE137,"")</f>
        <v/>
      </c>
      <c r="BE137" s="3" t="str">
        <f>IF('data sistem'!DF137="lebih tinggi",1,IF('data sistem'!DF137="sama",2,IF('data sistem'!DF137="lebih rendah",3,IF('data sistem'!DF137="tidak perlu",4,""))))</f>
        <v/>
      </c>
      <c r="BF137" s="3">
        <f>'data sistem'!DG137*1</f>
        <v>0</v>
      </c>
      <c r="BG137" s="3">
        <f>'data sistem'!DH137*2</f>
        <v>0</v>
      </c>
      <c r="BH137" s="3">
        <f>'data sistem'!DI137*3</f>
        <v>0</v>
      </c>
      <c r="BI137" s="3">
        <f>'data sistem'!DJ137*4</f>
        <v>0</v>
      </c>
      <c r="BJ137" s="3">
        <f>'data sistem'!DK137*5</f>
        <v>0</v>
      </c>
      <c r="BK137" s="3">
        <f>'data sistem'!DL137*6</f>
        <v>0</v>
      </c>
      <c r="BL137" s="3">
        <f>'data sistem'!DM137*7</f>
        <v>0</v>
      </c>
      <c r="BM137" s="3">
        <f>'data sistem'!DN137*8</f>
        <v>0</v>
      </c>
      <c r="BN137" s="3">
        <f>'data sistem'!DO137*9</f>
        <v>0</v>
      </c>
      <c r="BO137" s="3">
        <f>'data sistem'!DP137*10</f>
        <v>0</v>
      </c>
      <c r="BP137" s="3">
        <f>'data sistem'!DQ137*11</f>
        <v>0</v>
      </c>
      <c r="BQ137" s="3">
        <f>'data sistem'!DR137*12</f>
        <v>0</v>
      </c>
      <c r="BR137" s="3">
        <v>0</v>
      </c>
      <c r="BT137" s="3">
        <f>'data sistem'!GU137</f>
        <v>0</v>
      </c>
      <c r="BU137" s="3">
        <f>'data sistem'!HX137</f>
        <v>0</v>
      </c>
      <c r="BV137" s="3">
        <f>'data sistem'!GV137</f>
        <v>0</v>
      </c>
      <c r="BW137" s="3">
        <f>'data sistem'!HY137</f>
        <v>0</v>
      </c>
      <c r="BX137" s="3">
        <f>'data sistem'!GW137</f>
        <v>0</v>
      </c>
      <c r="BY137" s="3">
        <f>'data sistem'!HV137</f>
        <v>0</v>
      </c>
      <c r="BZ137" s="3">
        <f>'data sistem'!HZ137</f>
        <v>0</v>
      </c>
      <c r="CA137" s="3">
        <f>'data sistem'!IY137</f>
        <v>0</v>
      </c>
      <c r="CB137" s="3">
        <f>'data sistem'!GX137</f>
        <v>0</v>
      </c>
      <c r="CC137" s="3">
        <f>'data sistem'!IA137</f>
        <v>0</v>
      </c>
      <c r="CD137" s="3">
        <f>'data sistem'!GY137</f>
        <v>0</v>
      </c>
      <c r="CE137" s="3">
        <f>'data sistem'!IB137</f>
        <v>0</v>
      </c>
      <c r="CF137" s="3">
        <f>'data sistem'!GZ137</f>
        <v>0</v>
      </c>
      <c r="CH137" s="3">
        <f>'data sistem'!IC137</f>
        <v>0</v>
      </c>
      <c r="CJ137" s="3">
        <f>'data sistem'!HA137</f>
        <v>0</v>
      </c>
      <c r="CK137" s="3">
        <f>'data sistem'!ID137</f>
        <v>0</v>
      </c>
      <c r="CL137" s="3">
        <f>'data sistem'!HB137</f>
        <v>0</v>
      </c>
      <c r="CM137" s="3">
        <f>'data sistem'!IE137</f>
        <v>0</v>
      </c>
      <c r="CN137" s="3">
        <f>'data sistem'!HC137</f>
        <v>0</v>
      </c>
      <c r="CO137" s="3">
        <f>'data sistem'!IF137</f>
        <v>0</v>
      </c>
      <c r="CP137" s="3">
        <f>'data sistem'!HD137</f>
        <v>0</v>
      </c>
      <c r="CQ137" s="3">
        <f>'data sistem'!IG137</f>
        <v>0</v>
      </c>
      <c r="CR137" s="3">
        <f>'data sistem'!HE137</f>
        <v>0</v>
      </c>
      <c r="CS137" s="3">
        <f>'data sistem'!IH137</f>
        <v>0</v>
      </c>
      <c r="CT137" s="3">
        <f>'data sistem'!HF137</f>
        <v>0</v>
      </c>
      <c r="CU137" s="3">
        <f>'data sistem'!II137</f>
        <v>0</v>
      </c>
      <c r="CV137" s="3">
        <f>'data sistem'!HG137</f>
        <v>0</v>
      </c>
      <c r="CW137" s="3">
        <f>'data sistem'!IJ137</f>
        <v>0</v>
      </c>
      <c r="CX137" s="3">
        <f>'data sistem'!HH137</f>
        <v>0</v>
      </c>
      <c r="CY137" s="3">
        <f>'data sistem'!IK137</f>
        <v>0</v>
      </c>
      <c r="CZ137" s="3">
        <f>'data sistem'!HI137</f>
        <v>0</v>
      </c>
      <c r="DA137" s="3">
        <f>'data sistem'!IL137</f>
        <v>0</v>
      </c>
      <c r="DB137" s="3">
        <f>'data sistem'!HJ137</f>
        <v>0</v>
      </c>
      <c r="DC137" s="3">
        <f>'data sistem'!IM137</f>
        <v>0</v>
      </c>
      <c r="DD137" s="3">
        <f>'data sistem'!HK137</f>
        <v>0</v>
      </c>
      <c r="DE137" s="3">
        <f>'data sistem'!IN137</f>
        <v>0</v>
      </c>
      <c r="DF137" s="3">
        <f>'data sistem'!HL137</f>
        <v>0</v>
      </c>
      <c r="DG137" s="3">
        <f>'data sistem'!IO137</f>
        <v>0</v>
      </c>
      <c r="DH137" s="3">
        <f>'data sistem'!HM137</f>
        <v>0</v>
      </c>
      <c r="DI137" s="3">
        <f>'data sistem'!HM137</f>
        <v>0</v>
      </c>
      <c r="DJ137" s="3">
        <f>'data sistem'!IP137</f>
        <v>0</v>
      </c>
      <c r="DK137" s="3">
        <f>'data sistem'!IP137</f>
        <v>0</v>
      </c>
      <c r="DL137" s="3">
        <f>'data sistem'!HN137</f>
        <v>0</v>
      </c>
      <c r="DM137" s="3">
        <f>'data sistem'!IQ137</f>
        <v>0</v>
      </c>
      <c r="DN137" s="3">
        <f>'data sistem'!HO137</f>
        <v>0</v>
      </c>
      <c r="DO137" s="3">
        <f>'data sistem'!IR137</f>
        <v>0</v>
      </c>
      <c r="DP137" s="3">
        <f>'data sistem'!HP137</f>
        <v>0</v>
      </c>
      <c r="DQ137" s="3">
        <f>'data sistem'!IS137</f>
        <v>0</v>
      </c>
      <c r="DR137" s="3">
        <f>'data sistem'!HQ137</f>
        <v>0</v>
      </c>
      <c r="DS137" s="3">
        <f>'data sistem'!IT137</f>
        <v>0</v>
      </c>
      <c r="DT137" s="3">
        <f>'data sistem'!HR137</f>
        <v>0</v>
      </c>
      <c r="DU137" s="3">
        <f>'data sistem'!IU137</f>
        <v>0</v>
      </c>
      <c r="DV137" s="3">
        <f>'data sistem'!HS137</f>
        <v>0</v>
      </c>
      <c r="DW137" s="3">
        <f>'data sistem'!IV137</f>
        <v>0</v>
      </c>
      <c r="DX137" s="3">
        <f>'data sistem'!HT137</f>
        <v>0</v>
      </c>
      <c r="DY137" s="3">
        <f>'data sistem'!IW137</f>
        <v>0</v>
      </c>
      <c r="DZ137" s="3">
        <f>'data sistem'!HU137</f>
        <v>0</v>
      </c>
      <c r="EA137" s="3">
        <f>'data sistem'!IX137</f>
        <v>0</v>
      </c>
    </row>
    <row r="138" spans="1:131" x14ac:dyDescent="0.3">
      <c r="A138" s="3" t="str">
        <f t="shared" si="2"/>
        <v>051022</v>
      </c>
      <c r="B138" s="3" t="e">
        <f>VLOOKUP('data sistem'!C138,kodeprodi!$A$2:$B$11,2,FALSE)</f>
        <v>#N/A</v>
      </c>
      <c r="C138" s="3">
        <f>'data sistem'!A138</f>
        <v>0</v>
      </c>
      <c r="D138" s="3">
        <f>'data sistem'!B138</f>
        <v>0</v>
      </c>
      <c r="E138" s="3">
        <f>'data sistem'!J138</f>
        <v>0</v>
      </c>
      <c r="F138" s="3">
        <f>'data sistem'!K138</f>
        <v>0</v>
      </c>
      <c r="G138" s="3">
        <f>2020-'data sistem'!E138</f>
        <v>2020</v>
      </c>
      <c r="H138" s="3">
        <f>1</f>
        <v>1</v>
      </c>
      <c r="I138" s="3">
        <f>2</f>
        <v>2</v>
      </c>
      <c r="J138" s="3">
        <f>3</f>
        <v>3</v>
      </c>
      <c r="K138" s="3">
        <f>3</f>
        <v>3</v>
      </c>
      <c r="L138" s="3">
        <f>1</f>
        <v>1</v>
      </c>
      <c r="M138" s="3">
        <f>2</f>
        <v>2</v>
      </c>
      <c r="N138" s="3">
        <f>1</f>
        <v>1</v>
      </c>
      <c r="O138" s="3" t="str">
        <f>IF('data sistem'!W138="tidak",3,IF('data sistem'!W138="ya",IF('data sistem'!DT138="sebelum lulus",1,IF('data sistem'!DT138="setelah lulus",2,"")),""))</f>
        <v/>
      </c>
      <c r="P138" s="3" t="str">
        <f>IF('data sistem'!DU138="0-3 bulan",1,IF('data sistem'!DU138="3-6 bulan",3,IF('data sistem'!DU138="6-12 bulan",6,IF('data sistem'!DU138="lebih dari 12 bulan",12,""))))</f>
        <v/>
      </c>
      <c r="Q138" s="3" t="str">
        <f>IF('data sistem'!DV138="0-3 bulan",1,IF('data sistem'!DV138="3-6 bulan",3,IF('data sistem'!DV138="6-12 bulan",6,IF('data sistem'!DV138="lebih dari 12 bulan",12,""))))</f>
        <v/>
      </c>
      <c r="R138" s="3">
        <f>'data sistem'!EA138</f>
        <v>0</v>
      </c>
      <c r="S138" s="3">
        <f>'data sistem'!EB138</f>
        <v>0</v>
      </c>
      <c r="T138" s="3">
        <f>'data sistem'!EC138</f>
        <v>0</v>
      </c>
      <c r="U138" s="3">
        <f>'data sistem'!ED138</f>
        <v>0</v>
      </c>
      <c r="V138" s="3">
        <f>'data sistem'!EE138</f>
        <v>0</v>
      </c>
      <c r="W138" s="3">
        <f>'data sistem'!EF138</f>
        <v>0</v>
      </c>
      <c r="X138" s="3">
        <f>'data sistem'!EG138</f>
        <v>0</v>
      </c>
      <c r="Y138" s="3" t="str">
        <f>IF('data sistem'!DW138="ya",1,IF('data sistem'!DW138="tidak",0,""))</f>
        <v/>
      </c>
      <c r="Z138" s="3">
        <f>'data sistem'!EM138</f>
        <v>0</v>
      </c>
      <c r="AA138" s="3">
        <f>'data sistem'!EH138</f>
        <v>0</v>
      </c>
      <c r="AB138" s="3">
        <f>'data sistem'!EI138</f>
        <v>0</v>
      </c>
      <c r="AC138" s="3">
        <f>'data sistem'!EJ138</f>
        <v>0</v>
      </c>
      <c r="AD138" s="3">
        <f>'data sistem'!EK138</f>
        <v>0</v>
      </c>
      <c r="AE138" s="3">
        <f>'data sistem'!EL138</f>
        <v>0</v>
      </c>
      <c r="AF138" s="3">
        <f>0</f>
        <v>0</v>
      </c>
      <c r="AH138" s="3">
        <f>IF('data sistem'!FB138="lebih dari 3",4,'data sistem'!FB138)</f>
        <v>0</v>
      </c>
      <c r="AI138" s="3" t="str">
        <f>IF('data sistem'!FF138="sebelum lulus",1,IF('data sistem'!FF138="setelah lulus",2,""))</f>
        <v/>
      </c>
      <c r="AJ138" s="3" t="str">
        <f>IF('data sistem'!FG138="0-3 bulan",1,IF('data sistem'!FG138="3-6 bulan",3,IF('data sistem'!FG138="6-12 bulan",6,IF('data sistem'!FG138="lebih dari 12 bulan",12,""))))</f>
        <v/>
      </c>
      <c r="AK138" s="3" t="str">
        <f>IF('data sistem'!FH138="0-3 bulan",1,IF('data sistem'!FH138="3-6 bulan",3,IF('data sistem'!FH138="6-12 bulan",6,IF('data sistem'!FH138="lebih dari 12 bulan",12,""))))</f>
        <v/>
      </c>
      <c r="AL138" s="3">
        <f>IF('data sistem'!FC138="lebih dari 3",4,'data sistem'!FC138)</f>
        <v>0</v>
      </c>
      <c r="AM138" s="3">
        <f>IF('data sistem'!FD138="lebih dari 3",4,'data sistem'!FD138)</f>
        <v>0</v>
      </c>
      <c r="AN138" s="3" t="str">
        <f>IF(LEFT('data sistem'!U138,7)="bekerja",1,IF(LEFT('data sistem'!U138,5)="tidak",2,""))</f>
        <v/>
      </c>
      <c r="AO138" s="3">
        <f>'data sistem'!M138*1</f>
        <v>0</v>
      </c>
      <c r="AP138" s="3">
        <f>'data sistem'!R138*2</f>
        <v>0</v>
      </c>
      <c r="AQ138" s="3">
        <f>'data sistem'!P138*3</f>
        <v>0</v>
      </c>
      <c r="AR138" s="3">
        <f>'data sistem'!Q138*4</f>
        <v>0</v>
      </c>
      <c r="AS138" s="3">
        <f>0</f>
        <v>0</v>
      </c>
      <c r="AU138" s="3">
        <f>IF('data sistem'!Q138="1",4,1)</f>
        <v>1</v>
      </c>
      <c r="AW138" s="3">
        <f>IF('data sistem'!AG138="bumn",1,IF('data sistem'!AG138="non-profit",2,IF('data sistem'!AG138="swasta",3,IF('data sistem'!AG138="wiraswasta",4,5))))</f>
        <v>5</v>
      </c>
      <c r="AX138" s="3">
        <f>IF(AW138=5,'data sistem'!AG138,"")</f>
        <v>0</v>
      </c>
      <c r="AY138" s="3">
        <f>IF('data sistem'!T138=0,1,'data sistem'!T138=0)</f>
        <v>1</v>
      </c>
      <c r="BA138" s="3">
        <f>IF('data sistem'!AM138="kurang dari 1 juta",1000000,IF('data sistem'!AM138="antara 1 dan 2 juta",2000000,IF('data sistem'!AM138="lebih dari 2 juta",3000000,IF('data sistem'!AM138="lebih dari 3 juta",4000000,0))))</f>
        <v>0</v>
      </c>
      <c r="BB138" s="3">
        <f>0</f>
        <v>0</v>
      </c>
      <c r="BC138" s="3">
        <f>IF('data sistem'!BI138="kurang dari 1 juta",1000000,IF('data sistem'!BI138="antara 1 dan 2 juta",2000000,IF('data sistem'!BI138="lebih dari 2 juta",3000000,IF('data sistem'!BI138="lebih dari 3 juta",4000000,0))))</f>
        <v>0</v>
      </c>
      <c r="BD138" s="3" t="str">
        <f>IF('data sistem'!DE138&gt;0,'data sistem'!DE138,"")</f>
        <v/>
      </c>
      <c r="BE138" s="3" t="str">
        <f>IF('data sistem'!DF138="lebih tinggi",1,IF('data sistem'!DF138="sama",2,IF('data sistem'!DF138="lebih rendah",3,IF('data sistem'!DF138="tidak perlu",4,""))))</f>
        <v/>
      </c>
      <c r="BF138" s="3">
        <f>'data sistem'!DG138*1</f>
        <v>0</v>
      </c>
      <c r="BG138" s="3">
        <f>'data sistem'!DH138*2</f>
        <v>0</v>
      </c>
      <c r="BH138" s="3">
        <f>'data sistem'!DI138*3</f>
        <v>0</v>
      </c>
      <c r="BI138" s="3">
        <f>'data sistem'!DJ138*4</f>
        <v>0</v>
      </c>
      <c r="BJ138" s="3">
        <f>'data sistem'!DK138*5</f>
        <v>0</v>
      </c>
      <c r="BK138" s="3">
        <f>'data sistem'!DL138*6</f>
        <v>0</v>
      </c>
      <c r="BL138" s="3">
        <f>'data sistem'!DM138*7</f>
        <v>0</v>
      </c>
      <c r="BM138" s="3">
        <f>'data sistem'!DN138*8</f>
        <v>0</v>
      </c>
      <c r="BN138" s="3">
        <f>'data sistem'!DO138*9</f>
        <v>0</v>
      </c>
      <c r="BO138" s="3">
        <f>'data sistem'!DP138*10</f>
        <v>0</v>
      </c>
      <c r="BP138" s="3">
        <f>'data sistem'!DQ138*11</f>
        <v>0</v>
      </c>
      <c r="BQ138" s="3">
        <f>'data sistem'!DR138*12</f>
        <v>0</v>
      </c>
      <c r="BR138" s="3">
        <v>0</v>
      </c>
      <c r="BT138" s="3">
        <f>'data sistem'!GU138</f>
        <v>0</v>
      </c>
      <c r="BU138" s="3">
        <f>'data sistem'!HX138</f>
        <v>0</v>
      </c>
      <c r="BV138" s="3">
        <f>'data sistem'!GV138</f>
        <v>0</v>
      </c>
      <c r="BW138" s="3">
        <f>'data sistem'!HY138</f>
        <v>0</v>
      </c>
      <c r="BX138" s="3">
        <f>'data sistem'!GW138</f>
        <v>0</v>
      </c>
      <c r="BY138" s="3">
        <f>'data sistem'!HV138</f>
        <v>0</v>
      </c>
      <c r="BZ138" s="3">
        <f>'data sistem'!HZ138</f>
        <v>0</v>
      </c>
      <c r="CA138" s="3">
        <f>'data sistem'!IY138</f>
        <v>0</v>
      </c>
      <c r="CB138" s="3">
        <f>'data sistem'!GX138</f>
        <v>0</v>
      </c>
      <c r="CC138" s="3">
        <f>'data sistem'!IA138</f>
        <v>0</v>
      </c>
      <c r="CD138" s="3">
        <f>'data sistem'!GY138</f>
        <v>0</v>
      </c>
      <c r="CE138" s="3">
        <f>'data sistem'!IB138</f>
        <v>0</v>
      </c>
      <c r="CF138" s="3">
        <f>'data sistem'!GZ138</f>
        <v>0</v>
      </c>
      <c r="CH138" s="3">
        <f>'data sistem'!IC138</f>
        <v>0</v>
      </c>
      <c r="CJ138" s="3">
        <f>'data sistem'!HA138</f>
        <v>0</v>
      </c>
      <c r="CK138" s="3">
        <f>'data sistem'!ID138</f>
        <v>0</v>
      </c>
      <c r="CL138" s="3">
        <f>'data sistem'!HB138</f>
        <v>0</v>
      </c>
      <c r="CM138" s="3">
        <f>'data sistem'!IE138</f>
        <v>0</v>
      </c>
      <c r="CN138" s="3">
        <f>'data sistem'!HC138</f>
        <v>0</v>
      </c>
      <c r="CO138" s="3">
        <f>'data sistem'!IF138</f>
        <v>0</v>
      </c>
      <c r="CP138" s="3">
        <f>'data sistem'!HD138</f>
        <v>0</v>
      </c>
      <c r="CQ138" s="3">
        <f>'data sistem'!IG138</f>
        <v>0</v>
      </c>
      <c r="CR138" s="3">
        <f>'data sistem'!HE138</f>
        <v>0</v>
      </c>
      <c r="CS138" s="3">
        <f>'data sistem'!IH138</f>
        <v>0</v>
      </c>
      <c r="CT138" s="3">
        <f>'data sistem'!HF138</f>
        <v>0</v>
      </c>
      <c r="CU138" s="3">
        <f>'data sistem'!II138</f>
        <v>0</v>
      </c>
      <c r="CV138" s="3">
        <f>'data sistem'!HG138</f>
        <v>0</v>
      </c>
      <c r="CW138" s="3">
        <f>'data sistem'!IJ138</f>
        <v>0</v>
      </c>
      <c r="CX138" s="3">
        <f>'data sistem'!HH138</f>
        <v>0</v>
      </c>
      <c r="CY138" s="3">
        <f>'data sistem'!IK138</f>
        <v>0</v>
      </c>
      <c r="CZ138" s="3">
        <f>'data sistem'!HI138</f>
        <v>0</v>
      </c>
      <c r="DA138" s="3">
        <f>'data sistem'!IL138</f>
        <v>0</v>
      </c>
      <c r="DB138" s="3">
        <f>'data sistem'!HJ138</f>
        <v>0</v>
      </c>
      <c r="DC138" s="3">
        <f>'data sistem'!IM138</f>
        <v>0</v>
      </c>
      <c r="DD138" s="3">
        <f>'data sistem'!HK138</f>
        <v>0</v>
      </c>
      <c r="DE138" s="3">
        <f>'data sistem'!IN138</f>
        <v>0</v>
      </c>
      <c r="DF138" s="3">
        <f>'data sistem'!HL138</f>
        <v>0</v>
      </c>
      <c r="DG138" s="3">
        <f>'data sistem'!IO138</f>
        <v>0</v>
      </c>
      <c r="DH138" s="3">
        <f>'data sistem'!HM138</f>
        <v>0</v>
      </c>
      <c r="DI138" s="3">
        <f>'data sistem'!HM138</f>
        <v>0</v>
      </c>
      <c r="DJ138" s="3">
        <f>'data sistem'!IP138</f>
        <v>0</v>
      </c>
      <c r="DK138" s="3">
        <f>'data sistem'!IP138</f>
        <v>0</v>
      </c>
      <c r="DL138" s="3">
        <f>'data sistem'!HN138</f>
        <v>0</v>
      </c>
      <c r="DM138" s="3">
        <f>'data sistem'!IQ138</f>
        <v>0</v>
      </c>
      <c r="DN138" s="3">
        <f>'data sistem'!HO138</f>
        <v>0</v>
      </c>
      <c r="DO138" s="3">
        <f>'data sistem'!IR138</f>
        <v>0</v>
      </c>
      <c r="DP138" s="3">
        <f>'data sistem'!HP138</f>
        <v>0</v>
      </c>
      <c r="DQ138" s="3">
        <f>'data sistem'!IS138</f>
        <v>0</v>
      </c>
      <c r="DR138" s="3">
        <f>'data sistem'!HQ138</f>
        <v>0</v>
      </c>
      <c r="DS138" s="3">
        <f>'data sistem'!IT138</f>
        <v>0</v>
      </c>
      <c r="DT138" s="3">
        <f>'data sistem'!HR138</f>
        <v>0</v>
      </c>
      <c r="DU138" s="3">
        <f>'data sistem'!IU138</f>
        <v>0</v>
      </c>
      <c r="DV138" s="3">
        <f>'data sistem'!HS138</f>
        <v>0</v>
      </c>
      <c r="DW138" s="3">
        <f>'data sistem'!IV138</f>
        <v>0</v>
      </c>
      <c r="DX138" s="3">
        <f>'data sistem'!HT138</f>
        <v>0</v>
      </c>
      <c r="DY138" s="3">
        <f>'data sistem'!IW138</f>
        <v>0</v>
      </c>
      <c r="DZ138" s="3">
        <f>'data sistem'!HU138</f>
        <v>0</v>
      </c>
      <c r="EA138" s="3">
        <f>'data sistem'!IX138</f>
        <v>0</v>
      </c>
    </row>
    <row r="139" spans="1:131" x14ac:dyDescent="0.3">
      <c r="A139" s="3" t="str">
        <f t="shared" si="2"/>
        <v>051022</v>
      </c>
      <c r="B139" s="3" t="e">
        <f>VLOOKUP('data sistem'!C139,kodeprodi!$A$2:$B$11,2,FALSE)</f>
        <v>#N/A</v>
      </c>
      <c r="C139" s="3">
        <f>'data sistem'!A139</f>
        <v>0</v>
      </c>
      <c r="D139" s="3">
        <f>'data sistem'!B139</f>
        <v>0</v>
      </c>
      <c r="E139" s="3">
        <f>'data sistem'!J139</f>
        <v>0</v>
      </c>
      <c r="F139" s="3">
        <f>'data sistem'!K139</f>
        <v>0</v>
      </c>
      <c r="G139" s="3">
        <f>2020-'data sistem'!E139</f>
        <v>2020</v>
      </c>
      <c r="H139" s="3">
        <f>1</f>
        <v>1</v>
      </c>
      <c r="I139" s="3">
        <f>2</f>
        <v>2</v>
      </c>
      <c r="J139" s="3">
        <f>3</f>
        <v>3</v>
      </c>
      <c r="K139" s="3">
        <f>3</f>
        <v>3</v>
      </c>
      <c r="L139" s="3">
        <f>1</f>
        <v>1</v>
      </c>
      <c r="M139" s="3">
        <f>2</f>
        <v>2</v>
      </c>
      <c r="N139" s="3">
        <f>1</f>
        <v>1</v>
      </c>
      <c r="O139" s="3" t="str">
        <f>IF('data sistem'!W139="tidak",3,IF('data sistem'!W139="ya",IF('data sistem'!DT139="sebelum lulus",1,IF('data sistem'!DT139="setelah lulus",2,"")),""))</f>
        <v/>
      </c>
      <c r="P139" s="3" t="str">
        <f>IF('data sistem'!DU139="0-3 bulan",1,IF('data sistem'!DU139="3-6 bulan",3,IF('data sistem'!DU139="6-12 bulan",6,IF('data sistem'!DU139="lebih dari 12 bulan",12,""))))</f>
        <v/>
      </c>
      <c r="Q139" s="3" t="str">
        <f>IF('data sistem'!DV139="0-3 bulan",1,IF('data sistem'!DV139="3-6 bulan",3,IF('data sistem'!DV139="6-12 bulan",6,IF('data sistem'!DV139="lebih dari 12 bulan",12,""))))</f>
        <v/>
      </c>
      <c r="R139" s="3">
        <f>'data sistem'!EA139</f>
        <v>0</v>
      </c>
      <c r="S139" s="3">
        <f>'data sistem'!EB139</f>
        <v>0</v>
      </c>
      <c r="T139" s="3">
        <f>'data sistem'!EC139</f>
        <v>0</v>
      </c>
      <c r="U139" s="3">
        <f>'data sistem'!ED139</f>
        <v>0</v>
      </c>
      <c r="V139" s="3">
        <f>'data sistem'!EE139</f>
        <v>0</v>
      </c>
      <c r="W139" s="3">
        <f>'data sistem'!EF139</f>
        <v>0</v>
      </c>
      <c r="X139" s="3">
        <f>'data sistem'!EG139</f>
        <v>0</v>
      </c>
      <c r="Y139" s="3" t="str">
        <f>IF('data sistem'!DW139="ya",1,IF('data sistem'!DW139="tidak",0,""))</f>
        <v/>
      </c>
      <c r="Z139" s="3">
        <f>'data sistem'!EM139</f>
        <v>0</v>
      </c>
      <c r="AA139" s="3">
        <f>'data sistem'!EH139</f>
        <v>0</v>
      </c>
      <c r="AB139" s="3">
        <f>'data sistem'!EI139</f>
        <v>0</v>
      </c>
      <c r="AC139" s="3">
        <f>'data sistem'!EJ139</f>
        <v>0</v>
      </c>
      <c r="AD139" s="3">
        <f>'data sistem'!EK139</f>
        <v>0</v>
      </c>
      <c r="AE139" s="3">
        <f>'data sistem'!EL139</f>
        <v>0</v>
      </c>
      <c r="AF139" s="3">
        <f>0</f>
        <v>0</v>
      </c>
      <c r="AH139" s="3">
        <f>IF('data sistem'!FB139="lebih dari 3",4,'data sistem'!FB139)</f>
        <v>0</v>
      </c>
      <c r="AI139" s="3" t="str">
        <f>IF('data sistem'!FF139="sebelum lulus",1,IF('data sistem'!FF139="setelah lulus",2,""))</f>
        <v/>
      </c>
      <c r="AJ139" s="3" t="str">
        <f>IF('data sistem'!FG139="0-3 bulan",1,IF('data sistem'!FG139="3-6 bulan",3,IF('data sistem'!FG139="6-12 bulan",6,IF('data sistem'!FG139="lebih dari 12 bulan",12,""))))</f>
        <v/>
      </c>
      <c r="AK139" s="3" t="str">
        <f>IF('data sistem'!FH139="0-3 bulan",1,IF('data sistem'!FH139="3-6 bulan",3,IF('data sistem'!FH139="6-12 bulan",6,IF('data sistem'!FH139="lebih dari 12 bulan",12,""))))</f>
        <v/>
      </c>
      <c r="AL139" s="3">
        <f>IF('data sistem'!FC139="lebih dari 3",4,'data sistem'!FC139)</f>
        <v>0</v>
      </c>
      <c r="AM139" s="3">
        <f>IF('data sistem'!FD139="lebih dari 3",4,'data sistem'!FD139)</f>
        <v>0</v>
      </c>
      <c r="AN139" s="3" t="str">
        <f>IF(LEFT('data sistem'!U139,7)="bekerja",1,IF(LEFT('data sistem'!U139,5)="tidak",2,""))</f>
        <v/>
      </c>
      <c r="AO139" s="3">
        <f>'data sistem'!M139*1</f>
        <v>0</v>
      </c>
      <c r="AP139" s="3">
        <f>'data sistem'!R139*2</f>
        <v>0</v>
      </c>
      <c r="AQ139" s="3">
        <f>'data sistem'!P139*3</f>
        <v>0</v>
      </c>
      <c r="AR139" s="3">
        <f>'data sistem'!Q139*4</f>
        <v>0</v>
      </c>
      <c r="AS139" s="3">
        <f>0</f>
        <v>0</v>
      </c>
      <c r="AU139" s="3">
        <f>IF('data sistem'!Q139="1",4,1)</f>
        <v>1</v>
      </c>
      <c r="AW139" s="3">
        <f>IF('data sistem'!AG139="bumn",1,IF('data sistem'!AG139="non-profit",2,IF('data sistem'!AG139="swasta",3,IF('data sistem'!AG139="wiraswasta",4,5))))</f>
        <v>5</v>
      </c>
      <c r="AX139" s="3">
        <f>IF(AW139=5,'data sistem'!AG139,"")</f>
        <v>0</v>
      </c>
      <c r="AY139" s="3">
        <f>IF('data sistem'!T139=0,1,'data sistem'!T139=0)</f>
        <v>1</v>
      </c>
      <c r="BA139" s="3">
        <f>IF('data sistem'!AM139="kurang dari 1 juta",1000000,IF('data sistem'!AM139="antara 1 dan 2 juta",2000000,IF('data sistem'!AM139="lebih dari 2 juta",3000000,IF('data sistem'!AM139="lebih dari 3 juta",4000000,0))))</f>
        <v>0</v>
      </c>
      <c r="BB139" s="3">
        <f>0</f>
        <v>0</v>
      </c>
      <c r="BC139" s="3">
        <f>IF('data sistem'!BI139="kurang dari 1 juta",1000000,IF('data sistem'!BI139="antara 1 dan 2 juta",2000000,IF('data sistem'!BI139="lebih dari 2 juta",3000000,IF('data sistem'!BI139="lebih dari 3 juta",4000000,0))))</f>
        <v>0</v>
      </c>
      <c r="BD139" s="3" t="str">
        <f>IF('data sistem'!DE139&gt;0,'data sistem'!DE139,"")</f>
        <v/>
      </c>
      <c r="BE139" s="3" t="str">
        <f>IF('data sistem'!DF139="lebih tinggi",1,IF('data sistem'!DF139="sama",2,IF('data sistem'!DF139="lebih rendah",3,IF('data sistem'!DF139="tidak perlu",4,""))))</f>
        <v/>
      </c>
      <c r="BF139" s="3">
        <f>'data sistem'!DG139*1</f>
        <v>0</v>
      </c>
      <c r="BG139" s="3">
        <f>'data sistem'!DH139*2</f>
        <v>0</v>
      </c>
      <c r="BH139" s="3">
        <f>'data sistem'!DI139*3</f>
        <v>0</v>
      </c>
      <c r="BI139" s="3">
        <f>'data sistem'!DJ139*4</f>
        <v>0</v>
      </c>
      <c r="BJ139" s="3">
        <f>'data sistem'!DK139*5</f>
        <v>0</v>
      </c>
      <c r="BK139" s="3">
        <f>'data sistem'!DL139*6</f>
        <v>0</v>
      </c>
      <c r="BL139" s="3">
        <f>'data sistem'!DM139*7</f>
        <v>0</v>
      </c>
      <c r="BM139" s="3">
        <f>'data sistem'!DN139*8</f>
        <v>0</v>
      </c>
      <c r="BN139" s="3">
        <f>'data sistem'!DO139*9</f>
        <v>0</v>
      </c>
      <c r="BO139" s="3">
        <f>'data sistem'!DP139*10</f>
        <v>0</v>
      </c>
      <c r="BP139" s="3">
        <f>'data sistem'!DQ139*11</f>
        <v>0</v>
      </c>
      <c r="BQ139" s="3">
        <f>'data sistem'!DR139*12</f>
        <v>0</v>
      </c>
      <c r="BR139" s="3">
        <v>0</v>
      </c>
      <c r="BT139" s="3">
        <f>'data sistem'!GU139</f>
        <v>0</v>
      </c>
      <c r="BU139" s="3">
        <f>'data sistem'!HX139</f>
        <v>0</v>
      </c>
      <c r="BV139" s="3">
        <f>'data sistem'!GV139</f>
        <v>0</v>
      </c>
      <c r="BW139" s="3">
        <f>'data sistem'!HY139</f>
        <v>0</v>
      </c>
      <c r="BX139" s="3">
        <f>'data sistem'!GW139</f>
        <v>0</v>
      </c>
      <c r="BY139" s="3">
        <f>'data sistem'!HV139</f>
        <v>0</v>
      </c>
      <c r="BZ139" s="3">
        <f>'data sistem'!HZ139</f>
        <v>0</v>
      </c>
      <c r="CA139" s="3">
        <f>'data sistem'!IY139</f>
        <v>0</v>
      </c>
      <c r="CB139" s="3">
        <f>'data sistem'!GX139</f>
        <v>0</v>
      </c>
      <c r="CC139" s="3">
        <f>'data sistem'!IA139</f>
        <v>0</v>
      </c>
      <c r="CD139" s="3">
        <f>'data sistem'!GY139</f>
        <v>0</v>
      </c>
      <c r="CE139" s="3">
        <f>'data sistem'!IB139</f>
        <v>0</v>
      </c>
      <c r="CF139" s="3">
        <f>'data sistem'!GZ139</f>
        <v>0</v>
      </c>
      <c r="CH139" s="3">
        <f>'data sistem'!IC139</f>
        <v>0</v>
      </c>
      <c r="CJ139" s="3">
        <f>'data sistem'!HA139</f>
        <v>0</v>
      </c>
      <c r="CK139" s="3">
        <f>'data sistem'!ID139</f>
        <v>0</v>
      </c>
      <c r="CL139" s="3">
        <f>'data sistem'!HB139</f>
        <v>0</v>
      </c>
      <c r="CM139" s="3">
        <f>'data sistem'!IE139</f>
        <v>0</v>
      </c>
      <c r="CN139" s="3">
        <f>'data sistem'!HC139</f>
        <v>0</v>
      </c>
      <c r="CO139" s="3">
        <f>'data sistem'!IF139</f>
        <v>0</v>
      </c>
      <c r="CP139" s="3">
        <f>'data sistem'!HD139</f>
        <v>0</v>
      </c>
      <c r="CQ139" s="3">
        <f>'data sistem'!IG139</f>
        <v>0</v>
      </c>
      <c r="CR139" s="3">
        <f>'data sistem'!HE139</f>
        <v>0</v>
      </c>
      <c r="CS139" s="3">
        <f>'data sistem'!IH139</f>
        <v>0</v>
      </c>
      <c r="CT139" s="3">
        <f>'data sistem'!HF139</f>
        <v>0</v>
      </c>
      <c r="CU139" s="3">
        <f>'data sistem'!II139</f>
        <v>0</v>
      </c>
      <c r="CV139" s="3">
        <f>'data sistem'!HG139</f>
        <v>0</v>
      </c>
      <c r="CW139" s="3">
        <f>'data sistem'!IJ139</f>
        <v>0</v>
      </c>
      <c r="CX139" s="3">
        <f>'data sistem'!HH139</f>
        <v>0</v>
      </c>
      <c r="CY139" s="3">
        <f>'data sistem'!IK139</f>
        <v>0</v>
      </c>
      <c r="CZ139" s="3">
        <f>'data sistem'!HI139</f>
        <v>0</v>
      </c>
      <c r="DA139" s="3">
        <f>'data sistem'!IL139</f>
        <v>0</v>
      </c>
      <c r="DB139" s="3">
        <f>'data sistem'!HJ139</f>
        <v>0</v>
      </c>
      <c r="DC139" s="3">
        <f>'data sistem'!IM139</f>
        <v>0</v>
      </c>
      <c r="DD139" s="3">
        <f>'data sistem'!HK139</f>
        <v>0</v>
      </c>
      <c r="DE139" s="3">
        <f>'data sistem'!IN139</f>
        <v>0</v>
      </c>
      <c r="DF139" s="3">
        <f>'data sistem'!HL139</f>
        <v>0</v>
      </c>
      <c r="DG139" s="3">
        <f>'data sistem'!IO139</f>
        <v>0</v>
      </c>
      <c r="DH139" s="3">
        <f>'data sistem'!HM139</f>
        <v>0</v>
      </c>
      <c r="DI139" s="3">
        <f>'data sistem'!HM139</f>
        <v>0</v>
      </c>
      <c r="DJ139" s="3">
        <f>'data sistem'!IP139</f>
        <v>0</v>
      </c>
      <c r="DK139" s="3">
        <f>'data sistem'!IP139</f>
        <v>0</v>
      </c>
      <c r="DL139" s="3">
        <f>'data sistem'!HN139</f>
        <v>0</v>
      </c>
      <c r="DM139" s="3">
        <f>'data sistem'!IQ139</f>
        <v>0</v>
      </c>
      <c r="DN139" s="3">
        <f>'data sistem'!HO139</f>
        <v>0</v>
      </c>
      <c r="DO139" s="3">
        <f>'data sistem'!IR139</f>
        <v>0</v>
      </c>
      <c r="DP139" s="3">
        <f>'data sistem'!HP139</f>
        <v>0</v>
      </c>
      <c r="DQ139" s="3">
        <f>'data sistem'!IS139</f>
        <v>0</v>
      </c>
      <c r="DR139" s="3">
        <f>'data sistem'!HQ139</f>
        <v>0</v>
      </c>
      <c r="DS139" s="3">
        <f>'data sistem'!IT139</f>
        <v>0</v>
      </c>
      <c r="DT139" s="3">
        <f>'data sistem'!HR139</f>
        <v>0</v>
      </c>
      <c r="DU139" s="3">
        <f>'data sistem'!IU139</f>
        <v>0</v>
      </c>
      <c r="DV139" s="3">
        <f>'data sistem'!HS139</f>
        <v>0</v>
      </c>
      <c r="DW139" s="3">
        <f>'data sistem'!IV139</f>
        <v>0</v>
      </c>
      <c r="DX139" s="3">
        <f>'data sistem'!HT139</f>
        <v>0</v>
      </c>
      <c r="DY139" s="3">
        <f>'data sistem'!IW139</f>
        <v>0</v>
      </c>
      <c r="DZ139" s="3">
        <f>'data sistem'!HU139</f>
        <v>0</v>
      </c>
      <c r="EA139" s="3">
        <f>'data sistem'!IX139</f>
        <v>0</v>
      </c>
    </row>
    <row r="140" spans="1:131" x14ac:dyDescent="0.3">
      <c r="A140" s="3" t="str">
        <f t="shared" si="2"/>
        <v>051022</v>
      </c>
      <c r="B140" s="3" t="e">
        <f>VLOOKUP('data sistem'!C140,kodeprodi!$A$2:$B$11,2,FALSE)</f>
        <v>#N/A</v>
      </c>
      <c r="C140" s="3">
        <f>'data sistem'!A140</f>
        <v>0</v>
      </c>
      <c r="D140" s="3">
        <f>'data sistem'!B140</f>
        <v>0</v>
      </c>
      <c r="E140" s="3">
        <f>'data sistem'!J140</f>
        <v>0</v>
      </c>
      <c r="F140" s="3">
        <f>'data sistem'!K140</f>
        <v>0</v>
      </c>
      <c r="G140" s="3">
        <f>2020-'data sistem'!E140</f>
        <v>2020</v>
      </c>
      <c r="H140" s="3">
        <f>1</f>
        <v>1</v>
      </c>
      <c r="I140" s="3">
        <f>2</f>
        <v>2</v>
      </c>
      <c r="J140" s="3">
        <f>3</f>
        <v>3</v>
      </c>
      <c r="K140" s="3">
        <f>3</f>
        <v>3</v>
      </c>
      <c r="L140" s="3">
        <f>1</f>
        <v>1</v>
      </c>
      <c r="M140" s="3">
        <f>2</f>
        <v>2</v>
      </c>
      <c r="N140" s="3">
        <f>1</f>
        <v>1</v>
      </c>
      <c r="O140" s="3" t="str">
        <f>IF('data sistem'!W140="tidak",3,IF('data sistem'!W140="ya",IF('data sistem'!DT140="sebelum lulus",1,IF('data sistem'!DT140="setelah lulus",2,"")),""))</f>
        <v/>
      </c>
      <c r="P140" s="3" t="str">
        <f>IF('data sistem'!DU140="0-3 bulan",1,IF('data sistem'!DU140="3-6 bulan",3,IF('data sistem'!DU140="6-12 bulan",6,IF('data sistem'!DU140="lebih dari 12 bulan",12,""))))</f>
        <v/>
      </c>
      <c r="Q140" s="3" t="str">
        <f>IF('data sistem'!DV140="0-3 bulan",1,IF('data sistem'!DV140="3-6 bulan",3,IF('data sistem'!DV140="6-12 bulan",6,IF('data sistem'!DV140="lebih dari 12 bulan",12,""))))</f>
        <v/>
      </c>
      <c r="R140" s="3">
        <f>'data sistem'!EA140</f>
        <v>0</v>
      </c>
      <c r="S140" s="3">
        <f>'data sistem'!EB140</f>
        <v>0</v>
      </c>
      <c r="T140" s="3">
        <f>'data sistem'!EC140</f>
        <v>0</v>
      </c>
      <c r="U140" s="3">
        <f>'data sistem'!ED140</f>
        <v>0</v>
      </c>
      <c r="V140" s="3">
        <f>'data sistem'!EE140</f>
        <v>0</v>
      </c>
      <c r="W140" s="3">
        <f>'data sistem'!EF140</f>
        <v>0</v>
      </c>
      <c r="X140" s="3">
        <f>'data sistem'!EG140</f>
        <v>0</v>
      </c>
      <c r="Y140" s="3" t="str">
        <f>IF('data sistem'!DW140="ya",1,IF('data sistem'!DW140="tidak",0,""))</f>
        <v/>
      </c>
      <c r="Z140" s="3">
        <f>'data sistem'!EM140</f>
        <v>0</v>
      </c>
      <c r="AA140" s="3">
        <f>'data sistem'!EH140</f>
        <v>0</v>
      </c>
      <c r="AB140" s="3">
        <f>'data sistem'!EI140</f>
        <v>0</v>
      </c>
      <c r="AC140" s="3">
        <f>'data sistem'!EJ140</f>
        <v>0</v>
      </c>
      <c r="AD140" s="3">
        <f>'data sistem'!EK140</f>
        <v>0</v>
      </c>
      <c r="AE140" s="3">
        <f>'data sistem'!EL140</f>
        <v>0</v>
      </c>
      <c r="AF140" s="3">
        <f>0</f>
        <v>0</v>
      </c>
      <c r="AH140" s="3">
        <f>IF('data sistem'!FB140="lebih dari 3",4,'data sistem'!FB140)</f>
        <v>0</v>
      </c>
      <c r="AI140" s="3" t="str">
        <f>IF('data sistem'!FF140="sebelum lulus",1,IF('data sistem'!FF140="setelah lulus",2,""))</f>
        <v/>
      </c>
      <c r="AJ140" s="3" t="str">
        <f>IF('data sistem'!FG140="0-3 bulan",1,IF('data sistem'!FG140="3-6 bulan",3,IF('data sistem'!FG140="6-12 bulan",6,IF('data sistem'!FG140="lebih dari 12 bulan",12,""))))</f>
        <v/>
      </c>
      <c r="AK140" s="3" t="str">
        <f>IF('data sistem'!FH140="0-3 bulan",1,IF('data sistem'!FH140="3-6 bulan",3,IF('data sistem'!FH140="6-12 bulan",6,IF('data sistem'!FH140="lebih dari 12 bulan",12,""))))</f>
        <v/>
      </c>
      <c r="AL140" s="3">
        <f>IF('data sistem'!FC140="lebih dari 3",4,'data sistem'!FC140)</f>
        <v>0</v>
      </c>
      <c r="AM140" s="3">
        <f>IF('data sistem'!FD140="lebih dari 3",4,'data sistem'!FD140)</f>
        <v>0</v>
      </c>
      <c r="AN140" s="3" t="str">
        <f>IF(LEFT('data sistem'!U140,7)="bekerja",1,IF(LEFT('data sistem'!U140,5)="tidak",2,""))</f>
        <v/>
      </c>
      <c r="AO140" s="3">
        <f>'data sistem'!M140*1</f>
        <v>0</v>
      </c>
      <c r="AP140" s="3">
        <f>'data sistem'!R140*2</f>
        <v>0</v>
      </c>
      <c r="AQ140" s="3">
        <f>'data sistem'!P140*3</f>
        <v>0</v>
      </c>
      <c r="AR140" s="3">
        <f>'data sistem'!Q140*4</f>
        <v>0</v>
      </c>
      <c r="AS140" s="3">
        <f>0</f>
        <v>0</v>
      </c>
      <c r="AU140" s="3">
        <f>IF('data sistem'!Q140="1",4,1)</f>
        <v>1</v>
      </c>
      <c r="AW140" s="3">
        <f>IF('data sistem'!AG140="bumn",1,IF('data sistem'!AG140="non-profit",2,IF('data sistem'!AG140="swasta",3,IF('data sistem'!AG140="wiraswasta",4,5))))</f>
        <v>5</v>
      </c>
      <c r="AX140" s="3">
        <f>IF(AW140=5,'data sistem'!AG140,"")</f>
        <v>0</v>
      </c>
      <c r="AY140" s="3">
        <f>IF('data sistem'!T140=0,1,'data sistem'!T140=0)</f>
        <v>1</v>
      </c>
      <c r="BA140" s="3">
        <f>IF('data sistem'!AM140="kurang dari 1 juta",1000000,IF('data sistem'!AM140="antara 1 dan 2 juta",2000000,IF('data sistem'!AM140="lebih dari 2 juta",3000000,IF('data sistem'!AM140="lebih dari 3 juta",4000000,0))))</f>
        <v>0</v>
      </c>
      <c r="BB140" s="3">
        <f>0</f>
        <v>0</v>
      </c>
      <c r="BC140" s="3">
        <f>IF('data sistem'!BI140="kurang dari 1 juta",1000000,IF('data sistem'!BI140="antara 1 dan 2 juta",2000000,IF('data sistem'!BI140="lebih dari 2 juta",3000000,IF('data sistem'!BI140="lebih dari 3 juta",4000000,0))))</f>
        <v>0</v>
      </c>
      <c r="BD140" s="3" t="str">
        <f>IF('data sistem'!DE140&gt;0,'data sistem'!DE140,"")</f>
        <v/>
      </c>
      <c r="BE140" s="3" t="str">
        <f>IF('data sistem'!DF140="lebih tinggi",1,IF('data sistem'!DF140="sama",2,IF('data sistem'!DF140="lebih rendah",3,IF('data sistem'!DF140="tidak perlu",4,""))))</f>
        <v/>
      </c>
      <c r="BF140" s="3">
        <f>'data sistem'!DG140*1</f>
        <v>0</v>
      </c>
      <c r="BG140" s="3">
        <f>'data sistem'!DH140*2</f>
        <v>0</v>
      </c>
      <c r="BH140" s="3">
        <f>'data sistem'!DI140*3</f>
        <v>0</v>
      </c>
      <c r="BI140" s="3">
        <f>'data sistem'!DJ140*4</f>
        <v>0</v>
      </c>
      <c r="BJ140" s="3">
        <f>'data sistem'!DK140*5</f>
        <v>0</v>
      </c>
      <c r="BK140" s="3">
        <f>'data sistem'!DL140*6</f>
        <v>0</v>
      </c>
      <c r="BL140" s="3">
        <f>'data sistem'!DM140*7</f>
        <v>0</v>
      </c>
      <c r="BM140" s="3">
        <f>'data sistem'!DN140*8</f>
        <v>0</v>
      </c>
      <c r="BN140" s="3">
        <f>'data sistem'!DO140*9</f>
        <v>0</v>
      </c>
      <c r="BO140" s="3">
        <f>'data sistem'!DP140*10</f>
        <v>0</v>
      </c>
      <c r="BP140" s="3">
        <f>'data sistem'!DQ140*11</f>
        <v>0</v>
      </c>
      <c r="BQ140" s="3">
        <f>'data sistem'!DR140*12</f>
        <v>0</v>
      </c>
      <c r="BR140" s="3">
        <v>0</v>
      </c>
      <c r="BT140" s="3">
        <f>'data sistem'!GU140</f>
        <v>0</v>
      </c>
      <c r="BU140" s="3">
        <f>'data sistem'!HX140</f>
        <v>0</v>
      </c>
      <c r="BV140" s="3">
        <f>'data sistem'!GV140</f>
        <v>0</v>
      </c>
      <c r="BW140" s="3">
        <f>'data sistem'!HY140</f>
        <v>0</v>
      </c>
      <c r="BX140" s="3">
        <f>'data sistem'!GW140</f>
        <v>0</v>
      </c>
      <c r="BY140" s="3">
        <f>'data sistem'!HV140</f>
        <v>0</v>
      </c>
      <c r="BZ140" s="3">
        <f>'data sistem'!HZ140</f>
        <v>0</v>
      </c>
      <c r="CA140" s="3">
        <f>'data sistem'!IY140</f>
        <v>0</v>
      </c>
      <c r="CB140" s="3">
        <f>'data sistem'!GX140</f>
        <v>0</v>
      </c>
      <c r="CC140" s="3">
        <f>'data sistem'!IA140</f>
        <v>0</v>
      </c>
      <c r="CD140" s="3">
        <f>'data sistem'!GY140</f>
        <v>0</v>
      </c>
      <c r="CE140" s="3">
        <f>'data sistem'!IB140</f>
        <v>0</v>
      </c>
      <c r="CF140" s="3">
        <f>'data sistem'!GZ140</f>
        <v>0</v>
      </c>
      <c r="CH140" s="3">
        <f>'data sistem'!IC140</f>
        <v>0</v>
      </c>
      <c r="CJ140" s="3">
        <f>'data sistem'!HA140</f>
        <v>0</v>
      </c>
      <c r="CK140" s="3">
        <f>'data sistem'!ID140</f>
        <v>0</v>
      </c>
      <c r="CL140" s="3">
        <f>'data sistem'!HB140</f>
        <v>0</v>
      </c>
      <c r="CM140" s="3">
        <f>'data sistem'!IE140</f>
        <v>0</v>
      </c>
      <c r="CN140" s="3">
        <f>'data sistem'!HC140</f>
        <v>0</v>
      </c>
      <c r="CO140" s="3">
        <f>'data sistem'!IF140</f>
        <v>0</v>
      </c>
      <c r="CP140" s="3">
        <f>'data sistem'!HD140</f>
        <v>0</v>
      </c>
      <c r="CQ140" s="3">
        <f>'data sistem'!IG140</f>
        <v>0</v>
      </c>
      <c r="CR140" s="3">
        <f>'data sistem'!HE140</f>
        <v>0</v>
      </c>
      <c r="CS140" s="3">
        <f>'data sistem'!IH140</f>
        <v>0</v>
      </c>
      <c r="CT140" s="3">
        <f>'data sistem'!HF140</f>
        <v>0</v>
      </c>
      <c r="CU140" s="3">
        <f>'data sistem'!II140</f>
        <v>0</v>
      </c>
      <c r="CV140" s="3">
        <f>'data sistem'!HG140</f>
        <v>0</v>
      </c>
      <c r="CW140" s="3">
        <f>'data sistem'!IJ140</f>
        <v>0</v>
      </c>
      <c r="CX140" s="3">
        <f>'data sistem'!HH140</f>
        <v>0</v>
      </c>
      <c r="CY140" s="3">
        <f>'data sistem'!IK140</f>
        <v>0</v>
      </c>
      <c r="CZ140" s="3">
        <f>'data sistem'!HI140</f>
        <v>0</v>
      </c>
      <c r="DA140" s="3">
        <f>'data sistem'!IL140</f>
        <v>0</v>
      </c>
      <c r="DB140" s="3">
        <f>'data sistem'!HJ140</f>
        <v>0</v>
      </c>
      <c r="DC140" s="3">
        <f>'data sistem'!IM140</f>
        <v>0</v>
      </c>
      <c r="DD140" s="3">
        <f>'data sistem'!HK140</f>
        <v>0</v>
      </c>
      <c r="DE140" s="3">
        <f>'data sistem'!IN140</f>
        <v>0</v>
      </c>
      <c r="DF140" s="3">
        <f>'data sistem'!HL140</f>
        <v>0</v>
      </c>
      <c r="DG140" s="3">
        <f>'data sistem'!IO140</f>
        <v>0</v>
      </c>
      <c r="DH140" s="3">
        <f>'data sistem'!HM140</f>
        <v>0</v>
      </c>
      <c r="DI140" s="3">
        <f>'data sistem'!HM140</f>
        <v>0</v>
      </c>
      <c r="DJ140" s="3">
        <f>'data sistem'!IP140</f>
        <v>0</v>
      </c>
      <c r="DK140" s="3">
        <f>'data sistem'!IP140</f>
        <v>0</v>
      </c>
      <c r="DL140" s="3">
        <f>'data sistem'!HN140</f>
        <v>0</v>
      </c>
      <c r="DM140" s="3">
        <f>'data sistem'!IQ140</f>
        <v>0</v>
      </c>
      <c r="DN140" s="3">
        <f>'data sistem'!HO140</f>
        <v>0</v>
      </c>
      <c r="DO140" s="3">
        <f>'data sistem'!IR140</f>
        <v>0</v>
      </c>
      <c r="DP140" s="3">
        <f>'data sistem'!HP140</f>
        <v>0</v>
      </c>
      <c r="DQ140" s="3">
        <f>'data sistem'!IS140</f>
        <v>0</v>
      </c>
      <c r="DR140" s="3">
        <f>'data sistem'!HQ140</f>
        <v>0</v>
      </c>
      <c r="DS140" s="3">
        <f>'data sistem'!IT140</f>
        <v>0</v>
      </c>
      <c r="DT140" s="3">
        <f>'data sistem'!HR140</f>
        <v>0</v>
      </c>
      <c r="DU140" s="3">
        <f>'data sistem'!IU140</f>
        <v>0</v>
      </c>
      <c r="DV140" s="3">
        <f>'data sistem'!HS140</f>
        <v>0</v>
      </c>
      <c r="DW140" s="3">
        <f>'data sistem'!IV140</f>
        <v>0</v>
      </c>
      <c r="DX140" s="3">
        <f>'data sistem'!HT140</f>
        <v>0</v>
      </c>
      <c r="DY140" s="3">
        <f>'data sistem'!IW140</f>
        <v>0</v>
      </c>
      <c r="DZ140" s="3">
        <f>'data sistem'!HU140</f>
        <v>0</v>
      </c>
      <c r="EA140" s="3">
        <f>'data sistem'!IX140</f>
        <v>0</v>
      </c>
    </row>
    <row r="141" spans="1:131" x14ac:dyDescent="0.3">
      <c r="A141" s="3" t="str">
        <f t="shared" si="2"/>
        <v>051022</v>
      </c>
      <c r="B141" s="3" t="e">
        <f>VLOOKUP('data sistem'!C141,kodeprodi!$A$2:$B$11,2,FALSE)</f>
        <v>#N/A</v>
      </c>
      <c r="C141" s="3">
        <f>'data sistem'!A141</f>
        <v>0</v>
      </c>
      <c r="D141" s="3">
        <f>'data sistem'!B141</f>
        <v>0</v>
      </c>
      <c r="E141" s="3">
        <f>'data sistem'!J141</f>
        <v>0</v>
      </c>
      <c r="F141" s="3">
        <f>'data sistem'!K141</f>
        <v>0</v>
      </c>
      <c r="G141" s="3">
        <f>2020-'data sistem'!E141</f>
        <v>2020</v>
      </c>
      <c r="H141" s="3">
        <f>1</f>
        <v>1</v>
      </c>
      <c r="I141" s="3">
        <f>2</f>
        <v>2</v>
      </c>
      <c r="J141" s="3">
        <f>3</f>
        <v>3</v>
      </c>
      <c r="K141" s="3">
        <f>3</f>
        <v>3</v>
      </c>
      <c r="L141" s="3">
        <f>1</f>
        <v>1</v>
      </c>
      <c r="M141" s="3">
        <f>2</f>
        <v>2</v>
      </c>
      <c r="N141" s="3">
        <f>1</f>
        <v>1</v>
      </c>
      <c r="O141" s="3" t="str">
        <f>IF('data sistem'!W141="tidak",3,IF('data sistem'!W141="ya",IF('data sistem'!DT141="sebelum lulus",1,IF('data sistem'!DT141="setelah lulus",2,"")),""))</f>
        <v/>
      </c>
      <c r="P141" s="3" t="str">
        <f>IF('data sistem'!DU141="0-3 bulan",1,IF('data sistem'!DU141="3-6 bulan",3,IF('data sistem'!DU141="6-12 bulan",6,IF('data sistem'!DU141="lebih dari 12 bulan",12,""))))</f>
        <v/>
      </c>
      <c r="Q141" s="3" t="str">
        <f>IF('data sistem'!DV141="0-3 bulan",1,IF('data sistem'!DV141="3-6 bulan",3,IF('data sistem'!DV141="6-12 bulan",6,IF('data sistem'!DV141="lebih dari 12 bulan",12,""))))</f>
        <v/>
      </c>
      <c r="R141" s="3">
        <f>'data sistem'!EA141</f>
        <v>0</v>
      </c>
      <c r="S141" s="3">
        <f>'data sistem'!EB141</f>
        <v>0</v>
      </c>
      <c r="T141" s="3">
        <f>'data sistem'!EC141</f>
        <v>0</v>
      </c>
      <c r="U141" s="3">
        <f>'data sistem'!ED141</f>
        <v>0</v>
      </c>
      <c r="V141" s="3">
        <f>'data sistem'!EE141</f>
        <v>0</v>
      </c>
      <c r="W141" s="3">
        <f>'data sistem'!EF141</f>
        <v>0</v>
      </c>
      <c r="X141" s="3">
        <f>'data sistem'!EG141</f>
        <v>0</v>
      </c>
      <c r="Y141" s="3" t="str">
        <f>IF('data sistem'!DW141="ya",1,IF('data sistem'!DW141="tidak",0,""))</f>
        <v/>
      </c>
      <c r="Z141" s="3">
        <f>'data sistem'!EM141</f>
        <v>0</v>
      </c>
      <c r="AA141" s="3">
        <f>'data sistem'!EH141</f>
        <v>0</v>
      </c>
      <c r="AB141" s="3">
        <f>'data sistem'!EI141</f>
        <v>0</v>
      </c>
      <c r="AC141" s="3">
        <f>'data sistem'!EJ141</f>
        <v>0</v>
      </c>
      <c r="AD141" s="3">
        <f>'data sistem'!EK141</f>
        <v>0</v>
      </c>
      <c r="AE141" s="3">
        <f>'data sistem'!EL141</f>
        <v>0</v>
      </c>
      <c r="AF141" s="3">
        <f>0</f>
        <v>0</v>
      </c>
      <c r="AH141" s="3">
        <f>IF('data sistem'!FB141="lebih dari 3",4,'data sistem'!FB141)</f>
        <v>0</v>
      </c>
      <c r="AI141" s="3" t="str">
        <f>IF('data sistem'!FF141="sebelum lulus",1,IF('data sistem'!FF141="setelah lulus",2,""))</f>
        <v/>
      </c>
      <c r="AJ141" s="3" t="str">
        <f>IF('data sistem'!FG141="0-3 bulan",1,IF('data sistem'!FG141="3-6 bulan",3,IF('data sistem'!FG141="6-12 bulan",6,IF('data sistem'!FG141="lebih dari 12 bulan",12,""))))</f>
        <v/>
      </c>
      <c r="AK141" s="3" t="str">
        <f>IF('data sistem'!FH141="0-3 bulan",1,IF('data sistem'!FH141="3-6 bulan",3,IF('data sistem'!FH141="6-12 bulan",6,IF('data sistem'!FH141="lebih dari 12 bulan",12,""))))</f>
        <v/>
      </c>
      <c r="AL141" s="3">
        <f>IF('data sistem'!FC141="lebih dari 3",4,'data sistem'!FC141)</f>
        <v>0</v>
      </c>
      <c r="AM141" s="3">
        <f>IF('data sistem'!FD141="lebih dari 3",4,'data sistem'!FD141)</f>
        <v>0</v>
      </c>
      <c r="AN141" s="3" t="str">
        <f>IF(LEFT('data sistem'!U141,7)="bekerja",1,IF(LEFT('data sistem'!U141,5)="tidak",2,""))</f>
        <v/>
      </c>
      <c r="AO141" s="3">
        <f>'data sistem'!M141*1</f>
        <v>0</v>
      </c>
      <c r="AP141" s="3">
        <f>'data sistem'!R141*2</f>
        <v>0</v>
      </c>
      <c r="AQ141" s="3">
        <f>'data sistem'!P141*3</f>
        <v>0</v>
      </c>
      <c r="AR141" s="3">
        <f>'data sistem'!Q141*4</f>
        <v>0</v>
      </c>
      <c r="AS141" s="3">
        <f>0</f>
        <v>0</v>
      </c>
      <c r="AU141" s="3">
        <f>IF('data sistem'!Q141="1",4,1)</f>
        <v>1</v>
      </c>
      <c r="AW141" s="3">
        <f>IF('data sistem'!AG141="bumn",1,IF('data sistem'!AG141="non-profit",2,IF('data sistem'!AG141="swasta",3,IF('data sistem'!AG141="wiraswasta",4,5))))</f>
        <v>5</v>
      </c>
      <c r="AX141" s="3">
        <f>IF(AW141=5,'data sistem'!AG141,"")</f>
        <v>0</v>
      </c>
      <c r="AY141" s="3">
        <f>IF('data sistem'!T141=0,1,'data sistem'!T141=0)</f>
        <v>1</v>
      </c>
      <c r="BA141" s="3">
        <f>IF('data sistem'!AM141="kurang dari 1 juta",1000000,IF('data sistem'!AM141="antara 1 dan 2 juta",2000000,IF('data sistem'!AM141="lebih dari 2 juta",3000000,IF('data sistem'!AM141="lebih dari 3 juta",4000000,0))))</f>
        <v>0</v>
      </c>
      <c r="BB141" s="3">
        <f>0</f>
        <v>0</v>
      </c>
      <c r="BC141" s="3">
        <f>IF('data sistem'!BI141="kurang dari 1 juta",1000000,IF('data sistem'!BI141="antara 1 dan 2 juta",2000000,IF('data sistem'!BI141="lebih dari 2 juta",3000000,IF('data sistem'!BI141="lebih dari 3 juta",4000000,0))))</f>
        <v>0</v>
      </c>
      <c r="BD141" s="3" t="str">
        <f>IF('data sistem'!DE141&gt;0,'data sistem'!DE141,"")</f>
        <v/>
      </c>
      <c r="BE141" s="3" t="str">
        <f>IF('data sistem'!DF141="lebih tinggi",1,IF('data sistem'!DF141="sama",2,IF('data sistem'!DF141="lebih rendah",3,IF('data sistem'!DF141="tidak perlu",4,""))))</f>
        <v/>
      </c>
      <c r="BF141" s="3">
        <f>'data sistem'!DG141*1</f>
        <v>0</v>
      </c>
      <c r="BG141" s="3">
        <f>'data sistem'!DH141*2</f>
        <v>0</v>
      </c>
      <c r="BH141" s="3">
        <f>'data sistem'!DI141*3</f>
        <v>0</v>
      </c>
      <c r="BI141" s="3">
        <f>'data sistem'!DJ141*4</f>
        <v>0</v>
      </c>
      <c r="BJ141" s="3">
        <f>'data sistem'!DK141*5</f>
        <v>0</v>
      </c>
      <c r="BK141" s="3">
        <f>'data sistem'!DL141*6</f>
        <v>0</v>
      </c>
      <c r="BL141" s="3">
        <f>'data sistem'!DM141*7</f>
        <v>0</v>
      </c>
      <c r="BM141" s="3">
        <f>'data sistem'!DN141*8</f>
        <v>0</v>
      </c>
      <c r="BN141" s="3">
        <f>'data sistem'!DO141*9</f>
        <v>0</v>
      </c>
      <c r="BO141" s="3">
        <f>'data sistem'!DP141*10</f>
        <v>0</v>
      </c>
      <c r="BP141" s="3">
        <f>'data sistem'!DQ141*11</f>
        <v>0</v>
      </c>
      <c r="BQ141" s="3">
        <f>'data sistem'!DR141*12</f>
        <v>0</v>
      </c>
      <c r="BR141" s="3">
        <v>0</v>
      </c>
      <c r="BT141" s="3">
        <f>'data sistem'!GU141</f>
        <v>0</v>
      </c>
      <c r="BU141" s="3">
        <f>'data sistem'!HX141</f>
        <v>0</v>
      </c>
      <c r="BV141" s="3">
        <f>'data sistem'!GV141</f>
        <v>0</v>
      </c>
      <c r="BW141" s="3">
        <f>'data sistem'!HY141</f>
        <v>0</v>
      </c>
      <c r="BX141" s="3">
        <f>'data sistem'!GW141</f>
        <v>0</v>
      </c>
      <c r="BY141" s="3">
        <f>'data sistem'!HV141</f>
        <v>0</v>
      </c>
      <c r="BZ141" s="3">
        <f>'data sistem'!HZ141</f>
        <v>0</v>
      </c>
      <c r="CA141" s="3">
        <f>'data sistem'!IY141</f>
        <v>0</v>
      </c>
      <c r="CB141" s="3">
        <f>'data sistem'!GX141</f>
        <v>0</v>
      </c>
      <c r="CC141" s="3">
        <f>'data sistem'!IA141</f>
        <v>0</v>
      </c>
      <c r="CD141" s="3">
        <f>'data sistem'!GY141</f>
        <v>0</v>
      </c>
      <c r="CE141" s="3">
        <f>'data sistem'!IB141</f>
        <v>0</v>
      </c>
      <c r="CF141" s="3">
        <f>'data sistem'!GZ141</f>
        <v>0</v>
      </c>
      <c r="CH141" s="3">
        <f>'data sistem'!IC141</f>
        <v>0</v>
      </c>
      <c r="CJ141" s="3">
        <f>'data sistem'!HA141</f>
        <v>0</v>
      </c>
      <c r="CK141" s="3">
        <f>'data sistem'!ID141</f>
        <v>0</v>
      </c>
      <c r="CL141" s="3">
        <f>'data sistem'!HB141</f>
        <v>0</v>
      </c>
      <c r="CM141" s="3">
        <f>'data sistem'!IE141</f>
        <v>0</v>
      </c>
      <c r="CN141" s="3">
        <f>'data sistem'!HC141</f>
        <v>0</v>
      </c>
      <c r="CO141" s="3">
        <f>'data sistem'!IF141</f>
        <v>0</v>
      </c>
      <c r="CP141" s="3">
        <f>'data sistem'!HD141</f>
        <v>0</v>
      </c>
      <c r="CQ141" s="3">
        <f>'data sistem'!IG141</f>
        <v>0</v>
      </c>
      <c r="CR141" s="3">
        <f>'data sistem'!HE141</f>
        <v>0</v>
      </c>
      <c r="CS141" s="3">
        <f>'data sistem'!IH141</f>
        <v>0</v>
      </c>
      <c r="CT141" s="3">
        <f>'data sistem'!HF141</f>
        <v>0</v>
      </c>
      <c r="CU141" s="3">
        <f>'data sistem'!II141</f>
        <v>0</v>
      </c>
      <c r="CV141" s="3">
        <f>'data sistem'!HG141</f>
        <v>0</v>
      </c>
      <c r="CW141" s="3">
        <f>'data sistem'!IJ141</f>
        <v>0</v>
      </c>
      <c r="CX141" s="3">
        <f>'data sistem'!HH141</f>
        <v>0</v>
      </c>
      <c r="CY141" s="3">
        <f>'data sistem'!IK141</f>
        <v>0</v>
      </c>
      <c r="CZ141" s="3">
        <f>'data sistem'!HI141</f>
        <v>0</v>
      </c>
      <c r="DA141" s="3">
        <f>'data sistem'!IL141</f>
        <v>0</v>
      </c>
      <c r="DB141" s="3">
        <f>'data sistem'!HJ141</f>
        <v>0</v>
      </c>
      <c r="DC141" s="3">
        <f>'data sistem'!IM141</f>
        <v>0</v>
      </c>
      <c r="DD141" s="3">
        <f>'data sistem'!HK141</f>
        <v>0</v>
      </c>
      <c r="DE141" s="3">
        <f>'data sistem'!IN141</f>
        <v>0</v>
      </c>
      <c r="DF141" s="3">
        <f>'data sistem'!HL141</f>
        <v>0</v>
      </c>
      <c r="DG141" s="3">
        <f>'data sistem'!IO141</f>
        <v>0</v>
      </c>
      <c r="DH141" s="3">
        <f>'data sistem'!HM141</f>
        <v>0</v>
      </c>
      <c r="DI141" s="3">
        <f>'data sistem'!HM141</f>
        <v>0</v>
      </c>
      <c r="DJ141" s="3">
        <f>'data sistem'!IP141</f>
        <v>0</v>
      </c>
      <c r="DK141" s="3">
        <f>'data sistem'!IP141</f>
        <v>0</v>
      </c>
      <c r="DL141" s="3">
        <f>'data sistem'!HN141</f>
        <v>0</v>
      </c>
      <c r="DM141" s="3">
        <f>'data sistem'!IQ141</f>
        <v>0</v>
      </c>
      <c r="DN141" s="3">
        <f>'data sistem'!HO141</f>
        <v>0</v>
      </c>
      <c r="DO141" s="3">
        <f>'data sistem'!IR141</f>
        <v>0</v>
      </c>
      <c r="DP141" s="3">
        <f>'data sistem'!HP141</f>
        <v>0</v>
      </c>
      <c r="DQ141" s="3">
        <f>'data sistem'!IS141</f>
        <v>0</v>
      </c>
      <c r="DR141" s="3">
        <f>'data sistem'!HQ141</f>
        <v>0</v>
      </c>
      <c r="DS141" s="3">
        <f>'data sistem'!IT141</f>
        <v>0</v>
      </c>
      <c r="DT141" s="3">
        <f>'data sistem'!HR141</f>
        <v>0</v>
      </c>
      <c r="DU141" s="3">
        <f>'data sistem'!IU141</f>
        <v>0</v>
      </c>
      <c r="DV141" s="3">
        <f>'data sistem'!HS141</f>
        <v>0</v>
      </c>
      <c r="DW141" s="3">
        <f>'data sistem'!IV141</f>
        <v>0</v>
      </c>
      <c r="DX141" s="3">
        <f>'data sistem'!HT141</f>
        <v>0</v>
      </c>
      <c r="DY141" s="3">
        <f>'data sistem'!IW141</f>
        <v>0</v>
      </c>
      <c r="DZ141" s="3">
        <f>'data sistem'!HU141</f>
        <v>0</v>
      </c>
      <c r="EA141" s="3">
        <f>'data sistem'!IX141</f>
        <v>0</v>
      </c>
    </row>
    <row r="142" spans="1:131" x14ac:dyDescent="0.3">
      <c r="A142" s="3" t="str">
        <f t="shared" si="2"/>
        <v>051022</v>
      </c>
      <c r="B142" s="3" t="e">
        <f>VLOOKUP('data sistem'!C142,kodeprodi!$A$2:$B$11,2,FALSE)</f>
        <v>#N/A</v>
      </c>
      <c r="C142" s="3">
        <f>'data sistem'!A142</f>
        <v>0</v>
      </c>
      <c r="D142" s="3">
        <f>'data sistem'!B142</f>
        <v>0</v>
      </c>
      <c r="E142" s="3">
        <f>'data sistem'!J142</f>
        <v>0</v>
      </c>
      <c r="F142" s="3">
        <f>'data sistem'!K142</f>
        <v>0</v>
      </c>
      <c r="G142" s="3">
        <f>2020-'data sistem'!E142</f>
        <v>2020</v>
      </c>
      <c r="H142" s="3">
        <f>1</f>
        <v>1</v>
      </c>
      <c r="I142" s="3">
        <f>2</f>
        <v>2</v>
      </c>
      <c r="J142" s="3">
        <f>3</f>
        <v>3</v>
      </c>
      <c r="K142" s="3">
        <f>3</f>
        <v>3</v>
      </c>
      <c r="L142" s="3">
        <f>1</f>
        <v>1</v>
      </c>
      <c r="M142" s="3">
        <f>2</f>
        <v>2</v>
      </c>
      <c r="N142" s="3">
        <f>1</f>
        <v>1</v>
      </c>
      <c r="O142" s="3" t="str">
        <f>IF('data sistem'!W142="tidak",3,IF('data sistem'!W142="ya",IF('data sistem'!DT142="sebelum lulus",1,IF('data sistem'!DT142="setelah lulus",2,"")),""))</f>
        <v/>
      </c>
      <c r="P142" s="3" t="str">
        <f>IF('data sistem'!DU142="0-3 bulan",1,IF('data sistem'!DU142="3-6 bulan",3,IF('data sistem'!DU142="6-12 bulan",6,IF('data sistem'!DU142="lebih dari 12 bulan",12,""))))</f>
        <v/>
      </c>
      <c r="Q142" s="3" t="str">
        <f>IF('data sistem'!DV142="0-3 bulan",1,IF('data sistem'!DV142="3-6 bulan",3,IF('data sistem'!DV142="6-12 bulan",6,IF('data sistem'!DV142="lebih dari 12 bulan",12,""))))</f>
        <v/>
      </c>
      <c r="R142" s="3">
        <f>'data sistem'!EA142</f>
        <v>0</v>
      </c>
      <c r="S142" s="3">
        <f>'data sistem'!EB142</f>
        <v>0</v>
      </c>
      <c r="T142" s="3">
        <f>'data sistem'!EC142</f>
        <v>0</v>
      </c>
      <c r="U142" s="3">
        <f>'data sistem'!ED142</f>
        <v>0</v>
      </c>
      <c r="V142" s="3">
        <f>'data sistem'!EE142</f>
        <v>0</v>
      </c>
      <c r="W142" s="3">
        <f>'data sistem'!EF142</f>
        <v>0</v>
      </c>
      <c r="X142" s="3">
        <f>'data sistem'!EG142</f>
        <v>0</v>
      </c>
      <c r="Y142" s="3" t="str">
        <f>IF('data sistem'!DW142="ya",1,IF('data sistem'!DW142="tidak",0,""))</f>
        <v/>
      </c>
      <c r="Z142" s="3">
        <f>'data sistem'!EM142</f>
        <v>0</v>
      </c>
      <c r="AA142" s="3">
        <f>'data sistem'!EH142</f>
        <v>0</v>
      </c>
      <c r="AB142" s="3">
        <f>'data sistem'!EI142</f>
        <v>0</v>
      </c>
      <c r="AC142" s="3">
        <f>'data sistem'!EJ142</f>
        <v>0</v>
      </c>
      <c r="AD142" s="3">
        <f>'data sistem'!EK142</f>
        <v>0</v>
      </c>
      <c r="AE142" s="3">
        <f>'data sistem'!EL142</f>
        <v>0</v>
      </c>
      <c r="AF142" s="3">
        <f>0</f>
        <v>0</v>
      </c>
      <c r="AH142" s="3">
        <f>IF('data sistem'!FB142="lebih dari 3",4,'data sistem'!FB142)</f>
        <v>0</v>
      </c>
      <c r="AI142" s="3" t="str">
        <f>IF('data sistem'!FF142="sebelum lulus",1,IF('data sistem'!FF142="setelah lulus",2,""))</f>
        <v/>
      </c>
      <c r="AJ142" s="3" t="str">
        <f>IF('data sistem'!FG142="0-3 bulan",1,IF('data sistem'!FG142="3-6 bulan",3,IF('data sistem'!FG142="6-12 bulan",6,IF('data sistem'!FG142="lebih dari 12 bulan",12,""))))</f>
        <v/>
      </c>
      <c r="AK142" s="3" t="str">
        <f>IF('data sistem'!FH142="0-3 bulan",1,IF('data sistem'!FH142="3-6 bulan",3,IF('data sistem'!FH142="6-12 bulan",6,IF('data sistem'!FH142="lebih dari 12 bulan",12,""))))</f>
        <v/>
      </c>
      <c r="AL142" s="3">
        <f>IF('data sistem'!FC142="lebih dari 3",4,'data sistem'!FC142)</f>
        <v>0</v>
      </c>
      <c r="AM142" s="3">
        <f>IF('data sistem'!FD142="lebih dari 3",4,'data sistem'!FD142)</f>
        <v>0</v>
      </c>
      <c r="AN142" s="3" t="str">
        <f>IF(LEFT('data sistem'!U142,7)="bekerja",1,IF(LEFT('data sistem'!U142,5)="tidak",2,""))</f>
        <v/>
      </c>
      <c r="AO142" s="3">
        <f>'data sistem'!M142*1</f>
        <v>0</v>
      </c>
      <c r="AP142" s="3">
        <f>'data sistem'!R142*2</f>
        <v>0</v>
      </c>
      <c r="AQ142" s="3">
        <f>'data sistem'!P142*3</f>
        <v>0</v>
      </c>
      <c r="AR142" s="3">
        <f>'data sistem'!Q142*4</f>
        <v>0</v>
      </c>
      <c r="AS142" s="3">
        <f>0</f>
        <v>0</v>
      </c>
      <c r="AU142" s="3">
        <f>IF('data sistem'!Q142="1",4,1)</f>
        <v>1</v>
      </c>
      <c r="AW142" s="3">
        <f>IF('data sistem'!AG142="bumn",1,IF('data sistem'!AG142="non-profit",2,IF('data sistem'!AG142="swasta",3,IF('data sistem'!AG142="wiraswasta",4,5))))</f>
        <v>5</v>
      </c>
      <c r="AX142" s="3">
        <f>IF(AW142=5,'data sistem'!AG142,"")</f>
        <v>0</v>
      </c>
      <c r="AY142" s="3">
        <f>IF('data sistem'!T142=0,1,'data sistem'!T142=0)</f>
        <v>1</v>
      </c>
      <c r="BA142" s="3">
        <f>IF('data sistem'!AM142="kurang dari 1 juta",1000000,IF('data sistem'!AM142="antara 1 dan 2 juta",2000000,IF('data sistem'!AM142="lebih dari 2 juta",3000000,IF('data sistem'!AM142="lebih dari 3 juta",4000000,0))))</f>
        <v>0</v>
      </c>
      <c r="BB142" s="3">
        <f>0</f>
        <v>0</v>
      </c>
      <c r="BC142" s="3">
        <f>IF('data sistem'!BI142="kurang dari 1 juta",1000000,IF('data sistem'!BI142="antara 1 dan 2 juta",2000000,IF('data sistem'!BI142="lebih dari 2 juta",3000000,IF('data sistem'!BI142="lebih dari 3 juta",4000000,0))))</f>
        <v>0</v>
      </c>
      <c r="BD142" s="3" t="str">
        <f>IF('data sistem'!DE142&gt;0,'data sistem'!DE142,"")</f>
        <v/>
      </c>
      <c r="BE142" s="3" t="str">
        <f>IF('data sistem'!DF142="lebih tinggi",1,IF('data sistem'!DF142="sama",2,IF('data sistem'!DF142="lebih rendah",3,IF('data sistem'!DF142="tidak perlu",4,""))))</f>
        <v/>
      </c>
      <c r="BF142" s="3">
        <f>'data sistem'!DG142*1</f>
        <v>0</v>
      </c>
      <c r="BG142" s="3">
        <f>'data sistem'!DH142*2</f>
        <v>0</v>
      </c>
      <c r="BH142" s="3">
        <f>'data sistem'!DI142*3</f>
        <v>0</v>
      </c>
      <c r="BI142" s="3">
        <f>'data sistem'!DJ142*4</f>
        <v>0</v>
      </c>
      <c r="BJ142" s="3">
        <f>'data sistem'!DK142*5</f>
        <v>0</v>
      </c>
      <c r="BK142" s="3">
        <f>'data sistem'!DL142*6</f>
        <v>0</v>
      </c>
      <c r="BL142" s="3">
        <f>'data sistem'!DM142*7</f>
        <v>0</v>
      </c>
      <c r="BM142" s="3">
        <f>'data sistem'!DN142*8</f>
        <v>0</v>
      </c>
      <c r="BN142" s="3">
        <f>'data sistem'!DO142*9</f>
        <v>0</v>
      </c>
      <c r="BO142" s="3">
        <f>'data sistem'!DP142*10</f>
        <v>0</v>
      </c>
      <c r="BP142" s="3">
        <f>'data sistem'!DQ142*11</f>
        <v>0</v>
      </c>
      <c r="BQ142" s="3">
        <f>'data sistem'!DR142*12</f>
        <v>0</v>
      </c>
      <c r="BR142" s="3">
        <v>0</v>
      </c>
      <c r="BT142" s="3">
        <f>'data sistem'!GU142</f>
        <v>0</v>
      </c>
      <c r="BU142" s="3">
        <f>'data sistem'!HX142</f>
        <v>0</v>
      </c>
      <c r="BV142" s="3">
        <f>'data sistem'!GV142</f>
        <v>0</v>
      </c>
      <c r="BW142" s="3">
        <f>'data sistem'!HY142</f>
        <v>0</v>
      </c>
      <c r="BX142" s="3">
        <f>'data sistem'!GW142</f>
        <v>0</v>
      </c>
      <c r="BY142" s="3">
        <f>'data sistem'!HV142</f>
        <v>0</v>
      </c>
      <c r="BZ142" s="3">
        <f>'data sistem'!HZ142</f>
        <v>0</v>
      </c>
      <c r="CA142" s="3">
        <f>'data sistem'!IY142</f>
        <v>0</v>
      </c>
      <c r="CB142" s="3">
        <f>'data sistem'!GX142</f>
        <v>0</v>
      </c>
      <c r="CC142" s="3">
        <f>'data sistem'!IA142</f>
        <v>0</v>
      </c>
      <c r="CD142" s="3">
        <f>'data sistem'!GY142</f>
        <v>0</v>
      </c>
      <c r="CE142" s="3">
        <f>'data sistem'!IB142</f>
        <v>0</v>
      </c>
      <c r="CF142" s="3">
        <f>'data sistem'!GZ142</f>
        <v>0</v>
      </c>
      <c r="CH142" s="3">
        <f>'data sistem'!IC142</f>
        <v>0</v>
      </c>
      <c r="CJ142" s="3">
        <f>'data sistem'!HA142</f>
        <v>0</v>
      </c>
      <c r="CK142" s="3">
        <f>'data sistem'!ID142</f>
        <v>0</v>
      </c>
      <c r="CL142" s="3">
        <f>'data sistem'!HB142</f>
        <v>0</v>
      </c>
      <c r="CM142" s="3">
        <f>'data sistem'!IE142</f>
        <v>0</v>
      </c>
      <c r="CN142" s="3">
        <f>'data sistem'!HC142</f>
        <v>0</v>
      </c>
      <c r="CO142" s="3">
        <f>'data sistem'!IF142</f>
        <v>0</v>
      </c>
      <c r="CP142" s="3">
        <f>'data sistem'!HD142</f>
        <v>0</v>
      </c>
      <c r="CQ142" s="3">
        <f>'data sistem'!IG142</f>
        <v>0</v>
      </c>
      <c r="CR142" s="3">
        <f>'data sistem'!HE142</f>
        <v>0</v>
      </c>
      <c r="CS142" s="3">
        <f>'data sistem'!IH142</f>
        <v>0</v>
      </c>
      <c r="CT142" s="3">
        <f>'data sistem'!HF142</f>
        <v>0</v>
      </c>
      <c r="CU142" s="3">
        <f>'data sistem'!II142</f>
        <v>0</v>
      </c>
      <c r="CV142" s="3">
        <f>'data sistem'!HG142</f>
        <v>0</v>
      </c>
      <c r="CW142" s="3">
        <f>'data sistem'!IJ142</f>
        <v>0</v>
      </c>
      <c r="CX142" s="3">
        <f>'data sistem'!HH142</f>
        <v>0</v>
      </c>
      <c r="CY142" s="3">
        <f>'data sistem'!IK142</f>
        <v>0</v>
      </c>
      <c r="CZ142" s="3">
        <f>'data sistem'!HI142</f>
        <v>0</v>
      </c>
      <c r="DA142" s="3">
        <f>'data sistem'!IL142</f>
        <v>0</v>
      </c>
      <c r="DB142" s="3">
        <f>'data sistem'!HJ142</f>
        <v>0</v>
      </c>
      <c r="DC142" s="3">
        <f>'data sistem'!IM142</f>
        <v>0</v>
      </c>
      <c r="DD142" s="3">
        <f>'data sistem'!HK142</f>
        <v>0</v>
      </c>
      <c r="DE142" s="3">
        <f>'data sistem'!IN142</f>
        <v>0</v>
      </c>
      <c r="DF142" s="3">
        <f>'data sistem'!HL142</f>
        <v>0</v>
      </c>
      <c r="DG142" s="3">
        <f>'data sistem'!IO142</f>
        <v>0</v>
      </c>
      <c r="DH142" s="3">
        <f>'data sistem'!HM142</f>
        <v>0</v>
      </c>
      <c r="DI142" s="3">
        <f>'data sistem'!HM142</f>
        <v>0</v>
      </c>
      <c r="DJ142" s="3">
        <f>'data sistem'!IP142</f>
        <v>0</v>
      </c>
      <c r="DK142" s="3">
        <f>'data sistem'!IP142</f>
        <v>0</v>
      </c>
      <c r="DL142" s="3">
        <f>'data sistem'!HN142</f>
        <v>0</v>
      </c>
      <c r="DM142" s="3">
        <f>'data sistem'!IQ142</f>
        <v>0</v>
      </c>
      <c r="DN142" s="3">
        <f>'data sistem'!HO142</f>
        <v>0</v>
      </c>
      <c r="DO142" s="3">
        <f>'data sistem'!IR142</f>
        <v>0</v>
      </c>
      <c r="DP142" s="3">
        <f>'data sistem'!HP142</f>
        <v>0</v>
      </c>
      <c r="DQ142" s="3">
        <f>'data sistem'!IS142</f>
        <v>0</v>
      </c>
      <c r="DR142" s="3">
        <f>'data sistem'!HQ142</f>
        <v>0</v>
      </c>
      <c r="DS142" s="3">
        <f>'data sistem'!IT142</f>
        <v>0</v>
      </c>
      <c r="DT142" s="3">
        <f>'data sistem'!HR142</f>
        <v>0</v>
      </c>
      <c r="DU142" s="3">
        <f>'data sistem'!IU142</f>
        <v>0</v>
      </c>
      <c r="DV142" s="3">
        <f>'data sistem'!HS142</f>
        <v>0</v>
      </c>
      <c r="DW142" s="3">
        <f>'data sistem'!IV142</f>
        <v>0</v>
      </c>
      <c r="DX142" s="3">
        <f>'data sistem'!HT142</f>
        <v>0</v>
      </c>
      <c r="DY142" s="3">
        <f>'data sistem'!IW142</f>
        <v>0</v>
      </c>
      <c r="DZ142" s="3">
        <f>'data sistem'!HU142</f>
        <v>0</v>
      </c>
      <c r="EA142" s="3">
        <f>'data sistem'!IX142</f>
        <v>0</v>
      </c>
    </row>
    <row r="143" spans="1:131" x14ac:dyDescent="0.3">
      <c r="A143" s="3" t="str">
        <f t="shared" si="2"/>
        <v>051022</v>
      </c>
      <c r="B143" s="3" t="e">
        <f>VLOOKUP('data sistem'!C143,kodeprodi!$A$2:$B$11,2,FALSE)</f>
        <v>#N/A</v>
      </c>
      <c r="C143" s="3">
        <f>'data sistem'!A143</f>
        <v>0</v>
      </c>
      <c r="D143" s="3">
        <f>'data sistem'!B143</f>
        <v>0</v>
      </c>
      <c r="E143" s="3">
        <f>'data sistem'!J143</f>
        <v>0</v>
      </c>
      <c r="F143" s="3">
        <f>'data sistem'!K143</f>
        <v>0</v>
      </c>
      <c r="G143" s="3">
        <f>2020-'data sistem'!E143</f>
        <v>2020</v>
      </c>
      <c r="H143" s="3">
        <f>1</f>
        <v>1</v>
      </c>
      <c r="I143" s="3">
        <f>2</f>
        <v>2</v>
      </c>
      <c r="J143" s="3">
        <f>3</f>
        <v>3</v>
      </c>
      <c r="K143" s="3">
        <f>3</f>
        <v>3</v>
      </c>
      <c r="L143" s="3">
        <f>1</f>
        <v>1</v>
      </c>
      <c r="M143" s="3">
        <f>2</f>
        <v>2</v>
      </c>
      <c r="N143" s="3">
        <f>1</f>
        <v>1</v>
      </c>
      <c r="O143" s="3" t="str">
        <f>IF('data sistem'!W143="tidak",3,IF('data sistem'!W143="ya",IF('data sistem'!DT143="sebelum lulus",1,IF('data sistem'!DT143="setelah lulus",2,"")),""))</f>
        <v/>
      </c>
      <c r="P143" s="3" t="str">
        <f>IF('data sistem'!DU143="0-3 bulan",1,IF('data sistem'!DU143="3-6 bulan",3,IF('data sistem'!DU143="6-12 bulan",6,IF('data sistem'!DU143="lebih dari 12 bulan",12,""))))</f>
        <v/>
      </c>
      <c r="Q143" s="3" t="str">
        <f>IF('data sistem'!DV143="0-3 bulan",1,IF('data sistem'!DV143="3-6 bulan",3,IF('data sistem'!DV143="6-12 bulan",6,IF('data sistem'!DV143="lebih dari 12 bulan",12,""))))</f>
        <v/>
      </c>
      <c r="R143" s="3">
        <f>'data sistem'!EA143</f>
        <v>0</v>
      </c>
      <c r="S143" s="3">
        <f>'data sistem'!EB143</f>
        <v>0</v>
      </c>
      <c r="T143" s="3">
        <f>'data sistem'!EC143</f>
        <v>0</v>
      </c>
      <c r="U143" s="3">
        <f>'data sistem'!ED143</f>
        <v>0</v>
      </c>
      <c r="V143" s="3">
        <f>'data sistem'!EE143</f>
        <v>0</v>
      </c>
      <c r="W143" s="3">
        <f>'data sistem'!EF143</f>
        <v>0</v>
      </c>
      <c r="X143" s="3">
        <f>'data sistem'!EG143</f>
        <v>0</v>
      </c>
      <c r="Y143" s="3" t="str">
        <f>IF('data sistem'!DW143="ya",1,IF('data sistem'!DW143="tidak",0,""))</f>
        <v/>
      </c>
      <c r="Z143" s="3">
        <f>'data sistem'!EM143</f>
        <v>0</v>
      </c>
      <c r="AA143" s="3">
        <f>'data sistem'!EH143</f>
        <v>0</v>
      </c>
      <c r="AB143" s="3">
        <f>'data sistem'!EI143</f>
        <v>0</v>
      </c>
      <c r="AC143" s="3">
        <f>'data sistem'!EJ143</f>
        <v>0</v>
      </c>
      <c r="AD143" s="3">
        <f>'data sistem'!EK143</f>
        <v>0</v>
      </c>
      <c r="AE143" s="3">
        <f>'data sistem'!EL143</f>
        <v>0</v>
      </c>
      <c r="AF143" s="3">
        <f>0</f>
        <v>0</v>
      </c>
      <c r="AH143" s="3">
        <f>IF('data sistem'!FB143="lebih dari 3",4,'data sistem'!FB143)</f>
        <v>0</v>
      </c>
      <c r="AI143" s="3" t="str">
        <f>IF('data sistem'!FF143="sebelum lulus",1,IF('data sistem'!FF143="setelah lulus",2,""))</f>
        <v/>
      </c>
      <c r="AJ143" s="3" t="str">
        <f>IF('data sistem'!FG143="0-3 bulan",1,IF('data sistem'!FG143="3-6 bulan",3,IF('data sistem'!FG143="6-12 bulan",6,IF('data sistem'!FG143="lebih dari 12 bulan",12,""))))</f>
        <v/>
      </c>
      <c r="AK143" s="3" t="str">
        <f>IF('data sistem'!FH143="0-3 bulan",1,IF('data sistem'!FH143="3-6 bulan",3,IF('data sistem'!FH143="6-12 bulan",6,IF('data sistem'!FH143="lebih dari 12 bulan",12,""))))</f>
        <v/>
      </c>
      <c r="AL143" s="3">
        <f>IF('data sistem'!FC143="lebih dari 3",4,'data sistem'!FC143)</f>
        <v>0</v>
      </c>
      <c r="AM143" s="3">
        <f>IF('data sistem'!FD143="lebih dari 3",4,'data sistem'!FD143)</f>
        <v>0</v>
      </c>
      <c r="AN143" s="3" t="str">
        <f>IF(LEFT('data sistem'!U143,7)="bekerja",1,IF(LEFT('data sistem'!U143,5)="tidak",2,""))</f>
        <v/>
      </c>
      <c r="AO143" s="3">
        <f>'data sistem'!M143*1</f>
        <v>0</v>
      </c>
      <c r="AP143" s="3">
        <f>'data sistem'!R143*2</f>
        <v>0</v>
      </c>
      <c r="AQ143" s="3">
        <f>'data sistem'!P143*3</f>
        <v>0</v>
      </c>
      <c r="AR143" s="3">
        <f>'data sistem'!Q143*4</f>
        <v>0</v>
      </c>
      <c r="AS143" s="3">
        <f>0</f>
        <v>0</v>
      </c>
      <c r="AU143" s="3">
        <f>IF('data sistem'!Q143="1",4,1)</f>
        <v>1</v>
      </c>
      <c r="AW143" s="3">
        <f>IF('data sistem'!AG143="bumn",1,IF('data sistem'!AG143="non-profit",2,IF('data sistem'!AG143="swasta",3,IF('data sistem'!AG143="wiraswasta",4,5))))</f>
        <v>5</v>
      </c>
      <c r="AX143" s="3">
        <f>IF(AW143=5,'data sistem'!AG143,"")</f>
        <v>0</v>
      </c>
      <c r="AY143" s="3">
        <f>IF('data sistem'!T143=0,1,'data sistem'!T143=0)</f>
        <v>1</v>
      </c>
      <c r="BA143" s="3">
        <f>IF('data sistem'!AM143="kurang dari 1 juta",1000000,IF('data sistem'!AM143="antara 1 dan 2 juta",2000000,IF('data sistem'!AM143="lebih dari 2 juta",3000000,IF('data sistem'!AM143="lebih dari 3 juta",4000000,0))))</f>
        <v>0</v>
      </c>
      <c r="BB143" s="3">
        <f>0</f>
        <v>0</v>
      </c>
      <c r="BC143" s="3">
        <f>IF('data sistem'!BI143="kurang dari 1 juta",1000000,IF('data sistem'!BI143="antara 1 dan 2 juta",2000000,IF('data sistem'!BI143="lebih dari 2 juta",3000000,IF('data sistem'!BI143="lebih dari 3 juta",4000000,0))))</f>
        <v>0</v>
      </c>
      <c r="BD143" s="3" t="str">
        <f>IF('data sistem'!DE143&gt;0,'data sistem'!DE143,"")</f>
        <v/>
      </c>
      <c r="BE143" s="3" t="str">
        <f>IF('data sistem'!DF143="lebih tinggi",1,IF('data sistem'!DF143="sama",2,IF('data sistem'!DF143="lebih rendah",3,IF('data sistem'!DF143="tidak perlu",4,""))))</f>
        <v/>
      </c>
      <c r="BF143" s="3">
        <f>'data sistem'!DG143*1</f>
        <v>0</v>
      </c>
      <c r="BG143" s="3">
        <f>'data sistem'!DH143*2</f>
        <v>0</v>
      </c>
      <c r="BH143" s="3">
        <f>'data sistem'!DI143*3</f>
        <v>0</v>
      </c>
      <c r="BI143" s="3">
        <f>'data sistem'!DJ143*4</f>
        <v>0</v>
      </c>
      <c r="BJ143" s="3">
        <f>'data sistem'!DK143*5</f>
        <v>0</v>
      </c>
      <c r="BK143" s="3">
        <f>'data sistem'!DL143*6</f>
        <v>0</v>
      </c>
      <c r="BL143" s="3">
        <f>'data sistem'!DM143*7</f>
        <v>0</v>
      </c>
      <c r="BM143" s="3">
        <f>'data sistem'!DN143*8</f>
        <v>0</v>
      </c>
      <c r="BN143" s="3">
        <f>'data sistem'!DO143*9</f>
        <v>0</v>
      </c>
      <c r="BO143" s="3">
        <f>'data sistem'!DP143*10</f>
        <v>0</v>
      </c>
      <c r="BP143" s="3">
        <f>'data sistem'!DQ143*11</f>
        <v>0</v>
      </c>
      <c r="BQ143" s="3">
        <f>'data sistem'!DR143*12</f>
        <v>0</v>
      </c>
      <c r="BR143" s="3">
        <v>0</v>
      </c>
      <c r="BT143" s="3">
        <f>'data sistem'!GU143</f>
        <v>0</v>
      </c>
      <c r="BU143" s="3">
        <f>'data sistem'!HX143</f>
        <v>0</v>
      </c>
      <c r="BV143" s="3">
        <f>'data sistem'!GV143</f>
        <v>0</v>
      </c>
      <c r="BW143" s="3">
        <f>'data sistem'!HY143</f>
        <v>0</v>
      </c>
      <c r="BX143" s="3">
        <f>'data sistem'!GW143</f>
        <v>0</v>
      </c>
      <c r="BY143" s="3">
        <f>'data sistem'!HV143</f>
        <v>0</v>
      </c>
      <c r="BZ143" s="3">
        <f>'data sistem'!HZ143</f>
        <v>0</v>
      </c>
      <c r="CA143" s="3">
        <f>'data sistem'!IY143</f>
        <v>0</v>
      </c>
      <c r="CB143" s="3">
        <f>'data sistem'!GX143</f>
        <v>0</v>
      </c>
      <c r="CC143" s="3">
        <f>'data sistem'!IA143</f>
        <v>0</v>
      </c>
      <c r="CD143" s="3">
        <f>'data sistem'!GY143</f>
        <v>0</v>
      </c>
      <c r="CE143" s="3">
        <f>'data sistem'!IB143</f>
        <v>0</v>
      </c>
      <c r="CF143" s="3">
        <f>'data sistem'!GZ143</f>
        <v>0</v>
      </c>
      <c r="CH143" s="3">
        <f>'data sistem'!IC143</f>
        <v>0</v>
      </c>
      <c r="CJ143" s="3">
        <f>'data sistem'!HA143</f>
        <v>0</v>
      </c>
      <c r="CK143" s="3">
        <f>'data sistem'!ID143</f>
        <v>0</v>
      </c>
      <c r="CL143" s="3">
        <f>'data sistem'!HB143</f>
        <v>0</v>
      </c>
      <c r="CM143" s="3">
        <f>'data sistem'!IE143</f>
        <v>0</v>
      </c>
      <c r="CN143" s="3">
        <f>'data sistem'!HC143</f>
        <v>0</v>
      </c>
      <c r="CO143" s="3">
        <f>'data sistem'!IF143</f>
        <v>0</v>
      </c>
      <c r="CP143" s="3">
        <f>'data sistem'!HD143</f>
        <v>0</v>
      </c>
      <c r="CQ143" s="3">
        <f>'data sistem'!IG143</f>
        <v>0</v>
      </c>
      <c r="CR143" s="3">
        <f>'data sistem'!HE143</f>
        <v>0</v>
      </c>
      <c r="CS143" s="3">
        <f>'data sistem'!IH143</f>
        <v>0</v>
      </c>
      <c r="CT143" s="3">
        <f>'data sistem'!HF143</f>
        <v>0</v>
      </c>
      <c r="CU143" s="3">
        <f>'data sistem'!II143</f>
        <v>0</v>
      </c>
      <c r="CV143" s="3">
        <f>'data sistem'!HG143</f>
        <v>0</v>
      </c>
      <c r="CW143" s="3">
        <f>'data sistem'!IJ143</f>
        <v>0</v>
      </c>
      <c r="CX143" s="3">
        <f>'data sistem'!HH143</f>
        <v>0</v>
      </c>
      <c r="CY143" s="3">
        <f>'data sistem'!IK143</f>
        <v>0</v>
      </c>
      <c r="CZ143" s="3">
        <f>'data sistem'!HI143</f>
        <v>0</v>
      </c>
      <c r="DA143" s="3">
        <f>'data sistem'!IL143</f>
        <v>0</v>
      </c>
      <c r="DB143" s="3">
        <f>'data sistem'!HJ143</f>
        <v>0</v>
      </c>
      <c r="DC143" s="3">
        <f>'data sistem'!IM143</f>
        <v>0</v>
      </c>
      <c r="DD143" s="3">
        <f>'data sistem'!HK143</f>
        <v>0</v>
      </c>
      <c r="DE143" s="3">
        <f>'data sistem'!IN143</f>
        <v>0</v>
      </c>
      <c r="DF143" s="3">
        <f>'data sistem'!HL143</f>
        <v>0</v>
      </c>
      <c r="DG143" s="3">
        <f>'data sistem'!IO143</f>
        <v>0</v>
      </c>
      <c r="DH143" s="3">
        <f>'data sistem'!HM143</f>
        <v>0</v>
      </c>
      <c r="DI143" s="3">
        <f>'data sistem'!HM143</f>
        <v>0</v>
      </c>
      <c r="DJ143" s="3">
        <f>'data sistem'!IP143</f>
        <v>0</v>
      </c>
      <c r="DK143" s="3">
        <f>'data sistem'!IP143</f>
        <v>0</v>
      </c>
      <c r="DL143" s="3">
        <f>'data sistem'!HN143</f>
        <v>0</v>
      </c>
      <c r="DM143" s="3">
        <f>'data sistem'!IQ143</f>
        <v>0</v>
      </c>
      <c r="DN143" s="3">
        <f>'data sistem'!HO143</f>
        <v>0</v>
      </c>
      <c r="DO143" s="3">
        <f>'data sistem'!IR143</f>
        <v>0</v>
      </c>
      <c r="DP143" s="3">
        <f>'data sistem'!HP143</f>
        <v>0</v>
      </c>
      <c r="DQ143" s="3">
        <f>'data sistem'!IS143</f>
        <v>0</v>
      </c>
      <c r="DR143" s="3">
        <f>'data sistem'!HQ143</f>
        <v>0</v>
      </c>
      <c r="DS143" s="3">
        <f>'data sistem'!IT143</f>
        <v>0</v>
      </c>
      <c r="DT143" s="3">
        <f>'data sistem'!HR143</f>
        <v>0</v>
      </c>
      <c r="DU143" s="3">
        <f>'data sistem'!IU143</f>
        <v>0</v>
      </c>
      <c r="DV143" s="3">
        <f>'data sistem'!HS143</f>
        <v>0</v>
      </c>
      <c r="DW143" s="3">
        <f>'data sistem'!IV143</f>
        <v>0</v>
      </c>
      <c r="DX143" s="3">
        <f>'data sistem'!HT143</f>
        <v>0</v>
      </c>
      <c r="DY143" s="3">
        <f>'data sistem'!IW143</f>
        <v>0</v>
      </c>
      <c r="DZ143" s="3">
        <f>'data sistem'!HU143</f>
        <v>0</v>
      </c>
      <c r="EA143" s="3">
        <f>'data sistem'!IX143</f>
        <v>0</v>
      </c>
    </row>
    <row r="144" spans="1:131" x14ac:dyDescent="0.3">
      <c r="A144" s="3" t="str">
        <f t="shared" si="2"/>
        <v>051022</v>
      </c>
      <c r="B144" s="3" t="e">
        <f>VLOOKUP('data sistem'!C144,kodeprodi!$A$2:$B$11,2,FALSE)</f>
        <v>#N/A</v>
      </c>
      <c r="C144" s="3">
        <f>'data sistem'!A144</f>
        <v>0</v>
      </c>
      <c r="D144" s="3">
        <f>'data sistem'!B144</f>
        <v>0</v>
      </c>
      <c r="E144" s="3">
        <f>'data sistem'!J144</f>
        <v>0</v>
      </c>
      <c r="F144" s="3">
        <f>'data sistem'!K144</f>
        <v>0</v>
      </c>
      <c r="G144" s="3">
        <f>2020-'data sistem'!E144</f>
        <v>2020</v>
      </c>
      <c r="H144" s="3">
        <f>1</f>
        <v>1</v>
      </c>
      <c r="I144" s="3">
        <f>2</f>
        <v>2</v>
      </c>
      <c r="J144" s="3">
        <f>3</f>
        <v>3</v>
      </c>
      <c r="K144" s="3">
        <f>3</f>
        <v>3</v>
      </c>
      <c r="L144" s="3">
        <f>1</f>
        <v>1</v>
      </c>
      <c r="M144" s="3">
        <f>2</f>
        <v>2</v>
      </c>
      <c r="N144" s="3">
        <f>1</f>
        <v>1</v>
      </c>
      <c r="O144" s="3" t="str">
        <f>IF('data sistem'!W144="tidak",3,IF('data sistem'!W144="ya",IF('data sistem'!DT144="sebelum lulus",1,IF('data sistem'!DT144="setelah lulus",2,"")),""))</f>
        <v/>
      </c>
      <c r="P144" s="3" t="str">
        <f>IF('data sistem'!DU144="0-3 bulan",1,IF('data sistem'!DU144="3-6 bulan",3,IF('data sistem'!DU144="6-12 bulan",6,IF('data sistem'!DU144="lebih dari 12 bulan",12,""))))</f>
        <v/>
      </c>
      <c r="Q144" s="3" t="str">
        <f>IF('data sistem'!DV144="0-3 bulan",1,IF('data sistem'!DV144="3-6 bulan",3,IF('data sistem'!DV144="6-12 bulan",6,IF('data sistem'!DV144="lebih dari 12 bulan",12,""))))</f>
        <v/>
      </c>
      <c r="R144" s="3">
        <f>'data sistem'!EA144</f>
        <v>0</v>
      </c>
      <c r="S144" s="3">
        <f>'data sistem'!EB144</f>
        <v>0</v>
      </c>
      <c r="T144" s="3">
        <f>'data sistem'!EC144</f>
        <v>0</v>
      </c>
      <c r="U144" s="3">
        <f>'data sistem'!ED144</f>
        <v>0</v>
      </c>
      <c r="V144" s="3">
        <f>'data sistem'!EE144</f>
        <v>0</v>
      </c>
      <c r="W144" s="3">
        <f>'data sistem'!EF144</f>
        <v>0</v>
      </c>
      <c r="X144" s="3">
        <f>'data sistem'!EG144</f>
        <v>0</v>
      </c>
      <c r="Y144" s="3" t="str">
        <f>IF('data sistem'!DW144="ya",1,IF('data sistem'!DW144="tidak",0,""))</f>
        <v/>
      </c>
      <c r="Z144" s="3">
        <f>'data sistem'!EM144</f>
        <v>0</v>
      </c>
      <c r="AA144" s="3">
        <f>'data sistem'!EH144</f>
        <v>0</v>
      </c>
      <c r="AB144" s="3">
        <f>'data sistem'!EI144</f>
        <v>0</v>
      </c>
      <c r="AC144" s="3">
        <f>'data sistem'!EJ144</f>
        <v>0</v>
      </c>
      <c r="AD144" s="3">
        <f>'data sistem'!EK144</f>
        <v>0</v>
      </c>
      <c r="AE144" s="3">
        <f>'data sistem'!EL144</f>
        <v>0</v>
      </c>
      <c r="AF144" s="3">
        <f>0</f>
        <v>0</v>
      </c>
      <c r="AH144" s="3">
        <f>IF('data sistem'!FB144="lebih dari 3",4,'data sistem'!FB144)</f>
        <v>0</v>
      </c>
      <c r="AI144" s="3" t="str">
        <f>IF('data sistem'!FF144="sebelum lulus",1,IF('data sistem'!FF144="setelah lulus",2,""))</f>
        <v/>
      </c>
      <c r="AJ144" s="3" t="str">
        <f>IF('data sistem'!FG144="0-3 bulan",1,IF('data sistem'!FG144="3-6 bulan",3,IF('data sistem'!FG144="6-12 bulan",6,IF('data sistem'!FG144="lebih dari 12 bulan",12,""))))</f>
        <v/>
      </c>
      <c r="AK144" s="3" t="str">
        <f>IF('data sistem'!FH144="0-3 bulan",1,IF('data sistem'!FH144="3-6 bulan",3,IF('data sistem'!FH144="6-12 bulan",6,IF('data sistem'!FH144="lebih dari 12 bulan",12,""))))</f>
        <v/>
      </c>
      <c r="AL144" s="3">
        <f>IF('data sistem'!FC144="lebih dari 3",4,'data sistem'!FC144)</f>
        <v>0</v>
      </c>
      <c r="AM144" s="3">
        <f>IF('data sistem'!FD144="lebih dari 3",4,'data sistem'!FD144)</f>
        <v>0</v>
      </c>
      <c r="AN144" s="3" t="str">
        <f>IF(LEFT('data sistem'!U144,7)="bekerja",1,IF(LEFT('data sistem'!U144,5)="tidak",2,""))</f>
        <v/>
      </c>
      <c r="AO144" s="3">
        <f>'data sistem'!M144*1</f>
        <v>0</v>
      </c>
      <c r="AP144" s="3">
        <f>'data sistem'!R144*2</f>
        <v>0</v>
      </c>
      <c r="AQ144" s="3">
        <f>'data sistem'!P144*3</f>
        <v>0</v>
      </c>
      <c r="AR144" s="3">
        <f>'data sistem'!Q144*4</f>
        <v>0</v>
      </c>
      <c r="AS144" s="3">
        <f>0</f>
        <v>0</v>
      </c>
      <c r="AU144" s="3">
        <f>IF('data sistem'!Q144="1",4,1)</f>
        <v>1</v>
      </c>
      <c r="AW144" s="3">
        <f>IF('data sistem'!AG144="bumn",1,IF('data sistem'!AG144="non-profit",2,IF('data sistem'!AG144="swasta",3,IF('data sistem'!AG144="wiraswasta",4,5))))</f>
        <v>5</v>
      </c>
      <c r="AX144" s="3">
        <f>IF(AW144=5,'data sistem'!AG144,"")</f>
        <v>0</v>
      </c>
      <c r="AY144" s="3">
        <f>IF('data sistem'!T144=0,1,'data sistem'!T144=0)</f>
        <v>1</v>
      </c>
      <c r="BA144" s="3">
        <f>IF('data sistem'!AM144="kurang dari 1 juta",1000000,IF('data sistem'!AM144="antara 1 dan 2 juta",2000000,IF('data sistem'!AM144="lebih dari 2 juta",3000000,IF('data sistem'!AM144="lebih dari 3 juta",4000000,0))))</f>
        <v>0</v>
      </c>
      <c r="BB144" s="3">
        <f>0</f>
        <v>0</v>
      </c>
      <c r="BC144" s="3">
        <f>IF('data sistem'!BI144="kurang dari 1 juta",1000000,IF('data sistem'!BI144="antara 1 dan 2 juta",2000000,IF('data sistem'!BI144="lebih dari 2 juta",3000000,IF('data sistem'!BI144="lebih dari 3 juta",4000000,0))))</f>
        <v>0</v>
      </c>
      <c r="BD144" s="3" t="str">
        <f>IF('data sistem'!DE144&gt;0,'data sistem'!DE144,"")</f>
        <v/>
      </c>
      <c r="BE144" s="3" t="str">
        <f>IF('data sistem'!DF144="lebih tinggi",1,IF('data sistem'!DF144="sama",2,IF('data sistem'!DF144="lebih rendah",3,IF('data sistem'!DF144="tidak perlu",4,""))))</f>
        <v/>
      </c>
      <c r="BF144" s="3">
        <f>'data sistem'!DG144*1</f>
        <v>0</v>
      </c>
      <c r="BG144" s="3">
        <f>'data sistem'!DH144*2</f>
        <v>0</v>
      </c>
      <c r="BH144" s="3">
        <f>'data sistem'!DI144*3</f>
        <v>0</v>
      </c>
      <c r="BI144" s="3">
        <f>'data sistem'!DJ144*4</f>
        <v>0</v>
      </c>
      <c r="BJ144" s="3">
        <f>'data sistem'!DK144*5</f>
        <v>0</v>
      </c>
      <c r="BK144" s="3">
        <f>'data sistem'!DL144*6</f>
        <v>0</v>
      </c>
      <c r="BL144" s="3">
        <f>'data sistem'!DM144*7</f>
        <v>0</v>
      </c>
      <c r="BM144" s="3">
        <f>'data sistem'!DN144*8</f>
        <v>0</v>
      </c>
      <c r="BN144" s="3">
        <f>'data sistem'!DO144*9</f>
        <v>0</v>
      </c>
      <c r="BO144" s="3">
        <f>'data sistem'!DP144*10</f>
        <v>0</v>
      </c>
      <c r="BP144" s="3">
        <f>'data sistem'!DQ144*11</f>
        <v>0</v>
      </c>
      <c r="BQ144" s="3">
        <f>'data sistem'!DR144*12</f>
        <v>0</v>
      </c>
      <c r="BR144" s="3">
        <v>0</v>
      </c>
      <c r="BT144" s="3">
        <f>'data sistem'!GU144</f>
        <v>0</v>
      </c>
      <c r="BU144" s="3">
        <f>'data sistem'!HX144</f>
        <v>0</v>
      </c>
      <c r="BV144" s="3">
        <f>'data sistem'!GV144</f>
        <v>0</v>
      </c>
      <c r="BW144" s="3">
        <f>'data sistem'!HY144</f>
        <v>0</v>
      </c>
      <c r="BX144" s="3">
        <f>'data sistem'!GW144</f>
        <v>0</v>
      </c>
      <c r="BY144" s="3">
        <f>'data sistem'!HV144</f>
        <v>0</v>
      </c>
      <c r="BZ144" s="3">
        <f>'data sistem'!HZ144</f>
        <v>0</v>
      </c>
      <c r="CA144" s="3">
        <f>'data sistem'!IY144</f>
        <v>0</v>
      </c>
      <c r="CB144" s="3">
        <f>'data sistem'!GX144</f>
        <v>0</v>
      </c>
      <c r="CC144" s="3">
        <f>'data sistem'!IA144</f>
        <v>0</v>
      </c>
      <c r="CD144" s="3">
        <f>'data sistem'!GY144</f>
        <v>0</v>
      </c>
      <c r="CE144" s="3">
        <f>'data sistem'!IB144</f>
        <v>0</v>
      </c>
      <c r="CF144" s="3">
        <f>'data sistem'!GZ144</f>
        <v>0</v>
      </c>
      <c r="CH144" s="3">
        <f>'data sistem'!IC144</f>
        <v>0</v>
      </c>
      <c r="CJ144" s="3">
        <f>'data sistem'!HA144</f>
        <v>0</v>
      </c>
      <c r="CK144" s="3">
        <f>'data sistem'!ID144</f>
        <v>0</v>
      </c>
      <c r="CL144" s="3">
        <f>'data sistem'!HB144</f>
        <v>0</v>
      </c>
      <c r="CM144" s="3">
        <f>'data sistem'!IE144</f>
        <v>0</v>
      </c>
      <c r="CN144" s="3">
        <f>'data sistem'!HC144</f>
        <v>0</v>
      </c>
      <c r="CO144" s="3">
        <f>'data sistem'!IF144</f>
        <v>0</v>
      </c>
      <c r="CP144" s="3">
        <f>'data sistem'!HD144</f>
        <v>0</v>
      </c>
      <c r="CQ144" s="3">
        <f>'data sistem'!IG144</f>
        <v>0</v>
      </c>
      <c r="CR144" s="3">
        <f>'data sistem'!HE144</f>
        <v>0</v>
      </c>
      <c r="CS144" s="3">
        <f>'data sistem'!IH144</f>
        <v>0</v>
      </c>
      <c r="CT144" s="3">
        <f>'data sistem'!HF144</f>
        <v>0</v>
      </c>
      <c r="CU144" s="3">
        <f>'data sistem'!II144</f>
        <v>0</v>
      </c>
      <c r="CV144" s="3">
        <f>'data sistem'!HG144</f>
        <v>0</v>
      </c>
      <c r="CW144" s="3">
        <f>'data sistem'!IJ144</f>
        <v>0</v>
      </c>
      <c r="CX144" s="3">
        <f>'data sistem'!HH144</f>
        <v>0</v>
      </c>
      <c r="CY144" s="3">
        <f>'data sistem'!IK144</f>
        <v>0</v>
      </c>
      <c r="CZ144" s="3">
        <f>'data sistem'!HI144</f>
        <v>0</v>
      </c>
      <c r="DA144" s="3">
        <f>'data sistem'!IL144</f>
        <v>0</v>
      </c>
      <c r="DB144" s="3">
        <f>'data sistem'!HJ144</f>
        <v>0</v>
      </c>
      <c r="DC144" s="3">
        <f>'data sistem'!IM144</f>
        <v>0</v>
      </c>
      <c r="DD144" s="3">
        <f>'data sistem'!HK144</f>
        <v>0</v>
      </c>
      <c r="DE144" s="3">
        <f>'data sistem'!IN144</f>
        <v>0</v>
      </c>
      <c r="DF144" s="3">
        <f>'data sistem'!HL144</f>
        <v>0</v>
      </c>
      <c r="DG144" s="3">
        <f>'data sistem'!IO144</f>
        <v>0</v>
      </c>
      <c r="DH144" s="3">
        <f>'data sistem'!HM144</f>
        <v>0</v>
      </c>
      <c r="DI144" s="3">
        <f>'data sistem'!HM144</f>
        <v>0</v>
      </c>
      <c r="DJ144" s="3">
        <f>'data sistem'!IP144</f>
        <v>0</v>
      </c>
      <c r="DK144" s="3">
        <f>'data sistem'!IP144</f>
        <v>0</v>
      </c>
      <c r="DL144" s="3">
        <f>'data sistem'!HN144</f>
        <v>0</v>
      </c>
      <c r="DM144" s="3">
        <f>'data sistem'!IQ144</f>
        <v>0</v>
      </c>
      <c r="DN144" s="3">
        <f>'data sistem'!HO144</f>
        <v>0</v>
      </c>
      <c r="DO144" s="3">
        <f>'data sistem'!IR144</f>
        <v>0</v>
      </c>
      <c r="DP144" s="3">
        <f>'data sistem'!HP144</f>
        <v>0</v>
      </c>
      <c r="DQ144" s="3">
        <f>'data sistem'!IS144</f>
        <v>0</v>
      </c>
      <c r="DR144" s="3">
        <f>'data sistem'!HQ144</f>
        <v>0</v>
      </c>
      <c r="DS144" s="3">
        <f>'data sistem'!IT144</f>
        <v>0</v>
      </c>
      <c r="DT144" s="3">
        <f>'data sistem'!HR144</f>
        <v>0</v>
      </c>
      <c r="DU144" s="3">
        <f>'data sistem'!IU144</f>
        <v>0</v>
      </c>
      <c r="DV144" s="3">
        <f>'data sistem'!HS144</f>
        <v>0</v>
      </c>
      <c r="DW144" s="3">
        <f>'data sistem'!IV144</f>
        <v>0</v>
      </c>
      <c r="DX144" s="3">
        <f>'data sistem'!HT144</f>
        <v>0</v>
      </c>
      <c r="DY144" s="3">
        <f>'data sistem'!IW144</f>
        <v>0</v>
      </c>
      <c r="DZ144" s="3">
        <f>'data sistem'!HU144</f>
        <v>0</v>
      </c>
      <c r="EA144" s="3">
        <f>'data sistem'!IX144</f>
        <v>0</v>
      </c>
    </row>
    <row r="145" spans="1:131" x14ac:dyDescent="0.3">
      <c r="A145" s="3" t="str">
        <f t="shared" si="2"/>
        <v>051022</v>
      </c>
      <c r="B145" s="3" t="e">
        <f>VLOOKUP('data sistem'!C145,kodeprodi!$A$2:$B$11,2,FALSE)</f>
        <v>#N/A</v>
      </c>
      <c r="C145" s="3">
        <f>'data sistem'!A145</f>
        <v>0</v>
      </c>
      <c r="D145" s="3">
        <f>'data sistem'!B145</f>
        <v>0</v>
      </c>
      <c r="E145" s="3">
        <f>'data sistem'!J145</f>
        <v>0</v>
      </c>
      <c r="F145" s="3">
        <f>'data sistem'!K145</f>
        <v>0</v>
      </c>
      <c r="G145" s="3">
        <f>2020-'data sistem'!E145</f>
        <v>2020</v>
      </c>
      <c r="H145" s="3">
        <f>1</f>
        <v>1</v>
      </c>
      <c r="I145" s="3">
        <f>2</f>
        <v>2</v>
      </c>
      <c r="J145" s="3">
        <f>3</f>
        <v>3</v>
      </c>
      <c r="K145" s="3">
        <f>3</f>
        <v>3</v>
      </c>
      <c r="L145" s="3">
        <f>1</f>
        <v>1</v>
      </c>
      <c r="M145" s="3">
        <f>2</f>
        <v>2</v>
      </c>
      <c r="N145" s="3">
        <f>1</f>
        <v>1</v>
      </c>
      <c r="O145" s="3" t="str">
        <f>IF('data sistem'!W145="tidak",3,IF('data sistem'!W145="ya",IF('data sistem'!DT145="sebelum lulus",1,IF('data sistem'!DT145="setelah lulus",2,"")),""))</f>
        <v/>
      </c>
      <c r="P145" s="3" t="str">
        <f>IF('data sistem'!DU145="0-3 bulan",1,IF('data sistem'!DU145="3-6 bulan",3,IF('data sistem'!DU145="6-12 bulan",6,IF('data sistem'!DU145="lebih dari 12 bulan",12,""))))</f>
        <v/>
      </c>
      <c r="Q145" s="3" t="str">
        <f>IF('data sistem'!DV145="0-3 bulan",1,IF('data sistem'!DV145="3-6 bulan",3,IF('data sistem'!DV145="6-12 bulan",6,IF('data sistem'!DV145="lebih dari 12 bulan",12,""))))</f>
        <v/>
      </c>
      <c r="R145" s="3">
        <f>'data sistem'!EA145</f>
        <v>0</v>
      </c>
      <c r="S145" s="3">
        <f>'data sistem'!EB145</f>
        <v>0</v>
      </c>
      <c r="T145" s="3">
        <f>'data sistem'!EC145</f>
        <v>0</v>
      </c>
      <c r="U145" s="3">
        <f>'data sistem'!ED145</f>
        <v>0</v>
      </c>
      <c r="V145" s="3">
        <f>'data sistem'!EE145</f>
        <v>0</v>
      </c>
      <c r="W145" s="3">
        <f>'data sistem'!EF145</f>
        <v>0</v>
      </c>
      <c r="X145" s="3">
        <f>'data sistem'!EG145</f>
        <v>0</v>
      </c>
      <c r="Y145" s="3" t="str">
        <f>IF('data sistem'!DW145="ya",1,IF('data sistem'!DW145="tidak",0,""))</f>
        <v/>
      </c>
      <c r="Z145" s="3">
        <f>'data sistem'!EM145</f>
        <v>0</v>
      </c>
      <c r="AA145" s="3">
        <f>'data sistem'!EH145</f>
        <v>0</v>
      </c>
      <c r="AB145" s="3">
        <f>'data sistem'!EI145</f>
        <v>0</v>
      </c>
      <c r="AC145" s="3">
        <f>'data sistem'!EJ145</f>
        <v>0</v>
      </c>
      <c r="AD145" s="3">
        <f>'data sistem'!EK145</f>
        <v>0</v>
      </c>
      <c r="AE145" s="3">
        <f>'data sistem'!EL145</f>
        <v>0</v>
      </c>
      <c r="AF145" s="3">
        <f>0</f>
        <v>0</v>
      </c>
      <c r="AH145" s="3">
        <f>IF('data sistem'!FB145="lebih dari 3",4,'data sistem'!FB145)</f>
        <v>0</v>
      </c>
      <c r="AI145" s="3" t="str">
        <f>IF('data sistem'!FF145="sebelum lulus",1,IF('data sistem'!FF145="setelah lulus",2,""))</f>
        <v/>
      </c>
      <c r="AJ145" s="3" t="str">
        <f>IF('data sistem'!FG145="0-3 bulan",1,IF('data sistem'!FG145="3-6 bulan",3,IF('data sistem'!FG145="6-12 bulan",6,IF('data sistem'!FG145="lebih dari 12 bulan",12,""))))</f>
        <v/>
      </c>
      <c r="AK145" s="3" t="str">
        <f>IF('data sistem'!FH145="0-3 bulan",1,IF('data sistem'!FH145="3-6 bulan",3,IF('data sistem'!FH145="6-12 bulan",6,IF('data sistem'!FH145="lebih dari 12 bulan",12,""))))</f>
        <v/>
      </c>
      <c r="AL145" s="3">
        <f>IF('data sistem'!FC145="lebih dari 3",4,'data sistem'!FC145)</f>
        <v>0</v>
      </c>
      <c r="AM145" s="3">
        <f>IF('data sistem'!FD145="lebih dari 3",4,'data sistem'!FD145)</f>
        <v>0</v>
      </c>
      <c r="AN145" s="3" t="str">
        <f>IF(LEFT('data sistem'!U145,7)="bekerja",1,IF(LEFT('data sistem'!U145,5)="tidak",2,""))</f>
        <v/>
      </c>
      <c r="AO145" s="3">
        <f>'data sistem'!M145*1</f>
        <v>0</v>
      </c>
      <c r="AP145" s="3">
        <f>'data sistem'!R145*2</f>
        <v>0</v>
      </c>
      <c r="AQ145" s="3">
        <f>'data sistem'!P145*3</f>
        <v>0</v>
      </c>
      <c r="AR145" s="3">
        <f>'data sistem'!Q145*4</f>
        <v>0</v>
      </c>
      <c r="AS145" s="3">
        <f>0</f>
        <v>0</v>
      </c>
      <c r="AU145" s="3">
        <f>IF('data sistem'!Q145="1",4,1)</f>
        <v>1</v>
      </c>
      <c r="AW145" s="3">
        <f>IF('data sistem'!AG145="bumn",1,IF('data sistem'!AG145="non-profit",2,IF('data sistem'!AG145="swasta",3,IF('data sistem'!AG145="wiraswasta",4,5))))</f>
        <v>5</v>
      </c>
      <c r="AX145" s="3">
        <f>IF(AW145=5,'data sistem'!AG145,"")</f>
        <v>0</v>
      </c>
      <c r="AY145" s="3">
        <f>IF('data sistem'!T145=0,1,'data sistem'!T145=0)</f>
        <v>1</v>
      </c>
      <c r="BA145" s="3">
        <f>IF('data sistem'!AM145="kurang dari 1 juta",1000000,IF('data sistem'!AM145="antara 1 dan 2 juta",2000000,IF('data sistem'!AM145="lebih dari 2 juta",3000000,IF('data sistem'!AM145="lebih dari 3 juta",4000000,0))))</f>
        <v>0</v>
      </c>
      <c r="BB145" s="3">
        <f>0</f>
        <v>0</v>
      </c>
      <c r="BC145" s="3">
        <f>IF('data sistem'!BI145="kurang dari 1 juta",1000000,IF('data sistem'!BI145="antara 1 dan 2 juta",2000000,IF('data sistem'!BI145="lebih dari 2 juta",3000000,IF('data sistem'!BI145="lebih dari 3 juta",4000000,0))))</f>
        <v>0</v>
      </c>
      <c r="BD145" s="3" t="str">
        <f>IF('data sistem'!DE145&gt;0,'data sistem'!DE145,"")</f>
        <v/>
      </c>
      <c r="BE145" s="3" t="str">
        <f>IF('data sistem'!DF145="lebih tinggi",1,IF('data sistem'!DF145="sama",2,IF('data sistem'!DF145="lebih rendah",3,IF('data sistem'!DF145="tidak perlu",4,""))))</f>
        <v/>
      </c>
      <c r="BF145" s="3">
        <f>'data sistem'!DG145*1</f>
        <v>0</v>
      </c>
      <c r="BG145" s="3">
        <f>'data sistem'!DH145*2</f>
        <v>0</v>
      </c>
      <c r="BH145" s="3">
        <f>'data sistem'!DI145*3</f>
        <v>0</v>
      </c>
      <c r="BI145" s="3">
        <f>'data sistem'!DJ145*4</f>
        <v>0</v>
      </c>
      <c r="BJ145" s="3">
        <f>'data sistem'!DK145*5</f>
        <v>0</v>
      </c>
      <c r="BK145" s="3">
        <f>'data sistem'!DL145*6</f>
        <v>0</v>
      </c>
      <c r="BL145" s="3">
        <f>'data sistem'!DM145*7</f>
        <v>0</v>
      </c>
      <c r="BM145" s="3">
        <f>'data sistem'!DN145*8</f>
        <v>0</v>
      </c>
      <c r="BN145" s="3">
        <f>'data sistem'!DO145*9</f>
        <v>0</v>
      </c>
      <c r="BO145" s="3">
        <f>'data sistem'!DP145*10</f>
        <v>0</v>
      </c>
      <c r="BP145" s="3">
        <f>'data sistem'!DQ145*11</f>
        <v>0</v>
      </c>
      <c r="BQ145" s="3">
        <f>'data sistem'!DR145*12</f>
        <v>0</v>
      </c>
      <c r="BR145" s="3">
        <v>0</v>
      </c>
      <c r="BT145" s="3">
        <f>'data sistem'!GU145</f>
        <v>0</v>
      </c>
      <c r="BU145" s="3">
        <f>'data sistem'!HX145</f>
        <v>0</v>
      </c>
      <c r="BV145" s="3">
        <f>'data sistem'!GV145</f>
        <v>0</v>
      </c>
      <c r="BW145" s="3">
        <f>'data sistem'!HY145</f>
        <v>0</v>
      </c>
      <c r="BX145" s="3">
        <f>'data sistem'!GW145</f>
        <v>0</v>
      </c>
      <c r="BY145" s="3">
        <f>'data sistem'!HV145</f>
        <v>0</v>
      </c>
      <c r="BZ145" s="3">
        <f>'data sistem'!HZ145</f>
        <v>0</v>
      </c>
      <c r="CA145" s="3">
        <f>'data sistem'!IY145</f>
        <v>0</v>
      </c>
      <c r="CB145" s="3">
        <f>'data sistem'!GX145</f>
        <v>0</v>
      </c>
      <c r="CC145" s="3">
        <f>'data sistem'!IA145</f>
        <v>0</v>
      </c>
      <c r="CD145" s="3">
        <f>'data sistem'!GY145</f>
        <v>0</v>
      </c>
      <c r="CE145" s="3">
        <f>'data sistem'!IB145</f>
        <v>0</v>
      </c>
      <c r="CF145" s="3">
        <f>'data sistem'!GZ145</f>
        <v>0</v>
      </c>
      <c r="CH145" s="3">
        <f>'data sistem'!IC145</f>
        <v>0</v>
      </c>
      <c r="CJ145" s="3">
        <f>'data sistem'!HA145</f>
        <v>0</v>
      </c>
      <c r="CK145" s="3">
        <f>'data sistem'!ID145</f>
        <v>0</v>
      </c>
      <c r="CL145" s="3">
        <f>'data sistem'!HB145</f>
        <v>0</v>
      </c>
      <c r="CM145" s="3">
        <f>'data sistem'!IE145</f>
        <v>0</v>
      </c>
      <c r="CN145" s="3">
        <f>'data sistem'!HC145</f>
        <v>0</v>
      </c>
      <c r="CO145" s="3">
        <f>'data sistem'!IF145</f>
        <v>0</v>
      </c>
      <c r="CP145" s="3">
        <f>'data sistem'!HD145</f>
        <v>0</v>
      </c>
      <c r="CQ145" s="3">
        <f>'data sistem'!IG145</f>
        <v>0</v>
      </c>
      <c r="CR145" s="3">
        <f>'data sistem'!HE145</f>
        <v>0</v>
      </c>
      <c r="CS145" s="3">
        <f>'data sistem'!IH145</f>
        <v>0</v>
      </c>
      <c r="CT145" s="3">
        <f>'data sistem'!HF145</f>
        <v>0</v>
      </c>
      <c r="CU145" s="3">
        <f>'data sistem'!II145</f>
        <v>0</v>
      </c>
      <c r="CV145" s="3">
        <f>'data sistem'!HG145</f>
        <v>0</v>
      </c>
      <c r="CW145" s="3">
        <f>'data sistem'!IJ145</f>
        <v>0</v>
      </c>
      <c r="CX145" s="3">
        <f>'data sistem'!HH145</f>
        <v>0</v>
      </c>
      <c r="CY145" s="3">
        <f>'data sistem'!IK145</f>
        <v>0</v>
      </c>
      <c r="CZ145" s="3">
        <f>'data sistem'!HI145</f>
        <v>0</v>
      </c>
      <c r="DA145" s="3">
        <f>'data sistem'!IL145</f>
        <v>0</v>
      </c>
      <c r="DB145" s="3">
        <f>'data sistem'!HJ145</f>
        <v>0</v>
      </c>
      <c r="DC145" s="3">
        <f>'data sistem'!IM145</f>
        <v>0</v>
      </c>
      <c r="DD145" s="3">
        <f>'data sistem'!HK145</f>
        <v>0</v>
      </c>
      <c r="DE145" s="3">
        <f>'data sistem'!IN145</f>
        <v>0</v>
      </c>
      <c r="DF145" s="3">
        <f>'data sistem'!HL145</f>
        <v>0</v>
      </c>
      <c r="DG145" s="3">
        <f>'data sistem'!IO145</f>
        <v>0</v>
      </c>
      <c r="DH145" s="3">
        <f>'data sistem'!HM145</f>
        <v>0</v>
      </c>
      <c r="DI145" s="3">
        <f>'data sistem'!HM145</f>
        <v>0</v>
      </c>
      <c r="DJ145" s="3">
        <f>'data sistem'!IP145</f>
        <v>0</v>
      </c>
      <c r="DK145" s="3">
        <f>'data sistem'!IP145</f>
        <v>0</v>
      </c>
      <c r="DL145" s="3">
        <f>'data sistem'!HN145</f>
        <v>0</v>
      </c>
      <c r="DM145" s="3">
        <f>'data sistem'!IQ145</f>
        <v>0</v>
      </c>
      <c r="DN145" s="3">
        <f>'data sistem'!HO145</f>
        <v>0</v>
      </c>
      <c r="DO145" s="3">
        <f>'data sistem'!IR145</f>
        <v>0</v>
      </c>
      <c r="DP145" s="3">
        <f>'data sistem'!HP145</f>
        <v>0</v>
      </c>
      <c r="DQ145" s="3">
        <f>'data sistem'!IS145</f>
        <v>0</v>
      </c>
      <c r="DR145" s="3">
        <f>'data sistem'!HQ145</f>
        <v>0</v>
      </c>
      <c r="DS145" s="3">
        <f>'data sistem'!IT145</f>
        <v>0</v>
      </c>
      <c r="DT145" s="3">
        <f>'data sistem'!HR145</f>
        <v>0</v>
      </c>
      <c r="DU145" s="3">
        <f>'data sistem'!IU145</f>
        <v>0</v>
      </c>
      <c r="DV145" s="3">
        <f>'data sistem'!HS145</f>
        <v>0</v>
      </c>
      <c r="DW145" s="3">
        <f>'data sistem'!IV145</f>
        <v>0</v>
      </c>
      <c r="DX145" s="3">
        <f>'data sistem'!HT145</f>
        <v>0</v>
      </c>
      <c r="DY145" s="3">
        <f>'data sistem'!IW145</f>
        <v>0</v>
      </c>
      <c r="DZ145" s="3">
        <f>'data sistem'!HU145</f>
        <v>0</v>
      </c>
      <c r="EA145" s="3">
        <f>'data sistem'!IX145</f>
        <v>0</v>
      </c>
    </row>
    <row r="146" spans="1:131" x14ac:dyDescent="0.3">
      <c r="A146" s="3" t="str">
        <f t="shared" si="2"/>
        <v>051022</v>
      </c>
      <c r="B146" s="3" t="e">
        <f>VLOOKUP('data sistem'!C146,kodeprodi!$A$2:$B$11,2,FALSE)</f>
        <v>#N/A</v>
      </c>
      <c r="C146" s="3">
        <f>'data sistem'!A146</f>
        <v>0</v>
      </c>
      <c r="D146" s="3">
        <f>'data sistem'!B146</f>
        <v>0</v>
      </c>
      <c r="E146" s="3">
        <f>'data sistem'!J146</f>
        <v>0</v>
      </c>
      <c r="F146" s="3">
        <f>'data sistem'!K146</f>
        <v>0</v>
      </c>
      <c r="G146" s="3">
        <f>2020-'data sistem'!E146</f>
        <v>2020</v>
      </c>
      <c r="H146" s="3">
        <f>1</f>
        <v>1</v>
      </c>
      <c r="I146" s="3">
        <f>2</f>
        <v>2</v>
      </c>
      <c r="J146" s="3">
        <f>3</f>
        <v>3</v>
      </c>
      <c r="K146" s="3">
        <f>3</f>
        <v>3</v>
      </c>
      <c r="L146" s="3">
        <f>1</f>
        <v>1</v>
      </c>
      <c r="M146" s="3">
        <f>2</f>
        <v>2</v>
      </c>
      <c r="N146" s="3">
        <f>1</f>
        <v>1</v>
      </c>
      <c r="O146" s="3" t="str">
        <f>IF('data sistem'!W146="tidak",3,IF('data sistem'!W146="ya",IF('data sistem'!DT146="sebelum lulus",1,IF('data sistem'!DT146="setelah lulus",2,"")),""))</f>
        <v/>
      </c>
      <c r="P146" s="3" t="str">
        <f>IF('data sistem'!DU146="0-3 bulan",1,IF('data sistem'!DU146="3-6 bulan",3,IF('data sistem'!DU146="6-12 bulan",6,IF('data sistem'!DU146="lebih dari 12 bulan",12,""))))</f>
        <v/>
      </c>
      <c r="Q146" s="3" t="str">
        <f>IF('data sistem'!DV146="0-3 bulan",1,IF('data sistem'!DV146="3-6 bulan",3,IF('data sistem'!DV146="6-12 bulan",6,IF('data sistem'!DV146="lebih dari 12 bulan",12,""))))</f>
        <v/>
      </c>
      <c r="R146" s="3">
        <f>'data sistem'!EA146</f>
        <v>0</v>
      </c>
      <c r="S146" s="3">
        <f>'data sistem'!EB146</f>
        <v>0</v>
      </c>
      <c r="T146" s="3">
        <f>'data sistem'!EC146</f>
        <v>0</v>
      </c>
      <c r="U146" s="3">
        <f>'data sistem'!ED146</f>
        <v>0</v>
      </c>
      <c r="V146" s="3">
        <f>'data sistem'!EE146</f>
        <v>0</v>
      </c>
      <c r="W146" s="3">
        <f>'data sistem'!EF146</f>
        <v>0</v>
      </c>
      <c r="X146" s="3">
        <f>'data sistem'!EG146</f>
        <v>0</v>
      </c>
      <c r="Y146" s="3" t="str">
        <f>IF('data sistem'!DW146="ya",1,IF('data sistem'!DW146="tidak",0,""))</f>
        <v/>
      </c>
      <c r="Z146" s="3">
        <f>'data sistem'!EM146</f>
        <v>0</v>
      </c>
      <c r="AA146" s="3">
        <f>'data sistem'!EH146</f>
        <v>0</v>
      </c>
      <c r="AB146" s="3">
        <f>'data sistem'!EI146</f>
        <v>0</v>
      </c>
      <c r="AC146" s="3">
        <f>'data sistem'!EJ146</f>
        <v>0</v>
      </c>
      <c r="AD146" s="3">
        <f>'data sistem'!EK146</f>
        <v>0</v>
      </c>
      <c r="AE146" s="3">
        <f>'data sistem'!EL146</f>
        <v>0</v>
      </c>
      <c r="AF146" s="3">
        <f>0</f>
        <v>0</v>
      </c>
      <c r="AH146" s="3">
        <f>IF('data sistem'!FB146="lebih dari 3",4,'data sistem'!FB146)</f>
        <v>0</v>
      </c>
      <c r="AI146" s="3" t="str">
        <f>IF('data sistem'!FF146="sebelum lulus",1,IF('data sistem'!FF146="setelah lulus",2,""))</f>
        <v/>
      </c>
      <c r="AJ146" s="3" t="str">
        <f>IF('data sistem'!FG146="0-3 bulan",1,IF('data sistem'!FG146="3-6 bulan",3,IF('data sistem'!FG146="6-12 bulan",6,IF('data sistem'!FG146="lebih dari 12 bulan",12,""))))</f>
        <v/>
      </c>
      <c r="AK146" s="3" t="str">
        <f>IF('data sistem'!FH146="0-3 bulan",1,IF('data sistem'!FH146="3-6 bulan",3,IF('data sistem'!FH146="6-12 bulan",6,IF('data sistem'!FH146="lebih dari 12 bulan",12,""))))</f>
        <v/>
      </c>
      <c r="AL146" s="3">
        <f>IF('data sistem'!FC146="lebih dari 3",4,'data sistem'!FC146)</f>
        <v>0</v>
      </c>
      <c r="AM146" s="3">
        <f>IF('data sistem'!FD146="lebih dari 3",4,'data sistem'!FD146)</f>
        <v>0</v>
      </c>
      <c r="AN146" s="3" t="str">
        <f>IF(LEFT('data sistem'!U146,7)="bekerja",1,IF(LEFT('data sistem'!U146,5)="tidak",2,""))</f>
        <v/>
      </c>
      <c r="AO146" s="3">
        <f>'data sistem'!M146*1</f>
        <v>0</v>
      </c>
      <c r="AP146" s="3">
        <f>'data sistem'!R146*2</f>
        <v>0</v>
      </c>
      <c r="AQ146" s="3">
        <f>'data sistem'!P146*3</f>
        <v>0</v>
      </c>
      <c r="AR146" s="3">
        <f>'data sistem'!Q146*4</f>
        <v>0</v>
      </c>
      <c r="AS146" s="3">
        <f>0</f>
        <v>0</v>
      </c>
      <c r="AU146" s="3">
        <f>IF('data sistem'!Q146="1",4,1)</f>
        <v>1</v>
      </c>
      <c r="AW146" s="3">
        <f>IF('data sistem'!AG146="bumn",1,IF('data sistem'!AG146="non-profit",2,IF('data sistem'!AG146="swasta",3,IF('data sistem'!AG146="wiraswasta",4,5))))</f>
        <v>5</v>
      </c>
      <c r="AX146" s="3">
        <f>IF(AW146=5,'data sistem'!AG146,"")</f>
        <v>0</v>
      </c>
      <c r="AY146" s="3">
        <f>IF('data sistem'!T146=0,1,'data sistem'!T146=0)</f>
        <v>1</v>
      </c>
      <c r="BA146" s="3">
        <f>IF('data sistem'!AM146="kurang dari 1 juta",1000000,IF('data sistem'!AM146="antara 1 dan 2 juta",2000000,IF('data sistem'!AM146="lebih dari 2 juta",3000000,IF('data sistem'!AM146="lebih dari 3 juta",4000000,0))))</f>
        <v>0</v>
      </c>
      <c r="BB146" s="3">
        <f>0</f>
        <v>0</v>
      </c>
      <c r="BC146" s="3">
        <f>IF('data sistem'!BI146="kurang dari 1 juta",1000000,IF('data sistem'!BI146="antara 1 dan 2 juta",2000000,IF('data sistem'!BI146="lebih dari 2 juta",3000000,IF('data sistem'!BI146="lebih dari 3 juta",4000000,0))))</f>
        <v>0</v>
      </c>
      <c r="BD146" s="3" t="str">
        <f>IF('data sistem'!DE146&gt;0,'data sistem'!DE146,"")</f>
        <v/>
      </c>
      <c r="BE146" s="3" t="str">
        <f>IF('data sistem'!DF146="lebih tinggi",1,IF('data sistem'!DF146="sama",2,IF('data sistem'!DF146="lebih rendah",3,IF('data sistem'!DF146="tidak perlu",4,""))))</f>
        <v/>
      </c>
      <c r="BF146" s="3">
        <f>'data sistem'!DG146*1</f>
        <v>0</v>
      </c>
      <c r="BG146" s="3">
        <f>'data sistem'!DH146*2</f>
        <v>0</v>
      </c>
      <c r="BH146" s="3">
        <f>'data sistem'!DI146*3</f>
        <v>0</v>
      </c>
      <c r="BI146" s="3">
        <f>'data sistem'!DJ146*4</f>
        <v>0</v>
      </c>
      <c r="BJ146" s="3">
        <f>'data sistem'!DK146*5</f>
        <v>0</v>
      </c>
      <c r="BK146" s="3">
        <f>'data sistem'!DL146*6</f>
        <v>0</v>
      </c>
      <c r="BL146" s="3">
        <f>'data sistem'!DM146*7</f>
        <v>0</v>
      </c>
      <c r="BM146" s="3">
        <f>'data sistem'!DN146*8</f>
        <v>0</v>
      </c>
      <c r="BN146" s="3">
        <f>'data sistem'!DO146*9</f>
        <v>0</v>
      </c>
      <c r="BO146" s="3">
        <f>'data sistem'!DP146*10</f>
        <v>0</v>
      </c>
      <c r="BP146" s="3">
        <f>'data sistem'!DQ146*11</f>
        <v>0</v>
      </c>
      <c r="BQ146" s="3">
        <f>'data sistem'!DR146*12</f>
        <v>0</v>
      </c>
      <c r="BR146" s="3">
        <v>0</v>
      </c>
      <c r="BT146" s="3">
        <f>'data sistem'!GU146</f>
        <v>0</v>
      </c>
      <c r="BU146" s="3">
        <f>'data sistem'!HX146</f>
        <v>0</v>
      </c>
      <c r="BV146" s="3">
        <f>'data sistem'!GV146</f>
        <v>0</v>
      </c>
      <c r="BW146" s="3">
        <f>'data sistem'!HY146</f>
        <v>0</v>
      </c>
      <c r="BX146" s="3">
        <f>'data sistem'!GW146</f>
        <v>0</v>
      </c>
      <c r="BY146" s="3">
        <f>'data sistem'!HV146</f>
        <v>0</v>
      </c>
      <c r="BZ146" s="3">
        <f>'data sistem'!HZ146</f>
        <v>0</v>
      </c>
      <c r="CA146" s="3">
        <f>'data sistem'!IY146</f>
        <v>0</v>
      </c>
      <c r="CB146" s="3">
        <f>'data sistem'!GX146</f>
        <v>0</v>
      </c>
      <c r="CC146" s="3">
        <f>'data sistem'!IA146</f>
        <v>0</v>
      </c>
      <c r="CD146" s="3">
        <f>'data sistem'!GY146</f>
        <v>0</v>
      </c>
      <c r="CE146" s="3">
        <f>'data sistem'!IB146</f>
        <v>0</v>
      </c>
      <c r="CF146" s="3">
        <f>'data sistem'!GZ146</f>
        <v>0</v>
      </c>
      <c r="CH146" s="3">
        <f>'data sistem'!IC146</f>
        <v>0</v>
      </c>
      <c r="CJ146" s="3">
        <f>'data sistem'!HA146</f>
        <v>0</v>
      </c>
      <c r="CK146" s="3">
        <f>'data sistem'!ID146</f>
        <v>0</v>
      </c>
      <c r="CL146" s="3">
        <f>'data sistem'!HB146</f>
        <v>0</v>
      </c>
      <c r="CM146" s="3">
        <f>'data sistem'!IE146</f>
        <v>0</v>
      </c>
      <c r="CN146" s="3">
        <f>'data sistem'!HC146</f>
        <v>0</v>
      </c>
      <c r="CO146" s="3">
        <f>'data sistem'!IF146</f>
        <v>0</v>
      </c>
      <c r="CP146" s="3">
        <f>'data sistem'!HD146</f>
        <v>0</v>
      </c>
      <c r="CQ146" s="3">
        <f>'data sistem'!IG146</f>
        <v>0</v>
      </c>
      <c r="CR146" s="3">
        <f>'data sistem'!HE146</f>
        <v>0</v>
      </c>
      <c r="CS146" s="3">
        <f>'data sistem'!IH146</f>
        <v>0</v>
      </c>
      <c r="CT146" s="3">
        <f>'data sistem'!HF146</f>
        <v>0</v>
      </c>
      <c r="CU146" s="3">
        <f>'data sistem'!II146</f>
        <v>0</v>
      </c>
      <c r="CV146" s="3">
        <f>'data sistem'!HG146</f>
        <v>0</v>
      </c>
      <c r="CW146" s="3">
        <f>'data sistem'!IJ146</f>
        <v>0</v>
      </c>
      <c r="CX146" s="3">
        <f>'data sistem'!HH146</f>
        <v>0</v>
      </c>
      <c r="CY146" s="3">
        <f>'data sistem'!IK146</f>
        <v>0</v>
      </c>
      <c r="CZ146" s="3">
        <f>'data sistem'!HI146</f>
        <v>0</v>
      </c>
      <c r="DA146" s="3">
        <f>'data sistem'!IL146</f>
        <v>0</v>
      </c>
      <c r="DB146" s="3">
        <f>'data sistem'!HJ146</f>
        <v>0</v>
      </c>
      <c r="DC146" s="3">
        <f>'data sistem'!IM146</f>
        <v>0</v>
      </c>
      <c r="DD146" s="3">
        <f>'data sistem'!HK146</f>
        <v>0</v>
      </c>
      <c r="DE146" s="3">
        <f>'data sistem'!IN146</f>
        <v>0</v>
      </c>
      <c r="DF146" s="3">
        <f>'data sistem'!HL146</f>
        <v>0</v>
      </c>
      <c r="DG146" s="3">
        <f>'data sistem'!IO146</f>
        <v>0</v>
      </c>
      <c r="DH146" s="3">
        <f>'data sistem'!HM146</f>
        <v>0</v>
      </c>
      <c r="DI146" s="3">
        <f>'data sistem'!HM146</f>
        <v>0</v>
      </c>
      <c r="DJ146" s="3">
        <f>'data sistem'!IP146</f>
        <v>0</v>
      </c>
      <c r="DK146" s="3">
        <f>'data sistem'!IP146</f>
        <v>0</v>
      </c>
      <c r="DL146" s="3">
        <f>'data sistem'!HN146</f>
        <v>0</v>
      </c>
      <c r="DM146" s="3">
        <f>'data sistem'!IQ146</f>
        <v>0</v>
      </c>
      <c r="DN146" s="3">
        <f>'data sistem'!HO146</f>
        <v>0</v>
      </c>
      <c r="DO146" s="3">
        <f>'data sistem'!IR146</f>
        <v>0</v>
      </c>
      <c r="DP146" s="3">
        <f>'data sistem'!HP146</f>
        <v>0</v>
      </c>
      <c r="DQ146" s="3">
        <f>'data sistem'!IS146</f>
        <v>0</v>
      </c>
      <c r="DR146" s="3">
        <f>'data sistem'!HQ146</f>
        <v>0</v>
      </c>
      <c r="DS146" s="3">
        <f>'data sistem'!IT146</f>
        <v>0</v>
      </c>
      <c r="DT146" s="3">
        <f>'data sistem'!HR146</f>
        <v>0</v>
      </c>
      <c r="DU146" s="3">
        <f>'data sistem'!IU146</f>
        <v>0</v>
      </c>
      <c r="DV146" s="3">
        <f>'data sistem'!HS146</f>
        <v>0</v>
      </c>
      <c r="DW146" s="3">
        <f>'data sistem'!IV146</f>
        <v>0</v>
      </c>
      <c r="DX146" s="3">
        <f>'data sistem'!HT146</f>
        <v>0</v>
      </c>
      <c r="DY146" s="3">
        <f>'data sistem'!IW146</f>
        <v>0</v>
      </c>
      <c r="DZ146" s="3">
        <f>'data sistem'!HU146</f>
        <v>0</v>
      </c>
      <c r="EA146" s="3">
        <f>'data sistem'!IX146</f>
        <v>0</v>
      </c>
    </row>
    <row r="147" spans="1:131" x14ac:dyDescent="0.3">
      <c r="A147" s="3" t="str">
        <f t="shared" si="2"/>
        <v>051022</v>
      </c>
      <c r="B147" s="3" t="e">
        <f>VLOOKUP('data sistem'!C147,kodeprodi!$A$2:$B$11,2,FALSE)</f>
        <v>#N/A</v>
      </c>
      <c r="C147" s="3">
        <f>'data sistem'!A147</f>
        <v>0</v>
      </c>
      <c r="D147" s="3">
        <f>'data sistem'!B147</f>
        <v>0</v>
      </c>
      <c r="E147" s="3">
        <f>'data sistem'!J147</f>
        <v>0</v>
      </c>
      <c r="F147" s="3">
        <f>'data sistem'!K147</f>
        <v>0</v>
      </c>
      <c r="G147" s="3">
        <f>2020-'data sistem'!E147</f>
        <v>2020</v>
      </c>
      <c r="H147" s="3">
        <f>1</f>
        <v>1</v>
      </c>
      <c r="I147" s="3">
        <f>2</f>
        <v>2</v>
      </c>
      <c r="J147" s="3">
        <f>3</f>
        <v>3</v>
      </c>
      <c r="K147" s="3">
        <f>3</f>
        <v>3</v>
      </c>
      <c r="L147" s="3">
        <f>1</f>
        <v>1</v>
      </c>
      <c r="M147" s="3">
        <f>2</f>
        <v>2</v>
      </c>
      <c r="N147" s="3">
        <f>1</f>
        <v>1</v>
      </c>
      <c r="O147" s="3" t="str">
        <f>IF('data sistem'!W147="tidak",3,IF('data sistem'!W147="ya",IF('data sistem'!DT147="sebelum lulus",1,IF('data sistem'!DT147="setelah lulus",2,"")),""))</f>
        <v/>
      </c>
      <c r="P147" s="3" t="str">
        <f>IF('data sistem'!DU147="0-3 bulan",1,IF('data sistem'!DU147="3-6 bulan",3,IF('data sistem'!DU147="6-12 bulan",6,IF('data sistem'!DU147="lebih dari 12 bulan",12,""))))</f>
        <v/>
      </c>
      <c r="Q147" s="3" t="str">
        <f>IF('data sistem'!DV147="0-3 bulan",1,IF('data sistem'!DV147="3-6 bulan",3,IF('data sistem'!DV147="6-12 bulan",6,IF('data sistem'!DV147="lebih dari 12 bulan",12,""))))</f>
        <v/>
      </c>
      <c r="R147" s="3">
        <f>'data sistem'!EA147</f>
        <v>0</v>
      </c>
      <c r="S147" s="3">
        <f>'data sistem'!EB147</f>
        <v>0</v>
      </c>
      <c r="T147" s="3">
        <f>'data sistem'!EC147</f>
        <v>0</v>
      </c>
      <c r="U147" s="3">
        <f>'data sistem'!ED147</f>
        <v>0</v>
      </c>
      <c r="V147" s="3">
        <f>'data sistem'!EE147</f>
        <v>0</v>
      </c>
      <c r="W147" s="3">
        <f>'data sistem'!EF147</f>
        <v>0</v>
      </c>
      <c r="X147" s="3">
        <f>'data sistem'!EG147</f>
        <v>0</v>
      </c>
      <c r="Y147" s="3" t="str">
        <f>IF('data sistem'!DW147="ya",1,IF('data sistem'!DW147="tidak",0,""))</f>
        <v/>
      </c>
      <c r="Z147" s="3">
        <f>'data sistem'!EM147</f>
        <v>0</v>
      </c>
      <c r="AA147" s="3">
        <f>'data sistem'!EH147</f>
        <v>0</v>
      </c>
      <c r="AB147" s="3">
        <f>'data sistem'!EI147</f>
        <v>0</v>
      </c>
      <c r="AC147" s="3">
        <f>'data sistem'!EJ147</f>
        <v>0</v>
      </c>
      <c r="AD147" s="3">
        <f>'data sistem'!EK147</f>
        <v>0</v>
      </c>
      <c r="AE147" s="3">
        <f>'data sistem'!EL147</f>
        <v>0</v>
      </c>
      <c r="AF147" s="3">
        <f>0</f>
        <v>0</v>
      </c>
      <c r="AH147" s="3">
        <f>IF('data sistem'!FB147="lebih dari 3",4,'data sistem'!FB147)</f>
        <v>0</v>
      </c>
      <c r="AI147" s="3" t="str">
        <f>IF('data sistem'!FF147="sebelum lulus",1,IF('data sistem'!FF147="setelah lulus",2,""))</f>
        <v/>
      </c>
      <c r="AJ147" s="3" t="str">
        <f>IF('data sistem'!FG147="0-3 bulan",1,IF('data sistem'!FG147="3-6 bulan",3,IF('data sistem'!FG147="6-12 bulan",6,IF('data sistem'!FG147="lebih dari 12 bulan",12,""))))</f>
        <v/>
      </c>
      <c r="AK147" s="3" t="str">
        <f>IF('data sistem'!FH147="0-3 bulan",1,IF('data sistem'!FH147="3-6 bulan",3,IF('data sistem'!FH147="6-12 bulan",6,IF('data sistem'!FH147="lebih dari 12 bulan",12,""))))</f>
        <v/>
      </c>
      <c r="AL147" s="3">
        <f>IF('data sistem'!FC147="lebih dari 3",4,'data sistem'!FC147)</f>
        <v>0</v>
      </c>
      <c r="AM147" s="3">
        <f>IF('data sistem'!FD147="lebih dari 3",4,'data sistem'!FD147)</f>
        <v>0</v>
      </c>
      <c r="AN147" s="3" t="str">
        <f>IF(LEFT('data sistem'!U147,7)="bekerja",1,IF(LEFT('data sistem'!U147,5)="tidak",2,""))</f>
        <v/>
      </c>
      <c r="AO147" s="3">
        <f>'data sistem'!M147*1</f>
        <v>0</v>
      </c>
      <c r="AP147" s="3">
        <f>'data sistem'!R147*2</f>
        <v>0</v>
      </c>
      <c r="AQ147" s="3">
        <f>'data sistem'!P147*3</f>
        <v>0</v>
      </c>
      <c r="AR147" s="3">
        <f>'data sistem'!Q147*4</f>
        <v>0</v>
      </c>
      <c r="AS147" s="3">
        <f>0</f>
        <v>0</v>
      </c>
      <c r="AU147" s="3">
        <f>IF('data sistem'!Q147="1",4,1)</f>
        <v>1</v>
      </c>
      <c r="AW147" s="3">
        <f>IF('data sistem'!AG147="bumn",1,IF('data sistem'!AG147="non-profit",2,IF('data sistem'!AG147="swasta",3,IF('data sistem'!AG147="wiraswasta",4,5))))</f>
        <v>5</v>
      </c>
      <c r="AX147" s="3">
        <f>IF(AW147=5,'data sistem'!AG147,"")</f>
        <v>0</v>
      </c>
      <c r="AY147" s="3">
        <f>IF('data sistem'!T147=0,1,'data sistem'!T147=0)</f>
        <v>1</v>
      </c>
      <c r="BA147" s="3">
        <f>IF('data sistem'!AM147="kurang dari 1 juta",1000000,IF('data sistem'!AM147="antara 1 dan 2 juta",2000000,IF('data sistem'!AM147="lebih dari 2 juta",3000000,IF('data sistem'!AM147="lebih dari 3 juta",4000000,0))))</f>
        <v>0</v>
      </c>
      <c r="BB147" s="3">
        <f>0</f>
        <v>0</v>
      </c>
      <c r="BC147" s="3">
        <f>IF('data sistem'!BI147="kurang dari 1 juta",1000000,IF('data sistem'!BI147="antara 1 dan 2 juta",2000000,IF('data sistem'!BI147="lebih dari 2 juta",3000000,IF('data sistem'!BI147="lebih dari 3 juta",4000000,0))))</f>
        <v>0</v>
      </c>
      <c r="BD147" s="3" t="str">
        <f>IF('data sistem'!DE147&gt;0,'data sistem'!DE147,"")</f>
        <v/>
      </c>
      <c r="BE147" s="3" t="str">
        <f>IF('data sistem'!DF147="lebih tinggi",1,IF('data sistem'!DF147="sama",2,IF('data sistem'!DF147="lebih rendah",3,IF('data sistem'!DF147="tidak perlu",4,""))))</f>
        <v/>
      </c>
      <c r="BF147" s="3">
        <f>'data sistem'!DG147*1</f>
        <v>0</v>
      </c>
      <c r="BG147" s="3">
        <f>'data sistem'!DH147*2</f>
        <v>0</v>
      </c>
      <c r="BH147" s="3">
        <f>'data sistem'!DI147*3</f>
        <v>0</v>
      </c>
      <c r="BI147" s="3">
        <f>'data sistem'!DJ147*4</f>
        <v>0</v>
      </c>
      <c r="BJ147" s="3">
        <f>'data sistem'!DK147*5</f>
        <v>0</v>
      </c>
      <c r="BK147" s="3">
        <f>'data sistem'!DL147*6</f>
        <v>0</v>
      </c>
      <c r="BL147" s="3">
        <f>'data sistem'!DM147*7</f>
        <v>0</v>
      </c>
      <c r="BM147" s="3">
        <f>'data sistem'!DN147*8</f>
        <v>0</v>
      </c>
      <c r="BN147" s="3">
        <f>'data sistem'!DO147*9</f>
        <v>0</v>
      </c>
      <c r="BO147" s="3">
        <f>'data sistem'!DP147*10</f>
        <v>0</v>
      </c>
      <c r="BP147" s="3">
        <f>'data sistem'!DQ147*11</f>
        <v>0</v>
      </c>
      <c r="BQ147" s="3">
        <f>'data sistem'!DR147*12</f>
        <v>0</v>
      </c>
      <c r="BR147" s="3">
        <v>0</v>
      </c>
      <c r="BT147" s="3">
        <f>'data sistem'!GU147</f>
        <v>0</v>
      </c>
      <c r="BU147" s="3">
        <f>'data sistem'!HX147</f>
        <v>0</v>
      </c>
      <c r="BV147" s="3">
        <f>'data sistem'!GV147</f>
        <v>0</v>
      </c>
      <c r="BW147" s="3">
        <f>'data sistem'!HY147</f>
        <v>0</v>
      </c>
      <c r="BX147" s="3">
        <f>'data sistem'!GW147</f>
        <v>0</v>
      </c>
      <c r="BY147" s="3">
        <f>'data sistem'!HV147</f>
        <v>0</v>
      </c>
      <c r="BZ147" s="3">
        <f>'data sistem'!HZ147</f>
        <v>0</v>
      </c>
      <c r="CA147" s="3">
        <f>'data sistem'!IY147</f>
        <v>0</v>
      </c>
      <c r="CB147" s="3">
        <f>'data sistem'!GX147</f>
        <v>0</v>
      </c>
      <c r="CC147" s="3">
        <f>'data sistem'!IA147</f>
        <v>0</v>
      </c>
      <c r="CD147" s="3">
        <f>'data sistem'!GY147</f>
        <v>0</v>
      </c>
      <c r="CE147" s="3">
        <f>'data sistem'!IB147</f>
        <v>0</v>
      </c>
      <c r="CF147" s="3">
        <f>'data sistem'!GZ147</f>
        <v>0</v>
      </c>
      <c r="CH147" s="3">
        <f>'data sistem'!IC147</f>
        <v>0</v>
      </c>
      <c r="CJ147" s="3">
        <f>'data sistem'!HA147</f>
        <v>0</v>
      </c>
      <c r="CK147" s="3">
        <f>'data sistem'!ID147</f>
        <v>0</v>
      </c>
      <c r="CL147" s="3">
        <f>'data sistem'!HB147</f>
        <v>0</v>
      </c>
      <c r="CM147" s="3">
        <f>'data sistem'!IE147</f>
        <v>0</v>
      </c>
      <c r="CN147" s="3">
        <f>'data sistem'!HC147</f>
        <v>0</v>
      </c>
      <c r="CO147" s="3">
        <f>'data sistem'!IF147</f>
        <v>0</v>
      </c>
      <c r="CP147" s="3">
        <f>'data sistem'!HD147</f>
        <v>0</v>
      </c>
      <c r="CQ147" s="3">
        <f>'data sistem'!IG147</f>
        <v>0</v>
      </c>
      <c r="CR147" s="3">
        <f>'data sistem'!HE147</f>
        <v>0</v>
      </c>
      <c r="CS147" s="3">
        <f>'data sistem'!IH147</f>
        <v>0</v>
      </c>
      <c r="CT147" s="3">
        <f>'data sistem'!HF147</f>
        <v>0</v>
      </c>
      <c r="CU147" s="3">
        <f>'data sistem'!II147</f>
        <v>0</v>
      </c>
      <c r="CV147" s="3">
        <f>'data sistem'!HG147</f>
        <v>0</v>
      </c>
      <c r="CW147" s="3">
        <f>'data sistem'!IJ147</f>
        <v>0</v>
      </c>
      <c r="CX147" s="3">
        <f>'data sistem'!HH147</f>
        <v>0</v>
      </c>
      <c r="CY147" s="3">
        <f>'data sistem'!IK147</f>
        <v>0</v>
      </c>
      <c r="CZ147" s="3">
        <f>'data sistem'!HI147</f>
        <v>0</v>
      </c>
      <c r="DA147" s="3">
        <f>'data sistem'!IL147</f>
        <v>0</v>
      </c>
      <c r="DB147" s="3">
        <f>'data sistem'!HJ147</f>
        <v>0</v>
      </c>
      <c r="DC147" s="3">
        <f>'data sistem'!IM147</f>
        <v>0</v>
      </c>
      <c r="DD147" s="3">
        <f>'data sistem'!HK147</f>
        <v>0</v>
      </c>
      <c r="DE147" s="3">
        <f>'data sistem'!IN147</f>
        <v>0</v>
      </c>
      <c r="DF147" s="3">
        <f>'data sistem'!HL147</f>
        <v>0</v>
      </c>
      <c r="DG147" s="3">
        <f>'data sistem'!IO147</f>
        <v>0</v>
      </c>
      <c r="DH147" s="3">
        <f>'data sistem'!HM147</f>
        <v>0</v>
      </c>
      <c r="DI147" s="3">
        <f>'data sistem'!HM147</f>
        <v>0</v>
      </c>
      <c r="DJ147" s="3">
        <f>'data sistem'!IP147</f>
        <v>0</v>
      </c>
      <c r="DK147" s="3">
        <f>'data sistem'!IP147</f>
        <v>0</v>
      </c>
      <c r="DL147" s="3">
        <f>'data sistem'!HN147</f>
        <v>0</v>
      </c>
      <c r="DM147" s="3">
        <f>'data sistem'!IQ147</f>
        <v>0</v>
      </c>
      <c r="DN147" s="3">
        <f>'data sistem'!HO147</f>
        <v>0</v>
      </c>
      <c r="DO147" s="3">
        <f>'data sistem'!IR147</f>
        <v>0</v>
      </c>
      <c r="DP147" s="3">
        <f>'data sistem'!HP147</f>
        <v>0</v>
      </c>
      <c r="DQ147" s="3">
        <f>'data sistem'!IS147</f>
        <v>0</v>
      </c>
      <c r="DR147" s="3">
        <f>'data sistem'!HQ147</f>
        <v>0</v>
      </c>
      <c r="DS147" s="3">
        <f>'data sistem'!IT147</f>
        <v>0</v>
      </c>
      <c r="DT147" s="3">
        <f>'data sistem'!HR147</f>
        <v>0</v>
      </c>
      <c r="DU147" s="3">
        <f>'data sistem'!IU147</f>
        <v>0</v>
      </c>
      <c r="DV147" s="3">
        <f>'data sistem'!HS147</f>
        <v>0</v>
      </c>
      <c r="DW147" s="3">
        <f>'data sistem'!IV147</f>
        <v>0</v>
      </c>
      <c r="DX147" s="3">
        <f>'data sistem'!HT147</f>
        <v>0</v>
      </c>
      <c r="DY147" s="3">
        <f>'data sistem'!IW147</f>
        <v>0</v>
      </c>
      <c r="DZ147" s="3">
        <f>'data sistem'!HU147</f>
        <v>0</v>
      </c>
      <c r="EA147" s="3">
        <f>'data sistem'!IX147</f>
        <v>0</v>
      </c>
    </row>
    <row r="148" spans="1:131" x14ac:dyDescent="0.3">
      <c r="A148" s="3" t="str">
        <f t="shared" si="2"/>
        <v>051022</v>
      </c>
      <c r="B148" s="3" t="e">
        <f>VLOOKUP('data sistem'!C148,kodeprodi!$A$2:$B$11,2,FALSE)</f>
        <v>#N/A</v>
      </c>
      <c r="C148" s="3">
        <f>'data sistem'!A148</f>
        <v>0</v>
      </c>
      <c r="D148" s="3">
        <f>'data sistem'!B148</f>
        <v>0</v>
      </c>
      <c r="E148" s="3">
        <f>'data sistem'!J148</f>
        <v>0</v>
      </c>
      <c r="F148" s="3">
        <f>'data sistem'!K148</f>
        <v>0</v>
      </c>
      <c r="G148" s="3">
        <f>2020-'data sistem'!E148</f>
        <v>2020</v>
      </c>
      <c r="H148" s="3">
        <f>1</f>
        <v>1</v>
      </c>
      <c r="I148" s="3">
        <f>2</f>
        <v>2</v>
      </c>
      <c r="J148" s="3">
        <f>3</f>
        <v>3</v>
      </c>
      <c r="K148" s="3">
        <f>3</f>
        <v>3</v>
      </c>
      <c r="L148" s="3">
        <f>1</f>
        <v>1</v>
      </c>
      <c r="M148" s="3">
        <f>2</f>
        <v>2</v>
      </c>
      <c r="N148" s="3">
        <f>1</f>
        <v>1</v>
      </c>
      <c r="O148" s="3" t="str">
        <f>IF('data sistem'!W148="tidak",3,IF('data sistem'!W148="ya",IF('data sistem'!DT148="sebelum lulus",1,IF('data sistem'!DT148="setelah lulus",2,"")),""))</f>
        <v/>
      </c>
      <c r="P148" s="3" t="str">
        <f>IF('data sistem'!DU148="0-3 bulan",1,IF('data sistem'!DU148="3-6 bulan",3,IF('data sistem'!DU148="6-12 bulan",6,IF('data sistem'!DU148="lebih dari 12 bulan",12,""))))</f>
        <v/>
      </c>
      <c r="Q148" s="3" t="str">
        <f>IF('data sistem'!DV148="0-3 bulan",1,IF('data sistem'!DV148="3-6 bulan",3,IF('data sistem'!DV148="6-12 bulan",6,IF('data sistem'!DV148="lebih dari 12 bulan",12,""))))</f>
        <v/>
      </c>
      <c r="R148" s="3">
        <f>'data sistem'!EA148</f>
        <v>0</v>
      </c>
      <c r="S148" s="3">
        <f>'data sistem'!EB148</f>
        <v>0</v>
      </c>
      <c r="T148" s="3">
        <f>'data sistem'!EC148</f>
        <v>0</v>
      </c>
      <c r="U148" s="3">
        <f>'data sistem'!ED148</f>
        <v>0</v>
      </c>
      <c r="V148" s="3">
        <f>'data sistem'!EE148</f>
        <v>0</v>
      </c>
      <c r="W148" s="3">
        <f>'data sistem'!EF148</f>
        <v>0</v>
      </c>
      <c r="X148" s="3">
        <f>'data sistem'!EG148</f>
        <v>0</v>
      </c>
      <c r="Y148" s="3" t="str">
        <f>IF('data sistem'!DW148="ya",1,IF('data sistem'!DW148="tidak",0,""))</f>
        <v/>
      </c>
      <c r="Z148" s="3">
        <f>'data sistem'!EM148</f>
        <v>0</v>
      </c>
      <c r="AA148" s="3">
        <f>'data sistem'!EH148</f>
        <v>0</v>
      </c>
      <c r="AB148" s="3">
        <f>'data sistem'!EI148</f>
        <v>0</v>
      </c>
      <c r="AC148" s="3">
        <f>'data sistem'!EJ148</f>
        <v>0</v>
      </c>
      <c r="AD148" s="3">
        <f>'data sistem'!EK148</f>
        <v>0</v>
      </c>
      <c r="AE148" s="3">
        <f>'data sistem'!EL148</f>
        <v>0</v>
      </c>
      <c r="AF148" s="3">
        <f>0</f>
        <v>0</v>
      </c>
      <c r="AH148" s="3">
        <f>IF('data sistem'!FB148="lebih dari 3",4,'data sistem'!FB148)</f>
        <v>0</v>
      </c>
      <c r="AI148" s="3" t="str">
        <f>IF('data sistem'!FF148="sebelum lulus",1,IF('data sistem'!FF148="setelah lulus",2,""))</f>
        <v/>
      </c>
      <c r="AJ148" s="3" t="str">
        <f>IF('data sistem'!FG148="0-3 bulan",1,IF('data sistem'!FG148="3-6 bulan",3,IF('data sistem'!FG148="6-12 bulan",6,IF('data sistem'!FG148="lebih dari 12 bulan",12,""))))</f>
        <v/>
      </c>
      <c r="AK148" s="3" t="str">
        <f>IF('data sistem'!FH148="0-3 bulan",1,IF('data sistem'!FH148="3-6 bulan",3,IF('data sistem'!FH148="6-12 bulan",6,IF('data sistem'!FH148="lebih dari 12 bulan",12,""))))</f>
        <v/>
      </c>
      <c r="AL148" s="3">
        <f>IF('data sistem'!FC148="lebih dari 3",4,'data sistem'!FC148)</f>
        <v>0</v>
      </c>
      <c r="AM148" s="3">
        <f>IF('data sistem'!FD148="lebih dari 3",4,'data sistem'!FD148)</f>
        <v>0</v>
      </c>
      <c r="AN148" s="3" t="str">
        <f>IF(LEFT('data sistem'!U148,7)="bekerja",1,IF(LEFT('data sistem'!U148,5)="tidak",2,""))</f>
        <v/>
      </c>
      <c r="AO148" s="3">
        <f>'data sistem'!M148*1</f>
        <v>0</v>
      </c>
      <c r="AP148" s="3">
        <f>'data sistem'!R148*2</f>
        <v>0</v>
      </c>
      <c r="AQ148" s="3">
        <f>'data sistem'!P148*3</f>
        <v>0</v>
      </c>
      <c r="AR148" s="3">
        <f>'data sistem'!Q148*4</f>
        <v>0</v>
      </c>
      <c r="AS148" s="3">
        <f>0</f>
        <v>0</v>
      </c>
      <c r="AU148" s="3">
        <f>IF('data sistem'!Q148="1",4,1)</f>
        <v>1</v>
      </c>
      <c r="AW148" s="3">
        <f>IF('data sistem'!AG148="bumn",1,IF('data sistem'!AG148="non-profit",2,IF('data sistem'!AG148="swasta",3,IF('data sistem'!AG148="wiraswasta",4,5))))</f>
        <v>5</v>
      </c>
      <c r="AX148" s="3">
        <f>IF(AW148=5,'data sistem'!AG148,"")</f>
        <v>0</v>
      </c>
      <c r="AY148" s="3">
        <f>IF('data sistem'!T148=0,1,'data sistem'!T148=0)</f>
        <v>1</v>
      </c>
      <c r="BA148" s="3">
        <f>IF('data sistem'!AM148="kurang dari 1 juta",1000000,IF('data sistem'!AM148="antara 1 dan 2 juta",2000000,IF('data sistem'!AM148="lebih dari 2 juta",3000000,IF('data sistem'!AM148="lebih dari 3 juta",4000000,0))))</f>
        <v>0</v>
      </c>
      <c r="BB148" s="3">
        <f>0</f>
        <v>0</v>
      </c>
      <c r="BC148" s="3">
        <f>IF('data sistem'!BI148="kurang dari 1 juta",1000000,IF('data sistem'!BI148="antara 1 dan 2 juta",2000000,IF('data sistem'!BI148="lebih dari 2 juta",3000000,IF('data sistem'!BI148="lebih dari 3 juta",4000000,0))))</f>
        <v>0</v>
      </c>
      <c r="BD148" s="3" t="str">
        <f>IF('data sistem'!DE148&gt;0,'data sistem'!DE148,"")</f>
        <v/>
      </c>
      <c r="BE148" s="3" t="str">
        <f>IF('data sistem'!DF148="lebih tinggi",1,IF('data sistem'!DF148="sama",2,IF('data sistem'!DF148="lebih rendah",3,IF('data sistem'!DF148="tidak perlu",4,""))))</f>
        <v/>
      </c>
      <c r="BF148" s="3">
        <f>'data sistem'!DG148*1</f>
        <v>0</v>
      </c>
      <c r="BG148" s="3">
        <f>'data sistem'!DH148*2</f>
        <v>0</v>
      </c>
      <c r="BH148" s="3">
        <f>'data sistem'!DI148*3</f>
        <v>0</v>
      </c>
      <c r="BI148" s="3">
        <f>'data sistem'!DJ148*4</f>
        <v>0</v>
      </c>
      <c r="BJ148" s="3">
        <f>'data sistem'!DK148*5</f>
        <v>0</v>
      </c>
      <c r="BK148" s="3">
        <f>'data sistem'!DL148*6</f>
        <v>0</v>
      </c>
      <c r="BL148" s="3">
        <f>'data sistem'!DM148*7</f>
        <v>0</v>
      </c>
      <c r="BM148" s="3">
        <f>'data sistem'!DN148*8</f>
        <v>0</v>
      </c>
      <c r="BN148" s="3">
        <f>'data sistem'!DO148*9</f>
        <v>0</v>
      </c>
      <c r="BO148" s="3">
        <f>'data sistem'!DP148*10</f>
        <v>0</v>
      </c>
      <c r="BP148" s="3">
        <f>'data sistem'!DQ148*11</f>
        <v>0</v>
      </c>
      <c r="BQ148" s="3">
        <f>'data sistem'!DR148*12</f>
        <v>0</v>
      </c>
      <c r="BR148" s="3">
        <v>0</v>
      </c>
      <c r="BT148" s="3">
        <f>'data sistem'!GU148</f>
        <v>0</v>
      </c>
      <c r="BU148" s="3">
        <f>'data sistem'!HX148</f>
        <v>0</v>
      </c>
      <c r="BV148" s="3">
        <f>'data sistem'!GV148</f>
        <v>0</v>
      </c>
      <c r="BW148" s="3">
        <f>'data sistem'!HY148</f>
        <v>0</v>
      </c>
      <c r="BX148" s="3">
        <f>'data sistem'!GW148</f>
        <v>0</v>
      </c>
      <c r="BY148" s="3">
        <f>'data sistem'!HV148</f>
        <v>0</v>
      </c>
      <c r="BZ148" s="3">
        <f>'data sistem'!HZ148</f>
        <v>0</v>
      </c>
      <c r="CA148" s="3">
        <f>'data sistem'!IY148</f>
        <v>0</v>
      </c>
      <c r="CB148" s="3">
        <f>'data sistem'!GX148</f>
        <v>0</v>
      </c>
      <c r="CC148" s="3">
        <f>'data sistem'!IA148</f>
        <v>0</v>
      </c>
      <c r="CD148" s="3">
        <f>'data sistem'!GY148</f>
        <v>0</v>
      </c>
      <c r="CE148" s="3">
        <f>'data sistem'!IB148</f>
        <v>0</v>
      </c>
      <c r="CF148" s="3">
        <f>'data sistem'!GZ148</f>
        <v>0</v>
      </c>
      <c r="CH148" s="3">
        <f>'data sistem'!IC148</f>
        <v>0</v>
      </c>
      <c r="CJ148" s="3">
        <f>'data sistem'!HA148</f>
        <v>0</v>
      </c>
      <c r="CK148" s="3">
        <f>'data sistem'!ID148</f>
        <v>0</v>
      </c>
      <c r="CL148" s="3">
        <f>'data sistem'!HB148</f>
        <v>0</v>
      </c>
      <c r="CM148" s="3">
        <f>'data sistem'!IE148</f>
        <v>0</v>
      </c>
      <c r="CN148" s="3">
        <f>'data sistem'!HC148</f>
        <v>0</v>
      </c>
      <c r="CO148" s="3">
        <f>'data sistem'!IF148</f>
        <v>0</v>
      </c>
      <c r="CP148" s="3">
        <f>'data sistem'!HD148</f>
        <v>0</v>
      </c>
      <c r="CQ148" s="3">
        <f>'data sistem'!IG148</f>
        <v>0</v>
      </c>
      <c r="CR148" s="3">
        <f>'data sistem'!HE148</f>
        <v>0</v>
      </c>
      <c r="CS148" s="3">
        <f>'data sistem'!IH148</f>
        <v>0</v>
      </c>
      <c r="CT148" s="3">
        <f>'data sistem'!HF148</f>
        <v>0</v>
      </c>
      <c r="CU148" s="3">
        <f>'data sistem'!II148</f>
        <v>0</v>
      </c>
      <c r="CV148" s="3">
        <f>'data sistem'!HG148</f>
        <v>0</v>
      </c>
      <c r="CW148" s="3">
        <f>'data sistem'!IJ148</f>
        <v>0</v>
      </c>
      <c r="CX148" s="3">
        <f>'data sistem'!HH148</f>
        <v>0</v>
      </c>
      <c r="CY148" s="3">
        <f>'data sistem'!IK148</f>
        <v>0</v>
      </c>
      <c r="CZ148" s="3">
        <f>'data sistem'!HI148</f>
        <v>0</v>
      </c>
      <c r="DA148" s="3">
        <f>'data sistem'!IL148</f>
        <v>0</v>
      </c>
      <c r="DB148" s="3">
        <f>'data sistem'!HJ148</f>
        <v>0</v>
      </c>
      <c r="DC148" s="3">
        <f>'data sistem'!IM148</f>
        <v>0</v>
      </c>
      <c r="DD148" s="3">
        <f>'data sistem'!HK148</f>
        <v>0</v>
      </c>
      <c r="DE148" s="3">
        <f>'data sistem'!IN148</f>
        <v>0</v>
      </c>
      <c r="DF148" s="3">
        <f>'data sistem'!HL148</f>
        <v>0</v>
      </c>
      <c r="DG148" s="3">
        <f>'data sistem'!IO148</f>
        <v>0</v>
      </c>
      <c r="DH148" s="3">
        <f>'data sistem'!HM148</f>
        <v>0</v>
      </c>
      <c r="DI148" s="3">
        <f>'data sistem'!HM148</f>
        <v>0</v>
      </c>
      <c r="DJ148" s="3">
        <f>'data sistem'!IP148</f>
        <v>0</v>
      </c>
      <c r="DK148" s="3">
        <f>'data sistem'!IP148</f>
        <v>0</v>
      </c>
      <c r="DL148" s="3">
        <f>'data sistem'!HN148</f>
        <v>0</v>
      </c>
      <c r="DM148" s="3">
        <f>'data sistem'!IQ148</f>
        <v>0</v>
      </c>
      <c r="DN148" s="3">
        <f>'data sistem'!HO148</f>
        <v>0</v>
      </c>
      <c r="DO148" s="3">
        <f>'data sistem'!IR148</f>
        <v>0</v>
      </c>
      <c r="DP148" s="3">
        <f>'data sistem'!HP148</f>
        <v>0</v>
      </c>
      <c r="DQ148" s="3">
        <f>'data sistem'!IS148</f>
        <v>0</v>
      </c>
      <c r="DR148" s="3">
        <f>'data sistem'!HQ148</f>
        <v>0</v>
      </c>
      <c r="DS148" s="3">
        <f>'data sistem'!IT148</f>
        <v>0</v>
      </c>
      <c r="DT148" s="3">
        <f>'data sistem'!HR148</f>
        <v>0</v>
      </c>
      <c r="DU148" s="3">
        <f>'data sistem'!IU148</f>
        <v>0</v>
      </c>
      <c r="DV148" s="3">
        <f>'data sistem'!HS148</f>
        <v>0</v>
      </c>
      <c r="DW148" s="3">
        <f>'data sistem'!IV148</f>
        <v>0</v>
      </c>
      <c r="DX148" s="3">
        <f>'data sistem'!HT148</f>
        <v>0</v>
      </c>
      <c r="DY148" s="3">
        <f>'data sistem'!IW148</f>
        <v>0</v>
      </c>
      <c r="DZ148" s="3">
        <f>'data sistem'!HU148</f>
        <v>0</v>
      </c>
      <c r="EA148" s="3">
        <f>'data sistem'!IX148</f>
        <v>0</v>
      </c>
    </row>
    <row r="149" spans="1:131" x14ac:dyDescent="0.3">
      <c r="A149" s="3" t="str">
        <f t="shared" si="2"/>
        <v>051022</v>
      </c>
      <c r="B149" s="3" t="e">
        <f>VLOOKUP('data sistem'!C149,kodeprodi!$A$2:$B$11,2,FALSE)</f>
        <v>#N/A</v>
      </c>
      <c r="C149" s="3">
        <f>'data sistem'!A149</f>
        <v>0</v>
      </c>
      <c r="D149" s="3">
        <f>'data sistem'!B149</f>
        <v>0</v>
      </c>
      <c r="E149" s="3">
        <f>'data sistem'!J149</f>
        <v>0</v>
      </c>
      <c r="F149" s="3">
        <f>'data sistem'!K149</f>
        <v>0</v>
      </c>
      <c r="G149" s="3">
        <f>2020-'data sistem'!E149</f>
        <v>2020</v>
      </c>
      <c r="H149" s="3">
        <f>1</f>
        <v>1</v>
      </c>
      <c r="I149" s="3">
        <f>2</f>
        <v>2</v>
      </c>
      <c r="J149" s="3">
        <f>3</f>
        <v>3</v>
      </c>
      <c r="K149" s="3">
        <f>3</f>
        <v>3</v>
      </c>
      <c r="L149" s="3">
        <f>1</f>
        <v>1</v>
      </c>
      <c r="M149" s="3">
        <f>2</f>
        <v>2</v>
      </c>
      <c r="N149" s="3">
        <f>1</f>
        <v>1</v>
      </c>
      <c r="O149" s="3" t="str">
        <f>IF('data sistem'!W149="tidak",3,IF('data sistem'!W149="ya",IF('data sistem'!DT149="sebelum lulus",1,IF('data sistem'!DT149="setelah lulus",2,"")),""))</f>
        <v/>
      </c>
      <c r="P149" s="3" t="str">
        <f>IF('data sistem'!DU149="0-3 bulan",1,IF('data sistem'!DU149="3-6 bulan",3,IF('data sistem'!DU149="6-12 bulan",6,IF('data sistem'!DU149="lebih dari 12 bulan",12,""))))</f>
        <v/>
      </c>
      <c r="Q149" s="3" t="str">
        <f>IF('data sistem'!DV149="0-3 bulan",1,IF('data sistem'!DV149="3-6 bulan",3,IF('data sistem'!DV149="6-12 bulan",6,IF('data sistem'!DV149="lebih dari 12 bulan",12,""))))</f>
        <v/>
      </c>
      <c r="R149" s="3">
        <f>'data sistem'!EA149</f>
        <v>0</v>
      </c>
      <c r="S149" s="3">
        <f>'data sistem'!EB149</f>
        <v>0</v>
      </c>
      <c r="T149" s="3">
        <f>'data sistem'!EC149</f>
        <v>0</v>
      </c>
      <c r="U149" s="3">
        <f>'data sistem'!ED149</f>
        <v>0</v>
      </c>
      <c r="V149" s="3">
        <f>'data sistem'!EE149</f>
        <v>0</v>
      </c>
      <c r="W149" s="3">
        <f>'data sistem'!EF149</f>
        <v>0</v>
      </c>
      <c r="X149" s="3">
        <f>'data sistem'!EG149</f>
        <v>0</v>
      </c>
      <c r="Y149" s="3" t="str">
        <f>IF('data sistem'!DW149="ya",1,IF('data sistem'!DW149="tidak",0,""))</f>
        <v/>
      </c>
      <c r="Z149" s="3">
        <f>'data sistem'!EM149</f>
        <v>0</v>
      </c>
      <c r="AA149" s="3">
        <f>'data sistem'!EH149</f>
        <v>0</v>
      </c>
      <c r="AB149" s="3">
        <f>'data sistem'!EI149</f>
        <v>0</v>
      </c>
      <c r="AC149" s="3">
        <f>'data sistem'!EJ149</f>
        <v>0</v>
      </c>
      <c r="AD149" s="3">
        <f>'data sistem'!EK149</f>
        <v>0</v>
      </c>
      <c r="AE149" s="3">
        <f>'data sistem'!EL149</f>
        <v>0</v>
      </c>
      <c r="AF149" s="3">
        <f>0</f>
        <v>0</v>
      </c>
      <c r="AH149" s="3">
        <f>IF('data sistem'!FB149="lebih dari 3",4,'data sistem'!FB149)</f>
        <v>0</v>
      </c>
      <c r="AI149" s="3" t="str">
        <f>IF('data sistem'!FF149="sebelum lulus",1,IF('data sistem'!FF149="setelah lulus",2,""))</f>
        <v/>
      </c>
      <c r="AJ149" s="3" t="str">
        <f>IF('data sistem'!FG149="0-3 bulan",1,IF('data sistem'!FG149="3-6 bulan",3,IF('data sistem'!FG149="6-12 bulan",6,IF('data sistem'!FG149="lebih dari 12 bulan",12,""))))</f>
        <v/>
      </c>
      <c r="AK149" s="3" t="str">
        <f>IF('data sistem'!FH149="0-3 bulan",1,IF('data sistem'!FH149="3-6 bulan",3,IF('data sistem'!FH149="6-12 bulan",6,IF('data sistem'!FH149="lebih dari 12 bulan",12,""))))</f>
        <v/>
      </c>
      <c r="AL149" s="3">
        <f>IF('data sistem'!FC149="lebih dari 3",4,'data sistem'!FC149)</f>
        <v>0</v>
      </c>
      <c r="AM149" s="3">
        <f>IF('data sistem'!FD149="lebih dari 3",4,'data sistem'!FD149)</f>
        <v>0</v>
      </c>
      <c r="AN149" s="3" t="str">
        <f>IF(LEFT('data sistem'!U149,7)="bekerja",1,IF(LEFT('data sistem'!U149,5)="tidak",2,""))</f>
        <v/>
      </c>
      <c r="AO149" s="3">
        <f>'data sistem'!M149*1</f>
        <v>0</v>
      </c>
      <c r="AP149" s="3">
        <f>'data sistem'!R149*2</f>
        <v>0</v>
      </c>
      <c r="AQ149" s="3">
        <f>'data sistem'!P149*3</f>
        <v>0</v>
      </c>
      <c r="AR149" s="3">
        <f>'data sistem'!Q149*4</f>
        <v>0</v>
      </c>
      <c r="AS149" s="3">
        <f>0</f>
        <v>0</v>
      </c>
      <c r="AU149" s="3">
        <f>IF('data sistem'!Q149="1",4,1)</f>
        <v>1</v>
      </c>
      <c r="AW149" s="3">
        <f>IF('data sistem'!AG149="bumn",1,IF('data sistem'!AG149="non-profit",2,IF('data sistem'!AG149="swasta",3,IF('data sistem'!AG149="wiraswasta",4,5))))</f>
        <v>5</v>
      </c>
      <c r="AX149" s="3">
        <f>IF(AW149=5,'data sistem'!AG149,"")</f>
        <v>0</v>
      </c>
      <c r="AY149" s="3">
        <f>IF('data sistem'!T149=0,1,'data sistem'!T149=0)</f>
        <v>1</v>
      </c>
      <c r="BA149" s="3">
        <f>IF('data sistem'!AM149="kurang dari 1 juta",1000000,IF('data sistem'!AM149="antara 1 dan 2 juta",2000000,IF('data sistem'!AM149="lebih dari 2 juta",3000000,IF('data sistem'!AM149="lebih dari 3 juta",4000000,0))))</f>
        <v>0</v>
      </c>
      <c r="BB149" s="3">
        <f>0</f>
        <v>0</v>
      </c>
      <c r="BC149" s="3">
        <f>IF('data sistem'!BI149="kurang dari 1 juta",1000000,IF('data sistem'!BI149="antara 1 dan 2 juta",2000000,IF('data sistem'!BI149="lebih dari 2 juta",3000000,IF('data sistem'!BI149="lebih dari 3 juta",4000000,0))))</f>
        <v>0</v>
      </c>
      <c r="BD149" s="3" t="str">
        <f>IF('data sistem'!DE149&gt;0,'data sistem'!DE149,"")</f>
        <v/>
      </c>
      <c r="BE149" s="3" t="str">
        <f>IF('data sistem'!DF149="lebih tinggi",1,IF('data sistem'!DF149="sama",2,IF('data sistem'!DF149="lebih rendah",3,IF('data sistem'!DF149="tidak perlu",4,""))))</f>
        <v/>
      </c>
      <c r="BF149" s="3">
        <f>'data sistem'!DG149*1</f>
        <v>0</v>
      </c>
      <c r="BG149" s="3">
        <f>'data sistem'!DH149*2</f>
        <v>0</v>
      </c>
      <c r="BH149" s="3">
        <f>'data sistem'!DI149*3</f>
        <v>0</v>
      </c>
      <c r="BI149" s="3">
        <f>'data sistem'!DJ149*4</f>
        <v>0</v>
      </c>
      <c r="BJ149" s="3">
        <f>'data sistem'!DK149*5</f>
        <v>0</v>
      </c>
      <c r="BK149" s="3">
        <f>'data sistem'!DL149*6</f>
        <v>0</v>
      </c>
      <c r="BL149" s="3">
        <f>'data sistem'!DM149*7</f>
        <v>0</v>
      </c>
      <c r="BM149" s="3">
        <f>'data sistem'!DN149*8</f>
        <v>0</v>
      </c>
      <c r="BN149" s="3">
        <f>'data sistem'!DO149*9</f>
        <v>0</v>
      </c>
      <c r="BO149" s="3">
        <f>'data sistem'!DP149*10</f>
        <v>0</v>
      </c>
      <c r="BP149" s="3">
        <f>'data sistem'!DQ149*11</f>
        <v>0</v>
      </c>
      <c r="BQ149" s="3">
        <f>'data sistem'!DR149*12</f>
        <v>0</v>
      </c>
      <c r="BR149" s="3">
        <v>0</v>
      </c>
      <c r="BT149" s="3">
        <f>'data sistem'!GU149</f>
        <v>0</v>
      </c>
      <c r="BU149" s="3">
        <f>'data sistem'!HX149</f>
        <v>0</v>
      </c>
      <c r="BV149" s="3">
        <f>'data sistem'!GV149</f>
        <v>0</v>
      </c>
      <c r="BW149" s="3">
        <f>'data sistem'!HY149</f>
        <v>0</v>
      </c>
      <c r="BX149" s="3">
        <f>'data sistem'!GW149</f>
        <v>0</v>
      </c>
      <c r="BY149" s="3">
        <f>'data sistem'!HV149</f>
        <v>0</v>
      </c>
      <c r="BZ149" s="3">
        <f>'data sistem'!HZ149</f>
        <v>0</v>
      </c>
      <c r="CA149" s="3">
        <f>'data sistem'!IY149</f>
        <v>0</v>
      </c>
      <c r="CB149" s="3">
        <f>'data sistem'!GX149</f>
        <v>0</v>
      </c>
      <c r="CC149" s="3">
        <f>'data sistem'!IA149</f>
        <v>0</v>
      </c>
      <c r="CD149" s="3">
        <f>'data sistem'!GY149</f>
        <v>0</v>
      </c>
      <c r="CE149" s="3">
        <f>'data sistem'!IB149</f>
        <v>0</v>
      </c>
      <c r="CF149" s="3">
        <f>'data sistem'!GZ149</f>
        <v>0</v>
      </c>
      <c r="CH149" s="3">
        <f>'data sistem'!IC149</f>
        <v>0</v>
      </c>
      <c r="CJ149" s="3">
        <f>'data sistem'!HA149</f>
        <v>0</v>
      </c>
      <c r="CK149" s="3">
        <f>'data sistem'!ID149</f>
        <v>0</v>
      </c>
      <c r="CL149" s="3">
        <f>'data sistem'!HB149</f>
        <v>0</v>
      </c>
      <c r="CM149" s="3">
        <f>'data sistem'!IE149</f>
        <v>0</v>
      </c>
      <c r="CN149" s="3">
        <f>'data sistem'!HC149</f>
        <v>0</v>
      </c>
      <c r="CO149" s="3">
        <f>'data sistem'!IF149</f>
        <v>0</v>
      </c>
      <c r="CP149" s="3">
        <f>'data sistem'!HD149</f>
        <v>0</v>
      </c>
      <c r="CQ149" s="3">
        <f>'data sistem'!IG149</f>
        <v>0</v>
      </c>
      <c r="CR149" s="3">
        <f>'data sistem'!HE149</f>
        <v>0</v>
      </c>
      <c r="CS149" s="3">
        <f>'data sistem'!IH149</f>
        <v>0</v>
      </c>
      <c r="CT149" s="3">
        <f>'data sistem'!HF149</f>
        <v>0</v>
      </c>
      <c r="CU149" s="3">
        <f>'data sistem'!II149</f>
        <v>0</v>
      </c>
      <c r="CV149" s="3">
        <f>'data sistem'!HG149</f>
        <v>0</v>
      </c>
      <c r="CW149" s="3">
        <f>'data sistem'!IJ149</f>
        <v>0</v>
      </c>
      <c r="CX149" s="3">
        <f>'data sistem'!HH149</f>
        <v>0</v>
      </c>
      <c r="CY149" s="3">
        <f>'data sistem'!IK149</f>
        <v>0</v>
      </c>
      <c r="CZ149" s="3">
        <f>'data sistem'!HI149</f>
        <v>0</v>
      </c>
      <c r="DA149" s="3">
        <f>'data sistem'!IL149</f>
        <v>0</v>
      </c>
      <c r="DB149" s="3">
        <f>'data sistem'!HJ149</f>
        <v>0</v>
      </c>
      <c r="DC149" s="3">
        <f>'data sistem'!IM149</f>
        <v>0</v>
      </c>
      <c r="DD149" s="3">
        <f>'data sistem'!HK149</f>
        <v>0</v>
      </c>
      <c r="DE149" s="3">
        <f>'data sistem'!IN149</f>
        <v>0</v>
      </c>
      <c r="DF149" s="3">
        <f>'data sistem'!HL149</f>
        <v>0</v>
      </c>
      <c r="DG149" s="3">
        <f>'data sistem'!IO149</f>
        <v>0</v>
      </c>
      <c r="DH149" s="3">
        <f>'data sistem'!HM149</f>
        <v>0</v>
      </c>
      <c r="DI149" s="3">
        <f>'data sistem'!HM149</f>
        <v>0</v>
      </c>
      <c r="DJ149" s="3">
        <f>'data sistem'!IP149</f>
        <v>0</v>
      </c>
      <c r="DK149" s="3">
        <f>'data sistem'!IP149</f>
        <v>0</v>
      </c>
      <c r="DL149" s="3">
        <f>'data sistem'!HN149</f>
        <v>0</v>
      </c>
      <c r="DM149" s="3">
        <f>'data sistem'!IQ149</f>
        <v>0</v>
      </c>
      <c r="DN149" s="3">
        <f>'data sistem'!HO149</f>
        <v>0</v>
      </c>
      <c r="DO149" s="3">
        <f>'data sistem'!IR149</f>
        <v>0</v>
      </c>
      <c r="DP149" s="3">
        <f>'data sistem'!HP149</f>
        <v>0</v>
      </c>
      <c r="DQ149" s="3">
        <f>'data sistem'!IS149</f>
        <v>0</v>
      </c>
      <c r="DR149" s="3">
        <f>'data sistem'!HQ149</f>
        <v>0</v>
      </c>
      <c r="DS149" s="3">
        <f>'data sistem'!IT149</f>
        <v>0</v>
      </c>
      <c r="DT149" s="3">
        <f>'data sistem'!HR149</f>
        <v>0</v>
      </c>
      <c r="DU149" s="3">
        <f>'data sistem'!IU149</f>
        <v>0</v>
      </c>
      <c r="DV149" s="3">
        <f>'data sistem'!HS149</f>
        <v>0</v>
      </c>
      <c r="DW149" s="3">
        <f>'data sistem'!IV149</f>
        <v>0</v>
      </c>
      <c r="DX149" s="3">
        <f>'data sistem'!HT149</f>
        <v>0</v>
      </c>
      <c r="DY149" s="3">
        <f>'data sistem'!IW149</f>
        <v>0</v>
      </c>
      <c r="DZ149" s="3">
        <f>'data sistem'!HU149</f>
        <v>0</v>
      </c>
      <c r="EA149" s="3">
        <f>'data sistem'!IX149</f>
        <v>0</v>
      </c>
    </row>
    <row r="150" spans="1:131" x14ac:dyDescent="0.3">
      <c r="A150" s="3" t="str">
        <f t="shared" si="2"/>
        <v>051022</v>
      </c>
      <c r="B150" s="3" t="e">
        <f>VLOOKUP('data sistem'!C150,kodeprodi!$A$2:$B$11,2,FALSE)</f>
        <v>#N/A</v>
      </c>
      <c r="C150" s="3">
        <f>'data sistem'!A150</f>
        <v>0</v>
      </c>
      <c r="D150" s="3">
        <f>'data sistem'!B150</f>
        <v>0</v>
      </c>
      <c r="E150" s="3">
        <f>'data sistem'!J150</f>
        <v>0</v>
      </c>
      <c r="F150" s="3">
        <f>'data sistem'!K150</f>
        <v>0</v>
      </c>
      <c r="G150" s="3">
        <f>2020-'data sistem'!E150</f>
        <v>2020</v>
      </c>
      <c r="H150" s="3">
        <f>1</f>
        <v>1</v>
      </c>
      <c r="I150" s="3">
        <f>2</f>
        <v>2</v>
      </c>
      <c r="J150" s="3">
        <f>3</f>
        <v>3</v>
      </c>
      <c r="K150" s="3">
        <f>3</f>
        <v>3</v>
      </c>
      <c r="L150" s="3">
        <f>1</f>
        <v>1</v>
      </c>
      <c r="M150" s="3">
        <f>2</f>
        <v>2</v>
      </c>
      <c r="N150" s="3">
        <f>1</f>
        <v>1</v>
      </c>
      <c r="O150" s="3" t="str">
        <f>IF('data sistem'!W150="tidak",3,IF('data sistem'!W150="ya",IF('data sistem'!DT150="sebelum lulus",1,IF('data sistem'!DT150="setelah lulus",2,"")),""))</f>
        <v/>
      </c>
      <c r="P150" s="3" t="str">
        <f>IF('data sistem'!DU150="0-3 bulan",1,IF('data sistem'!DU150="3-6 bulan",3,IF('data sistem'!DU150="6-12 bulan",6,IF('data sistem'!DU150="lebih dari 12 bulan",12,""))))</f>
        <v/>
      </c>
      <c r="Q150" s="3" t="str">
        <f>IF('data sistem'!DV150="0-3 bulan",1,IF('data sistem'!DV150="3-6 bulan",3,IF('data sistem'!DV150="6-12 bulan",6,IF('data sistem'!DV150="lebih dari 12 bulan",12,""))))</f>
        <v/>
      </c>
      <c r="R150" s="3">
        <f>'data sistem'!EA150</f>
        <v>0</v>
      </c>
      <c r="S150" s="3">
        <f>'data sistem'!EB150</f>
        <v>0</v>
      </c>
      <c r="T150" s="3">
        <f>'data sistem'!EC150</f>
        <v>0</v>
      </c>
      <c r="U150" s="3">
        <f>'data sistem'!ED150</f>
        <v>0</v>
      </c>
      <c r="V150" s="3">
        <f>'data sistem'!EE150</f>
        <v>0</v>
      </c>
      <c r="W150" s="3">
        <f>'data sistem'!EF150</f>
        <v>0</v>
      </c>
      <c r="X150" s="3">
        <f>'data sistem'!EG150</f>
        <v>0</v>
      </c>
      <c r="Y150" s="3" t="str">
        <f>IF('data sistem'!DW150="ya",1,IF('data sistem'!DW150="tidak",0,""))</f>
        <v/>
      </c>
      <c r="Z150" s="3">
        <f>'data sistem'!EM150</f>
        <v>0</v>
      </c>
      <c r="AA150" s="3">
        <f>'data sistem'!EH150</f>
        <v>0</v>
      </c>
      <c r="AB150" s="3">
        <f>'data sistem'!EI150</f>
        <v>0</v>
      </c>
      <c r="AC150" s="3">
        <f>'data sistem'!EJ150</f>
        <v>0</v>
      </c>
      <c r="AD150" s="3">
        <f>'data sistem'!EK150</f>
        <v>0</v>
      </c>
      <c r="AE150" s="3">
        <f>'data sistem'!EL150</f>
        <v>0</v>
      </c>
      <c r="AF150" s="3">
        <f>0</f>
        <v>0</v>
      </c>
      <c r="AH150" s="3">
        <f>IF('data sistem'!FB150="lebih dari 3",4,'data sistem'!FB150)</f>
        <v>0</v>
      </c>
      <c r="AI150" s="3" t="str">
        <f>IF('data sistem'!FF150="sebelum lulus",1,IF('data sistem'!FF150="setelah lulus",2,""))</f>
        <v/>
      </c>
      <c r="AJ150" s="3" t="str">
        <f>IF('data sistem'!FG150="0-3 bulan",1,IF('data sistem'!FG150="3-6 bulan",3,IF('data sistem'!FG150="6-12 bulan",6,IF('data sistem'!FG150="lebih dari 12 bulan",12,""))))</f>
        <v/>
      </c>
      <c r="AK150" s="3" t="str">
        <f>IF('data sistem'!FH150="0-3 bulan",1,IF('data sistem'!FH150="3-6 bulan",3,IF('data sistem'!FH150="6-12 bulan",6,IF('data sistem'!FH150="lebih dari 12 bulan",12,""))))</f>
        <v/>
      </c>
      <c r="AL150" s="3">
        <f>IF('data sistem'!FC150="lebih dari 3",4,'data sistem'!FC150)</f>
        <v>0</v>
      </c>
      <c r="AM150" s="3">
        <f>IF('data sistem'!FD150="lebih dari 3",4,'data sistem'!FD150)</f>
        <v>0</v>
      </c>
      <c r="AN150" s="3" t="str">
        <f>IF(LEFT('data sistem'!U150,7)="bekerja",1,IF(LEFT('data sistem'!U150,5)="tidak",2,""))</f>
        <v/>
      </c>
      <c r="AO150" s="3">
        <f>'data sistem'!M150*1</f>
        <v>0</v>
      </c>
      <c r="AP150" s="3">
        <f>'data sistem'!R150*2</f>
        <v>0</v>
      </c>
      <c r="AQ150" s="3">
        <f>'data sistem'!P150*3</f>
        <v>0</v>
      </c>
      <c r="AR150" s="3">
        <f>'data sistem'!Q150*4</f>
        <v>0</v>
      </c>
      <c r="AS150" s="3">
        <f>0</f>
        <v>0</v>
      </c>
      <c r="AU150" s="3">
        <f>IF('data sistem'!Q150="1",4,1)</f>
        <v>1</v>
      </c>
      <c r="AW150" s="3">
        <f>IF('data sistem'!AG150="bumn",1,IF('data sistem'!AG150="non-profit",2,IF('data sistem'!AG150="swasta",3,IF('data sistem'!AG150="wiraswasta",4,5))))</f>
        <v>5</v>
      </c>
      <c r="AX150" s="3">
        <f>IF(AW150=5,'data sistem'!AG150,"")</f>
        <v>0</v>
      </c>
      <c r="AY150" s="3">
        <f>IF('data sistem'!T150=0,1,'data sistem'!T150=0)</f>
        <v>1</v>
      </c>
      <c r="BA150" s="3">
        <f>IF('data sistem'!AM150="kurang dari 1 juta",1000000,IF('data sistem'!AM150="antara 1 dan 2 juta",2000000,IF('data sistem'!AM150="lebih dari 2 juta",3000000,IF('data sistem'!AM150="lebih dari 3 juta",4000000,0))))</f>
        <v>0</v>
      </c>
      <c r="BB150" s="3">
        <f>0</f>
        <v>0</v>
      </c>
      <c r="BC150" s="3">
        <f>IF('data sistem'!BI150="kurang dari 1 juta",1000000,IF('data sistem'!BI150="antara 1 dan 2 juta",2000000,IF('data sistem'!BI150="lebih dari 2 juta",3000000,IF('data sistem'!BI150="lebih dari 3 juta",4000000,0))))</f>
        <v>0</v>
      </c>
      <c r="BD150" s="3" t="str">
        <f>IF('data sistem'!DE150&gt;0,'data sistem'!DE150,"")</f>
        <v/>
      </c>
      <c r="BE150" s="3" t="str">
        <f>IF('data sistem'!DF150="lebih tinggi",1,IF('data sistem'!DF150="sama",2,IF('data sistem'!DF150="lebih rendah",3,IF('data sistem'!DF150="tidak perlu",4,""))))</f>
        <v/>
      </c>
      <c r="BF150" s="3">
        <f>'data sistem'!DG150*1</f>
        <v>0</v>
      </c>
      <c r="BG150" s="3">
        <f>'data sistem'!DH150*2</f>
        <v>0</v>
      </c>
      <c r="BH150" s="3">
        <f>'data sistem'!DI150*3</f>
        <v>0</v>
      </c>
      <c r="BI150" s="3">
        <f>'data sistem'!DJ150*4</f>
        <v>0</v>
      </c>
      <c r="BJ150" s="3">
        <f>'data sistem'!DK150*5</f>
        <v>0</v>
      </c>
      <c r="BK150" s="3">
        <f>'data sistem'!DL150*6</f>
        <v>0</v>
      </c>
      <c r="BL150" s="3">
        <f>'data sistem'!DM150*7</f>
        <v>0</v>
      </c>
      <c r="BM150" s="3">
        <f>'data sistem'!DN150*8</f>
        <v>0</v>
      </c>
      <c r="BN150" s="3">
        <f>'data sistem'!DO150*9</f>
        <v>0</v>
      </c>
      <c r="BO150" s="3">
        <f>'data sistem'!DP150*10</f>
        <v>0</v>
      </c>
      <c r="BP150" s="3">
        <f>'data sistem'!DQ150*11</f>
        <v>0</v>
      </c>
      <c r="BQ150" s="3">
        <f>'data sistem'!DR150*12</f>
        <v>0</v>
      </c>
      <c r="BR150" s="3">
        <v>0</v>
      </c>
      <c r="BT150" s="3">
        <f>'data sistem'!GU150</f>
        <v>0</v>
      </c>
      <c r="BU150" s="3">
        <f>'data sistem'!HX150</f>
        <v>0</v>
      </c>
      <c r="BV150" s="3">
        <f>'data sistem'!GV150</f>
        <v>0</v>
      </c>
      <c r="BW150" s="3">
        <f>'data sistem'!HY150</f>
        <v>0</v>
      </c>
      <c r="BX150" s="3">
        <f>'data sistem'!GW150</f>
        <v>0</v>
      </c>
      <c r="BY150" s="3">
        <f>'data sistem'!HV150</f>
        <v>0</v>
      </c>
      <c r="BZ150" s="3">
        <f>'data sistem'!HZ150</f>
        <v>0</v>
      </c>
      <c r="CA150" s="3">
        <f>'data sistem'!IY150</f>
        <v>0</v>
      </c>
      <c r="CB150" s="3">
        <f>'data sistem'!GX150</f>
        <v>0</v>
      </c>
      <c r="CC150" s="3">
        <f>'data sistem'!IA150</f>
        <v>0</v>
      </c>
      <c r="CD150" s="3">
        <f>'data sistem'!GY150</f>
        <v>0</v>
      </c>
      <c r="CE150" s="3">
        <f>'data sistem'!IB150</f>
        <v>0</v>
      </c>
      <c r="CF150" s="3">
        <f>'data sistem'!GZ150</f>
        <v>0</v>
      </c>
      <c r="CH150" s="3">
        <f>'data sistem'!IC150</f>
        <v>0</v>
      </c>
      <c r="CJ150" s="3">
        <f>'data sistem'!HA150</f>
        <v>0</v>
      </c>
      <c r="CK150" s="3">
        <f>'data sistem'!ID150</f>
        <v>0</v>
      </c>
      <c r="CL150" s="3">
        <f>'data sistem'!HB150</f>
        <v>0</v>
      </c>
      <c r="CM150" s="3">
        <f>'data sistem'!IE150</f>
        <v>0</v>
      </c>
      <c r="CN150" s="3">
        <f>'data sistem'!HC150</f>
        <v>0</v>
      </c>
      <c r="CO150" s="3">
        <f>'data sistem'!IF150</f>
        <v>0</v>
      </c>
      <c r="CP150" s="3">
        <f>'data sistem'!HD150</f>
        <v>0</v>
      </c>
      <c r="CQ150" s="3">
        <f>'data sistem'!IG150</f>
        <v>0</v>
      </c>
      <c r="CR150" s="3">
        <f>'data sistem'!HE150</f>
        <v>0</v>
      </c>
      <c r="CS150" s="3">
        <f>'data sistem'!IH150</f>
        <v>0</v>
      </c>
      <c r="CT150" s="3">
        <f>'data sistem'!HF150</f>
        <v>0</v>
      </c>
      <c r="CU150" s="3">
        <f>'data sistem'!II150</f>
        <v>0</v>
      </c>
      <c r="CV150" s="3">
        <f>'data sistem'!HG150</f>
        <v>0</v>
      </c>
      <c r="CW150" s="3">
        <f>'data sistem'!IJ150</f>
        <v>0</v>
      </c>
      <c r="CX150" s="3">
        <f>'data sistem'!HH150</f>
        <v>0</v>
      </c>
      <c r="CY150" s="3">
        <f>'data sistem'!IK150</f>
        <v>0</v>
      </c>
      <c r="CZ150" s="3">
        <f>'data sistem'!HI150</f>
        <v>0</v>
      </c>
      <c r="DA150" s="3">
        <f>'data sistem'!IL150</f>
        <v>0</v>
      </c>
      <c r="DB150" s="3">
        <f>'data sistem'!HJ150</f>
        <v>0</v>
      </c>
      <c r="DC150" s="3">
        <f>'data sistem'!IM150</f>
        <v>0</v>
      </c>
      <c r="DD150" s="3">
        <f>'data sistem'!HK150</f>
        <v>0</v>
      </c>
      <c r="DE150" s="3">
        <f>'data sistem'!IN150</f>
        <v>0</v>
      </c>
      <c r="DF150" s="3">
        <f>'data sistem'!HL150</f>
        <v>0</v>
      </c>
      <c r="DG150" s="3">
        <f>'data sistem'!IO150</f>
        <v>0</v>
      </c>
      <c r="DH150" s="3">
        <f>'data sistem'!HM150</f>
        <v>0</v>
      </c>
      <c r="DI150" s="3">
        <f>'data sistem'!HM150</f>
        <v>0</v>
      </c>
      <c r="DJ150" s="3">
        <f>'data sistem'!IP150</f>
        <v>0</v>
      </c>
      <c r="DK150" s="3">
        <f>'data sistem'!IP150</f>
        <v>0</v>
      </c>
      <c r="DL150" s="3">
        <f>'data sistem'!HN150</f>
        <v>0</v>
      </c>
      <c r="DM150" s="3">
        <f>'data sistem'!IQ150</f>
        <v>0</v>
      </c>
      <c r="DN150" s="3">
        <f>'data sistem'!HO150</f>
        <v>0</v>
      </c>
      <c r="DO150" s="3">
        <f>'data sistem'!IR150</f>
        <v>0</v>
      </c>
      <c r="DP150" s="3">
        <f>'data sistem'!HP150</f>
        <v>0</v>
      </c>
      <c r="DQ150" s="3">
        <f>'data sistem'!IS150</f>
        <v>0</v>
      </c>
      <c r="DR150" s="3">
        <f>'data sistem'!HQ150</f>
        <v>0</v>
      </c>
      <c r="DS150" s="3">
        <f>'data sistem'!IT150</f>
        <v>0</v>
      </c>
      <c r="DT150" s="3">
        <f>'data sistem'!HR150</f>
        <v>0</v>
      </c>
      <c r="DU150" s="3">
        <f>'data sistem'!IU150</f>
        <v>0</v>
      </c>
      <c r="DV150" s="3">
        <f>'data sistem'!HS150</f>
        <v>0</v>
      </c>
      <c r="DW150" s="3">
        <f>'data sistem'!IV150</f>
        <v>0</v>
      </c>
      <c r="DX150" s="3">
        <f>'data sistem'!HT150</f>
        <v>0</v>
      </c>
      <c r="DY150" s="3">
        <f>'data sistem'!IW150</f>
        <v>0</v>
      </c>
      <c r="DZ150" s="3">
        <f>'data sistem'!HU150</f>
        <v>0</v>
      </c>
      <c r="EA150" s="3">
        <f>'data sistem'!IX150</f>
        <v>0</v>
      </c>
    </row>
    <row r="151" spans="1:131" x14ac:dyDescent="0.3">
      <c r="A151" s="3" t="str">
        <f t="shared" si="2"/>
        <v>051022</v>
      </c>
      <c r="B151" s="3" t="e">
        <f>VLOOKUP('data sistem'!C151,kodeprodi!$A$2:$B$11,2,FALSE)</f>
        <v>#N/A</v>
      </c>
      <c r="C151" s="3">
        <f>'data sistem'!A151</f>
        <v>0</v>
      </c>
      <c r="D151" s="3">
        <f>'data sistem'!B151</f>
        <v>0</v>
      </c>
      <c r="E151" s="3">
        <f>'data sistem'!J151</f>
        <v>0</v>
      </c>
      <c r="F151" s="3">
        <f>'data sistem'!K151</f>
        <v>0</v>
      </c>
      <c r="G151" s="3">
        <f>2020-'data sistem'!E151</f>
        <v>2020</v>
      </c>
      <c r="H151" s="3">
        <f>1</f>
        <v>1</v>
      </c>
      <c r="I151" s="3">
        <f>2</f>
        <v>2</v>
      </c>
      <c r="J151" s="3">
        <f>3</f>
        <v>3</v>
      </c>
      <c r="K151" s="3">
        <f>3</f>
        <v>3</v>
      </c>
      <c r="L151" s="3">
        <f>1</f>
        <v>1</v>
      </c>
      <c r="M151" s="3">
        <f>2</f>
        <v>2</v>
      </c>
      <c r="N151" s="3">
        <f>1</f>
        <v>1</v>
      </c>
      <c r="O151" s="3" t="str">
        <f>IF('data sistem'!W151="tidak",3,IF('data sistem'!W151="ya",IF('data sistem'!DT151="sebelum lulus",1,IF('data sistem'!DT151="setelah lulus",2,"")),""))</f>
        <v/>
      </c>
      <c r="P151" s="3" t="str">
        <f>IF('data sistem'!DU151="0-3 bulan",1,IF('data sistem'!DU151="3-6 bulan",3,IF('data sistem'!DU151="6-12 bulan",6,IF('data sistem'!DU151="lebih dari 12 bulan",12,""))))</f>
        <v/>
      </c>
      <c r="Q151" s="3" t="str">
        <f>IF('data sistem'!DV151="0-3 bulan",1,IF('data sistem'!DV151="3-6 bulan",3,IF('data sistem'!DV151="6-12 bulan",6,IF('data sistem'!DV151="lebih dari 12 bulan",12,""))))</f>
        <v/>
      </c>
      <c r="R151" s="3">
        <f>'data sistem'!EA151</f>
        <v>0</v>
      </c>
      <c r="S151" s="3">
        <f>'data sistem'!EB151</f>
        <v>0</v>
      </c>
      <c r="T151" s="3">
        <f>'data sistem'!EC151</f>
        <v>0</v>
      </c>
      <c r="U151" s="3">
        <f>'data sistem'!ED151</f>
        <v>0</v>
      </c>
      <c r="V151" s="3">
        <f>'data sistem'!EE151</f>
        <v>0</v>
      </c>
      <c r="W151" s="3">
        <f>'data sistem'!EF151</f>
        <v>0</v>
      </c>
      <c r="X151" s="3">
        <f>'data sistem'!EG151</f>
        <v>0</v>
      </c>
      <c r="Y151" s="3" t="str">
        <f>IF('data sistem'!DW151="ya",1,IF('data sistem'!DW151="tidak",0,""))</f>
        <v/>
      </c>
      <c r="Z151" s="3">
        <f>'data sistem'!EM151</f>
        <v>0</v>
      </c>
      <c r="AA151" s="3">
        <f>'data sistem'!EH151</f>
        <v>0</v>
      </c>
      <c r="AB151" s="3">
        <f>'data sistem'!EI151</f>
        <v>0</v>
      </c>
      <c r="AC151" s="3">
        <f>'data sistem'!EJ151</f>
        <v>0</v>
      </c>
      <c r="AD151" s="3">
        <f>'data sistem'!EK151</f>
        <v>0</v>
      </c>
      <c r="AE151" s="3">
        <f>'data sistem'!EL151</f>
        <v>0</v>
      </c>
      <c r="AF151" s="3">
        <f>0</f>
        <v>0</v>
      </c>
      <c r="AH151" s="3">
        <f>IF('data sistem'!FB151="lebih dari 3",4,'data sistem'!FB151)</f>
        <v>0</v>
      </c>
      <c r="AI151" s="3" t="str">
        <f>IF('data sistem'!FF151="sebelum lulus",1,IF('data sistem'!FF151="setelah lulus",2,""))</f>
        <v/>
      </c>
      <c r="AJ151" s="3" t="str">
        <f>IF('data sistem'!FG151="0-3 bulan",1,IF('data sistem'!FG151="3-6 bulan",3,IF('data sistem'!FG151="6-12 bulan",6,IF('data sistem'!FG151="lebih dari 12 bulan",12,""))))</f>
        <v/>
      </c>
      <c r="AK151" s="3" t="str">
        <f>IF('data sistem'!FH151="0-3 bulan",1,IF('data sistem'!FH151="3-6 bulan",3,IF('data sistem'!FH151="6-12 bulan",6,IF('data sistem'!FH151="lebih dari 12 bulan",12,""))))</f>
        <v/>
      </c>
      <c r="AL151" s="3">
        <f>IF('data sistem'!FC151="lebih dari 3",4,'data sistem'!FC151)</f>
        <v>0</v>
      </c>
      <c r="AM151" s="3">
        <f>IF('data sistem'!FD151="lebih dari 3",4,'data sistem'!FD151)</f>
        <v>0</v>
      </c>
      <c r="AN151" s="3" t="str">
        <f>IF(LEFT('data sistem'!U151,7)="bekerja",1,IF(LEFT('data sistem'!U151,5)="tidak",2,""))</f>
        <v/>
      </c>
      <c r="AO151" s="3">
        <f>'data sistem'!M151*1</f>
        <v>0</v>
      </c>
      <c r="AP151" s="3">
        <f>'data sistem'!R151*2</f>
        <v>0</v>
      </c>
      <c r="AQ151" s="3">
        <f>'data sistem'!P151*3</f>
        <v>0</v>
      </c>
      <c r="AR151" s="3">
        <f>'data sistem'!Q151*4</f>
        <v>0</v>
      </c>
      <c r="AS151" s="3">
        <f>0</f>
        <v>0</v>
      </c>
      <c r="AU151" s="3">
        <f>IF('data sistem'!Q151="1",4,1)</f>
        <v>1</v>
      </c>
      <c r="AW151" s="3">
        <f>IF('data sistem'!AG151="bumn",1,IF('data sistem'!AG151="non-profit",2,IF('data sistem'!AG151="swasta",3,IF('data sistem'!AG151="wiraswasta",4,5))))</f>
        <v>5</v>
      </c>
      <c r="AX151" s="3">
        <f>IF(AW151=5,'data sistem'!AG151,"")</f>
        <v>0</v>
      </c>
      <c r="AY151" s="3">
        <f>IF('data sistem'!T151=0,1,'data sistem'!T151=0)</f>
        <v>1</v>
      </c>
      <c r="BA151" s="3">
        <f>IF('data sistem'!AM151="kurang dari 1 juta",1000000,IF('data sistem'!AM151="antara 1 dan 2 juta",2000000,IF('data sistem'!AM151="lebih dari 2 juta",3000000,IF('data sistem'!AM151="lebih dari 3 juta",4000000,0))))</f>
        <v>0</v>
      </c>
      <c r="BB151" s="3">
        <f>0</f>
        <v>0</v>
      </c>
      <c r="BC151" s="3">
        <f>IF('data sistem'!BI151="kurang dari 1 juta",1000000,IF('data sistem'!BI151="antara 1 dan 2 juta",2000000,IF('data sistem'!BI151="lebih dari 2 juta",3000000,IF('data sistem'!BI151="lebih dari 3 juta",4000000,0))))</f>
        <v>0</v>
      </c>
      <c r="BD151" s="3" t="str">
        <f>IF('data sistem'!DE151&gt;0,'data sistem'!DE151,"")</f>
        <v/>
      </c>
      <c r="BE151" s="3" t="str">
        <f>IF('data sistem'!DF151="lebih tinggi",1,IF('data sistem'!DF151="sama",2,IF('data sistem'!DF151="lebih rendah",3,IF('data sistem'!DF151="tidak perlu",4,""))))</f>
        <v/>
      </c>
      <c r="BF151" s="3">
        <f>'data sistem'!DG151*1</f>
        <v>0</v>
      </c>
      <c r="BG151" s="3">
        <f>'data sistem'!DH151*2</f>
        <v>0</v>
      </c>
      <c r="BH151" s="3">
        <f>'data sistem'!DI151*3</f>
        <v>0</v>
      </c>
      <c r="BI151" s="3">
        <f>'data sistem'!DJ151*4</f>
        <v>0</v>
      </c>
      <c r="BJ151" s="3">
        <f>'data sistem'!DK151*5</f>
        <v>0</v>
      </c>
      <c r="BK151" s="3">
        <f>'data sistem'!DL151*6</f>
        <v>0</v>
      </c>
      <c r="BL151" s="3">
        <f>'data sistem'!DM151*7</f>
        <v>0</v>
      </c>
      <c r="BM151" s="3">
        <f>'data sistem'!DN151*8</f>
        <v>0</v>
      </c>
      <c r="BN151" s="3">
        <f>'data sistem'!DO151*9</f>
        <v>0</v>
      </c>
      <c r="BO151" s="3">
        <f>'data sistem'!DP151*10</f>
        <v>0</v>
      </c>
      <c r="BP151" s="3">
        <f>'data sistem'!DQ151*11</f>
        <v>0</v>
      </c>
      <c r="BQ151" s="3">
        <f>'data sistem'!DR151*12</f>
        <v>0</v>
      </c>
      <c r="BR151" s="3">
        <v>0</v>
      </c>
      <c r="BT151" s="3">
        <f>'data sistem'!GU151</f>
        <v>0</v>
      </c>
      <c r="BU151" s="3">
        <f>'data sistem'!HX151</f>
        <v>0</v>
      </c>
      <c r="BV151" s="3">
        <f>'data sistem'!GV151</f>
        <v>0</v>
      </c>
      <c r="BW151" s="3">
        <f>'data sistem'!HY151</f>
        <v>0</v>
      </c>
      <c r="BX151" s="3">
        <f>'data sistem'!GW151</f>
        <v>0</v>
      </c>
      <c r="BY151" s="3">
        <f>'data sistem'!HV151</f>
        <v>0</v>
      </c>
      <c r="BZ151" s="3">
        <f>'data sistem'!HZ151</f>
        <v>0</v>
      </c>
      <c r="CA151" s="3">
        <f>'data sistem'!IY151</f>
        <v>0</v>
      </c>
      <c r="CB151" s="3">
        <f>'data sistem'!GX151</f>
        <v>0</v>
      </c>
      <c r="CC151" s="3">
        <f>'data sistem'!IA151</f>
        <v>0</v>
      </c>
      <c r="CD151" s="3">
        <f>'data sistem'!GY151</f>
        <v>0</v>
      </c>
      <c r="CE151" s="3">
        <f>'data sistem'!IB151</f>
        <v>0</v>
      </c>
      <c r="CF151" s="3">
        <f>'data sistem'!GZ151</f>
        <v>0</v>
      </c>
      <c r="CH151" s="3">
        <f>'data sistem'!IC151</f>
        <v>0</v>
      </c>
      <c r="CJ151" s="3">
        <f>'data sistem'!HA151</f>
        <v>0</v>
      </c>
      <c r="CK151" s="3">
        <f>'data sistem'!ID151</f>
        <v>0</v>
      </c>
      <c r="CL151" s="3">
        <f>'data sistem'!HB151</f>
        <v>0</v>
      </c>
      <c r="CM151" s="3">
        <f>'data sistem'!IE151</f>
        <v>0</v>
      </c>
      <c r="CN151" s="3">
        <f>'data sistem'!HC151</f>
        <v>0</v>
      </c>
      <c r="CO151" s="3">
        <f>'data sistem'!IF151</f>
        <v>0</v>
      </c>
      <c r="CP151" s="3">
        <f>'data sistem'!HD151</f>
        <v>0</v>
      </c>
      <c r="CQ151" s="3">
        <f>'data sistem'!IG151</f>
        <v>0</v>
      </c>
      <c r="CR151" s="3">
        <f>'data sistem'!HE151</f>
        <v>0</v>
      </c>
      <c r="CS151" s="3">
        <f>'data sistem'!IH151</f>
        <v>0</v>
      </c>
      <c r="CT151" s="3">
        <f>'data sistem'!HF151</f>
        <v>0</v>
      </c>
      <c r="CU151" s="3">
        <f>'data sistem'!II151</f>
        <v>0</v>
      </c>
      <c r="CV151" s="3">
        <f>'data sistem'!HG151</f>
        <v>0</v>
      </c>
      <c r="CW151" s="3">
        <f>'data sistem'!IJ151</f>
        <v>0</v>
      </c>
      <c r="CX151" s="3">
        <f>'data sistem'!HH151</f>
        <v>0</v>
      </c>
      <c r="CY151" s="3">
        <f>'data sistem'!IK151</f>
        <v>0</v>
      </c>
      <c r="CZ151" s="3">
        <f>'data sistem'!HI151</f>
        <v>0</v>
      </c>
      <c r="DA151" s="3">
        <f>'data sistem'!IL151</f>
        <v>0</v>
      </c>
      <c r="DB151" s="3">
        <f>'data sistem'!HJ151</f>
        <v>0</v>
      </c>
      <c r="DC151" s="3">
        <f>'data sistem'!IM151</f>
        <v>0</v>
      </c>
      <c r="DD151" s="3">
        <f>'data sistem'!HK151</f>
        <v>0</v>
      </c>
      <c r="DE151" s="3">
        <f>'data sistem'!IN151</f>
        <v>0</v>
      </c>
      <c r="DF151" s="3">
        <f>'data sistem'!HL151</f>
        <v>0</v>
      </c>
      <c r="DG151" s="3">
        <f>'data sistem'!IO151</f>
        <v>0</v>
      </c>
      <c r="DH151" s="3">
        <f>'data sistem'!HM151</f>
        <v>0</v>
      </c>
      <c r="DI151" s="3">
        <f>'data sistem'!HM151</f>
        <v>0</v>
      </c>
      <c r="DJ151" s="3">
        <f>'data sistem'!IP151</f>
        <v>0</v>
      </c>
      <c r="DK151" s="3">
        <f>'data sistem'!IP151</f>
        <v>0</v>
      </c>
      <c r="DL151" s="3">
        <f>'data sistem'!HN151</f>
        <v>0</v>
      </c>
      <c r="DM151" s="3">
        <f>'data sistem'!IQ151</f>
        <v>0</v>
      </c>
      <c r="DN151" s="3">
        <f>'data sistem'!HO151</f>
        <v>0</v>
      </c>
      <c r="DO151" s="3">
        <f>'data sistem'!IR151</f>
        <v>0</v>
      </c>
      <c r="DP151" s="3">
        <f>'data sistem'!HP151</f>
        <v>0</v>
      </c>
      <c r="DQ151" s="3">
        <f>'data sistem'!IS151</f>
        <v>0</v>
      </c>
      <c r="DR151" s="3">
        <f>'data sistem'!HQ151</f>
        <v>0</v>
      </c>
      <c r="DS151" s="3">
        <f>'data sistem'!IT151</f>
        <v>0</v>
      </c>
      <c r="DT151" s="3">
        <f>'data sistem'!HR151</f>
        <v>0</v>
      </c>
      <c r="DU151" s="3">
        <f>'data sistem'!IU151</f>
        <v>0</v>
      </c>
      <c r="DV151" s="3">
        <f>'data sistem'!HS151</f>
        <v>0</v>
      </c>
      <c r="DW151" s="3">
        <f>'data sistem'!IV151</f>
        <v>0</v>
      </c>
      <c r="DX151" s="3">
        <f>'data sistem'!HT151</f>
        <v>0</v>
      </c>
      <c r="DY151" s="3">
        <f>'data sistem'!IW151</f>
        <v>0</v>
      </c>
      <c r="DZ151" s="3">
        <f>'data sistem'!HU151</f>
        <v>0</v>
      </c>
      <c r="EA151" s="3">
        <f>'data sistem'!IX151</f>
        <v>0</v>
      </c>
    </row>
    <row r="152" spans="1:131" x14ac:dyDescent="0.3">
      <c r="A152" s="3" t="str">
        <f t="shared" si="2"/>
        <v>051022</v>
      </c>
      <c r="B152" s="3" t="e">
        <f>VLOOKUP('data sistem'!C152,kodeprodi!$A$2:$B$11,2,FALSE)</f>
        <v>#N/A</v>
      </c>
      <c r="C152" s="3">
        <f>'data sistem'!A152</f>
        <v>0</v>
      </c>
      <c r="D152" s="3">
        <f>'data sistem'!B152</f>
        <v>0</v>
      </c>
      <c r="E152" s="3">
        <f>'data sistem'!J152</f>
        <v>0</v>
      </c>
      <c r="F152" s="3">
        <f>'data sistem'!K152</f>
        <v>0</v>
      </c>
      <c r="G152" s="3">
        <f>2020-'data sistem'!E152</f>
        <v>2020</v>
      </c>
      <c r="H152" s="3">
        <f>1</f>
        <v>1</v>
      </c>
      <c r="I152" s="3">
        <f>2</f>
        <v>2</v>
      </c>
      <c r="J152" s="3">
        <f>3</f>
        <v>3</v>
      </c>
      <c r="K152" s="3">
        <f>3</f>
        <v>3</v>
      </c>
      <c r="L152" s="3">
        <f>1</f>
        <v>1</v>
      </c>
      <c r="M152" s="3">
        <f>2</f>
        <v>2</v>
      </c>
      <c r="N152" s="3">
        <f>1</f>
        <v>1</v>
      </c>
      <c r="O152" s="3" t="str">
        <f>IF('data sistem'!W152="tidak",3,IF('data sistem'!W152="ya",IF('data sistem'!DT152="sebelum lulus",1,IF('data sistem'!DT152="setelah lulus",2,"")),""))</f>
        <v/>
      </c>
      <c r="P152" s="3" t="str">
        <f>IF('data sistem'!DU152="0-3 bulan",1,IF('data sistem'!DU152="3-6 bulan",3,IF('data sistem'!DU152="6-12 bulan",6,IF('data sistem'!DU152="lebih dari 12 bulan",12,""))))</f>
        <v/>
      </c>
      <c r="Q152" s="3" t="str">
        <f>IF('data sistem'!DV152="0-3 bulan",1,IF('data sistem'!DV152="3-6 bulan",3,IF('data sistem'!DV152="6-12 bulan",6,IF('data sistem'!DV152="lebih dari 12 bulan",12,""))))</f>
        <v/>
      </c>
      <c r="R152" s="3">
        <f>'data sistem'!EA152</f>
        <v>0</v>
      </c>
      <c r="S152" s="3">
        <f>'data sistem'!EB152</f>
        <v>0</v>
      </c>
      <c r="T152" s="3">
        <f>'data sistem'!EC152</f>
        <v>0</v>
      </c>
      <c r="U152" s="3">
        <f>'data sistem'!ED152</f>
        <v>0</v>
      </c>
      <c r="V152" s="3">
        <f>'data sistem'!EE152</f>
        <v>0</v>
      </c>
      <c r="W152" s="3">
        <f>'data sistem'!EF152</f>
        <v>0</v>
      </c>
      <c r="X152" s="3">
        <f>'data sistem'!EG152</f>
        <v>0</v>
      </c>
      <c r="Y152" s="3" t="str">
        <f>IF('data sistem'!DW152="ya",1,IF('data sistem'!DW152="tidak",0,""))</f>
        <v/>
      </c>
      <c r="Z152" s="3">
        <f>'data sistem'!EM152</f>
        <v>0</v>
      </c>
      <c r="AA152" s="3">
        <f>'data sistem'!EH152</f>
        <v>0</v>
      </c>
      <c r="AB152" s="3">
        <f>'data sistem'!EI152</f>
        <v>0</v>
      </c>
      <c r="AC152" s="3">
        <f>'data sistem'!EJ152</f>
        <v>0</v>
      </c>
      <c r="AD152" s="3">
        <f>'data sistem'!EK152</f>
        <v>0</v>
      </c>
      <c r="AE152" s="3">
        <f>'data sistem'!EL152</f>
        <v>0</v>
      </c>
      <c r="AF152" s="3">
        <f>0</f>
        <v>0</v>
      </c>
      <c r="AH152" s="3">
        <f>IF('data sistem'!FB152="lebih dari 3",4,'data sistem'!FB152)</f>
        <v>0</v>
      </c>
      <c r="AI152" s="3" t="str">
        <f>IF('data sistem'!FF152="sebelum lulus",1,IF('data sistem'!FF152="setelah lulus",2,""))</f>
        <v/>
      </c>
      <c r="AJ152" s="3" t="str">
        <f>IF('data sistem'!FG152="0-3 bulan",1,IF('data sistem'!FG152="3-6 bulan",3,IF('data sistem'!FG152="6-12 bulan",6,IF('data sistem'!FG152="lebih dari 12 bulan",12,""))))</f>
        <v/>
      </c>
      <c r="AK152" s="3" t="str">
        <f>IF('data sistem'!FH152="0-3 bulan",1,IF('data sistem'!FH152="3-6 bulan",3,IF('data sistem'!FH152="6-12 bulan",6,IF('data sistem'!FH152="lebih dari 12 bulan",12,""))))</f>
        <v/>
      </c>
      <c r="AL152" s="3">
        <f>IF('data sistem'!FC152="lebih dari 3",4,'data sistem'!FC152)</f>
        <v>0</v>
      </c>
      <c r="AM152" s="3">
        <f>IF('data sistem'!FD152="lebih dari 3",4,'data sistem'!FD152)</f>
        <v>0</v>
      </c>
      <c r="AN152" s="3" t="str">
        <f>IF(LEFT('data sistem'!U152,7)="bekerja",1,IF(LEFT('data sistem'!U152,5)="tidak",2,""))</f>
        <v/>
      </c>
      <c r="AO152" s="3">
        <f>'data sistem'!M152*1</f>
        <v>0</v>
      </c>
      <c r="AP152" s="3">
        <f>'data sistem'!R152*2</f>
        <v>0</v>
      </c>
      <c r="AQ152" s="3">
        <f>'data sistem'!P152*3</f>
        <v>0</v>
      </c>
      <c r="AR152" s="3">
        <f>'data sistem'!Q152*4</f>
        <v>0</v>
      </c>
      <c r="AS152" s="3">
        <f>0</f>
        <v>0</v>
      </c>
      <c r="AU152" s="3">
        <f>IF('data sistem'!Q152="1",4,1)</f>
        <v>1</v>
      </c>
      <c r="AW152" s="3">
        <f>IF('data sistem'!AG152="bumn",1,IF('data sistem'!AG152="non-profit",2,IF('data sistem'!AG152="swasta",3,IF('data sistem'!AG152="wiraswasta",4,5))))</f>
        <v>5</v>
      </c>
      <c r="AX152" s="3">
        <f>IF(AW152=5,'data sistem'!AG152,"")</f>
        <v>0</v>
      </c>
      <c r="AY152" s="3">
        <f>IF('data sistem'!T152=0,1,'data sistem'!T152=0)</f>
        <v>1</v>
      </c>
      <c r="BA152" s="3">
        <f>IF('data sistem'!AM152="kurang dari 1 juta",1000000,IF('data sistem'!AM152="antara 1 dan 2 juta",2000000,IF('data sistem'!AM152="lebih dari 2 juta",3000000,IF('data sistem'!AM152="lebih dari 3 juta",4000000,0))))</f>
        <v>0</v>
      </c>
      <c r="BB152" s="3">
        <f>0</f>
        <v>0</v>
      </c>
      <c r="BC152" s="3">
        <f>IF('data sistem'!BI152="kurang dari 1 juta",1000000,IF('data sistem'!BI152="antara 1 dan 2 juta",2000000,IF('data sistem'!BI152="lebih dari 2 juta",3000000,IF('data sistem'!BI152="lebih dari 3 juta",4000000,0))))</f>
        <v>0</v>
      </c>
      <c r="BD152" s="3" t="str">
        <f>IF('data sistem'!DE152&gt;0,'data sistem'!DE152,"")</f>
        <v/>
      </c>
      <c r="BE152" s="3" t="str">
        <f>IF('data sistem'!DF152="lebih tinggi",1,IF('data sistem'!DF152="sama",2,IF('data sistem'!DF152="lebih rendah",3,IF('data sistem'!DF152="tidak perlu",4,""))))</f>
        <v/>
      </c>
      <c r="BF152" s="3">
        <f>'data sistem'!DG152*1</f>
        <v>0</v>
      </c>
      <c r="BG152" s="3">
        <f>'data sistem'!DH152*2</f>
        <v>0</v>
      </c>
      <c r="BH152" s="3">
        <f>'data sistem'!DI152*3</f>
        <v>0</v>
      </c>
      <c r="BI152" s="3">
        <f>'data sistem'!DJ152*4</f>
        <v>0</v>
      </c>
      <c r="BJ152" s="3">
        <f>'data sistem'!DK152*5</f>
        <v>0</v>
      </c>
      <c r="BK152" s="3">
        <f>'data sistem'!DL152*6</f>
        <v>0</v>
      </c>
      <c r="BL152" s="3">
        <f>'data sistem'!DM152*7</f>
        <v>0</v>
      </c>
      <c r="BM152" s="3">
        <f>'data sistem'!DN152*8</f>
        <v>0</v>
      </c>
      <c r="BN152" s="3">
        <f>'data sistem'!DO152*9</f>
        <v>0</v>
      </c>
      <c r="BO152" s="3">
        <f>'data sistem'!DP152*10</f>
        <v>0</v>
      </c>
      <c r="BP152" s="3">
        <f>'data sistem'!DQ152*11</f>
        <v>0</v>
      </c>
      <c r="BQ152" s="3">
        <f>'data sistem'!DR152*12</f>
        <v>0</v>
      </c>
      <c r="BR152" s="3">
        <v>0</v>
      </c>
      <c r="BT152" s="3">
        <f>'data sistem'!GU152</f>
        <v>0</v>
      </c>
      <c r="BU152" s="3">
        <f>'data sistem'!HX152</f>
        <v>0</v>
      </c>
      <c r="BV152" s="3">
        <f>'data sistem'!GV152</f>
        <v>0</v>
      </c>
      <c r="BW152" s="3">
        <f>'data sistem'!HY152</f>
        <v>0</v>
      </c>
      <c r="BX152" s="3">
        <f>'data sistem'!GW152</f>
        <v>0</v>
      </c>
      <c r="BY152" s="3">
        <f>'data sistem'!HV152</f>
        <v>0</v>
      </c>
      <c r="BZ152" s="3">
        <f>'data sistem'!HZ152</f>
        <v>0</v>
      </c>
      <c r="CA152" s="3">
        <f>'data sistem'!IY152</f>
        <v>0</v>
      </c>
      <c r="CB152" s="3">
        <f>'data sistem'!GX152</f>
        <v>0</v>
      </c>
      <c r="CC152" s="3">
        <f>'data sistem'!IA152</f>
        <v>0</v>
      </c>
      <c r="CD152" s="3">
        <f>'data sistem'!GY152</f>
        <v>0</v>
      </c>
      <c r="CE152" s="3">
        <f>'data sistem'!IB152</f>
        <v>0</v>
      </c>
      <c r="CF152" s="3">
        <f>'data sistem'!GZ152</f>
        <v>0</v>
      </c>
      <c r="CH152" s="3">
        <f>'data sistem'!IC152</f>
        <v>0</v>
      </c>
      <c r="CJ152" s="3">
        <f>'data sistem'!HA152</f>
        <v>0</v>
      </c>
      <c r="CK152" s="3">
        <f>'data sistem'!ID152</f>
        <v>0</v>
      </c>
      <c r="CL152" s="3">
        <f>'data sistem'!HB152</f>
        <v>0</v>
      </c>
      <c r="CM152" s="3">
        <f>'data sistem'!IE152</f>
        <v>0</v>
      </c>
      <c r="CN152" s="3">
        <f>'data sistem'!HC152</f>
        <v>0</v>
      </c>
      <c r="CO152" s="3">
        <f>'data sistem'!IF152</f>
        <v>0</v>
      </c>
      <c r="CP152" s="3">
        <f>'data sistem'!HD152</f>
        <v>0</v>
      </c>
      <c r="CQ152" s="3">
        <f>'data sistem'!IG152</f>
        <v>0</v>
      </c>
      <c r="CR152" s="3">
        <f>'data sistem'!HE152</f>
        <v>0</v>
      </c>
      <c r="CS152" s="3">
        <f>'data sistem'!IH152</f>
        <v>0</v>
      </c>
      <c r="CT152" s="3">
        <f>'data sistem'!HF152</f>
        <v>0</v>
      </c>
      <c r="CU152" s="3">
        <f>'data sistem'!II152</f>
        <v>0</v>
      </c>
      <c r="CV152" s="3">
        <f>'data sistem'!HG152</f>
        <v>0</v>
      </c>
      <c r="CW152" s="3">
        <f>'data sistem'!IJ152</f>
        <v>0</v>
      </c>
      <c r="CX152" s="3">
        <f>'data sistem'!HH152</f>
        <v>0</v>
      </c>
      <c r="CY152" s="3">
        <f>'data sistem'!IK152</f>
        <v>0</v>
      </c>
      <c r="CZ152" s="3">
        <f>'data sistem'!HI152</f>
        <v>0</v>
      </c>
      <c r="DA152" s="3">
        <f>'data sistem'!IL152</f>
        <v>0</v>
      </c>
      <c r="DB152" s="3">
        <f>'data sistem'!HJ152</f>
        <v>0</v>
      </c>
      <c r="DC152" s="3">
        <f>'data sistem'!IM152</f>
        <v>0</v>
      </c>
      <c r="DD152" s="3">
        <f>'data sistem'!HK152</f>
        <v>0</v>
      </c>
      <c r="DE152" s="3">
        <f>'data sistem'!IN152</f>
        <v>0</v>
      </c>
      <c r="DF152" s="3">
        <f>'data sistem'!HL152</f>
        <v>0</v>
      </c>
      <c r="DG152" s="3">
        <f>'data sistem'!IO152</f>
        <v>0</v>
      </c>
      <c r="DH152" s="3">
        <f>'data sistem'!HM152</f>
        <v>0</v>
      </c>
      <c r="DI152" s="3">
        <f>'data sistem'!HM152</f>
        <v>0</v>
      </c>
      <c r="DJ152" s="3">
        <f>'data sistem'!IP152</f>
        <v>0</v>
      </c>
      <c r="DK152" s="3">
        <f>'data sistem'!IP152</f>
        <v>0</v>
      </c>
      <c r="DL152" s="3">
        <f>'data sistem'!HN152</f>
        <v>0</v>
      </c>
      <c r="DM152" s="3">
        <f>'data sistem'!IQ152</f>
        <v>0</v>
      </c>
      <c r="DN152" s="3">
        <f>'data sistem'!HO152</f>
        <v>0</v>
      </c>
      <c r="DO152" s="3">
        <f>'data sistem'!IR152</f>
        <v>0</v>
      </c>
      <c r="DP152" s="3">
        <f>'data sistem'!HP152</f>
        <v>0</v>
      </c>
      <c r="DQ152" s="3">
        <f>'data sistem'!IS152</f>
        <v>0</v>
      </c>
      <c r="DR152" s="3">
        <f>'data sistem'!HQ152</f>
        <v>0</v>
      </c>
      <c r="DS152" s="3">
        <f>'data sistem'!IT152</f>
        <v>0</v>
      </c>
      <c r="DT152" s="3">
        <f>'data sistem'!HR152</f>
        <v>0</v>
      </c>
      <c r="DU152" s="3">
        <f>'data sistem'!IU152</f>
        <v>0</v>
      </c>
      <c r="DV152" s="3">
        <f>'data sistem'!HS152</f>
        <v>0</v>
      </c>
      <c r="DW152" s="3">
        <f>'data sistem'!IV152</f>
        <v>0</v>
      </c>
      <c r="DX152" s="3">
        <f>'data sistem'!HT152</f>
        <v>0</v>
      </c>
      <c r="DY152" s="3">
        <f>'data sistem'!IW152</f>
        <v>0</v>
      </c>
      <c r="DZ152" s="3">
        <f>'data sistem'!HU152</f>
        <v>0</v>
      </c>
      <c r="EA152" s="3">
        <f>'data sistem'!IX152</f>
        <v>0</v>
      </c>
    </row>
    <row r="153" spans="1:131" x14ac:dyDescent="0.3">
      <c r="A153" s="3" t="str">
        <f t="shared" si="2"/>
        <v>051022</v>
      </c>
      <c r="B153" s="3" t="e">
        <f>VLOOKUP('data sistem'!C153,kodeprodi!$A$2:$B$11,2,FALSE)</f>
        <v>#N/A</v>
      </c>
      <c r="C153" s="3">
        <f>'data sistem'!A153</f>
        <v>0</v>
      </c>
      <c r="D153" s="3">
        <f>'data sistem'!B153</f>
        <v>0</v>
      </c>
      <c r="E153" s="3">
        <f>'data sistem'!J153</f>
        <v>0</v>
      </c>
      <c r="F153" s="3">
        <f>'data sistem'!K153</f>
        <v>0</v>
      </c>
      <c r="G153" s="3">
        <f>2020-'data sistem'!E153</f>
        <v>2020</v>
      </c>
      <c r="H153" s="3">
        <f>1</f>
        <v>1</v>
      </c>
      <c r="I153" s="3">
        <f>2</f>
        <v>2</v>
      </c>
      <c r="J153" s="3">
        <f>3</f>
        <v>3</v>
      </c>
      <c r="K153" s="3">
        <f>3</f>
        <v>3</v>
      </c>
      <c r="L153" s="3">
        <f>1</f>
        <v>1</v>
      </c>
      <c r="M153" s="3">
        <f>2</f>
        <v>2</v>
      </c>
      <c r="N153" s="3">
        <f>1</f>
        <v>1</v>
      </c>
      <c r="O153" s="3" t="str">
        <f>IF('data sistem'!W153="tidak",3,IF('data sistem'!W153="ya",IF('data sistem'!DT153="sebelum lulus",1,IF('data sistem'!DT153="setelah lulus",2,"")),""))</f>
        <v/>
      </c>
      <c r="P153" s="3" t="str">
        <f>IF('data sistem'!DU153="0-3 bulan",1,IF('data sistem'!DU153="3-6 bulan",3,IF('data sistem'!DU153="6-12 bulan",6,IF('data sistem'!DU153="lebih dari 12 bulan",12,""))))</f>
        <v/>
      </c>
      <c r="Q153" s="3" t="str">
        <f>IF('data sistem'!DV153="0-3 bulan",1,IF('data sistem'!DV153="3-6 bulan",3,IF('data sistem'!DV153="6-12 bulan",6,IF('data sistem'!DV153="lebih dari 12 bulan",12,""))))</f>
        <v/>
      </c>
      <c r="R153" s="3">
        <f>'data sistem'!EA153</f>
        <v>0</v>
      </c>
      <c r="S153" s="3">
        <f>'data sistem'!EB153</f>
        <v>0</v>
      </c>
      <c r="T153" s="3">
        <f>'data sistem'!EC153</f>
        <v>0</v>
      </c>
      <c r="U153" s="3">
        <f>'data sistem'!ED153</f>
        <v>0</v>
      </c>
      <c r="V153" s="3">
        <f>'data sistem'!EE153</f>
        <v>0</v>
      </c>
      <c r="W153" s="3">
        <f>'data sistem'!EF153</f>
        <v>0</v>
      </c>
      <c r="X153" s="3">
        <f>'data sistem'!EG153</f>
        <v>0</v>
      </c>
      <c r="Y153" s="3" t="str">
        <f>IF('data sistem'!DW153="ya",1,IF('data sistem'!DW153="tidak",0,""))</f>
        <v/>
      </c>
      <c r="Z153" s="3">
        <f>'data sistem'!EM153</f>
        <v>0</v>
      </c>
      <c r="AA153" s="3">
        <f>'data sistem'!EH153</f>
        <v>0</v>
      </c>
      <c r="AB153" s="3">
        <f>'data sistem'!EI153</f>
        <v>0</v>
      </c>
      <c r="AC153" s="3">
        <f>'data sistem'!EJ153</f>
        <v>0</v>
      </c>
      <c r="AD153" s="3">
        <f>'data sistem'!EK153</f>
        <v>0</v>
      </c>
      <c r="AE153" s="3">
        <f>'data sistem'!EL153</f>
        <v>0</v>
      </c>
      <c r="AF153" s="3">
        <f>0</f>
        <v>0</v>
      </c>
      <c r="AH153" s="3">
        <f>IF('data sistem'!FB153="lebih dari 3",4,'data sistem'!FB153)</f>
        <v>0</v>
      </c>
      <c r="AI153" s="3" t="str">
        <f>IF('data sistem'!FF153="sebelum lulus",1,IF('data sistem'!FF153="setelah lulus",2,""))</f>
        <v/>
      </c>
      <c r="AJ153" s="3" t="str">
        <f>IF('data sistem'!FG153="0-3 bulan",1,IF('data sistem'!FG153="3-6 bulan",3,IF('data sistem'!FG153="6-12 bulan",6,IF('data sistem'!FG153="lebih dari 12 bulan",12,""))))</f>
        <v/>
      </c>
      <c r="AK153" s="3" t="str">
        <f>IF('data sistem'!FH153="0-3 bulan",1,IF('data sistem'!FH153="3-6 bulan",3,IF('data sistem'!FH153="6-12 bulan",6,IF('data sistem'!FH153="lebih dari 12 bulan",12,""))))</f>
        <v/>
      </c>
      <c r="AL153" s="3">
        <f>IF('data sistem'!FC153="lebih dari 3",4,'data sistem'!FC153)</f>
        <v>0</v>
      </c>
      <c r="AM153" s="3">
        <f>IF('data sistem'!FD153="lebih dari 3",4,'data sistem'!FD153)</f>
        <v>0</v>
      </c>
      <c r="AN153" s="3" t="str">
        <f>IF(LEFT('data sistem'!U153,7)="bekerja",1,IF(LEFT('data sistem'!U153,5)="tidak",2,""))</f>
        <v/>
      </c>
      <c r="AO153" s="3">
        <f>'data sistem'!M153*1</f>
        <v>0</v>
      </c>
      <c r="AP153" s="3">
        <f>'data sistem'!R153*2</f>
        <v>0</v>
      </c>
      <c r="AQ153" s="3">
        <f>'data sistem'!P153*3</f>
        <v>0</v>
      </c>
      <c r="AR153" s="3">
        <f>'data sistem'!Q153*4</f>
        <v>0</v>
      </c>
      <c r="AS153" s="3">
        <f>0</f>
        <v>0</v>
      </c>
      <c r="AU153" s="3">
        <f>IF('data sistem'!Q153="1",4,1)</f>
        <v>1</v>
      </c>
      <c r="AW153" s="3">
        <f>IF('data sistem'!AG153="bumn",1,IF('data sistem'!AG153="non-profit",2,IF('data sistem'!AG153="swasta",3,IF('data sistem'!AG153="wiraswasta",4,5))))</f>
        <v>5</v>
      </c>
      <c r="AX153" s="3">
        <f>IF(AW153=5,'data sistem'!AG153,"")</f>
        <v>0</v>
      </c>
      <c r="AY153" s="3">
        <f>IF('data sistem'!T153=0,1,'data sistem'!T153=0)</f>
        <v>1</v>
      </c>
      <c r="BA153" s="3">
        <f>IF('data sistem'!AM153="kurang dari 1 juta",1000000,IF('data sistem'!AM153="antara 1 dan 2 juta",2000000,IF('data sistem'!AM153="lebih dari 2 juta",3000000,IF('data sistem'!AM153="lebih dari 3 juta",4000000,0))))</f>
        <v>0</v>
      </c>
      <c r="BB153" s="3">
        <f>0</f>
        <v>0</v>
      </c>
      <c r="BC153" s="3">
        <f>IF('data sistem'!BI153="kurang dari 1 juta",1000000,IF('data sistem'!BI153="antara 1 dan 2 juta",2000000,IF('data sistem'!BI153="lebih dari 2 juta",3000000,IF('data sistem'!BI153="lebih dari 3 juta",4000000,0))))</f>
        <v>0</v>
      </c>
      <c r="BD153" s="3" t="str">
        <f>IF('data sistem'!DE153&gt;0,'data sistem'!DE153,"")</f>
        <v/>
      </c>
      <c r="BE153" s="3" t="str">
        <f>IF('data sistem'!DF153="lebih tinggi",1,IF('data sistem'!DF153="sama",2,IF('data sistem'!DF153="lebih rendah",3,IF('data sistem'!DF153="tidak perlu",4,""))))</f>
        <v/>
      </c>
      <c r="BF153" s="3">
        <f>'data sistem'!DG153*1</f>
        <v>0</v>
      </c>
      <c r="BG153" s="3">
        <f>'data sistem'!DH153*2</f>
        <v>0</v>
      </c>
      <c r="BH153" s="3">
        <f>'data sistem'!DI153*3</f>
        <v>0</v>
      </c>
      <c r="BI153" s="3">
        <f>'data sistem'!DJ153*4</f>
        <v>0</v>
      </c>
      <c r="BJ153" s="3">
        <f>'data sistem'!DK153*5</f>
        <v>0</v>
      </c>
      <c r="BK153" s="3">
        <f>'data sistem'!DL153*6</f>
        <v>0</v>
      </c>
      <c r="BL153" s="3">
        <f>'data sistem'!DM153*7</f>
        <v>0</v>
      </c>
      <c r="BM153" s="3">
        <f>'data sistem'!DN153*8</f>
        <v>0</v>
      </c>
      <c r="BN153" s="3">
        <f>'data sistem'!DO153*9</f>
        <v>0</v>
      </c>
      <c r="BO153" s="3">
        <f>'data sistem'!DP153*10</f>
        <v>0</v>
      </c>
      <c r="BP153" s="3">
        <f>'data sistem'!DQ153*11</f>
        <v>0</v>
      </c>
      <c r="BQ153" s="3">
        <f>'data sistem'!DR153*12</f>
        <v>0</v>
      </c>
      <c r="BR153" s="3">
        <v>0</v>
      </c>
      <c r="BT153" s="3">
        <f>'data sistem'!GU153</f>
        <v>0</v>
      </c>
      <c r="BU153" s="3">
        <f>'data sistem'!HX153</f>
        <v>0</v>
      </c>
      <c r="BV153" s="3">
        <f>'data sistem'!GV153</f>
        <v>0</v>
      </c>
      <c r="BW153" s="3">
        <f>'data sistem'!HY153</f>
        <v>0</v>
      </c>
      <c r="BX153" s="3">
        <f>'data sistem'!GW153</f>
        <v>0</v>
      </c>
      <c r="BY153" s="3">
        <f>'data sistem'!HV153</f>
        <v>0</v>
      </c>
      <c r="BZ153" s="3">
        <f>'data sistem'!HZ153</f>
        <v>0</v>
      </c>
      <c r="CA153" s="3">
        <f>'data sistem'!IY153</f>
        <v>0</v>
      </c>
      <c r="CB153" s="3">
        <f>'data sistem'!GX153</f>
        <v>0</v>
      </c>
      <c r="CC153" s="3">
        <f>'data sistem'!IA153</f>
        <v>0</v>
      </c>
      <c r="CD153" s="3">
        <f>'data sistem'!GY153</f>
        <v>0</v>
      </c>
      <c r="CE153" s="3">
        <f>'data sistem'!IB153</f>
        <v>0</v>
      </c>
      <c r="CF153" s="3">
        <f>'data sistem'!GZ153</f>
        <v>0</v>
      </c>
      <c r="CH153" s="3">
        <f>'data sistem'!IC153</f>
        <v>0</v>
      </c>
      <c r="CJ153" s="3">
        <f>'data sistem'!HA153</f>
        <v>0</v>
      </c>
      <c r="CK153" s="3">
        <f>'data sistem'!ID153</f>
        <v>0</v>
      </c>
      <c r="CL153" s="3">
        <f>'data sistem'!HB153</f>
        <v>0</v>
      </c>
      <c r="CM153" s="3">
        <f>'data sistem'!IE153</f>
        <v>0</v>
      </c>
      <c r="CN153" s="3">
        <f>'data sistem'!HC153</f>
        <v>0</v>
      </c>
      <c r="CO153" s="3">
        <f>'data sistem'!IF153</f>
        <v>0</v>
      </c>
      <c r="CP153" s="3">
        <f>'data sistem'!HD153</f>
        <v>0</v>
      </c>
      <c r="CQ153" s="3">
        <f>'data sistem'!IG153</f>
        <v>0</v>
      </c>
      <c r="CR153" s="3">
        <f>'data sistem'!HE153</f>
        <v>0</v>
      </c>
      <c r="CS153" s="3">
        <f>'data sistem'!IH153</f>
        <v>0</v>
      </c>
      <c r="CT153" s="3">
        <f>'data sistem'!HF153</f>
        <v>0</v>
      </c>
      <c r="CU153" s="3">
        <f>'data sistem'!II153</f>
        <v>0</v>
      </c>
      <c r="CV153" s="3">
        <f>'data sistem'!HG153</f>
        <v>0</v>
      </c>
      <c r="CW153" s="3">
        <f>'data sistem'!IJ153</f>
        <v>0</v>
      </c>
      <c r="CX153" s="3">
        <f>'data sistem'!HH153</f>
        <v>0</v>
      </c>
      <c r="CY153" s="3">
        <f>'data sistem'!IK153</f>
        <v>0</v>
      </c>
      <c r="CZ153" s="3">
        <f>'data sistem'!HI153</f>
        <v>0</v>
      </c>
      <c r="DA153" s="3">
        <f>'data sistem'!IL153</f>
        <v>0</v>
      </c>
      <c r="DB153" s="3">
        <f>'data sistem'!HJ153</f>
        <v>0</v>
      </c>
      <c r="DC153" s="3">
        <f>'data sistem'!IM153</f>
        <v>0</v>
      </c>
      <c r="DD153" s="3">
        <f>'data sistem'!HK153</f>
        <v>0</v>
      </c>
      <c r="DE153" s="3">
        <f>'data sistem'!IN153</f>
        <v>0</v>
      </c>
      <c r="DF153" s="3">
        <f>'data sistem'!HL153</f>
        <v>0</v>
      </c>
      <c r="DG153" s="3">
        <f>'data sistem'!IO153</f>
        <v>0</v>
      </c>
      <c r="DH153" s="3">
        <f>'data sistem'!HM153</f>
        <v>0</v>
      </c>
      <c r="DI153" s="3">
        <f>'data sistem'!HM153</f>
        <v>0</v>
      </c>
      <c r="DJ153" s="3">
        <f>'data sistem'!IP153</f>
        <v>0</v>
      </c>
      <c r="DK153" s="3">
        <f>'data sistem'!IP153</f>
        <v>0</v>
      </c>
      <c r="DL153" s="3">
        <f>'data sistem'!HN153</f>
        <v>0</v>
      </c>
      <c r="DM153" s="3">
        <f>'data sistem'!IQ153</f>
        <v>0</v>
      </c>
      <c r="DN153" s="3">
        <f>'data sistem'!HO153</f>
        <v>0</v>
      </c>
      <c r="DO153" s="3">
        <f>'data sistem'!IR153</f>
        <v>0</v>
      </c>
      <c r="DP153" s="3">
        <f>'data sistem'!HP153</f>
        <v>0</v>
      </c>
      <c r="DQ153" s="3">
        <f>'data sistem'!IS153</f>
        <v>0</v>
      </c>
      <c r="DR153" s="3">
        <f>'data sistem'!HQ153</f>
        <v>0</v>
      </c>
      <c r="DS153" s="3">
        <f>'data sistem'!IT153</f>
        <v>0</v>
      </c>
      <c r="DT153" s="3">
        <f>'data sistem'!HR153</f>
        <v>0</v>
      </c>
      <c r="DU153" s="3">
        <f>'data sistem'!IU153</f>
        <v>0</v>
      </c>
      <c r="DV153" s="3">
        <f>'data sistem'!HS153</f>
        <v>0</v>
      </c>
      <c r="DW153" s="3">
        <f>'data sistem'!IV153</f>
        <v>0</v>
      </c>
      <c r="DX153" s="3">
        <f>'data sistem'!HT153</f>
        <v>0</v>
      </c>
      <c r="DY153" s="3">
        <f>'data sistem'!IW153</f>
        <v>0</v>
      </c>
      <c r="DZ153" s="3">
        <f>'data sistem'!HU153</f>
        <v>0</v>
      </c>
      <c r="EA153" s="3">
        <f>'data sistem'!IX153</f>
        <v>0</v>
      </c>
    </row>
    <row r="154" spans="1:131" x14ac:dyDescent="0.3">
      <c r="A154" s="3" t="str">
        <f t="shared" si="2"/>
        <v>051022</v>
      </c>
      <c r="B154" s="3" t="e">
        <f>VLOOKUP('data sistem'!C154,kodeprodi!$A$2:$B$11,2,FALSE)</f>
        <v>#N/A</v>
      </c>
      <c r="C154" s="3">
        <f>'data sistem'!A154</f>
        <v>0</v>
      </c>
      <c r="D154" s="3">
        <f>'data sistem'!B154</f>
        <v>0</v>
      </c>
      <c r="E154" s="3">
        <f>'data sistem'!J154</f>
        <v>0</v>
      </c>
      <c r="F154" s="3">
        <f>'data sistem'!K154</f>
        <v>0</v>
      </c>
      <c r="G154" s="3">
        <f>2020-'data sistem'!E154</f>
        <v>2020</v>
      </c>
      <c r="H154" s="3">
        <f>1</f>
        <v>1</v>
      </c>
      <c r="I154" s="3">
        <f>2</f>
        <v>2</v>
      </c>
      <c r="J154" s="3">
        <f>3</f>
        <v>3</v>
      </c>
      <c r="K154" s="3">
        <f>3</f>
        <v>3</v>
      </c>
      <c r="L154" s="3">
        <f>1</f>
        <v>1</v>
      </c>
      <c r="M154" s="3">
        <f>2</f>
        <v>2</v>
      </c>
      <c r="N154" s="3">
        <f>1</f>
        <v>1</v>
      </c>
      <c r="O154" s="3" t="str">
        <f>IF('data sistem'!W154="tidak",3,IF('data sistem'!W154="ya",IF('data sistem'!DT154="sebelum lulus",1,IF('data sistem'!DT154="setelah lulus",2,"")),""))</f>
        <v/>
      </c>
      <c r="P154" s="3" t="str">
        <f>IF('data sistem'!DU154="0-3 bulan",1,IF('data sistem'!DU154="3-6 bulan",3,IF('data sistem'!DU154="6-12 bulan",6,IF('data sistem'!DU154="lebih dari 12 bulan",12,""))))</f>
        <v/>
      </c>
      <c r="Q154" s="3" t="str">
        <f>IF('data sistem'!DV154="0-3 bulan",1,IF('data sistem'!DV154="3-6 bulan",3,IF('data sistem'!DV154="6-12 bulan",6,IF('data sistem'!DV154="lebih dari 12 bulan",12,""))))</f>
        <v/>
      </c>
      <c r="R154" s="3">
        <f>'data sistem'!EA154</f>
        <v>0</v>
      </c>
      <c r="S154" s="3">
        <f>'data sistem'!EB154</f>
        <v>0</v>
      </c>
      <c r="T154" s="3">
        <f>'data sistem'!EC154</f>
        <v>0</v>
      </c>
      <c r="U154" s="3">
        <f>'data sistem'!ED154</f>
        <v>0</v>
      </c>
      <c r="V154" s="3">
        <f>'data sistem'!EE154</f>
        <v>0</v>
      </c>
      <c r="W154" s="3">
        <f>'data sistem'!EF154</f>
        <v>0</v>
      </c>
      <c r="X154" s="3">
        <f>'data sistem'!EG154</f>
        <v>0</v>
      </c>
      <c r="Y154" s="3" t="str">
        <f>IF('data sistem'!DW154="ya",1,IF('data sistem'!DW154="tidak",0,""))</f>
        <v/>
      </c>
      <c r="Z154" s="3">
        <f>'data sistem'!EM154</f>
        <v>0</v>
      </c>
      <c r="AA154" s="3">
        <f>'data sistem'!EH154</f>
        <v>0</v>
      </c>
      <c r="AB154" s="3">
        <f>'data sistem'!EI154</f>
        <v>0</v>
      </c>
      <c r="AC154" s="3">
        <f>'data sistem'!EJ154</f>
        <v>0</v>
      </c>
      <c r="AD154" s="3">
        <f>'data sistem'!EK154</f>
        <v>0</v>
      </c>
      <c r="AE154" s="3">
        <f>'data sistem'!EL154</f>
        <v>0</v>
      </c>
      <c r="AF154" s="3">
        <f>0</f>
        <v>0</v>
      </c>
      <c r="AH154" s="3">
        <f>IF('data sistem'!FB154="lebih dari 3",4,'data sistem'!FB154)</f>
        <v>0</v>
      </c>
      <c r="AI154" s="3" t="str">
        <f>IF('data sistem'!FF154="sebelum lulus",1,IF('data sistem'!FF154="setelah lulus",2,""))</f>
        <v/>
      </c>
      <c r="AJ154" s="3" t="str">
        <f>IF('data sistem'!FG154="0-3 bulan",1,IF('data sistem'!FG154="3-6 bulan",3,IF('data sistem'!FG154="6-12 bulan",6,IF('data sistem'!FG154="lebih dari 12 bulan",12,""))))</f>
        <v/>
      </c>
      <c r="AK154" s="3" t="str">
        <f>IF('data sistem'!FH154="0-3 bulan",1,IF('data sistem'!FH154="3-6 bulan",3,IF('data sistem'!FH154="6-12 bulan",6,IF('data sistem'!FH154="lebih dari 12 bulan",12,""))))</f>
        <v/>
      </c>
      <c r="AL154" s="3">
        <f>IF('data sistem'!FC154="lebih dari 3",4,'data sistem'!FC154)</f>
        <v>0</v>
      </c>
      <c r="AM154" s="3">
        <f>IF('data sistem'!FD154="lebih dari 3",4,'data sistem'!FD154)</f>
        <v>0</v>
      </c>
      <c r="AN154" s="3" t="str">
        <f>IF(LEFT('data sistem'!U154,7)="bekerja",1,IF(LEFT('data sistem'!U154,5)="tidak",2,""))</f>
        <v/>
      </c>
      <c r="AO154" s="3">
        <f>'data sistem'!M154*1</f>
        <v>0</v>
      </c>
      <c r="AP154" s="3">
        <f>'data sistem'!R154*2</f>
        <v>0</v>
      </c>
      <c r="AQ154" s="3">
        <f>'data sistem'!P154*3</f>
        <v>0</v>
      </c>
      <c r="AR154" s="3">
        <f>'data sistem'!Q154*4</f>
        <v>0</v>
      </c>
      <c r="AS154" s="3">
        <f>0</f>
        <v>0</v>
      </c>
      <c r="AU154" s="3">
        <f>IF('data sistem'!Q154="1",4,1)</f>
        <v>1</v>
      </c>
      <c r="AW154" s="3">
        <f>IF('data sistem'!AG154="bumn",1,IF('data sistem'!AG154="non-profit",2,IF('data sistem'!AG154="swasta",3,IF('data sistem'!AG154="wiraswasta",4,5))))</f>
        <v>5</v>
      </c>
      <c r="AX154" s="3">
        <f>IF(AW154=5,'data sistem'!AG154,"")</f>
        <v>0</v>
      </c>
      <c r="AY154" s="3">
        <f>IF('data sistem'!T154=0,1,'data sistem'!T154=0)</f>
        <v>1</v>
      </c>
      <c r="BA154" s="3">
        <f>IF('data sistem'!AM154="kurang dari 1 juta",1000000,IF('data sistem'!AM154="antara 1 dan 2 juta",2000000,IF('data sistem'!AM154="lebih dari 2 juta",3000000,IF('data sistem'!AM154="lebih dari 3 juta",4000000,0))))</f>
        <v>0</v>
      </c>
      <c r="BB154" s="3">
        <f>0</f>
        <v>0</v>
      </c>
      <c r="BC154" s="3">
        <f>IF('data sistem'!BI154="kurang dari 1 juta",1000000,IF('data sistem'!BI154="antara 1 dan 2 juta",2000000,IF('data sistem'!BI154="lebih dari 2 juta",3000000,IF('data sistem'!BI154="lebih dari 3 juta",4000000,0))))</f>
        <v>0</v>
      </c>
      <c r="BD154" s="3" t="str">
        <f>IF('data sistem'!DE154&gt;0,'data sistem'!DE154,"")</f>
        <v/>
      </c>
      <c r="BE154" s="3" t="str">
        <f>IF('data sistem'!DF154="lebih tinggi",1,IF('data sistem'!DF154="sama",2,IF('data sistem'!DF154="lebih rendah",3,IF('data sistem'!DF154="tidak perlu",4,""))))</f>
        <v/>
      </c>
      <c r="BF154" s="3">
        <f>'data sistem'!DG154*1</f>
        <v>0</v>
      </c>
      <c r="BG154" s="3">
        <f>'data sistem'!DH154*2</f>
        <v>0</v>
      </c>
      <c r="BH154" s="3">
        <f>'data sistem'!DI154*3</f>
        <v>0</v>
      </c>
      <c r="BI154" s="3">
        <f>'data sistem'!DJ154*4</f>
        <v>0</v>
      </c>
      <c r="BJ154" s="3">
        <f>'data sistem'!DK154*5</f>
        <v>0</v>
      </c>
      <c r="BK154" s="3">
        <f>'data sistem'!DL154*6</f>
        <v>0</v>
      </c>
      <c r="BL154" s="3">
        <f>'data sistem'!DM154*7</f>
        <v>0</v>
      </c>
      <c r="BM154" s="3">
        <f>'data sistem'!DN154*8</f>
        <v>0</v>
      </c>
      <c r="BN154" s="3">
        <f>'data sistem'!DO154*9</f>
        <v>0</v>
      </c>
      <c r="BO154" s="3">
        <f>'data sistem'!DP154*10</f>
        <v>0</v>
      </c>
      <c r="BP154" s="3">
        <f>'data sistem'!DQ154*11</f>
        <v>0</v>
      </c>
      <c r="BQ154" s="3">
        <f>'data sistem'!DR154*12</f>
        <v>0</v>
      </c>
      <c r="BR154" s="3">
        <v>0</v>
      </c>
      <c r="BT154" s="3">
        <f>'data sistem'!GU154</f>
        <v>0</v>
      </c>
      <c r="BU154" s="3">
        <f>'data sistem'!HX154</f>
        <v>0</v>
      </c>
      <c r="BV154" s="3">
        <f>'data sistem'!GV154</f>
        <v>0</v>
      </c>
      <c r="BW154" s="3">
        <f>'data sistem'!HY154</f>
        <v>0</v>
      </c>
      <c r="BX154" s="3">
        <f>'data sistem'!GW154</f>
        <v>0</v>
      </c>
      <c r="BY154" s="3">
        <f>'data sistem'!HV154</f>
        <v>0</v>
      </c>
      <c r="BZ154" s="3">
        <f>'data sistem'!HZ154</f>
        <v>0</v>
      </c>
      <c r="CA154" s="3">
        <f>'data sistem'!IY154</f>
        <v>0</v>
      </c>
      <c r="CB154" s="3">
        <f>'data sistem'!GX154</f>
        <v>0</v>
      </c>
      <c r="CC154" s="3">
        <f>'data sistem'!IA154</f>
        <v>0</v>
      </c>
      <c r="CD154" s="3">
        <f>'data sistem'!GY154</f>
        <v>0</v>
      </c>
      <c r="CE154" s="3">
        <f>'data sistem'!IB154</f>
        <v>0</v>
      </c>
      <c r="CF154" s="3">
        <f>'data sistem'!GZ154</f>
        <v>0</v>
      </c>
      <c r="CH154" s="3">
        <f>'data sistem'!IC154</f>
        <v>0</v>
      </c>
      <c r="CJ154" s="3">
        <f>'data sistem'!HA154</f>
        <v>0</v>
      </c>
      <c r="CK154" s="3">
        <f>'data sistem'!ID154</f>
        <v>0</v>
      </c>
      <c r="CL154" s="3">
        <f>'data sistem'!HB154</f>
        <v>0</v>
      </c>
      <c r="CM154" s="3">
        <f>'data sistem'!IE154</f>
        <v>0</v>
      </c>
      <c r="CN154" s="3">
        <f>'data sistem'!HC154</f>
        <v>0</v>
      </c>
      <c r="CO154" s="3">
        <f>'data sistem'!IF154</f>
        <v>0</v>
      </c>
      <c r="CP154" s="3">
        <f>'data sistem'!HD154</f>
        <v>0</v>
      </c>
      <c r="CQ154" s="3">
        <f>'data sistem'!IG154</f>
        <v>0</v>
      </c>
      <c r="CR154" s="3">
        <f>'data sistem'!HE154</f>
        <v>0</v>
      </c>
      <c r="CS154" s="3">
        <f>'data sistem'!IH154</f>
        <v>0</v>
      </c>
      <c r="CT154" s="3">
        <f>'data sistem'!HF154</f>
        <v>0</v>
      </c>
      <c r="CU154" s="3">
        <f>'data sistem'!II154</f>
        <v>0</v>
      </c>
      <c r="CV154" s="3">
        <f>'data sistem'!HG154</f>
        <v>0</v>
      </c>
      <c r="CW154" s="3">
        <f>'data sistem'!IJ154</f>
        <v>0</v>
      </c>
      <c r="CX154" s="3">
        <f>'data sistem'!HH154</f>
        <v>0</v>
      </c>
      <c r="CY154" s="3">
        <f>'data sistem'!IK154</f>
        <v>0</v>
      </c>
      <c r="CZ154" s="3">
        <f>'data sistem'!HI154</f>
        <v>0</v>
      </c>
      <c r="DA154" s="3">
        <f>'data sistem'!IL154</f>
        <v>0</v>
      </c>
      <c r="DB154" s="3">
        <f>'data sistem'!HJ154</f>
        <v>0</v>
      </c>
      <c r="DC154" s="3">
        <f>'data sistem'!IM154</f>
        <v>0</v>
      </c>
      <c r="DD154" s="3">
        <f>'data sistem'!HK154</f>
        <v>0</v>
      </c>
      <c r="DE154" s="3">
        <f>'data sistem'!IN154</f>
        <v>0</v>
      </c>
      <c r="DF154" s="3">
        <f>'data sistem'!HL154</f>
        <v>0</v>
      </c>
      <c r="DG154" s="3">
        <f>'data sistem'!IO154</f>
        <v>0</v>
      </c>
      <c r="DH154" s="3">
        <f>'data sistem'!HM154</f>
        <v>0</v>
      </c>
      <c r="DI154" s="3">
        <f>'data sistem'!HM154</f>
        <v>0</v>
      </c>
      <c r="DJ154" s="3">
        <f>'data sistem'!IP154</f>
        <v>0</v>
      </c>
      <c r="DK154" s="3">
        <f>'data sistem'!IP154</f>
        <v>0</v>
      </c>
      <c r="DL154" s="3">
        <f>'data sistem'!HN154</f>
        <v>0</v>
      </c>
      <c r="DM154" s="3">
        <f>'data sistem'!IQ154</f>
        <v>0</v>
      </c>
      <c r="DN154" s="3">
        <f>'data sistem'!HO154</f>
        <v>0</v>
      </c>
      <c r="DO154" s="3">
        <f>'data sistem'!IR154</f>
        <v>0</v>
      </c>
      <c r="DP154" s="3">
        <f>'data sistem'!HP154</f>
        <v>0</v>
      </c>
      <c r="DQ154" s="3">
        <f>'data sistem'!IS154</f>
        <v>0</v>
      </c>
      <c r="DR154" s="3">
        <f>'data sistem'!HQ154</f>
        <v>0</v>
      </c>
      <c r="DS154" s="3">
        <f>'data sistem'!IT154</f>
        <v>0</v>
      </c>
      <c r="DT154" s="3">
        <f>'data sistem'!HR154</f>
        <v>0</v>
      </c>
      <c r="DU154" s="3">
        <f>'data sistem'!IU154</f>
        <v>0</v>
      </c>
      <c r="DV154" s="3">
        <f>'data sistem'!HS154</f>
        <v>0</v>
      </c>
      <c r="DW154" s="3">
        <f>'data sistem'!IV154</f>
        <v>0</v>
      </c>
      <c r="DX154" s="3">
        <f>'data sistem'!HT154</f>
        <v>0</v>
      </c>
      <c r="DY154" s="3">
        <f>'data sistem'!IW154</f>
        <v>0</v>
      </c>
      <c r="DZ154" s="3">
        <f>'data sistem'!HU154</f>
        <v>0</v>
      </c>
      <c r="EA154" s="3">
        <f>'data sistem'!IX154</f>
        <v>0</v>
      </c>
    </row>
    <row r="155" spans="1:131" x14ac:dyDescent="0.3">
      <c r="A155" s="3" t="str">
        <f t="shared" si="2"/>
        <v>051022</v>
      </c>
      <c r="B155" s="3" t="e">
        <f>VLOOKUP('data sistem'!C155,kodeprodi!$A$2:$B$11,2,FALSE)</f>
        <v>#N/A</v>
      </c>
      <c r="C155" s="3">
        <f>'data sistem'!A155</f>
        <v>0</v>
      </c>
      <c r="D155" s="3">
        <f>'data sistem'!B155</f>
        <v>0</v>
      </c>
      <c r="E155" s="3">
        <f>'data sistem'!J155</f>
        <v>0</v>
      </c>
      <c r="F155" s="3">
        <f>'data sistem'!K155</f>
        <v>0</v>
      </c>
      <c r="G155" s="3">
        <f>2020-'data sistem'!E155</f>
        <v>2020</v>
      </c>
      <c r="H155" s="3">
        <f>1</f>
        <v>1</v>
      </c>
      <c r="I155" s="3">
        <f>2</f>
        <v>2</v>
      </c>
      <c r="J155" s="3">
        <f>3</f>
        <v>3</v>
      </c>
      <c r="K155" s="3">
        <f>3</f>
        <v>3</v>
      </c>
      <c r="L155" s="3">
        <f>1</f>
        <v>1</v>
      </c>
      <c r="M155" s="3">
        <f>2</f>
        <v>2</v>
      </c>
      <c r="N155" s="3">
        <f>1</f>
        <v>1</v>
      </c>
      <c r="O155" s="3" t="str">
        <f>IF('data sistem'!W155="tidak",3,IF('data sistem'!W155="ya",IF('data sistem'!DT155="sebelum lulus",1,IF('data sistem'!DT155="setelah lulus",2,"")),""))</f>
        <v/>
      </c>
      <c r="P155" s="3" t="str">
        <f>IF('data sistem'!DU155="0-3 bulan",1,IF('data sistem'!DU155="3-6 bulan",3,IF('data sistem'!DU155="6-12 bulan",6,IF('data sistem'!DU155="lebih dari 12 bulan",12,""))))</f>
        <v/>
      </c>
      <c r="Q155" s="3" t="str">
        <f>IF('data sistem'!DV155="0-3 bulan",1,IF('data sistem'!DV155="3-6 bulan",3,IF('data sistem'!DV155="6-12 bulan",6,IF('data sistem'!DV155="lebih dari 12 bulan",12,""))))</f>
        <v/>
      </c>
      <c r="R155" s="3">
        <f>'data sistem'!EA155</f>
        <v>0</v>
      </c>
      <c r="S155" s="3">
        <f>'data sistem'!EB155</f>
        <v>0</v>
      </c>
      <c r="T155" s="3">
        <f>'data sistem'!EC155</f>
        <v>0</v>
      </c>
      <c r="U155" s="3">
        <f>'data sistem'!ED155</f>
        <v>0</v>
      </c>
      <c r="V155" s="3">
        <f>'data sistem'!EE155</f>
        <v>0</v>
      </c>
      <c r="W155" s="3">
        <f>'data sistem'!EF155</f>
        <v>0</v>
      </c>
      <c r="X155" s="3">
        <f>'data sistem'!EG155</f>
        <v>0</v>
      </c>
      <c r="Y155" s="3" t="str">
        <f>IF('data sistem'!DW155="ya",1,IF('data sistem'!DW155="tidak",0,""))</f>
        <v/>
      </c>
      <c r="Z155" s="3">
        <f>'data sistem'!EM155</f>
        <v>0</v>
      </c>
      <c r="AA155" s="3">
        <f>'data sistem'!EH155</f>
        <v>0</v>
      </c>
      <c r="AB155" s="3">
        <f>'data sistem'!EI155</f>
        <v>0</v>
      </c>
      <c r="AC155" s="3">
        <f>'data sistem'!EJ155</f>
        <v>0</v>
      </c>
      <c r="AD155" s="3">
        <f>'data sistem'!EK155</f>
        <v>0</v>
      </c>
      <c r="AE155" s="3">
        <f>'data sistem'!EL155</f>
        <v>0</v>
      </c>
      <c r="AF155" s="3">
        <f>0</f>
        <v>0</v>
      </c>
      <c r="AH155" s="3">
        <f>IF('data sistem'!FB155="lebih dari 3",4,'data sistem'!FB155)</f>
        <v>0</v>
      </c>
      <c r="AI155" s="3" t="str">
        <f>IF('data sistem'!FF155="sebelum lulus",1,IF('data sistem'!FF155="setelah lulus",2,""))</f>
        <v/>
      </c>
      <c r="AJ155" s="3" t="str">
        <f>IF('data sistem'!FG155="0-3 bulan",1,IF('data sistem'!FG155="3-6 bulan",3,IF('data sistem'!FG155="6-12 bulan",6,IF('data sistem'!FG155="lebih dari 12 bulan",12,""))))</f>
        <v/>
      </c>
      <c r="AK155" s="3" t="str">
        <f>IF('data sistem'!FH155="0-3 bulan",1,IF('data sistem'!FH155="3-6 bulan",3,IF('data sistem'!FH155="6-12 bulan",6,IF('data sistem'!FH155="lebih dari 12 bulan",12,""))))</f>
        <v/>
      </c>
      <c r="AL155" s="3">
        <f>IF('data sistem'!FC155="lebih dari 3",4,'data sistem'!FC155)</f>
        <v>0</v>
      </c>
      <c r="AM155" s="3">
        <f>IF('data sistem'!FD155="lebih dari 3",4,'data sistem'!FD155)</f>
        <v>0</v>
      </c>
      <c r="AN155" s="3" t="str">
        <f>IF(LEFT('data sistem'!U155,7)="bekerja",1,IF(LEFT('data sistem'!U155,5)="tidak",2,""))</f>
        <v/>
      </c>
      <c r="AO155" s="3">
        <f>'data sistem'!M155*1</f>
        <v>0</v>
      </c>
      <c r="AP155" s="3">
        <f>'data sistem'!R155*2</f>
        <v>0</v>
      </c>
      <c r="AQ155" s="3">
        <f>'data sistem'!P155*3</f>
        <v>0</v>
      </c>
      <c r="AR155" s="3">
        <f>'data sistem'!Q155*4</f>
        <v>0</v>
      </c>
      <c r="AS155" s="3">
        <f>0</f>
        <v>0</v>
      </c>
      <c r="AU155" s="3">
        <f>IF('data sistem'!Q155="1",4,1)</f>
        <v>1</v>
      </c>
      <c r="AW155" s="3">
        <f>IF('data sistem'!AG155="bumn",1,IF('data sistem'!AG155="non-profit",2,IF('data sistem'!AG155="swasta",3,IF('data sistem'!AG155="wiraswasta",4,5))))</f>
        <v>5</v>
      </c>
      <c r="AX155" s="3">
        <f>IF(AW155=5,'data sistem'!AG155,"")</f>
        <v>0</v>
      </c>
      <c r="AY155" s="3">
        <f>IF('data sistem'!T155=0,1,'data sistem'!T155=0)</f>
        <v>1</v>
      </c>
      <c r="BA155" s="3">
        <f>IF('data sistem'!AM155="kurang dari 1 juta",1000000,IF('data sistem'!AM155="antara 1 dan 2 juta",2000000,IF('data sistem'!AM155="lebih dari 2 juta",3000000,IF('data sistem'!AM155="lebih dari 3 juta",4000000,0))))</f>
        <v>0</v>
      </c>
      <c r="BB155" s="3">
        <f>0</f>
        <v>0</v>
      </c>
      <c r="BC155" s="3">
        <f>IF('data sistem'!BI155="kurang dari 1 juta",1000000,IF('data sistem'!BI155="antara 1 dan 2 juta",2000000,IF('data sistem'!BI155="lebih dari 2 juta",3000000,IF('data sistem'!BI155="lebih dari 3 juta",4000000,0))))</f>
        <v>0</v>
      </c>
      <c r="BD155" s="3" t="str">
        <f>IF('data sistem'!DE155&gt;0,'data sistem'!DE155,"")</f>
        <v/>
      </c>
      <c r="BE155" s="3" t="str">
        <f>IF('data sistem'!DF155="lebih tinggi",1,IF('data sistem'!DF155="sama",2,IF('data sistem'!DF155="lebih rendah",3,IF('data sistem'!DF155="tidak perlu",4,""))))</f>
        <v/>
      </c>
      <c r="BF155" s="3">
        <f>'data sistem'!DG155*1</f>
        <v>0</v>
      </c>
      <c r="BG155" s="3">
        <f>'data sistem'!DH155*2</f>
        <v>0</v>
      </c>
      <c r="BH155" s="3">
        <f>'data sistem'!DI155*3</f>
        <v>0</v>
      </c>
      <c r="BI155" s="3">
        <f>'data sistem'!DJ155*4</f>
        <v>0</v>
      </c>
      <c r="BJ155" s="3">
        <f>'data sistem'!DK155*5</f>
        <v>0</v>
      </c>
      <c r="BK155" s="3">
        <f>'data sistem'!DL155*6</f>
        <v>0</v>
      </c>
      <c r="BL155" s="3">
        <f>'data sistem'!DM155*7</f>
        <v>0</v>
      </c>
      <c r="BM155" s="3">
        <f>'data sistem'!DN155*8</f>
        <v>0</v>
      </c>
      <c r="BN155" s="3">
        <f>'data sistem'!DO155*9</f>
        <v>0</v>
      </c>
      <c r="BO155" s="3">
        <f>'data sistem'!DP155*10</f>
        <v>0</v>
      </c>
      <c r="BP155" s="3">
        <f>'data sistem'!DQ155*11</f>
        <v>0</v>
      </c>
      <c r="BQ155" s="3">
        <f>'data sistem'!DR155*12</f>
        <v>0</v>
      </c>
      <c r="BR155" s="3">
        <v>0</v>
      </c>
      <c r="BT155" s="3">
        <f>'data sistem'!GU155</f>
        <v>0</v>
      </c>
      <c r="BU155" s="3">
        <f>'data sistem'!HX155</f>
        <v>0</v>
      </c>
      <c r="BV155" s="3">
        <f>'data sistem'!GV155</f>
        <v>0</v>
      </c>
      <c r="BW155" s="3">
        <f>'data sistem'!HY155</f>
        <v>0</v>
      </c>
      <c r="BX155" s="3">
        <f>'data sistem'!GW155</f>
        <v>0</v>
      </c>
      <c r="BY155" s="3">
        <f>'data sistem'!HV155</f>
        <v>0</v>
      </c>
      <c r="BZ155" s="3">
        <f>'data sistem'!HZ155</f>
        <v>0</v>
      </c>
      <c r="CA155" s="3">
        <f>'data sistem'!IY155</f>
        <v>0</v>
      </c>
      <c r="CB155" s="3">
        <f>'data sistem'!GX155</f>
        <v>0</v>
      </c>
      <c r="CC155" s="3">
        <f>'data sistem'!IA155</f>
        <v>0</v>
      </c>
      <c r="CD155" s="3">
        <f>'data sistem'!GY155</f>
        <v>0</v>
      </c>
      <c r="CE155" s="3">
        <f>'data sistem'!IB155</f>
        <v>0</v>
      </c>
      <c r="CF155" s="3">
        <f>'data sistem'!GZ155</f>
        <v>0</v>
      </c>
      <c r="CH155" s="3">
        <f>'data sistem'!IC155</f>
        <v>0</v>
      </c>
      <c r="CJ155" s="3">
        <f>'data sistem'!HA155</f>
        <v>0</v>
      </c>
      <c r="CK155" s="3">
        <f>'data sistem'!ID155</f>
        <v>0</v>
      </c>
      <c r="CL155" s="3">
        <f>'data sistem'!HB155</f>
        <v>0</v>
      </c>
      <c r="CM155" s="3">
        <f>'data sistem'!IE155</f>
        <v>0</v>
      </c>
      <c r="CN155" s="3">
        <f>'data sistem'!HC155</f>
        <v>0</v>
      </c>
      <c r="CO155" s="3">
        <f>'data sistem'!IF155</f>
        <v>0</v>
      </c>
      <c r="CP155" s="3">
        <f>'data sistem'!HD155</f>
        <v>0</v>
      </c>
      <c r="CQ155" s="3">
        <f>'data sistem'!IG155</f>
        <v>0</v>
      </c>
      <c r="CR155" s="3">
        <f>'data sistem'!HE155</f>
        <v>0</v>
      </c>
      <c r="CS155" s="3">
        <f>'data sistem'!IH155</f>
        <v>0</v>
      </c>
      <c r="CT155" s="3">
        <f>'data sistem'!HF155</f>
        <v>0</v>
      </c>
      <c r="CU155" s="3">
        <f>'data sistem'!II155</f>
        <v>0</v>
      </c>
      <c r="CV155" s="3">
        <f>'data sistem'!HG155</f>
        <v>0</v>
      </c>
      <c r="CW155" s="3">
        <f>'data sistem'!IJ155</f>
        <v>0</v>
      </c>
      <c r="CX155" s="3">
        <f>'data sistem'!HH155</f>
        <v>0</v>
      </c>
      <c r="CY155" s="3">
        <f>'data sistem'!IK155</f>
        <v>0</v>
      </c>
      <c r="CZ155" s="3">
        <f>'data sistem'!HI155</f>
        <v>0</v>
      </c>
      <c r="DA155" s="3">
        <f>'data sistem'!IL155</f>
        <v>0</v>
      </c>
      <c r="DB155" s="3">
        <f>'data sistem'!HJ155</f>
        <v>0</v>
      </c>
      <c r="DC155" s="3">
        <f>'data sistem'!IM155</f>
        <v>0</v>
      </c>
      <c r="DD155" s="3">
        <f>'data sistem'!HK155</f>
        <v>0</v>
      </c>
      <c r="DE155" s="3">
        <f>'data sistem'!IN155</f>
        <v>0</v>
      </c>
      <c r="DF155" s="3">
        <f>'data sistem'!HL155</f>
        <v>0</v>
      </c>
      <c r="DG155" s="3">
        <f>'data sistem'!IO155</f>
        <v>0</v>
      </c>
      <c r="DH155" s="3">
        <f>'data sistem'!HM155</f>
        <v>0</v>
      </c>
      <c r="DI155" s="3">
        <f>'data sistem'!HM155</f>
        <v>0</v>
      </c>
      <c r="DJ155" s="3">
        <f>'data sistem'!IP155</f>
        <v>0</v>
      </c>
      <c r="DK155" s="3">
        <f>'data sistem'!IP155</f>
        <v>0</v>
      </c>
      <c r="DL155" s="3">
        <f>'data sistem'!HN155</f>
        <v>0</v>
      </c>
      <c r="DM155" s="3">
        <f>'data sistem'!IQ155</f>
        <v>0</v>
      </c>
      <c r="DN155" s="3">
        <f>'data sistem'!HO155</f>
        <v>0</v>
      </c>
      <c r="DO155" s="3">
        <f>'data sistem'!IR155</f>
        <v>0</v>
      </c>
      <c r="DP155" s="3">
        <f>'data sistem'!HP155</f>
        <v>0</v>
      </c>
      <c r="DQ155" s="3">
        <f>'data sistem'!IS155</f>
        <v>0</v>
      </c>
      <c r="DR155" s="3">
        <f>'data sistem'!HQ155</f>
        <v>0</v>
      </c>
      <c r="DS155" s="3">
        <f>'data sistem'!IT155</f>
        <v>0</v>
      </c>
      <c r="DT155" s="3">
        <f>'data sistem'!HR155</f>
        <v>0</v>
      </c>
      <c r="DU155" s="3">
        <f>'data sistem'!IU155</f>
        <v>0</v>
      </c>
      <c r="DV155" s="3">
        <f>'data sistem'!HS155</f>
        <v>0</v>
      </c>
      <c r="DW155" s="3">
        <f>'data sistem'!IV155</f>
        <v>0</v>
      </c>
      <c r="DX155" s="3">
        <f>'data sistem'!HT155</f>
        <v>0</v>
      </c>
      <c r="DY155" s="3">
        <f>'data sistem'!IW155</f>
        <v>0</v>
      </c>
      <c r="DZ155" s="3">
        <f>'data sistem'!HU155</f>
        <v>0</v>
      </c>
      <c r="EA155" s="3">
        <f>'data sistem'!IX155</f>
        <v>0</v>
      </c>
    </row>
    <row r="156" spans="1:131" x14ac:dyDescent="0.3">
      <c r="A156" s="3" t="str">
        <f t="shared" si="2"/>
        <v>051022</v>
      </c>
      <c r="B156" s="3" t="e">
        <f>VLOOKUP('data sistem'!C156,kodeprodi!$A$2:$B$11,2,FALSE)</f>
        <v>#N/A</v>
      </c>
      <c r="C156" s="3">
        <f>'data sistem'!A156</f>
        <v>0</v>
      </c>
      <c r="D156" s="3">
        <f>'data sistem'!B156</f>
        <v>0</v>
      </c>
      <c r="E156" s="3">
        <f>'data sistem'!J156</f>
        <v>0</v>
      </c>
      <c r="F156" s="3">
        <f>'data sistem'!K156</f>
        <v>0</v>
      </c>
      <c r="G156" s="3">
        <f>2020-'data sistem'!E156</f>
        <v>2020</v>
      </c>
      <c r="H156" s="3">
        <f>1</f>
        <v>1</v>
      </c>
      <c r="I156" s="3">
        <f>2</f>
        <v>2</v>
      </c>
      <c r="J156" s="3">
        <f>3</f>
        <v>3</v>
      </c>
      <c r="K156" s="3">
        <f>3</f>
        <v>3</v>
      </c>
      <c r="L156" s="3">
        <f>1</f>
        <v>1</v>
      </c>
      <c r="M156" s="3">
        <f>2</f>
        <v>2</v>
      </c>
      <c r="N156" s="3">
        <f>1</f>
        <v>1</v>
      </c>
      <c r="O156" s="3" t="str">
        <f>IF('data sistem'!W156="tidak",3,IF('data sistem'!W156="ya",IF('data sistem'!DT156="sebelum lulus",1,IF('data sistem'!DT156="setelah lulus",2,"")),""))</f>
        <v/>
      </c>
      <c r="P156" s="3" t="str">
        <f>IF('data sistem'!DU156="0-3 bulan",1,IF('data sistem'!DU156="3-6 bulan",3,IF('data sistem'!DU156="6-12 bulan",6,IF('data sistem'!DU156="lebih dari 12 bulan",12,""))))</f>
        <v/>
      </c>
      <c r="Q156" s="3" t="str">
        <f>IF('data sistem'!DV156="0-3 bulan",1,IF('data sistem'!DV156="3-6 bulan",3,IF('data sistem'!DV156="6-12 bulan",6,IF('data sistem'!DV156="lebih dari 12 bulan",12,""))))</f>
        <v/>
      </c>
      <c r="R156" s="3">
        <f>'data sistem'!EA156</f>
        <v>0</v>
      </c>
      <c r="S156" s="3">
        <f>'data sistem'!EB156</f>
        <v>0</v>
      </c>
      <c r="T156" s="3">
        <f>'data sistem'!EC156</f>
        <v>0</v>
      </c>
      <c r="U156" s="3">
        <f>'data sistem'!ED156</f>
        <v>0</v>
      </c>
      <c r="V156" s="3">
        <f>'data sistem'!EE156</f>
        <v>0</v>
      </c>
      <c r="W156" s="3">
        <f>'data sistem'!EF156</f>
        <v>0</v>
      </c>
      <c r="X156" s="3">
        <f>'data sistem'!EG156</f>
        <v>0</v>
      </c>
      <c r="Y156" s="3" t="str">
        <f>IF('data sistem'!DW156="ya",1,IF('data sistem'!DW156="tidak",0,""))</f>
        <v/>
      </c>
      <c r="Z156" s="3">
        <f>'data sistem'!EM156</f>
        <v>0</v>
      </c>
      <c r="AA156" s="3">
        <f>'data sistem'!EH156</f>
        <v>0</v>
      </c>
      <c r="AB156" s="3">
        <f>'data sistem'!EI156</f>
        <v>0</v>
      </c>
      <c r="AC156" s="3">
        <f>'data sistem'!EJ156</f>
        <v>0</v>
      </c>
      <c r="AD156" s="3">
        <f>'data sistem'!EK156</f>
        <v>0</v>
      </c>
      <c r="AE156" s="3">
        <f>'data sistem'!EL156</f>
        <v>0</v>
      </c>
      <c r="AF156" s="3">
        <f>0</f>
        <v>0</v>
      </c>
      <c r="AH156" s="3">
        <f>IF('data sistem'!FB156="lebih dari 3",4,'data sistem'!FB156)</f>
        <v>0</v>
      </c>
      <c r="AI156" s="3" t="str">
        <f>IF('data sistem'!FF156="sebelum lulus",1,IF('data sistem'!FF156="setelah lulus",2,""))</f>
        <v/>
      </c>
      <c r="AJ156" s="3" t="str">
        <f>IF('data sistem'!FG156="0-3 bulan",1,IF('data sistem'!FG156="3-6 bulan",3,IF('data sistem'!FG156="6-12 bulan",6,IF('data sistem'!FG156="lebih dari 12 bulan",12,""))))</f>
        <v/>
      </c>
      <c r="AK156" s="3" t="str">
        <f>IF('data sistem'!FH156="0-3 bulan",1,IF('data sistem'!FH156="3-6 bulan",3,IF('data sistem'!FH156="6-12 bulan",6,IF('data sistem'!FH156="lebih dari 12 bulan",12,""))))</f>
        <v/>
      </c>
      <c r="AL156" s="3">
        <f>IF('data sistem'!FC156="lebih dari 3",4,'data sistem'!FC156)</f>
        <v>0</v>
      </c>
      <c r="AM156" s="3">
        <f>IF('data sistem'!FD156="lebih dari 3",4,'data sistem'!FD156)</f>
        <v>0</v>
      </c>
      <c r="AN156" s="3" t="str">
        <f>IF(LEFT('data sistem'!U156,7)="bekerja",1,IF(LEFT('data sistem'!U156,5)="tidak",2,""))</f>
        <v/>
      </c>
      <c r="AO156" s="3">
        <f>'data sistem'!M156*1</f>
        <v>0</v>
      </c>
      <c r="AP156" s="3">
        <f>'data sistem'!R156*2</f>
        <v>0</v>
      </c>
      <c r="AQ156" s="3">
        <f>'data sistem'!P156*3</f>
        <v>0</v>
      </c>
      <c r="AR156" s="3">
        <f>'data sistem'!Q156*4</f>
        <v>0</v>
      </c>
      <c r="AS156" s="3">
        <f>0</f>
        <v>0</v>
      </c>
      <c r="AU156" s="3">
        <f>IF('data sistem'!Q156="1",4,1)</f>
        <v>1</v>
      </c>
      <c r="AW156" s="3">
        <f>IF('data sistem'!AG156="bumn",1,IF('data sistem'!AG156="non-profit",2,IF('data sistem'!AG156="swasta",3,IF('data sistem'!AG156="wiraswasta",4,5))))</f>
        <v>5</v>
      </c>
      <c r="AX156" s="3">
        <f>IF(AW156=5,'data sistem'!AG156,"")</f>
        <v>0</v>
      </c>
      <c r="AY156" s="3">
        <f>IF('data sistem'!T156=0,1,'data sistem'!T156=0)</f>
        <v>1</v>
      </c>
      <c r="BA156" s="3">
        <f>IF('data sistem'!AM156="kurang dari 1 juta",1000000,IF('data sistem'!AM156="antara 1 dan 2 juta",2000000,IF('data sistem'!AM156="lebih dari 2 juta",3000000,IF('data sistem'!AM156="lebih dari 3 juta",4000000,0))))</f>
        <v>0</v>
      </c>
      <c r="BB156" s="3">
        <f>0</f>
        <v>0</v>
      </c>
      <c r="BC156" s="3">
        <f>IF('data sistem'!BI156="kurang dari 1 juta",1000000,IF('data sistem'!BI156="antara 1 dan 2 juta",2000000,IF('data sistem'!BI156="lebih dari 2 juta",3000000,IF('data sistem'!BI156="lebih dari 3 juta",4000000,0))))</f>
        <v>0</v>
      </c>
      <c r="BD156" s="3" t="str">
        <f>IF('data sistem'!DE156&gt;0,'data sistem'!DE156,"")</f>
        <v/>
      </c>
      <c r="BE156" s="3" t="str">
        <f>IF('data sistem'!DF156="lebih tinggi",1,IF('data sistem'!DF156="sama",2,IF('data sistem'!DF156="lebih rendah",3,IF('data sistem'!DF156="tidak perlu",4,""))))</f>
        <v/>
      </c>
      <c r="BF156" s="3">
        <f>'data sistem'!DG156*1</f>
        <v>0</v>
      </c>
      <c r="BG156" s="3">
        <f>'data sistem'!DH156*2</f>
        <v>0</v>
      </c>
      <c r="BH156" s="3">
        <f>'data sistem'!DI156*3</f>
        <v>0</v>
      </c>
      <c r="BI156" s="3">
        <f>'data sistem'!DJ156*4</f>
        <v>0</v>
      </c>
      <c r="BJ156" s="3">
        <f>'data sistem'!DK156*5</f>
        <v>0</v>
      </c>
      <c r="BK156" s="3">
        <f>'data sistem'!DL156*6</f>
        <v>0</v>
      </c>
      <c r="BL156" s="3">
        <f>'data sistem'!DM156*7</f>
        <v>0</v>
      </c>
      <c r="BM156" s="3">
        <f>'data sistem'!DN156*8</f>
        <v>0</v>
      </c>
      <c r="BN156" s="3">
        <f>'data sistem'!DO156*9</f>
        <v>0</v>
      </c>
      <c r="BO156" s="3">
        <f>'data sistem'!DP156*10</f>
        <v>0</v>
      </c>
      <c r="BP156" s="3">
        <f>'data sistem'!DQ156*11</f>
        <v>0</v>
      </c>
      <c r="BQ156" s="3">
        <f>'data sistem'!DR156*12</f>
        <v>0</v>
      </c>
      <c r="BR156" s="3">
        <v>0</v>
      </c>
      <c r="BT156" s="3">
        <f>'data sistem'!GU156</f>
        <v>0</v>
      </c>
      <c r="BU156" s="3">
        <f>'data sistem'!HX156</f>
        <v>0</v>
      </c>
      <c r="BV156" s="3">
        <f>'data sistem'!GV156</f>
        <v>0</v>
      </c>
      <c r="BW156" s="3">
        <f>'data sistem'!HY156</f>
        <v>0</v>
      </c>
      <c r="BX156" s="3">
        <f>'data sistem'!GW156</f>
        <v>0</v>
      </c>
      <c r="BY156" s="3">
        <f>'data sistem'!HV156</f>
        <v>0</v>
      </c>
      <c r="BZ156" s="3">
        <f>'data sistem'!HZ156</f>
        <v>0</v>
      </c>
      <c r="CA156" s="3">
        <f>'data sistem'!IY156</f>
        <v>0</v>
      </c>
      <c r="CB156" s="3">
        <f>'data sistem'!GX156</f>
        <v>0</v>
      </c>
      <c r="CC156" s="3">
        <f>'data sistem'!IA156</f>
        <v>0</v>
      </c>
      <c r="CD156" s="3">
        <f>'data sistem'!GY156</f>
        <v>0</v>
      </c>
      <c r="CE156" s="3">
        <f>'data sistem'!IB156</f>
        <v>0</v>
      </c>
      <c r="CF156" s="3">
        <f>'data sistem'!GZ156</f>
        <v>0</v>
      </c>
      <c r="CH156" s="3">
        <f>'data sistem'!IC156</f>
        <v>0</v>
      </c>
      <c r="CJ156" s="3">
        <f>'data sistem'!HA156</f>
        <v>0</v>
      </c>
      <c r="CK156" s="3">
        <f>'data sistem'!ID156</f>
        <v>0</v>
      </c>
      <c r="CL156" s="3">
        <f>'data sistem'!HB156</f>
        <v>0</v>
      </c>
      <c r="CM156" s="3">
        <f>'data sistem'!IE156</f>
        <v>0</v>
      </c>
      <c r="CN156" s="3">
        <f>'data sistem'!HC156</f>
        <v>0</v>
      </c>
      <c r="CO156" s="3">
        <f>'data sistem'!IF156</f>
        <v>0</v>
      </c>
      <c r="CP156" s="3">
        <f>'data sistem'!HD156</f>
        <v>0</v>
      </c>
      <c r="CQ156" s="3">
        <f>'data sistem'!IG156</f>
        <v>0</v>
      </c>
      <c r="CR156" s="3">
        <f>'data sistem'!HE156</f>
        <v>0</v>
      </c>
      <c r="CS156" s="3">
        <f>'data sistem'!IH156</f>
        <v>0</v>
      </c>
      <c r="CT156" s="3">
        <f>'data sistem'!HF156</f>
        <v>0</v>
      </c>
      <c r="CU156" s="3">
        <f>'data sistem'!II156</f>
        <v>0</v>
      </c>
      <c r="CV156" s="3">
        <f>'data sistem'!HG156</f>
        <v>0</v>
      </c>
      <c r="CW156" s="3">
        <f>'data sistem'!IJ156</f>
        <v>0</v>
      </c>
      <c r="CX156" s="3">
        <f>'data sistem'!HH156</f>
        <v>0</v>
      </c>
      <c r="CY156" s="3">
        <f>'data sistem'!IK156</f>
        <v>0</v>
      </c>
      <c r="CZ156" s="3">
        <f>'data sistem'!HI156</f>
        <v>0</v>
      </c>
      <c r="DA156" s="3">
        <f>'data sistem'!IL156</f>
        <v>0</v>
      </c>
      <c r="DB156" s="3">
        <f>'data sistem'!HJ156</f>
        <v>0</v>
      </c>
      <c r="DC156" s="3">
        <f>'data sistem'!IM156</f>
        <v>0</v>
      </c>
      <c r="DD156" s="3">
        <f>'data sistem'!HK156</f>
        <v>0</v>
      </c>
      <c r="DE156" s="3">
        <f>'data sistem'!IN156</f>
        <v>0</v>
      </c>
      <c r="DF156" s="3">
        <f>'data sistem'!HL156</f>
        <v>0</v>
      </c>
      <c r="DG156" s="3">
        <f>'data sistem'!IO156</f>
        <v>0</v>
      </c>
      <c r="DH156" s="3">
        <f>'data sistem'!HM156</f>
        <v>0</v>
      </c>
      <c r="DI156" s="3">
        <f>'data sistem'!HM156</f>
        <v>0</v>
      </c>
      <c r="DJ156" s="3">
        <f>'data sistem'!IP156</f>
        <v>0</v>
      </c>
      <c r="DK156" s="3">
        <f>'data sistem'!IP156</f>
        <v>0</v>
      </c>
      <c r="DL156" s="3">
        <f>'data sistem'!HN156</f>
        <v>0</v>
      </c>
      <c r="DM156" s="3">
        <f>'data sistem'!IQ156</f>
        <v>0</v>
      </c>
      <c r="DN156" s="3">
        <f>'data sistem'!HO156</f>
        <v>0</v>
      </c>
      <c r="DO156" s="3">
        <f>'data sistem'!IR156</f>
        <v>0</v>
      </c>
      <c r="DP156" s="3">
        <f>'data sistem'!HP156</f>
        <v>0</v>
      </c>
      <c r="DQ156" s="3">
        <f>'data sistem'!IS156</f>
        <v>0</v>
      </c>
      <c r="DR156" s="3">
        <f>'data sistem'!HQ156</f>
        <v>0</v>
      </c>
      <c r="DS156" s="3">
        <f>'data sistem'!IT156</f>
        <v>0</v>
      </c>
      <c r="DT156" s="3">
        <f>'data sistem'!HR156</f>
        <v>0</v>
      </c>
      <c r="DU156" s="3">
        <f>'data sistem'!IU156</f>
        <v>0</v>
      </c>
      <c r="DV156" s="3">
        <f>'data sistem'!HS156</f>
        <v>0</v>
      </c>
      <c r="DW156" s="3">
        <f>'data sistem'!IV156</f>
        <v>0</v>
      </c>
      <c r="DX156" s="3">
        <f>'data sistem'!HT156</f>
        <v>0</v>
      </c>
      <c r="DY156" s="3">
        <f>'data sistem'!IW156</f>
        <v>0</v>
      </c>
      <c r="DZ156" s="3">
        <f>'data sistem'!HU156</f>
        <v>0</v>
      </c>
      <c r="EA156" s="3">
        <f>'data sistem'!IX156</f>
        <v>0</v>
      </c>
    </row>
    <row r="157" spans="1:131" x14ac:dyDescent="0.3">
      <c r="A157" s="3" t="str">
        <f t="shared" si="2"/>
        <v>051022</v>
      </c>
      <c r="B157" s="3" t="e">
        <f>VLOOKUP('data sistem'!C157,kodeprodi!$A$2:$B$11,2,FALSE)</f>
        <v>#N/A</v>
      </c>
      <c r="C157" s="3">
        <f>'data sistem'!A157</f>
        <v>0</v>
      </c>
      <c r="D157" s="3">
        <f>'data sistem'!B157</f>
        <v>0</v>
      </c>
      <c r="E157" s="3">
        <f>'data sistem'!J157</f>
        <v>0</v>
      </c>
      <c r="F157" s="3">
        <f>'data sistem'!K157</f>
        <v>0</v>
      </c>
      <c r="G157" s="3">
        <f>2020-'data sistem'!E157</f>
        <v>2020</v>
      </c>
      <c r="H157" s="3">
        <f>1</f>
        <v>1</v>
      </c>
      <c r="I157" s="3">
        <f>2</f>
        <v>2</v>
      </c>
      <c r="J157" s="3">
        <f>3</f>
        <v>3</v>
      </c>
      <c r="K157" s="3">
        <f>3</f>
        <v>3</v>
      </c>
      <c r="L157" s="3">
        <f>1</f>
        <v>1</v>
      </c>
      <c r="M157" s="3">
        <f>2</f>
        <v>2</v>
      </c>
      <c r="N157" s="3">
        <f>1</f>
        <v>1</v>
      </c>
      <c r="O157" s="3" t="str">
        <f>IF('data sistem'!W157="tidak",3,IF('data sistem'!W157="ya",IF('data sistem'!DT157="sebelum lulus",1,IF('data sistem'!DT157="setelah lulus",2,"")),""))</f>
        <v/>
      </c>
      <c r="P157" s="3" t="str">
        <f>IF('data sistem'!DU157="0-3 bulan",1,IF('data sistem'!DU157="3-6 bulan",3,IF('data sistem'!DU157="6-12 bulan",6,IF('data sistem'!DU157="lebih dari 12 bulan",12,""))))</f>
        <v/>
      </c>
      <c r="Q157" s="3" t="str">
        <f>IF('data sistem'!DV157="0-3 bulan",1,IF('data sistem'!DV157="3-6 bulan",3,IF('data sistem'!DV157="6-12 bulan",6,IF('data sistem'!DV157="lebih dari 12 bulan",12,""))))</f>
        <v/>
      </c>
      <c r="R157" s="3">
        <f>'data sistem'!EA157</f>
        <v>0</v>
      </c>
      <c r="S157" s="3">
        <f>'data sistem'!EB157</f>
        <v>0</v>
      </c>
      <c r="T157" s="3">
        <f>'data sistem'!EC157</f>
        <v>0</v>
      </c>
      <c r="U157" s="3">
        <f>'data sistem'!ED157</f>
        <v>0</v>
      </c>
      <c r="V157" s="3">
        <f>'data sistem'!EE157</f>
        <v>0</v>
      </c>
      <c r="W157" s="3">
        <f>'data sistem'!EF157</f>
        <v>0</v>
      </c>
      <c r="X157" s="3">
        <f>'data sistem'!EG157</f>
        <v>0</v>
      </c>
      <c r="Y157" s="3" t="str">
        <f>IF('data sistem'!DW157="ya",1,IF('data sistem'!DW157="tidak",0,""))</f>
        <v/>
      </c>
      <c r="Z157" s="3">
        <f>'data sistem'!EM157</f>
        <v>0</v>
      </c>
      <c r="AA157" s="3">
        <f>'data sistem'!EH157</f>
        <v>0</v>
      </c>
      <c r="AB157" s="3">
        <f>'data sistem'!EI157</f>
        <v>0</v>
      </c>
      <c r="AC157" s="3">
        <f>'data sistem'!EJ157</f>
        <v>0</v>
      </c>
      <c r="AD157" s="3">
        <f>'data sistem'!EK157</f>
        <v>0</v>
      </c>
      <c r="AE157" s="3">
        <f>'data sistem'!EL157</f>
        <v>0</v>
      </c>
      <c r="AF157" s="3">
        <f>0</f>
        <v>0</v>
      </c>
      <c r="AH157" s="3">
        <f>IF('data sistem'!FB157="lebih dari 3",4,'data sistem'!FB157)</f>
        <v>0</v>
      </c>
      <c r="AI157" s="3" t="str">
        <f>IF('data sistem'!FF157="sebelum lulus",1,IF('data sistem'!FF157="setelah lulus",2,""))</f>
        <v/>
      </c>
      <c r="AJ157" s="3" t="str">
        <f>IF('data sistem'!FG157="0-3 bulan",1,IF('data sistem'!FG157="3-6 bulan",3,IF('data sistem'!FG157="6-12 bulan",6,IF('data sistem'!FG157="lebih dari 12 bulan",12,""))))</f>
        <v/>
      </c>
      <c r="AK157" s="3" t="str">
        <f>IF('data sistem'!FH157="0-3 bulan",1,IF('data sistem'!FH157="3-6 bulan",3,IF('data sistem'!FH157="6-12 bulan",6,IF('data sistem'!FH157="lebih dari 12 bulan",12,""))))</f>
        <v/>
      </c>
      <c r="AL157" s="3">
        <f>IF('data sistem'!FC157="lebih dari 3",4,'data sistem'!FC157)</f>
        <v>0</v>
      </c>
      <c r="AM157" s="3">
        <f>IF('data sistem'!FD157="lebih dari 3",4,'data sistem'!FD157)</f>
        <v>0</v>
      </c>
      <c r="AN157" s="3" t="str">
        <f>IF(LEFT('data sistem'!U157,7)="bekerja",1,IF(LEFT('data sistem'!U157,5)="tidak",2,""))</f>
        <v/>
      </c>
      <c r="AO157" s="3">
        <f>'data sistem'!M157*1</f>
        <v>0</v>
      </c>
      <c r="AP157" s="3">
        <f>'data sistem'!R157*2</f>
        <v>0</v>
      </c>
      <c r="AQ157" s="3">
        <f>'data sistem'!P157*3</f>
        <v>0</v>
      </c>
      <c r="AR157" s="3">
        <f>'data sistem'!Q157*4</f>
        <v>0</v>
      </c>
      <c r="AS157" s="3">
        <f>0</f>
        <v>0</v>
      </c>
      <c r="AU157" s="3">
        <f>IF('data sistem'!Q157="1",4,1)</f>
        <v>1</v>
      </c>
      <c r="AW157" s="3">
        <f>IF('data sistem'!AG157="bumn",1,IF('data sistem'!AG157="non-profit",2,IF('data sistem'!AG157="swasta",3,IF('data sistem'!AG157="wiraswasta",4,5))))</f>
        <v>5</v>
      </c>
      <c r="AX157" s="3">
        <f>IF(AW157=5,'data sistem'!AG157,"")</f>
        <v>0</v>
      </c>
      <c r="AY157" s="3">
        <f>IF('data sistem'!T157=0,1,'data sistem'!T157=0)</f>
        <v>1</v>
      </c>
      <c r="BA157" s="3">
        <f>IF('data sistem'!AM157="kurang dari 1 juta",1000000,IF('data sistem'!AM157="antara 1 dan 2 juta",2000000,IF('data sistem'!AM157="lebih dari 2 juta",3000000,IF('data sistem'!AM157="lebih dari 3 juta",4000000,0))))</f>
        <v>0</v>
      </c>
      <c r="BB157" s="3">
        <f>0</f>
        <v>0</v>
      </c>
      <c r="BC157" s="3">
        <f>IF('data sistem'!BI157="kurang dari 1 juta",1000000,IF('data sistem'!BI157="antara 1 dan 2 juta",2000000,IF('data sistem'!BI157="lebih dari 2 juta",3000000,IF('data sistem'!BI157="lebih dari 3 juta",4000000,0))))</f>
        <v>0</v>
      </c>
      <c r="BD157" s="3" t="str">
        <f>IF('data sistem'!DE157&gt;0,'data sistem'!DE157,"")</f>
        <v/>
      </c>
      <c r="BE157" s="3" t="str">
        <f>IF('data sistem'!DF157="lebih tinggi",1,IF('data sistem'!DF157="sama",2,IF('data sistem'!DF157="lebih rendah",3,IF('data sistem'!DF157="tidak perlu",4,""))))</f>
        <v/>
      </c>
      <c r="BF157" s="3">
        <f>'data sistem'!DG157*1</f>
        <v>0</v>
      </c>
      <c r="BG157" s="3">
        <f>'data sistem'!DH157*2</f>
        <v>0</v>
      </c>
      <c r="BH157" s="3">
        <f>'data sistem'!DI157*3</f>
        <v>0</v>
      </c>
      <c r="BI157" s="3">
        <f>'data sistem'!DJ157*4</f>
        <v>0</v>
      </c>
      <c r="BJ157" s="3">
        <f>'data sistem'!DK157*5</f>
        <v>0</v>
      </c>
      <c r="BK157" s="3">
        <f>'data sistem'!DL157*6</f>
        <v>0</v>
      </c>
      <c r="BL157" s="3">
        <f>'data sistem'!DM157*7</f>
        <v>0</v>
      </c>
      <c r="BM157" s="3">
        <f>'data sistem'!DN157*8</f>
        <v>0</v>
      </c>
      <c r="BN157" s="3">
        <f>'data sistem'!DO157*9</f>
        <v>0</v>
      </c>
      <c r="BO157" s="3">
        <f>'data sistem'!DP157*10</f>
        <v>0</v>
      </c>
      <c r="BP157" s="3">
        <f>'data sistem'!DQ157*11</f>
        <v>0</v>
      </c>
      <c r="BQ157" s="3">
        <f>'data sistem'!DR157*12</f>
        <v>0</v>
      </c>
      <c r="BR157" s="3">
        <v>0</v>
      </c>
      <c r="BT157" s="3">
        <f>'data sistem'!GU157</f>
        <v>0</v>
      </c>
      <c r="BU157" s="3">
        <f>'data sistem'!HX157</f>
        <v>0</v>
      </c>
      <c r="BV157" s="3">
        <f>'data sistem'!GV157</f>
        <v>0</v>
      </c>
      <c r="BW157" s="3">
        <f>'data sistem'!HY157</f>
        <v>0</v>
      </c>
      <c r="BX157" s="3">
        <f>'data sistem'!GW157</f>
        <v>0</v>
      </c>
      <c r="BY157" s="3">
        <f>'data sistem'!HV157</f>
        <v>0</v>
      </c>
      <c r="BZ157" s="3">
        <f>'data sistem'!HZ157</f>
        <v>0</v>
      </c>
      <c r="CA157" s="3">
        <f>'data sistem'!IY157</f>
        <v>0</v>
      </c>
      <c r="CB157" s="3">
        <f>'data sistem'!GX157</f>
        <v>0</v>
      </c>
      <c r="CC157" s="3">
        <f>'data sistem'!IA157</f>
        <v>0</v>
      </c>
      <c r="CD157" s="3">
        <f>'data sistem'!GY157</f>
        <v>0</v>
      </c>
      <c r="CE157" s="3">
        <f>'data sistem'!IB157</f>
        <v>0</v>
      </c>
      <c r="CF157" s="3">
        <f>'data sistem'!GZ157</f>
        <v>0</v>
      </c>
      <c r="CH157" s="3">
        <f>'data sistem'!IC157</f>
        <v>0</v>
      </c>
      <c r="CJ157" s="3">
        <f>'data sistem'!HA157</f>
        <v>0</v>
      </c>
      <c r="CK157" s="3">
        <f>'data sistem'!ID157</f>
        <v>0</v>
      </c>
      <c r="CL157" s="3">
        <f>'data sistem'!HB157</f>
        <v>0</v>
      </c>
      <c r="CM157" s="3">
        <f>'data sistem'!IE157</f>
        <v>0</v>
      </c>
      <c r="CN157" s="3">
        <f>'data sistem'!HC157</f>
        <v>0</v>
      </c>
      <c r="CO157" s="3">
        <f>'data sistem'!IF157</f>
        <v>0</v>
      </c>
      <c r="CP157" s="3">
        <f>'data sistem'!HD157</f>
        <v>0</v>
      </c>
      <c r="CQ157" s="3">
        <f>'data sistem'!IG157</f>
        <v>0</v>
      </c>
      <c r="CR157" s="3">
        <f>'data sistem'!HE157</f>
        <v>0</v>
      </c>
      <c r="CS157" s="3">
        <f>'data sistem'!IH157</f>
        <v>0</v>
      </c>
      <c r="CT157" s="3">
        <f>'data sistem'!HF157</f>
        <v>0</v>
      </c>
      <c r="CU157" s="3">
        <f>'data sistem'!II157</f>
        <v>0</v>
      </c>
      <c r="CV157" s="3">
        <f>'data sistem'!HG157</f>
        <v>0</v>
      </c>
      <c r="CW157" s="3">
        <f>'data sistem'!IJ157</f>
        <v>0</v>
      </c>
      <c r="CX157" s="3">
        <f>'data sistem'!HH157</f>
        <v>0</v>
      </c>
      <c r="CY157" s="3">
        <f>'data sistem'!IK157</f>
        <v>0</v>
      </c>
      <c r="CZ157" s="3">
        <f>'data sistem'!HI157</f>
        <v>0</v>
      </c>
      <c r="DA157" s="3">
        <f>'data sistem'!IL157</f>
        <v>0</v>
      </c>
      <c r="DB157" s="3">
        <f>'data sistem'!HJ157</f>
        <v>0</v>
      </c>
      <c r="DC157" s="3">
        <f>'data sistem'!IM157</f>
        <v>0</v>
      </c>
      <c r="DD157" s="3">
        <f>'data sistem'!HK157</f>
        <v>0</v>
      </c>
      <c r="DE157" s="3">
        <f>'data sistem'!IN157</f>
        <v>0</v>
      </c>
      <c r="DF157" s="3">
        <f>'data sistem'!HL157</f>
        <v>0</v>
      </c>
      <c r="DG157" s="3">
        <f>'data sistem'!IO157</f>
        <v>0</v>
      </c>
      <c r="DH157" s="3">
        <f>'data sistem'!HM157</f>
        <v>0</v>
      </c>
      <c r="DI157" s="3">
        <f>'data sistem'!HM157</f>
        <v>0</v>
      </c>
      <c r="DJ157" s="3">
        <f>'data sistem'!IP157</f>
        <v>0</v>
      </c>
      <c r="DK157" s="3">
        <f>'data sistem'!IP157</f>
        <v>0</v>
      </c>
      <c r="DL157" s="3">
        <f>'data sistem'!HN157</f>
        <v>0</v>
      </c>
      <c r="DM157" s="3">
        <f>'data sistem'!IQ157</f>
        <v>0</v>
      </c>
      <c r="DN157" s="3">
        <f>'data sistem'!HO157</f>
        <v>0</v>
      </c>
      <c r="DO157" s="3">
        <f>'data sistem'!IR157</f>
        <v>0</v>
      </c>
      <c r="DP157" s="3">
        <f>'data sistem'!HP157</f>
        <v>0</v>
      </c>
      <c r="DQ157" s="3">
        <f>'data sistem'!IS157</f>
        <v>0</v>
      </c>
      <c r="DR157" s="3">
        <f>'data sistem'!HQ157</f>
        <v>0</v>
      </c>
      <c r="DS157" s="3">
        <f>'data sistem'!IT157</f>
        <v>0</v>
      </c>
      <c r="DT157" s="3">
        <f>'data sistem'!HR157</f>
        <v>0</v>
      </c>
      <c r="DU157" s="3">
        <f>'data sistem'!IU157</f>
        <v>0</v>
      </c>
      <c r="DV157" s="3">
        <f>'data sistem'!HS157</f>
        <v>0</v>
      </c>
      <c r="DW157" s="3">
        <f>'data sistem'!IV157</f>
        <v>0</v>
      </c>
      <c r="DX157" s="3">
        <f>'data sistem'!HT157</f>
        <v>0</v>
      </c>
      <c r="DY157" s="3">
        <f>'data sistem'!IW157</f>
        <v>0</v>
      </c>
      <c r="DZ157" s="3">
        <f>'data sistem'!HU157</f>
        <v>0</v>
      </c>
      <c r="EA157" s="3">
        <f>'data sistem'!IX157</f>
        <v>0</v>
      </c>
    </row>
    <row r="158" spans="1:131" x14ac:dyDescent="0.3">
      <c r="A158" s="3" t="str">
        <f t="shared" si="2"/>
        <v>051022</v>
      </c>
      <c r="B158" s="3" t="e">
        <f>VLOOKUP('data sistem'!C158,kodeprodi!$A$2:$B$11,2,FALSE)</f>
        <v>#N/A</v>
      </c>
      <c r="C158" s="3">
        <f>'data sistem'!A158</f>
        <v>0</v>
      </c>
      <c r="D158" s="3">
        <f>'data sistem'!B158</f>
        <v>0</v>
      </c>
      <c r="E158" s="3">
        <f>'data sistem'!J158</f>
        <v>0</v>
      </c>
      <c r="F158" s="3">
        <f>'data sistem'!K158</f>
        <v>0</v>
      </c>
      <c r="G158" s="3">
        <f>2020-'data sistem'!E158</f>
        <v>2020</v>
      </c>
      <c r="H158" s="3">
        <f>1</f>
        <v>1</v>
      </c>
      <c r="I158" s="3">
        <f>2</f>
        <v>2</v>
      </c>
      <c r="J158" s="3">
        <f>3</f>
        <v>3</v>
      </c>
      <c r="K158" s="3">
        <f>3</f>
        <v>3</v>
      </c>
      <c r="L158" s="3">
        <f>1</f>
        <v>1</v>
      </c>
      <c r="M158" s="3">
        <f>2</f>
        <v>2</v>
      </c>
      <c r="N158" s="3">
        <f>1</f>
        <v>1</v>
      </c>
      <c r="O158" s="3" t="str">
        <f>IF('data sistem'!W158="tidak",3,IF('data sistem'!W158="ya",IF('data sistem'!DT158="sebelum lulus",1,IF('data sistem'!DT158="setelah lulus",2,"")),""))</f>
        <v/>
      </c>
      <c r="P158" s="3" t="str">
        <f>IF('data sistem'!DU158="0-3 bulan",1,IF('data sistem'!DU158="3-6 bulan",3,IF('data sistem'!DU158="6-12 bulan",6,IF('data sistem'!DU158="lebih dari 12 bulan",12,""))))</f>
        <v/>
      </c>
      <c r="Q158" s="3" t="str">
        <f>IF('data sistem'!DV158="0-3 bulan",1,IF('data sistem'!DV158="3-6 bulan",3,IF('data sistem'!DV158="6-12 bulan",6,IF('data sistem'!DV158="lebih dari 12 bulan",12,""))))</f>
        <v/>
      </c>
      <c r="R158" s="3">
        <f>'data sistem'!EA158</f>
        <v>0</v>
      </c>
      <c r="S158" s="3">
        <f>'data sistem'!EB158</f>
        <v>0</v>
      </c>
      <c r="T158" s="3">
        <f>'data sistem'!EC158</f>
        <v>0</v>
      </c>
      <c r="U158" s="3">
        <f>'data sistem'!ED158</f>
        <v>0</v>
      </c>
      <c r="V158" s="3">
        <f>'data sistem'!EE158</f>
        <v>0</v>
      </c>
      <c r="W158" s="3">
        <f>'data sistem'!EF158</f>
        <v>0</v>
      </c>
      <c r="X158" s="3">
        <f>'data sistem'!EG158</f>
        <v>0</v>
      </c>
      <c r="Y158" s="3" t="str">
        <f>IF('data sistem'!DW158="ya",1,IF('data sistem'!DW158="tidak",0,""))</f>
        <v/>
      </c>
      <c r="Z158" s="3">
        <f>'data sistem'!EM158</f>
        <v>0</v>
      </c>
      <c r="AA158" s="3">
        <f>'data sistem'!EH158</f>
        <v>0</v>
      </c>
      <c r="AB158" s="3">
        <f>'data sistem'!EI158</f>
        <v>0</v>
      </c>
      <c r="AC158" s="3">
        <f>'data sistem'!EJ158</f>
        <v>0</v>
      </c>
      <c r="AD158" s="3">
        <f>'data sistem'!EK158</f>
        <v>0</v>
      </c>
      <c r="AE158" s="3">
        <f>'data sistem'!EL158</f>
        <v>0</v>
      </c>
      <c r="AF158" s="3">
        <f>0</f>
        <v>0</v>
      </c>
      <c r="AH158" s="3">
        <f>IF('data sistem'!FB158="lebih dari 3",4,'data sistem'!FB158)</f>
        <v>0</v>
      </c>
      <c r="AI158" s="3" t="str">
        <f>IF('data sistem'!FF158="sebelum lulus",1,IF('data sistem'!FF158="setelah lulus",2,""))</f>
        <v/>
      </c>
      <c r="AJ158" s="3" t="str">
        <f>IF('data sistem'!FG158="0-3 bulan",1,IF('data sistem'!FG158="3-6 bulan",3,IF('data sistem'!FG158="6-12 bulan",6,IF('data sistem'!FG158="lebih dari 12 bulan",12,""))))</f>
        <v/>
      </c>
      <c r="AK158" s="3" t="str">
        <f>IF('data sistem'!FH158="0-3 bulan",1,IF('data sistem'!FH158="3-6 bulan",3,IF('data sistem'!FH158="6-12 bulan",6,IF('data sistem'!FH158="lebih dari 12 bulan",12,""))))</f>
        <v/>
      </c>
      <c r="AL158" s="3">
        <f>IF('data sistem'!FC158="lebih dari 3",4,'data sistem'!FC158)</f>
        <v>0</v>
      </c>
      <c r="AM158" s="3">
        <f>IF('data sistem'!FD158="lebih dari 3",4,'data sistem'!FD158)</f>
        <v>0</v>
      </c>
      <c r="AN158" s="3" t="str">
        <f>IF(LEFT('data sistem'!U158,7)="bekerja",1,IF(LEFT('data sistem'!U158,5)="tidak",2,""))</f>
        <v/>
      </c>
      <c r="AO158" s="3">
        <f>'data sistem'!M158*1</f>
        <v>0</v>
      </c>
      <c r="AP158" s="3">
        <f>'data sistem'!R158*2</f>
        <v>0</v>
      </c>
      <c r="AQ158" s="3">
        <f>'data sistem'!P158*3</f>
        <v>0</v>
      </c>
      <c r="AR158" s="3">
        <f>'data sistem'!Q158*4</f>
        <v>0</v>
      </c>
      <c r="AS158" s="3">
        <f>0</f>
        <v>0</v>
      </c>
      <c r="AU158" s="3">
        <f>IF('data sistem'!Q158="1",4,1)</f>
        <v>1</v>
      </c>
      <c r="AW158" s="3">
        <f>IF('data sistem'!AG158="bumn",1,IF('data sistem'!AG158="non-profit",2,IF('data sistem'!AG158="swasta",3,IF('data sistem'!AG158="wiraswasta",4,5))))</f>
        <v>5</v>
      </c>
      <c r="AX158" s="3">
        <f>IF(AW158=5,'data sistem'!AG158,"")</f>
        <v>0</v>
      </c>
      <c r="AY158" s="3">
        <f>IF('data sistem'!T158=0,1,'data sistem'!T158=0)</f>
        <v>1</v>
      </c>
      <c r="BA158" s="3">
        <f>IF('data sistem'!AM158="kurang dari 1 juta",1000000,IF('data sistem'!AM158="antara 1 dan 2 juta",2000000,IF('data sistem'!AM158="lebih dari 2 juta",3000000,IF('data sistem'!AM158="lebih dari 3 juta",4000000,0))))</f>
        <v>0</v>
      </c>
      <c r="BB158" s="3">
        <f>0</f>
        <v>0</v>
      </c>
      <c r="BC158" s="3">
        <f>IF('data sistem'!BI158="kurang dari 1 juta",1000000,IF('data sistem'!BI158="antara 1 dan 2 juta",2000000,IF('data sistem'!BI158="lebih dari 2 juta",3000000,IF('data sistem'!BI158="lebih dari 3 juta",4000000,0))))</f>
        <v>0</v>
      </c>
      <c r="BD158" s="3" t="str">
        <f>IF('data sistem'!DE158&gt;0,'data sistem'!DE158,"")</f>
        <v/>
      </c>
      <c r="BE158" s="3" t="str">
        <f>IF('data sistem'!DF158="lebih tinggi",1,IF('data sistem'!DF158="sama",2,IF('data sistem'!DF158="lebih rendah",3,IF('data sistem'!DF158="tidak perlu",4,""))))</f>
        <v/>
      </c>
      <c r="BF158" s="3">
        <f>'data sistem'!DG158*1</f>
        <v>0</v>
      </c>
      <c r="BG158" s="3">
        <f>'data sistem'!DH158*2</f>
        <v>0</v>
      </c>
      <c r="BH158" s="3">
        <f>'data sistem'!DI158*3</f>
        <v>0</v>
      </c>
      <c r="BI158" s="3">
        <f>'data sistem'!DJ158*4</f>
        <v>0</v>
      </c>
      <c r="BJ158" s="3">
        <f>'data sistem'!DK158*5</f>
        <v>0</v>
      </c>
      <c r="BK158" s="3">
        <f>'data sistem'!DL158*6</f>
        <v>0</v>
      </c>
      <c r="BL158" s="3">
        <f>'data sistem'!DM158*7</f>
        <v>0</v>
      </c>
      <c r="BM158" s="3">
        <f>'data sistem'!DN158*8</f>
        <v>0</v>
      </c>
      <c r="BN158" s="3">
        <f>'data sistem'!DO158*9</f>
        <v>0</v>
      </c>
      <c r="BO158" s="3">
        <f>'data sistem'!DP158*10</f>
        <v>0</v>
      </c>
      <c r="BP158" s="3">
        <f>'data sistem'!DQ158*11</f>
        <v>0</v>
      </c>
      <c r="BQ158" s="3">
        <f>'data sistem'!DR158*12</f>
        <v>0</v>
      </c>
      <c r="BR158" s="3">
        <v>0</v>
      </c>
      <c r="BT158" s="3">
        <f>'data sistem'!GU158</f>
        <v>0</v>
      </c>
      <c r="BU158" s="3">
        <f>'data sistem'!HX158</f>
        <v>0</v>
      </c>
      <c r="BV158" s="3">
        <f>'data sistem'!GV158</f>
        <v>0</v>
      </c>
      <c r="BW158" s="3">
        <f>'data sistem'!HY158</f>
        <v>0</v>
      </c>
      <c r="BX158" s="3">
        <f>'data sistem'!GW158</f>
        <v>0</v>
      </c>
      <c r="BY158" s="3">
        <f>'data sistem'!HV158</f>
        <v>0</v>
      </c>
      <c r="BZ158" s="3">
        <f>'data sistem'!HZ158</f>
        <v>0</v>
      </c>
      <c r="CA158" s="3">
        <f>'data sistem'!IY158</f>
        <v>0</v>
      </c>
      <c r="CB158" s="3">
        <f>'data sistem'!GX158</f>
        <v>0</v>
      </c>
      <c r="CC158" s="3">
        <f>'data sistem'!IA158</f>
        <v>0</v>
      </c>
      <c r="CD158" s="3">
        <f>'data sistem'!GY158</f>
        <v>0</v>
      </c>
      <c r="CE158" s="3">
        <f>'data sistem'!IB158</f>
        <v>0</v>
      </c>
      <c r="CF158" s="3">
        <f>'data sistem'!GZ158</f>
        <v>0</v>
      </c>
      <c r="CH158" s="3">
        <f>'data sistem'!IC158</f>
        <v>0</v>
      </c>
      <c r="CJ158" s="3">
        <f>'data sistem'!HA158</f>
        <v>0</v>
      </c>
      <c r="CK158" s="3">
        <f>'data sistem'!ID158</f>
        <v>0</v>
      </c>
      <c r="CL158" s="3">
        <f>'data sistem'!HB158</f>
        <v>0</v>
      </c>
      <c r="CM158" s="3">
        <f>'data sistem'!IE158</f>
        <v>0</v>
      </c>
      <c r="CN158" s="3">
        <f>'data sistem'!HC158</f>
        <v>0</v>
      </c>
      <c r="CO158" s="3">
        <f>'data sistem'!IF158</f>
        <v>0</v>
      </c>
      <c r="CP158" s="3">
        <f>'data sistem'!HD158</f>
        <v>0</v>
      </c>
      <c r="CQ158" s="3">
        <f>'data sistem'!IG158</f>
        <v>0</v>
      </c>
      <c r="CR158" s="3">
        <f>'data sistem'!HE158</f>
        <v>0</v>
      </c>
      <c r="CS158" s="3">
        <f>'data sistem'!IH158</f>
        <v>0</v>
      </c>
      <c r="CT158" s="3">
        <f>'data sistem'!HF158</f>
        <v>0</v>
      </c>
      <c r="CU158" s="3">
        <f>'data sistem'!II158</f>
        <v>0</v>
      </c>
      <c r="CV158" s="3">
        <f>'data sistem'!HG158</f>
        <v>0</v>
      </c>
      <c r="CW158" s="3">
        <f>'data sistem'!IJ158</f>
        <v>0</v>
      </c>
      <c r="CX158" s="3">
        <f>'data sistem'!HH158</f>
        <v>0</v>
      </c>
      <c r="CY158" s="3">
        <f>'data sistem'!IK158</f>
        <v>0</v>
      </c>
      <c r="CZ158" s="3">
        <f>'data sistem'!HI158</f>
        <v>0</v>
      </c>
      <c r="DA158" s="3">
        <f>'data sistem'!IL158</f>
        <v>0</v>
      </c>
      <c r="DB158" s="3">
        <f>'data sistem'!HJ158</f>
        <v>0</v>
      </c>
      <c r="DC158" s="3">
        <f>'data sistem'!IM158</f>
        <v>0</v>
      </c>
      <c r="DD158" s="3">
        <f>'data sistem'!HK158</f>
        <v>0</v>
      </c>
      <c r="DE158" s="3">
        <f>'data sistem'!IN158</f>
        <v>0</v>
      </c>
      <c r="DF158" s="3">
        <f>'data sistem'!HL158</f>
        <v>0</v>
      </c>
      <c r="DG158" s="3">
        <f>'data sistem'!IO158</f>
        <v>0</v>
      </c>
      <c r="DH158" s="3">
        <f>'data sistem'!HM158</f>
        <v>0</v>
      </c>
      <c r="DI158" s="3">
        <f>'data sistem'!HM158</f>
        <v>0</v>
      </c>
      <c r="DJ158" s="3">
        <f>'data sistem'!IP158</f>
        <v>0</v>
      </c>
      <c r="DK158" s="3">
        <f>'data sistem'!IP158</f>
        <v>0</v>
      </c>
      <c r="DL158" s="3">
        <f>'data sistem'!HN158</f>
        <v>0</v>
      </c>
      <c r="DM158" s="3">
        <f>'data sistem'!IQ158</f>
        <v>0</v>
      </c>
      <c r="DN158" s="3">
        <f>'data sistem'!HO158</f>
        <v>0</v>
      </c>
      <c r="DO158" s="3">
        <f>'data sistem'!IR158</f>
        <v>0</v>
      </c>
      <c r="DP158" s="3">
        <f>'data sistem'!HP158</f>
        <v>0</v>
      </c>
      <c r="DQ158" s="3">
        <f>'data sistem'!IS158</f>
        <v>0</v>
      </c>
      <c r="DR158" s="3">
        <f>'data sistem'!HQ158</f>
        <v>0</v>
      </c>
      <c r="DS158" s="3">
        <f>'data sistem'!IT158</f>
        <v>0</v>
      </c>
      <c r="DT158" s="3">
        <f>'data sistem'!HR158</f>
        <v>0</v>
      </c>
      <c r="DU158" s="3">
        <f>'data sistem'!IU158</f>
        <v>0</v>
      </c>
      <c r="DV158" s="3">
        <f>'data sistem'!HS158</f>
        <v>0</v>
      </c>
      <c r="DW158" s="3">
        <f>'data sistem'!IV158</f>
        <v>0</v>
      </c>
      <c r="DX158" s="3">
        <f>'data sistem'!HT158</f>
        <v>0</v>
      </c>
      <c r="DY158" s="3">
        <f>'data sistem'!IW158</f>
        <v>0</v>
      </c>
      <c r="DZ158" s="3">
        <f>'data sistem'!HU158</f>
        <v>0</v>
      </c>
      <c r="EA158" s="3">
        <f>'data sistem'!IX158</f>
        <v>0</v>
      </c>
    </row>
    <row r="159" spans="1:131" x14ac:dyDescent="0.3">
      <c r="A159" s="3" t="str">
        <f t="shared" si="2"/>
        <v>051022</v>
      </c>
      <c r="B159" s="3" t="e">
        <f>VLOOKUP('data sistem'!C159,kodeprodi!$A$2:$B$11,2,FALSE)</f>
        <v>#N/A</v>
      </c>
      <c r="C159" s="3">
        <f>'data sistem'!A159</f>
        <v>0</v>
      </c>
      <c r="D159" s="3">
        <f>'data sistem'!B159</f>
        <v>0</v>
      </c>
      <c r="E159" s="3">
        <f>'data sistem'!J159</f>
        <v>0</v>
      </c>
      <c r="F159" s="3">
        <f>'data sistem'!K159</f>
        <v>0</v>
      </c>
      <c r="G159" s="3">
        <f>2020-'data sistem'!E159</f>
        <v>2020</v>
      </c>
      <c r="H159" s="3">
        <f>1</f>
        <v>1</v>
      </c>
      <c r="I159" s="3">
        <f>2</f>
        <v>2</v>
      </c>
      <c r="J159" s="3">
        <f>3</f>
        <v>3</v>
      </c>
      <c r="K159" s="3">
        <f>3</f>
        <v>3</v>
      </c>
      <c r="L159" s="3">
        <f>1</f>
        <v>1</v>
      </c>
      <c r="M159" s="3">
        <f>2</f>
        <v>2</v>
      </c>
      <c r="N159" s="3">
        <f>1</f>
        <v>1</v>
      </c>
      <c r="O159" s="3" t="str">
        <f>IF('data sistem'!W159="tidak",3,IF('data sistem'!W159="ya",IF('data sistem'!DT159="sebelum lulus",1,IF('data sistem'!DT159="setelah lulus",2,"")),""))</f>
        <v/>
      </c>
      <c r="P159" s="3" t="str">
        <f>IF('data sistem'!DU159="0-3 bulan",1,IF('data sistem'!DU159="3-6 bulan",3,IF('data sistem'!DU159="6-12 bulan",6,IF('data sistem'!DU159="lebih dari 12 bulan",12,""))))</f>
        <v/>
      </c>
      <c r="Q159" s="3" t="str">
        <f>IF('data sistem'!DV159="0-3 bulan",1,IF('data sistem'!DV159="3-6 bulan",3,IF('data sistem'!DV159="6-12 bulan",6,IF('data sistem'!DV159="lebih dari 12 bulan",12,""))))</f>
        <v/>
      </c>
      <c r="R159" s="3">
        <f>'data sistem'!EA159</f>
        <v>0</v>
      </c>
      <c r="S159" s="3">
        <f>'data sistem'!EB159</f>
        <v>0</v>
      </c>
      <c r="T159" s="3">
        <f>'data sistem'!EC159</f>
        <v>0</v>
      </c>
      <c r="U159" s="3">
        <f>'data sistem'!ED159</f>
        <v>0</v>
      </c>
      <c r="V159" s="3">
        <f>'data sistem'!EE159</f>
        <v>0</v>
      </c>
      <c r="W159" s="3">
        <f>'data sistem'!EF159</f>
        <v>0</v>
      </c>
      <c r="X159" s="3">
        <f>'data sistem'!EG159</f>
        <v>0</v>
      </c>
      <c r="Y159" s="3" t="str">
        <f>IF('data sistem'!DW159="ya",1,IF('data sistem'!DW159="tidak",0,""))</f>
        <v/>
      </c>
      <c r="Z159" s="3">
        <f>'data sistem'!EM159</f>
        <v>0</v>
      </c>
      <c r="AA159" s="3">
        <f>'data sistem'!EH159</f>
        <v>0</v>
      </c>
      <c r="AB159" s="3">
        <f>'data sistem'!EI159</f>
        <v>0</v>
      </c>
      <c r="AC159" s="3">
        <f>'data sistem'!EJ159</f>
        <v>0</v>
      </c>
      <c r="AD159" s="3">
        <f>'data sistem'!EK159</f>
        <v>0</v>
      </c>
      <c r="AE159" s="3">
        <f>'data sistem'!EL159</f>
        <v>0</v>
      </c>
      <c r="AF159" s="3">
        <f>0</f>
        <v>0</v>
      </c>
      <c r="AH159" s="3">
        <f>IF('data sistem'!FB159="lebih dari 3",4,'data sistem'!FB159)</f>
        <v>0</v>
      </c>
      <c r="AI159" s="3" t="str">
        <f>IF('data sistem'!FF159="sebelum lulus",1,IF('data sistem'!FF159="setelah lulus",2,""))</f>
        <v/>
      </c>
      <c r="AJ159" s="3" t="str">
        <f>IF('data sistem'!FG159="0-3 bulan",1,IF('data sistem'!FG159="3-6 bulan",3,IF('data sistem'!FG159="6-12 bulan",6,IF('data sistem'!FG159="lebih dari 12 bulan",12,""))))</f>
        <v/>
      </c>
      <c r="AK159" s="3" t="str">
        <f>IF('data sistem'!FH159="0-3 bulan",1,IF('data sistem'!FH159="3-6 bulan",3,IF('data sistem'!FH159="6-12 bulan",6,IF('data sistem'!FH159="lebih dari 12 bulan",12,""))))</f>
        <v/>
      </c>
      <c r="AL159" s="3">
        <f>IF('data sistem'!FC159="lebih dari 3",4,'data sistem'!FC159)</f>
        <v>0</v>
      </c>
      <c r="AM159" s="3">
        <f>IF('data sistem'!FD159="lebih dari 3",4,'data sistem'!FD159)</f>
        <v>0</v>
      </c>
      <c r="AN159" s="3" t="str">
        <f>IF(LEFT('data sistem'!U159,7)="bekerja",1,IF(LEFT('data sistem'!U159,5)="tidak",2,""))</f>
        <v/>
      </c>
      <c r="AO159" s="3">
        <f>'data sistem'!M159*1</f>
        <v>0</v>
      </c>
      <c r="AP159" s="3">
        <f>'data sistem'!R159*2</f>
        <v>0</v>
      </c>
      <c r="AQ159" s="3">
        <f>'data sistem'!P159*3</f>
        <v>0</v>
      </c>
      <c r="AR159" s="3">
        <f>'data sistem'!Q159*4</f>
        <v>0</v>
      </c>
      <c r="AS159" s="3">
        <f>0</f>
        <v>0</v>
      </c>
      <c r="AU159" s="3">
        <f>IF('data sistem'!Q159="1",4,1)</f>
        <v>1</v>
      </c>
      <c r="AW159" s="3">
        <f>IF('data sistem'!AG159="bumn",1,IF('data sistem'!AG159="non-profit",2,IF('data sistem'!AG159="swasta",3,IF('data sistem'!AG159="wiraswasta",4,5))))</f>
        <v>5</v>
      </c>
      <c r="AX159" s="3">
        <f>IF(AW159=5,'data sistem'!AG159,"")</f>
        <v>0</v>
      </c>
      <c r="AY159" s="3">
        <f>IF('data sistem'!T159=0,1,'data sistem'!T159=0)</f>
        <v>1</v>
      </c>
      <c r="BA159" s="3">
        <f>IF('data sistem'!AM159="kurang dari 1 juta",1000000,IF('data sistem'!AM159="antara 1 dan 2 juta",2000000,IF('data sistem'!AM159="lebih dari 2 juta",3000000,IF('data sistem'!AM159="lebih dari 3 juta",4000000,0))))</f>
        <v>0</v>
      </c>
      <c r="BB159" s="3">
        <f>0</f>
        <v>0</v>
      </c>
      <c r="BC159" s="3">
        <f>IF('data sistem'!BI159="kurang dari 1 juta",1000000,IF('data sistem'!BI159="antara 1 dan 2 juta",2000000,IF('data sistem'!BI159="lebih dari 2 juta",3000000,IF('data sistem'!BI159="lebih dari 3 juta",4000000,0))))</f>
        <v>0</v>
      </c>
      <c r="BD159" s="3" t="str">
        <f>IF('data sistem'!DE159&gt;0,'data sistem'!DE159,"")</f>
        <v/>
      </c>
      <c r="BE159" s="3" t="str">
        <f>IF('data sistem'!DF159="lebih tinggi",1,IF('data sistem'!DF159="sama",2,IF('data sistem'!DF159="lebih rendah",3,IF('data sistem'!DF159="tidak perlu",4,""))))</f>
        <v/>
      </c>
      <c r="BF159" s="3">
        <f>'data sistem'!DG159*1</f>
        <v>0</v>
      </c>
      <c r="BG159" s="3">
        <f>'data sistem'!DH159*2</f>
        <v>0</v>
      </c>
      <c r="BH159" s="3">
        <f>'data sistem'!DI159*3</f>
        <v>0</v>
      </c>
      <c r="BI159" s="3">
        <f>'data sistem'!DJ159*4</f>
        <v>0</v>
      </c>
      <c r="BJ159" s="3">
        <f>'data sistem'!DK159*5</f>
        <v>0</v>
      </c>
      <c r="BK159" s="3">
        <f>'data sistem'!DL159*6</f>
        <v>0</v>
      </c>
      <c r="BL159" s="3">
        <f>'data sistem'!DM159*7</f>
        <v>0</v>
      </c>
      <c r="BM159" s="3">
        <f>'data sistem'!DN159*8</f>
        <v>0</v>
      </c>
      <c r="BN159" s="3">
        <f>'data sistem'!DO159*9</f>
        <v>0</v>
      </c>
      <c r="BO159" s="3">
        <f>'data sistem'!DP159*10</f>
        <v>0</v>
      </c>
      <c r="BP159" s="3">
        <f>'data sistem'!DQ159*11</f>
        <v>0</v>
      </c>
      <c r="BQ159" s="3">
        <f>'data sistem'!DR159*12</f>
        <v>0</v>
      </c>
      <c r="BR159" s="3">
        <v>0</v>
      </c>
      <c r="BT159" s="3">
        <f>'data sistem'!GU159</f>
        <v>0</v>
      </c>
      <c r="BU159" s="3">
        <f>'data sistem'!HX159</f>
        <v>0</v>
      </c>
      <c r="BV159" s="3">
        <f>'data sistem'!GV159</f>
        <v>0</v>
      </c>
      <c r="BW159" s="3">
        <f>'data sistem'!HY159</f>
        <v>0</v>
      </c>
      <c r="BX159" s="3">
        <f>'data sistem'!GW159</f>
        <v>0</v>
      </c>
      <c r="BY159" s="3">
        <f>'data sistem'!HV159</f>
        <v>0</v>
      </c>
      <c r="BZ159" s="3">
        <f>'data sistem'!HZ159</f>
        <v>0</v>
      </c>
      <c r="CA159" s="3">
        <f>'data sistem'!IY159</f>
        <v>0</v>
      </c>
      <c r="CB159" s="3">
        <f>'data sistem'!GX159</f>
        <v>0</v>
      </c>
      <c r="CC159" s="3">
        <f>'data sistem'!IA159</f>
        <v>0</v>
      </c>
      <c r="CD159" s="3">
        <f>'data sistem'!GY159</f>
        <v>0</v>
      </c>
      <c r="CE159" s="3">
        <f>'data sistem'!IB159</f>
        <v>0</v>
      </c>
      <c r="CF159" s="3">
        <f>'data sistem'!GZ159</f>
        <v>0</v>
      </c>
      <c r="CH159" s="3">
        <f>'data sistem'!IC159</f>
        <v>0</v>
      </c>
      <c r="CJ159" s="3">
        <f>'data sistem'!HA159</f>
        <v>0</v>
      </c>
      <c r="CK159" s="3">
        <f>'data sistem'!ID159</f>
        <v>0</v>
      </c>
      <c r="CL159" s="3">
        <f>'data sistem'!HB159</f>
        <v>0</v>
      </c>
      <c r="CM159" s="3">
        <f>'data sistem'!IE159</f>
        <v>0</v>
      </c>
      <c r="CN159" s="3">
        <f>'data sistem'!HC159</f>
        <v>0</v>
      </c>
      <c r="CO159" s="3">
        <f>'data sistem'!IF159</f>
        <v>0</v>
      </c>
      <c r="CP159" s="3">
        <f>'data sistem'!HD159</f>
        <v>0</v>
      </c>
      <c r="CQ159" s="3">
        <f>'data sistem'!IG159</f>
        <v>0</v>
      </c>
      <c r="CR159" s="3">
        <f>'data sistem'!HE159</f>
        <v>0</v>
      </c>
      <c r="CS159" s="3">
        <f>'data sistem'!IH159</f>
        <v>0</v>
      </c>
      <c r="CT159" s="3">
        <f>'data sistem'!HF159</f>
        <v>0</v>
      </c>
      <c r="CU159" s="3">
        <f>'data sistem'!II159</f>
        <v>0</v>
      </c>
      <c r="CV159" s="3">
        <f>'data sistem'!HG159</f>
        <v>0</v>
      </c>
      <c r="CW159" s="3">
        <f>'data sistem'!IJ159</f>
        <v>0</v>
      </c>
      <c r="CX159" s="3">
        <f>'data sistem'!HH159</f>
        <v>0</v>
      </c>
      <c r="CY159" s="3">
        <f>'data sistem'!IK159</f>
        <v>0</v>
      </c>
      <c r="CZ159" s="3">
        <f>'data sistem'!HI159</f>
        <v>0</v>
      </c>
      <c r="DA159" s="3">
        <f>'data sistem'!IL159</f>
        <v>0</v>
      </c>
      <c r="DB159" s="3">
        <f>'data sistem'!HJ159</f>
        <v>0</v>
      </c>
      <c r="DC159" s="3">
        <f>'data sistem'!IM159</f>
        <v>0</v>
      </c>
      <c r="DD159" s="3">
        <f>'data sistem'!HK159</f>
        <v>0</v>
      </c>
      <c r="DE159" s="3">
        <f>'data sistem'!IN159</f>
        <v>0</v>
      </c>
      <c r="DF159" s="3">
        <f>'data sistem'!HL159</f>
        <v>0</v>
      </c>
      <c r="DG159" s="3">
        <f>'data sistem'!IO159</f>
        <v>0</v>
      </c>
      <c r="DH159" s="3">
        <f>'data sistem'!HM159</f>
        <v>0</v>
      </c>
      <c r="DI159" s="3">
        <f>'data sistem'!HM159</f>
        <v>0</v>
      </c>
      <c r="DJ159" s="3">
        <f>'data sistem'!IP159</f>
        <v>0</v>
      </c>
      <c r="DK159" s="3">
        <f>'data sistem'!IP159</f>
        <v>0</v>
      </c>
      <c r="DL159" s="3">
        <f>'data sistem'!HN159</f>
        <v>0</v>
      </c>
      <c r="DM159" s="3">
        <f>'data sistem'!IQ159</f>
        <v>0</v>
      </c>
      <c r="DN159" s="3">
        <f>'data sistem'!HO159</f>
        <v>0</v>
      </c>
      <c r="DO159" s="3">
        <f>'data sistem'!IR159</f>
        <v>0</v>
      </c>
      <c r="DP159" s="3">
        <f>'data sistem'!HP159</f>
        <v>0</v>
      </c>
      <c r="DQ159" s="3">
        <f>'data sistem'!IS159</f>
        <v>0</v>
      </c>
      <c r="DR159" s="3">
        <f>'data sistem'!HQ159</f>
        <v>0</v>
      </c>
      <c r="DS159" s="3">
        <f>'data sistem'!IT159</f>
        <v>0</v>
      </c>
      <c r="DT159" s="3">
        <f>'data sistem'!HR159</f>
        <v>0</v>
      </c>
      <c r="DU159" s="3">
        <f>'data sistem'!IU159</f>
        <v>0</v>
      </c>
      <c r="DV159" s="3">
        <f>'data sistem'!HS159</f>
        <v>0</v>
      </c>
      <c r="DW159" s="3">
        <f>'data sistem'!IV159</f>
        <v>0</v>
      </c>
      <c r="DX159" s="3">
        <f>'data sistem'!HT159</f>
        <v>0</v>
      </c>
      <c r="DY159" s="3">
        <f>'data sistem'!IW159</f>
        <v>0</v>
      </c>
      <c r="DZ159" s="3">
        <f>'data sistem'!HU159</f>
        <v>0</v>
      </c>
      <c r="EA159" s="3">
        <f>'data sistem'!IX159</f>
        <v>0</v>
      </c>
    </row>
    <row r="160" spans="1:131" x14ac:dyDescent="0.3">
      <c r="A160" s="3" t="str">
        <f t="shared" si="2"/>
        <v>051022</v>
      </c>
      <c r="B160" s="3" t="e">
        <f>VLOOKUP('data sistem'!C160,kodeprodi!$A$2:$B$11,2,FALSE)</f>
        <v>#N/A</v>
      </c>
      <c r="C160" s="3">
        <f>'data sistem'!A160</f>
        <v>0</v>
      </c>
      <c r="D160" s="3">
        <f>'data sistem'!B160</f>
        <v>0</v>
      </c>
      <c r="E160" s="3">
        <f>'data sistem'!J160</f>
        <v>0</v>
      </c>
      <c r="F160" s="3">
        <f>'data sistem'!K160</f>
        <v>0</v>
      </c>
      <c r="G160" s="3">
        <f>2020-'data sistem'!E160</f>
        <v>2020</v>
      </c>
      <c r="H160" s="3">
        <f>1</f>
        <v>1</v>
      </c>
      <c r="I160" s="3">
        <f>2</f>
        <v>2</v>
      </c>
      <c r="J160" s="3">
        <f>3</f>
        <v>3</v>
      </c>
      <c r="K160" s="3">
        <f>3</f>
        <v>3</v>
      </c>
      <c r="L160" s="3">
        <f>1</f>
        <v>1</v>
      </c>
      <c r="M160" s="3">
        <f>2</f>
        <v>2</v>
      </c>
      <c r="N160" s="3">
        <f>1</f>
        <v>1</v>
      </c>
      <c r="O160" s="3" t="str">
        <f>IF('data sistem'!W160="tidak",3,IF('data sistem'!W160="ya",IF('data sistem'!DT160="sebelum lulus",1,IF('data sistem'!DT160="setelah lulus",2,"")),""))</f>
        <v/>
      </c>
      <c r="P160" s="3" t="str">
        <f>IF('data sistem'!DU160="0-3 bulan",1,IF('data sistem'!DU160="3-6 bulan",3,IF('data sistem'!DU160="6-12 bulan",6,IF('data sistem'!DU160="lebih dari 12 bulan",12,""))))</f>
        <v/>
      </c>
      <c r="Q160" s="3" t="str">
        <f>IF('data sistem'!DV160="0-3 bulan",1,IF('data sistem'!DV160="3-6 bulan",3,IF('data sistem'!DV160="6-12 bulan",6,IF('data sistem'!DV160="lebih dari 12 bulan",12,""))))</f>
        <v/>
      </c>
      <c r="R160" s="3">
        <f>'data sistem'!EA160</f>
        <v>0</v>
      </c>
      <c r="S160" s="3">
        <f>'data sistem'!EB160</f>
        <v>0</v>
      </c>
      <c r="T160" s="3">
        <f>'data sistem'!EC160</f>
        <v>0</v>
      </c>
      <c r="U160" s="3">
        <f>'data sistem'!ED160</f>
        <v>0</v>
      </c>
      <c r="V160" s="3">
        <f>'data sistem'!EE160</f>
        <v>0</v>
      </c>
      <c r="W160" s="3">
        <f>'data sistem'!EF160</f>
        <v>0</v>
      </c>
      <c r="X160" s="3">
        <f>'data sistem'!EG160</f>
        <v>0</v>
      </c>
      <c r="Y160" s="3" t="str">
        <f>IF('data sistem'!DW160="ya",1,IF('data sistem'!DW160="tidak",0,""))</f>
        <v/>
      </c>
      <c r="Z160" s="3">
        <f>'data sistem'!EM160</f>
        <v>0</v>
      </c>
      <c r="AA160" s="3">
        <f>'data sistem'!EH160</f>
        <v>0</v>
      </c>
      <c r="AB160" s="3">
        <f>'data sistem'!EI160</f>
        <v>0</v>
      </c>
      <c r="AC160" s="3">
        <f>'data sistem'!EJ160</f>
        <v>0</v>
      </c>
      <c r="AD160" s="3">
        <f>'data sistem'!EK160</f>
        <v>0</v>
      </c>
      <c r="AE160" s="3">
        <f>'data sistem'!EL160</f>
        <v>0</v>
      </c>
      <c r="AF160" s="3">
        <f>0</f>
        <v>0</v>
      </c>
      <c r="AH160" s="3">
        <f>IF('data sistem'!FB160="lebih dari 3",4,'data sistem'!FB160)</f>
        <v>0</v>
      </c>
      <c r="AI160" s="3" t="str">
        <f>IF('data sistem'!FF160="sebelum lulus",1,IF('data sistem'!FF160="setelah lulus",2,""))</f>
        <v/>
      </c>
      <c r="AJ160" s="3" t="str">
        <f>IF('data sistem'!FG160="0-3 bulan",1,IF('data sistem'!FG160="3-6 bulan",3,IF('data sistem'!FG160="6-12 bulan",6,IF('data sistem'!FG160="lebih dari 12 bulan",12,""))))</f>
        <v/>
      </c>
      <c r="AK160" s="3" t="str">
        <f>IF('data sistem'!FH160="0-3 bulan",1,IF('data sistem'!FH160="3-6 bulan",3,IF('data sistem'!FH160="6-12 bulan",6,IF('data sistem'!FH160="lebih dari 12 bulan",12,""))))</f>
        <v/>
      </c>
      <c r="AL160" s="3">
        <f>IF('data sistem'!FC160="lebih dari 3",4,'data sistem'!FC160)</f>
        <v>0</v>
      </c>
      <c r="AM160" s="3">
        <f>IF('data sistem'!FD160="lebih dari 3",4,'data sistem'!FD160)</f>
        <v>0</v>
      </c>
      <c r="AN160" s="3" t="str">
        <f>IF(LEFT('data sistem'!U160,7)="bekerja",1,IF(LEFT('data sistem'!U160,5)="tidak",2,""))</f>
        <v/>
      </c>
      <c r="AO160" s="3">
        <f>'data sistem'!M160*1</f>
        <v>0</v>
      </c>
      <c r="AP160" s="3">
        <f>'data sistem'!R160*2</f>
        <v>0</v>
      </c>
      <c r="AQ160" s="3">
        <f>'data sistem'!P160*3</f>
        <v>0</v>
      </c>
      <c r="AR160" s="3">
        <f>'data sistem'!Q160*4</f>
        <v>0</v>
      </c>
      <c r="AS160" s="3">
        <f>0</f>
        <v>0</v>
      </c>
      <c r="AU160" s="3">
        <f>IF('data sistem'!Q160="1",4,1)</f>
        <v>1</v>
      </c>
      <c r="AW160" s="3">
        <f>IF('data sistem'!AG160="bumn",1,IF('data sistem'!AG160="non-profit",2,IF('data sistem'!AG160="swasta",3,IF('data sistem'!AG160="wiraswasta",4,5))))</f>
        <v>5</v>
      </c>
      <c r="AX160" s="3">
        <f>IF(AW160=5,'data sistem'!AG160,"")</f>
        <v>0</v>
      </c>
      <c r="AY160" s="3">
        <f>IF('data sistem'!T160=0,1,'data sistem'!T160=0)</f>
        <v>1</v>
      </c>
      <c r="BA160" s="3">
        <f>IF('data sistem'!AM160="kurang dari 1 juta",1000000,IF('data sistem'!AM160="antara 1 dan 2 juta",2000000,IF('data sistem'!AM160="lebih dari 2 juta",3000000,IF('data sistem'!AM160="lebih dari 3 juta",4000000,0))))</f>
        <v>0</v>
      </c>
      <c r="BB160" s="3">
        <f>0</f>
        <v>0</v>
      </c>
      <c r="BC160" s="3">
        <f>IF('data sistem'!BI160="kurang dari 1 juta",1000000,IF('data sistem'!BI160="antara 1 dan 2 juta",2000000,IF('data sistem'!BI160="lebih dari 2 juta",3000000,IF('data sistem'!BI160="lebih dari 3 juta",4000000,0))))</f>
        <v>0</v>
      </c>
      <c r="BD160" s="3" t="str">
        <f>IF('data sistem'!DE160&gt;0,'data sistem'!DE160,"")</f>
        <v/>
      </c>
      <c r="BE160" s="3" t="str">
        <f>IF('data sistem'!DF160="lebih tinggi",1,IF('data sistem'!DF160="sama",2,IF('data sistem'!DF160="lebih rendah",3,IF('data sistem'!DF160="tidak perlu",4,""))))</f>
        <v/>
      </c>
      <c r="BF160" s="3">
        <f>'data sistem'!DG160*1</f>
        <v>0</v>
      </c>
      <c r="BG160" s="3">
        <f>'data sistem'!DH160*2</f>
        <v>0</v>
      </c>
      <c r="BH160" s="3">
        <f>'data sistem'!DI160*3</f>
        <v>0</v>
      </c>
      <c r="BI160" s="3">
        <f>'data sistem'!DJ160*4</f>
        <v>0</v>
      </c>
      <c r="BJ160" s="3">
        <f>'data sistem'!DK160*5</f>
        <v>0</v>
      </c>
      <c r="BK160" s="3">
        <f>'data sistem'!DL160*6</f>
        <v>0</v>
      </c>
      <c r="BL160" s="3">
        <f>'data sistem'!DM160*7</f>
        <v>0</v>
      </c>
      <c r="BM160" s="3">
        <f>'data sistem'!DN160*8</f>
        <v>0</v>
      </c>
      <c r="BN160" s="3">
        <f>'data sistem'!DO160*9</f>
        <v>0</v>
      </c>
      <c r="BO160" s="3">
        <f>'data sistem'!DP160*10</f>
        <v>0</v>
      </c>
      <c r="BP160" s="3">
        <f>'data sistem'!DQ160*11</f>
        <v>0</v>
      </c>
      <c r="BQ160" s="3">
        <f>'data sistem'!DR160*12</f>
        <v>0</v>
      </c>
      <c r="BR160" s="3">
        <v>0</v>
      </c>
      <c r="BT160" s="3">
        <f>'data sistem'!GU160</f>
        <v>0</v>
      </c>
      <c r="BU160" s="3">
        <f>'data sistem'!HX160</f>
        <v>0</v>
      </c>
      <c r="BV160" s="3">
        <f>'data sistem'!GV160</f>
        <v>0</v>
      </c>
      <c r="BW160" s="3">
        <f>'data sistem'!HY160</f>
        <v>0</v>
      </c>
      <c r="BX160" s="3">
        <f>'data sistem'!GW160</f>
        <v>0</v>
      </c>
      <c r="BY160" s="3">
        <f>'data sistem'!HV160</f>
        <v>0</v>
      </c>
      <c r="BZ160" s="3">
        <f>'data sistem'!HZ160</f>
        <v>0</v>
      </c>
      <c r="CA160" s="3">
        <f>'data sistem'!IY160</f>
        <v>0</v>
      </c>
      <c r="CB160" s="3">
        <f>'data sistem'!GX160</f>
        <v>0</v>
      </c>
      <c r="CC160" s="3">
        <f>'data sistem'!IA160</f>
        <v>0</v>
      </c>
      <c r="CD160" s="3">
        <f>'data sistem'!GY160</f>
        <v>0</v>
      </c>
      <c r="CE160" s="3">
        <f>'data sistem'!IB160</f>
        <v>0</v>
      </c>
      <c r="CF160" s="3">
        <f>'data sistem'!GZ160</f>
        <v>0</v>
      </c>
      <c r="CH160" s="3">
        <f>'data sistem'!IC160</f>
        <v>0</v>
      </c>
      <c r="CJ160" s="3">
        <f>'data sistem'!HA160</f>
        <v>0</v>
      </c>
      <c r="CK160" s="3">
        <f>'data sistem'!ID160</f>
        <v>0</v>
      </c>
      <c r="CL160" s="3">
        <f>'data sistem'!HB160</f>
        <v>0</v>
      </c>
      <c r="CM160" s="3">
        <f>'data sistem'!IE160</f>
        <v>0</v>
      </c>
      <c r="CN160" s="3">
        <f>'data sistem'!HC160</f>
        <v>0</v>
      </c>
      <c r="CO160" s="3">
        <f>'data sistem'!IF160</f>
        <v>0</v>
      </c>
      <c r="CP160" s="3">
        <f>'data sistem'!HD160</f>
        <v>0</v>
      </c>
      <c r="CQ160" s="3">
        <f>'data sistem'!IG160</f>
        <v>0</v>
      </c>
      <c r="CR160" s="3">
        <f>'data sistem'!HE160</f>
        <v>0</v>
      </c>
      <c r="CS160" s="3">
        <f>'data sistem'!IH160</f>
        <v>0</v>
      </c>
      <c r="CT160" s="3">
        <f>'data sistem'!HF160</f>
        <v>0</v>
      </c>
      <c r="CU160" s="3">
        <f>'data sistem'!II160</f>
        <v>0</v>
      </c>
      <c r="CV160" s="3">
        <f>'data sistem'!HG160</f>
        <v>0</v>
      </c>
      <c r="CW160" s="3">
        <f>'data sistem'!IJ160</f>
        <v>0</v>
      </c>
      <c r="CX160" s="3">
        <f>'data sistem'!HH160</f>
        <v>0</v>
      </c>
      <c r="CY160" s="3">
        <f>'data sistem'!IK160</f>
        <v>0</v>
      </c>
      <c r="CZ160" s="3">
        <f>'data sistem'!HI160</f>
        <v>0</v>
      </c>
      <c r="DA160" s="3">
        <f>'data sistem'!IL160</f>
        <v>0</v>
      </c>
      <c r="DB160" s="3">
        <f>'data sistem'!HJ160</f>
        <v>0</v>
      </c>
      <c r="DC160" s="3">
        <f>'data sistem'!IM160</f>
        <v>0</v>
      </c>
      <c r="DD160" s="3">
        <f>'data sistem'!HK160</f>
        <v>0</v>
      </c>
      <c r="DE160" s="3">
        <f>'data sistem'!IN160</f>
        <v>0</v>
      </c>
      <c r="DF160" s="3">
        <f>'data sistem'!HL160</f>
        <v>0</v>
      </c>
      <c r="DG160" s="3">
        <f>'data sistem'!IO160</f>
        <v>0</v>
      </c>
      <c r="DH160" s="3">
        <f>'data sistem'!HM160</f>
        <v>0</v>
      </c>
      <c r="DI160" s="3">
        <f>'data sistem'!HM160</f>
        <v>0</v>
      </c>
      <c r="DJ160" s="3">
        <f>'data sistem'!IP160</f>
        <v>0</v>
      </c>
      <c r="DK160" s="3">
        <f>'data sistem'!IP160</f>
        <v>0</v>
      </c>
      <c r="DL160" s="3">
        <f>'data sistem'!HN160</f>
        <v>0</v>
      </c>
      <c r="DM160" s="3">
        <f>'data sistem'!IQ160</f>
        <v>0</v>
      </c>
      <c r="DN160" s="3">
        <f>'data sistem'!HO160</f>
        <v>0</v>
      </c>
      <c r="DO160" s="3">
        <f>'data sistem'!IR160</f>
        <v>0</v>
      </c>
      <c r="DP160" s="3">
        <f>'data sistem'!HP160</f>
        <v>0</v>
      </c>
      <c r="DQ160" s="3">
        <f>'data sistem'!IS160</f>
        <v>0</v>
      </c>
      <c r="DR160" s="3">
        <f>'data sistem'!HQ160</f>
        <v>0</v>
      </c>
      <c r="DS160" s="3">
        <f>'data sistem'!IT160</f>
        <v>0</v>
      </c>
      <c r="DT160" s="3">
        <f>'data sistem'!HR160</f>
        <v>0</v>
      </c>
      <c r="DU160" s="3">
        <f>'data sistem'!IU160</f>
        <v>0</v>
      </c>
      <c r="DV160" s="3">
        <f>'data sistem'!HS160</f>
        <v>0</v>
      </c>
      <c r="DW160" s="3">
        <f>'data sistem'!IV160</f>
        <v>0</v>
      </c>
      <c r="DX160" s="3">
        <f>'data sistem'!HT160</f>
        <v>0</v>
      </c>
      <c r="DY160" s="3">
        <f>'data sistem'!IW160</f>
        <v>0</v>
      </c>
      <c r="DZ160" s="3">
        <f>'data sistem'!HU160</f>
        <v>0</v>
      </c>
      <c r="EA160" s="3">
        <f>'data sistem'!IX160</f>
        <v>0</v>
      </c>
    </row>
    <row r="161" spans="1:131" x14ac:dyDescent="0.3">
      <c r="A161" s="3" t="str">
        <f t="shared" si="2"/>
        <v>051022</v>
      </c>
      <c r="B161" s="3" t="e">
        <f>VLOOKUP('data sistem'!C161,kodeprodi!$A$2:$B$11,2,FALSE)</f>
        <v>#N/A</v>
      </c>
      <c r="C161" s="3">
        <f>'data sistem'!A161</f>
        <v>0</v>
      </c>
      <c r="D161" s="3">
        <f>'data sistem'!B161</f>
        <v>0</v>
      </c>
      <c r="E161" s="3">
        <f>'data sistem'!J161</f>
        <v>0</v>
      </c>
      <c r="F161" s="3">
        <f>'data sistem'!K161</f>
        <v>0</v>
      </c>
      <c r="G161" s="3">
        <f>2020-'data sistem'!E161</f>
        <v>2020</v>
      </c>
      <c r="H161" s="3">
        <f>1</f>
        <v>1</v>
      </c>
      <c r="I161" s="3">
        <f>2</f>
        <v>2</v>
      </c>
      <c r="J161" s="3">
        <f>3</f>
        <v>3</v>
      </c>
      <c r="K161" s="3">
        <f>3</f>
        <v>3</v>
      </c>
      <c r="L161" s="3">
        <f>1</f>
        <v>1</v>
      </c>
      <c r="M161" s="3">
        <f>2</f>
        <v>2</v>
      </c>
      <c r="N161" s="3">
        <f>1</f>
        <v>1</v>
      </c>
      <c r="O161" s="3" t="str">
        <f>IF('data sistem'!W161="tidak",3,IF('data sistem'!W161="ya",IF('data sistem'!DT161="sebelum lulus",1,IF('data sistem'!DT161="setelah lulus",2,"")),""))</f>
        <v/>
      </c>
      <c r="P161" s="3" t="str">
        <f>IF('data sistem'!DU161="0-3 bulan",1,IF('data sistem'!DU161="3-6 bulan",3,IF('data sistem'!DU161="6-12 bulan",6,IF('data sistem'!DU161="lebih dari 12 bulan",12,""))))</f>
        <v/>
      </c>
      <c r="Q161" s="3" t="str">
        <f>IF('data sistem'!DV161="0-3 bulan",1,IF('data sistem'!DV161="3-6 bulan",3,IF('data sistem'!DV161="6-12 bulan",6,IF('data sistem'!DV161="lebih dari 12 bulan",12,""))))</f>
        <v/>
      </c>
      <c r="R161" s="3">
        <f>'data sistem'!EA161</f>
        <v>0</v>
      </c>
      <c r="S161" s="3">
        <f>'data sistem'!EB161</f>
        <v>0</v>
      </c>
      <c r="T161" s="3">
        <f>'data sistem'!EC161</f>
        <v>0</v>
      </c>
      <c r="U161" s="3">
        <f>'data sistem'!ED161</f>
        <v>0</v>
      </c>
      <c r="V161" s="3">
        <f>'data sistem'!EE161</f>
        <v>0</v>
      </c>
      <c r="W161" s="3">
        <f>'data sistem'!EF161</f>
        <v>0</v>
      </c>
      <c r="X161" s="3">
        <f>'data sistem'!EG161</f>
        <v>0</v>
      </c>
      <c r="Y161" s="3" t="str">
        <f>IF('data sistem'!DW161="ya",1,IF('data sistem'!DW161="tidak",0,""))</f>
        <v/>
      </c>
      <c r="Z161" s="3">
        <f>'data sistem'!EM161</f>
        <v>0</v>
      </c>
      <c r="AA161" s="3">
        <f>'data sistem'!EH161</f>
        <v>0</v>
      </c>
      <c r="AB161" s="3">
        <f>'data sistem'!EI161</f>
        <v>0</v>
      </c>
      <c r="AC161" s="3">
        <f>'data sistem'!EJ161</f>
        <v>0</v>
      </c>
      <c r="AD161" s="3">
        <f>'data sistem'!EK161</f>
        <v>0</v>
      </c>
      <c r="AE161" s="3">
        <f>'data sistem'!EL161</f>
        <v>0</v>
      </c>
      <c r="AF161" s="3">
        <f>0</f>
        <v>0</v>
      </c>
      <c r="AH161" s="3">
        <f>IF('data sistem'!FB161="lebih dari 3",4,'data sistem'!FB161)</f>
        <v>0</v>
      </c>
      <c r="AI161" s="3" t="str">
        <f>IF('data sistem'!FF161="sebelum lulus",1,IF('data sistem'!FF161="setelah lulus",2,""))</f>
        <v/>
      </c>
      <c r="AJ161" s="3" t="str">
        <f>IF('data sistem'!FG161="0-3 bulan",1,IF('data sistem'!FG161="3-6 bulan",3,IF('data sistem'!FG161="6-12 bulan",6,IF('data sistem'!FG161="lebih dari 12 bulan",12,""))))</f>
        <v/>
      </c>
      <c r="AK161" s="3" t="str">
        <f>IF('data sistem'!FH161="0-3 bulan",1,IF('data sistem'!FH161="3-6 bulan",3,IF('data sistem'!FH161="6-12 bulan",6,IF('data sistem'!FH161="lebih dari 12 bulan",12,""))))</f>
        <v/>
      </c>
      <c r="AL161" s="3">
        <f>IF('data sistem'!FC161="lebih dari 3",4,'data sistem'!FC161)</f>
        <v>0</v>
      </c>
      <c r="AM161" s="3">
        <f>IF('data sistem'!FD161="lebih dari 3",4,'data sistem'!FD161)</f>
        <v>0</v>
      </c>
      <c r="AN161" s="3" t="str">
        <f>IF(LEFT('data sistem'!U161,7)="bekerja",1,IF(LEFT('data sistem'!U161,5)="tidak",2,""))</f>
        <v/>
      </c>
      <c r="AO161" s="3">
        <f>'data sistem'!M161*1</f>
        <v>0</v>
      </c>
      <c r="AP161" s="3">
        <f>'data sistem'!R161*2</f>
        <v>0</v>
      </c>
      <c r="AQ161" s="3">
        <f>'data sistem'!P161*3</f>
        <v>0</v>
      </c>
      <c r="AR161" s="3">
        <f>'data sistem'!Q161*4</f>
        <v>0</v>
      </c>
      <c r="AS161" s="3">
        <f>0</f>
        <v>0</v>
      </c>
      <c r="AU161" s="3">
        <f>IF('data sistem'!Q161="1",4,1)</f>
        <v>1</v>
      </c>
      <c r="AW161" s="3">
        <f>IF('data sistem'!AG161="bumn",1,IF('data sistem'!AG161="non-profit",2,IF('data sistem'!AG161="swasta",3,IF('data sistem'!AG161="wiraswasta",4,5))))</f>
        <v>5</v>
      </c>
      <c r="AX161" s="3">
        <f>IF(AW161=5,'data sistem'!AG161,"")</f>
        <v>0</v>
      </c>
      <c r="AY161" s="3">
        <f>IF('data sistem'!T161=0,1,'data sistem'!T161=0)</f>
        <v>1</v>
      </c>
      <c r="BA161" s="3">
        <f>IF('data sistem'!AM161="kurang dari 1 juta",1000000,IF('data sistem'!AM161="antara 1 dan 2 juta",2000000,IF('data sistem'!AM161="lebih dari 2 juta",3000000,IF('data sistem'!AM161="lebih dari 3 juta",4000000,0))))</f>
        <v>0</v>
      </c>
      <c r="BB161" s="3">
        <f>0</f>
        <v>0</v>
      </c>
      <c r="BC161" s="3">
        <f>IF('data sistem'!BI161="kurang dari 1 juta",1000000,IF('data sistem'!BI161="antara 1 dan 2 juta",2000000,IF('data sistem'!BI161="lebih dari 2 juta",3000000,IF('data sistem'!BI161="lebih dari 3 juta",4000000,0))))</f>
        <v>0</v>
      </c>
      <c r="BD161" s="3" t="str">
        <f>IF('data sistem'!DE161&gt;0,'data sistem'!DE161,"")</f>
        <v/>
      </c>
      <c r="BE161" s="3" t="str">
        <f>IF('data sistem'!DF161="lebih tinggi",1,IF('data sistem'!DF161="sama",2,IF('data sistem'!DF161="lebih rendah",3,IF('data sistem'!DF161="tidak perlu",4,""))))</f>
        <v/>
      </c>
      <c r="BF161" s="3">
        <f>'data sistem'!DG161*1</f>
        <v>0</v>
      </c>
      <c r="BG161" s="3">
        <f>'data sistem'!DH161*2</f>
        <v>0</v>
      </c>
      <c r="BH161" s="3">
        <f>'data sistem'!DI161*3</f>
        <v>0</v>
      </c>
      <c r="BI161" s="3">
        <f>'data sistem'!DJ161*4</f>
        <v>0</v>
      </c>
      <c r="BJ161" s="3">
        <f>'data sistem'!DK161*5</f>
        <v>0</v>
      </c>
      <c r="BK161" s="3">
        <f>'data sistem'!DL161*6</f>
        <v>0</v>
      </c>
      <c r="BL161" s="3">
        <f>'data sistem'!DM161*7</f>
        <v>0</v>
      </c>
      <c r="BM161" s="3">
        <f>'data sistem'!DN161*8</f>
        <v>0</v>
      </c>
      <c r="BN161" s="3">
        <f>'data sistem'!DO161*9</f>
        <v>0</v>
      </c>
      <c r="BO161" s="3">
        <f>'data sistem'!DP161*10</f>
        <v>0</v>
      </c>
      <c r="BP161" s="3">
        <f>'data sistem'!DQ161*11</f>
        <v>0</v>
      </c>
      <c r="BQ161" s="3">
        <f>'data sistem'!DR161*12</f>
        <v>0</v>
      </c>
      <c r="BR161" s="3">
        <v>0</v>
      </c>
      <c r="BT161" s="3">
        <f>'data sistem'!GU161</f>
        <v>0</v>
      </c>
      <c r="BU161" s="3">
        <f>'data sistem'!HX161</f>
        <v>0</v>
      </c>
      <c r="BV161" s="3">
        <f>'data sistem'!GV161</f>
        <v>0</v>
      </c>
      <c r="BW161" s="3">
        <f>'data sistem'!HY161</f>
        <v>0</v>
      </c>
      <c r="BX161" s="3">
        <f>'data sistem'!GW161</f>
        <v>0</v>
      </c>
      <c r="BY161" s="3">
        <f>'data sistem'!HV161</f>
        <v>0</v>
      </c>
      <c r="BZ161" s="3">
        <f>'data sistem'!HZ161</f>
        <v>0</v>
      </c>
      <c r="CA161" s="3">
        <f>'data sistem'!IY161</f>
        <v>0</v>
      </c>
      <c r="CB161" s="3">
        <f>'data sistem'!GX161</f>
        <v>0</v>
      </c>
      <c r="CC161" s="3">
        <f>'data sistem'!IA161</f>
        <v>0</v>
      </c>
      <c r="CD161" s="3">
        <f>'data sistem'!GY161</f>
        <v>0</v>
      </c>
      <c r="CE161" s="3">
        <f>'data sistem'!IB161</f>
        <v>0</v>
      </c>
      <c r="CF161" s="3">
        <f>'data sistem'!GZ161</f>
        <v>0</v>
      </c>
      <c r="CH161" s="3">
        <f>'data sistem'!IC161</f>
        <v>0</v>
      </c>
      <c r="CJ161" s="3">
        <f>'data sistem'!HA161</f>
        <v>0</v>
      </c>
      <c r="CK161" s="3">
        <f>'data sistem'!ID161</f>
        <v>0</v>
      </c>
      <c r="CL161" s="3">
        <f>'data sistem'!HB161</f>
        <v>0</v>
      </c>
      <c r="CM161" s="3">
        <f>'data sistem'!IE161</f>
        <v>0</v>
      </c>
      <c r="CN161" s="3">
        <f>'data sistem'!HC161</f>
        <v>0</v>
      </c>
      <c r="CO161" s="3">
        <f>'data sistem'!IF161</f>
        <v>0</v>
      </c>
      <c r="CP161" s="3">
        <f>'data sistem'!HD161</f>
        <v>0</v>
      </c>
      <c r="CQ161" s="3">
        <f>'data sistem'!IG161</f>
        <v>0</v>
      </c>
      <c r="CR161" s="3">
        <f>'data sistem'!HE161</f>
        <v>0</v>
      </c>
      <c r="CS161" s="3">
        <f>'data sistem'!IH161</f>
        <v>0</v>
      </c>
      <c r="CT161" s="3">
        <f>'data sistem'!HF161</f>
        <v>0</v>
      </c>
      <c r="CU161" s="3">
        <f>'data sistem'!II161</f>
        <v>0</v>
      </c>
      <c r="CV161" s="3">
        <f>'data sistem'!HG161</f>
        <v>0</v>
      </c>
      <c r="CW161" s="3">
        <f>'data sistem'!IJ161</f>
        <v>0</v>
      </c>
      <c r="CX161" s="3">
        <f>'data sistem'!HH161</f>
        <v>0</v>
      </c>
      <c r="CY161" s="3">
        <f>'data sistem'!IK161</f>
        <v>0</v>
      </c>
      <c r="CZ161" s="3">
        <f>'data sistem'!HI161</f>
        <v>0</v>
      </c>
      <c r="DA161" s="3">
        <f>'data sistem'!IL161</f>
        <v>0</v>
      </c>
      <c r="DB161" s="3">
        <f>'data sistem'!HJ161</f>
        <v>0</v>
      </c>
      <c r="DC161" s="3">
        <f>'data sistem'!IM161</f>
        <v>0</v>
      </c>
      <c r="DD161" s="3">
        <f>'data sistem'!HK161</f>
        <v>0</v>
      </c>
      <c r="DE161" s="3">
        <f>'data sistem'!IN161</f>
        <v>0</v>
      </c>
      <c r="DF161" s="3">
        <f>'data sistem'!HL161</f>
        <v>0</v>
      </c>
      <c r="DG161" s="3">
        <f>'data sistem'!IO161</f>
        <v>0</v>
      </c>
      <c r="DH161" s="3">
        <f>'data sistem'!HM161</f>
        <v>0</v>
      </c>
      <c r="DI161" s="3">
        <f>'data sistem'!HM161</f>
        <v>0</v>
      </c>
      <c r="DJ161" s="3">
        <f>'data sistem'!IP161</f>
        <v>0</v>
      </c>
      <c r="DK161" s="3">
        <f>'data sistem'!IP161</f>
        <v>0</v>
      </c>
      <c r="DL161" s="3">
        <f>'data sistem'!HN161</f>
        <v>0</v>
      </c>
      <c r="DM161" s="3">
        <f>'data sistem'!IQ161</f>
        <v>0</v>
      </c>
      <c r="DN161" s="3">
        <f>'data sistem'!HO161</f>
        <v>0</v>
      </c>
      <c r="DO161" s="3">
        <f>'data sistem'!IR161</f>
        <v>0</v>
      </c>
      <c r="DP161" s="3">
        <f>'data sistem'!HP161</f>
        <v>0</v>
      </c>
      <c r="DQ161" s="3">
        <f>'data sistem'!IS161</f>
        <v>0</v>
      </c>
      <c r="DR161" s="3">
        <f>'data sistem'!HQ161</f>
        <v>0</v>
      </c>
      <c r="DS161" s="3">
        <f>'data sistem'!IT161</f>
        <v>0</v>
      </c>
      <c r="DT161" s="3">
        <f>'data sistem'!HR161</f>
        <v>0</v>
      </c>
      <c r="DU161" s="3">
        <f>'data sistem'!IU161</f>
        <v>0</v>
      </c>
      <c r="DV161" s="3">
        <f>'data sistem'!HS161</f>
        <v>0</v>
      </c>
      <c r="DW161" s="3">
        <f>'data sistem'!IV161</f>
        <v>0</v>
      </c>
      <c r="DX161" s="3">
        <f>'data sistem'!HT161</f>
        <v>0</v>
      </c>
      <c r="DY161" s="3">
        <f>'data sistem'!IW161</f>
        <v>0</v>
      </c>
      <c r="DZ161" s="3">
        <f>'data sistem'!HU161</f>
        <v>0</v>
      </c>
      <c r="EA161" s="3">
        <f>'data sistem'!IX161</f>
        <v>0</v>
      </c>
    </row>
    <row r="162" spans="1:131" x14ac:dyDescent="0.3">
      <c r="A162" s="3" t="str">
        <f t="shared" si="2"/>
        <v>051022</v>
      </c>
      <c r="B162" s="3" t="e">
        <f>VLOOKUP('data sistem'!C162,kodeprodi!$A$2:$B$11,2,FALSE)</f>
        <v>#N/A</v>
      </c>
      <c r="C162" s="3">
        <f>'data sistem'!A162</f>
        <v>0</v>
      </c>
      <c r="D162" s="3">
        <f>'data sistem'!B162</f>
        <v>0</v>
      </c>
      <c r="E162" s="3">
        <f>'data sistem'!J162</f>
        <v>0</v>
      </c>
      <c r="F162" s="3">
        <f>'data sistem'!K162</f>
        <v>0</v>
      </c>
      <c r="G162" s="3">
        <f>2020-'data sistem'!E162</f>
        <v>2020</v>
      </c>
      <c r="H162" s="3">
        <f>1</f>
        <v>1</v>
      </c>
      <c r="I162" s="3">
        <f>2</f>
        <v>2</v>
      </c>
      <c r="J162" s="3">
        <f>3</f>
        <v>3</v>
      </c>
      <c r="K162" s="3">
        <f>3</f>
        <v>3</v>
      </c>
      <c r="L162" s="3">
        <f>1</f>
        <v>1</v>
      </c>
      <c r="M162" s="3">
        <f>2</f>
        <v>2</v>
      </c>
      <c r="N162" s="3">
        <f>1</f>
        <v>1</v>
      </c>
      <c r="O162" s="3" t="str">
        <f>IF('data sistem'!W162="tidak",3,IF('data sistem'!W162="ya",IF('data sistem'!DT162="sebelum lulus",1,IF('data sistem'!DT162="setelah lulus",2,"")),""))</f>
        <v/>
      </c>
      <c r="P162" s="3" t="str">
        <f>IF('data sistem'!DU162="0-3 bulan",1,IF('data sistem'!DU162="3-6 bulan",3,IF('data sistem'!DU162="6-12 bulan",6,IF('data sistem'!DU162="lebih dari 12 bulan",12,""))))</f>
        <v/>
      </c>
      <c r="Q162" s="3" t="str">
        <f>IF('data sistem'!DV162="0-3 bulan",1,IF('data sistem'!DV162="3-6 bulan",3,IF('data sistem'!DV162="6-12 bulan",6,IF('data sistem'!DV162="lebih dari 12 bulan",12,""))))</f>
        <v/>
      </c>
      <c r="R162" s="3">
        <f>'data sistem'!EA162</f>
        <v>0</v>
      </c>
      <c r="S162" s="3">
        <f>'data sistem'!EB162</f>
        <v>0</v>
      </c>
      <c r="T162" s="3">
        <f>'data sistem'!EC162</f>
        <v>0</v>
      </c>
      <c r="U162" s="3">
        <f>'data sistem'!ED162</f>
        <v>0</v>
      </c>
      <c r="V162" s="3">
        <f>'data sistem'!EE162</f>
        <v>0</v>
      </c>
      <c r="W162" s="3">
        <f>'data sistem'!EF162</f>
        <v>0</v>
      </c>
      <c r="X162" s="3">
        <f>'data sistem'!EG162</f>
        <v>0</v>
      </c>
      <c r="Y162" s="3" t="str">
        <f>IF('data sistem'!DW162="ya",1,IF('data sistem'!DW162="tidak",0,""))</f>
        <v/>
      </c>
      <c r="Z162" s="3">
        <f>'data sistem'!EM162</f>
        <v>0</v>
      </c>
      <c r="AA162" s="3">
        <f>'data sistem'!EH162</f>
        <v>0</v>
      </c>
      <c r="AB162" s="3">
        <f>'data sistem'!EI162</f>
        <v>0</v>
      </c>
      <c r="AC162" s="3">
        <f>'data sistem'!EJ162</f>
        <v>0</v>
      </c>
      <c r="AD162" s="3">
        <f>'data sistem'!EK162</f>
        <v>0</v>
      </c>
      <c r="AE162" s="3">
        <f>'data sistem'!EL162</f>
        <v>0</v>
      </c>
      <c r="AF162" s="3">
        <f>0</f>
        <v>0</v>
      </c>
      <c r="AH162" s="3">
        <f>IF('data sistem'!FB162="lebih dari 3",4,'data sistem'!FB162)</f>
        <v>0</v>
      </c>
      <c r="AI162" s="3" t="str">
        <f>IF('data sistem'!FF162="sebelum lulus",1,IF('data sistem'!FF162="setelah lulus",2,""))</f>
        <v/>
      </c>
      <c r="AJ162" s="3" t="str">
        <f>IF('data sistem'!FG162="0-3 bulan",1,IF('data sistem'!FG162="3-6 bulan",3,IF('data sistem'!FG162="6-12 bulan",6,IF('data sistem'!FG162="lebih dari 12 bulan",12,""))))</f>
        <v/>
      </c>
      <c r="AK162" s="3" t="str">
        <f>IF('data sistem'!FH162="0-3 bulan",1,IF('data sistem'!FH162="3-6 bulan",3,IF('data sistem'!FH162="6-12 bulan",6,IF('data sistem'!FH162="lebih dari 12 bulan",12,""))))</f>
        <v/>
      </c>
      <c r="AL162" s="3">
        <f>IF('data sistem'!FC162="lebih dari 3",4,'data sistem'!FC162)</f>
        <v>0</v>
      </c>
      <c r="AM162" s="3">
        <f>IF('data sistem'!FD162="lebih dari 3",4,'data sistem'!FD162)</f>
        <v>0</v>
      </c>
      <c r="AN162" s="3" t="str">
        <f>IF(LEFT('data sistem'!U162,7)="bekerja",1,IF(LEFT('data sistem'!U162,5)="tidak",2,""))</f>
        <v/>
      </c>
      <c r="AO162" s="3">
        <f>'data sistem'!M162*1</f>
        <v>0</v>
      </c>
      <c r="AP162" s="3">
        <f>'data sistem'!R162*2</f>
        <v>0</v>
      </c>
      <c r="AQ162" s="3">
        <f>'data sistem'!P162*3</f>
        <v>0</v>
      </c>
      <c r="AR162" s="3">
        <f>'data sistem'!Q162*4</f>
        <v>0</v>
      </c>
      <c r="AS162" s="3">
        <f>0</f>
        <v>0</v>
      </c>
      <c r="AU162" s="3">
        <f>IF('data sistem'!Q162="1",4,1)</f>
        <v>1</v>
      </c>
      <c r="AW162" s="3">
        <f>IF('data sistem'!AG162="bumn",1,IF('data sistem'!AG162="non-profit",2,IF('data sistem'!AG162="swasta",3,IF('data sistem'!AG162="wiraswasta",4,5))))</f>
        <v>5</v>
      </c>
      <c r="AX162" s="3">
        <f>IF(AW162=5,'data sistem'!AG162,"")</f>
        <v>0</v>
      </c>
      <c r="AY162" s="3">
        <f>IF('data sistem'!T162=0,1,'data sistem'!T162=0)</f>
        <v>1</v>
      </c>
      <c r="BA162" s="3">
        <f>IF('data sistem'!AM162="kurang dari 1 juta",1000000,IF('data sistem'!AM162="antara 1 dan 2 juta",2000000,IF('data sistem'!AM162="lebih dari 2 juta",3000000,IF('data sistem'!AM162="lebih dari 3 juta",4000000,0))))</f>
        <v>0</v>
      </c>
      <c r="BB162" s="3">
        <f>0</f>
        <v>0</v>
      </c>
      <c r="BC162" s="3">
        <f>IF('data sistem'!BI162="kurang dari 1 juta",1000000,IF('data sistem'!BI162="antara 1 dan 2 juta",2000000,IF('data sistem'!BI162="lebih dari 2 juta",3000000,IF('data sistem'!BI162="lebih dari 3 juta",4000000,0))))</f>
        <v>0</v>
      </c>
      <c r="BD162" s="3" t="str">
        <f>IF('data sistem'!DE162&gt;0,'data sistem'!DE162,"")</f>
        <v/>
      </c>
      <c r="BE162" s="3" t="str">
        <f>IF('data sistem'!DF162="lebih tinggi",1,IF('data sistem'!DF162="sama",2,IF('data sistem'!DF162="lebih rendah",3,IF('data sistem'!DF162="tidak perlu",4,""))))</f>
        <v/>
      </c>
      <c r="BF162" s="3">
        <f>'data sistem'!DG162*1</f>
        <v>0</v>
      </c>
      <c r="BG162" s="3">
        <f>'data sistem'!DH162*2</f>
        <v>0</v>
      </c>
      <c r="BH162" s="3">
        <f>'data sistem'!DI162*3</f>
        <v>0</v>
      </c>
      <c r="BI162" s="3">
        <f>'data sistem'!DJ162*4</f>
        <v>0</v>
      </c>
      <c r="BJ162" s="3">
        <f>'data sistem'!DK162*5</f>
        <v>0</v>
      </c>
      <c r="BK162" s="3">
        <f>'data sistem'!DL162*6</f>
        <v>0</v>
      </c>
      <c r="BL162" s="3">
        <f>'data sistem'!DM162*7</f>
        <v>0</v>
      </c>
      <c r="BM162" s="3">
        <f>'data sistem'!DN162*8</f>
        <v>0</v>
      </c>
      <c r="BN162" s="3">
        <f>'data sistem'!DO162*9</f>
        <v>0</v>
      </c>
      <c r="BO162" s="3">
        <f>'data sistem'!DP162*10</f>
        <v>0</v>
      </c>
      <c r="BP162" s="3">
        <f>'data sistem'!DQ162*11</f>
        <v>0</v>
      </c>
      <c r="BQ162" s="3">
        <f>'data sistem'!DR162*12</f>
        <v>0</v>
      </c>
      <c r="BR162" s="3">
        <v>0</v>
      </c>
      <c r="BT162" s="3">
        <f>'data sistem'!GU162</f>
        <v>0</v>
      </c>
      <c r="BU162" s="3">
        <f>'data sistem'!HX162</f>
        <v>0</v>
      </c>
      <c r="BV162" s="3">
        <f>'data sistem'!GV162</f>
        <v>0</v>
      </c>
      <c r="BW162" s="3">
        <f>'data sistem'!HY162</f>
        <v>0</v>
      </c>
      <c r="BX162" s="3">
        <f>'data sistem'!GW162</f>
        <v>0</v>
      </c>
      <c r="BY162" s="3">
        <f>'data sistem'!HV162</f>
        <v>0</v>
      </c>
      <c r="BZ162" s="3">
        <f>'data sistem'!HZ162</f>
        <v>0</v>
      </c>
      <c r="CA162" s="3">
        <f>'data sistem'!IY162</f>
        <v>0</v>
      </c>
      <c r="CB162" s="3">
        <f>'data sistem'!GX162</f>
        <v>0</v>
      </c>
      <c r="CC162" s="3">
        <f>'data sistem'!IA162</f>
        <v>0</v>
      </c>
      <c r="CD162" s="3">
        <f>'data sistem'!GY162</f>
        <v>0</v>
      </c>
      <c r="CE162" s="3">
        <f>'data sistem'!IB162</f>
        <v>0</v>
      </c>
      <c r="CF162" s="3">
        <f>'data sistem'!GZ162</f>
        <v>0</v>
      </c>
      <c r="CH162" s="3">
        <f>'data sistem'!IC162</f>
        <v>0</v>
      </c>
      <c r="CJ162" s="3">
        <f>'data sistem'!HA162</f>
        <v>0</v>
      </c>
      <c r="CK162" s="3">
        <f>'data sistem'!ID162</f>
        <v>0</v>
      </c>
      <c r="CL162" s="3">
        <f>'data sistem'!HB162</f>
        <v>0</v>
      </c>
      <c r="CM162" s="3">
        <f>'data sistem'!IE162</f>
        <v>0</v>
      </c>
      <c r="CN162" s="3">
        <f>'data sistem'!HC162</f>
        <v>0</v>
      </c>
      <c r="CO162" s="3">
        <f>'data sistem'!IF162</f>
        <v>0</v>
      </c>
      <c r="CP162" s="3">
        <f>'data sistem'!HD162</f>
        <v>0</v>
      </c>
      <c r="CQ162" s="3">
        <f>'data sistem'!IG162</f>
        <v>0</v>
      </c>
      <c r="CR162" s="3">
        <f>'data sistem'!HE162</f>
        <v>0</v>
      </c>
      <c r="CS162" s="3">
        <f>'data sistem'!IH162</f>
        <v>0</v>
      </c>
      <c r="CT162" s="3">
        <f>'data sistem'!HF162</f>
        <v>0</v>
      </c>
      <c r="CU162" s="3">
        <f>'data sistem'!II162</f>
        <v>0</v>
      </c>
      <c r="CV162" s="3">
        <f>'data sistem'!HG162</f>
        <v>0</v>
      </c>
      <c r="CW162" s="3">
        <f>'data sistem'!IJ162</f>
        <v>0</v>
      </c>
      <c r="CX162" s="3">
        <f>'data sistem'!HH162</f>
        <v>0</v>
      </c>
      <c r="CY162" s="3">
        <f>'data sistem'!IK162</f>
        <v>0</v>
      </c>
      <c r="CZ162" s="3">
        <f>'data sistem'!HI162</f>
        <v>0</v>
      </c>
      <c r="DA162" s="3">
        <f>'data sistem'!IL162</f>
        <v>0</v>
      </c>
      <c r="DB162" s="3">
        <f>'data sistem'!HJ162</f>
        <v>0</v>
      </c>
      <c r="DC162" s="3">
        <f>'data sistem'!IM162</f>
        <v>0</v>
      </c>
      <c r="DD162" s="3">
        <f>'data sistem'!HK162</f>
        <v>0</v>
      </c>
      <c r="DE162" s="3">
        <f>'data sistem'!IN162</f>
        <v>0</v>
      </c>
      <c r="DF162" s="3">
        <f>'data sistem'!HL162</f>
        <v>0</v>
      </c>
      <c r="DG162" s="3">
        <f>'data sistem'!IO162</f>
        <v>0</v>
      </c>
      <c r="DH162" s="3">
        <f>'data sistem'!HM162</f>
        <v>0</v>
      </c>
      <c r="DI162" s="3">
        <f>'data sistem'!HM162</f>
        <v>0</v>
      </c>
      <c r="DJ162" s="3">
        <f>'data sistem'!IP162</f>
        <v>0</v>
      </c>
      <c r="DK162" s="3">
        <f>'data sistem'!IP162</f>
        <v>0</v>
      </c>
      <c r="DL162" s="3">
        <f>'data sistem'!HN162</f>
        <v>0</v>
      </c>
      <c r="DM162" s="3">
        <f>'data sistem'!IQ162</f>
        <v>0</v>
      </c>
      <c r="DN162" s="3">
        <f>'data sistem'!HO162</f>
        <v>0</v>
      </c>
      <c r="DO162" s="3">
        <f>'data sistem'!IR162</f>
        <v>0</v>
      </c>
      <c r="DP162" s="3">
        <f>'data sistem'!HP162</f>
        <v>0</v>
      </c>
      <c r="DQ162" s="3">
        <f>'data sistem'!IS162</f>
        <v>0</v>
      </c>
      <c r="DR162" s="3">
        <f>'data sistem'!HQ162</f>
        <v>0</v>
      </c>
      <c r="DS162" s="3">
        <f>'data sistem'!IT162</f>
        <v>0</v>
      </c>
      <c r="DT162" s="3">
        <f>'data sistem'!HR162</f>
        <v>0</v>
      </c>
      <c r="DU162" s="3">
        <f>'data sistem'!IU162</f>
        <v>0</v>
      </c>
      <c r="DV162" s="3">
        <f>'data sistem'!HS162</f>
        <v>0</v>
      </c>
      <c r="DW162" s="3">
        <f>'data sistem'!IV162</f>
        <v>0</v>
      </c>
      <c r="DX162" s="3">
        <f>'data sistem'!HT162</f>
        <v>0</v>
      </c>
      <c r="DY162" s="3">
        <f>'data sistem'!IW162</f>
        <v>0</v>
      </c>
      <c r="DZ162" s="3">
        <f>'data sistem'!HU162</f>
        <v>0</v>
      </c>
      <c r="EA162" s="3">
        <f>'data sistem'!IX162</f>
        <v>0</v>
      </c>
    </row>
    <row r="163" spans="1:131" x14ac:dyDescent="0.3">
      <c r="A163" s="3" t="str">
        <f t="shared" si="2"/>
        <v>051022</v>
      </c>
      <c r="B163" s="3" t="e">
        <f>VLOOKUP('data sistem'!C163,kodeprodi!$A$2:$B$11,2,FALSE)</f>
        <v>#N/A</v>
      </c>
      <c r="C163" s="3">
        <f>'data sistem'!A163</f>
        <v>0</v>
      </c>
      <c r="D163" s="3">
        <f>'data sistem'!B163</f>
        <v>0</v>
      </c>
      <c r="E163" s="3">
        <f>'data sistem'!J163</f>
        <v>0</v>
      </c>
      <c r="F163" s="3">
        <f>'data sistem'!K163</f>
        <v>0</v>
      </c>
      <c r="G163" s="3">
        <f>2020-'data sistem'!E163</f>
        <v>2020</v>
      </c>
      <c r="H163" s="3">
        <f>1</f>
        <v>1</v>
      </c>
      <c r="I163" s="3">
        <f>2</f>
        <v>2</v>
      </c>
      <c r="J163" s="3">
        <f>3</f>
        <v>3</v>
      </c>
      <c r="K163" s="3">
        <f>3</f>
        <v>3</v>
      </c>
      <c r="L163" s="3">
        <f>1</f>
        <v>1</v>
      </c>
      <c r="M163" s="3">
        <f>2</f>
        <v>2</v>
      </c>
      <c r="N163" s="3">
        <f>1</f>
        <v>1</v>
      </c>
      <c r="O163" s="3" t="str">
        <f>IF('data sistem'!W163="tidak",3,IF('data sistem'!W163="ya",IF('data sistem'!DT163="sebelum lulus",1,IF('data sistem'!DT163="setelah lulus",2,"")),""))</f>
        <v/>
      </c>
      <c r="P163" s="3" t="str">
        <f>IF('data sistem'!DU163="0-3 bulan",1,IF('data sistem'!DU163="3-6 bulan",3,IF('data sistem'!DU163="6-12 bulan",6,IF('data sistem'!DU163="lebih dari 12 bulan",12,""))))</f>
        <v/>
      </c>
      <c r="Q163" s="3" t="str">
        <f>IF('data sistem'!DV163="0-3 bulan",1,IF('data sistem'!DV163="3-6 bulan",3,IF('data sistem'!DV163="6-12 bulan",6,IF('data sistem'!DV163="lebih dari 12 bulan",12,""))))</f>
        <v/>
      </c>
      <c r="R163" s="3">
        <f>'data sistem'!EA163</f>
        <v>0</v>
      </c>
      <c r="S163" s="3">
        <f>'data sistem'!EB163</f>
        <v>0</v>
      </c>
      <c r="T163" s="3">
        <f>'data sistem'!EC163</f>
        <v>0</v>
      </c>
      <c r="U163" s="3">
        <f>'data sistem'!ED163</f>
        <v>0</v>
      </c>
      <c r="V163" s="3">
        <f>'data sistem'!EE163</f>
        <v>0</v>
      </c>
      <c r="W163" s="3">
        <f>'data sistem'!EF163</f>
        <v>0</v>
      </c>
      <c r="X163" s="3">
        <f>'data sistem'!EG163</f>
        <v>0</v>
      </c>
      <c r="Y163" s="3" t="str">
        <f>IF('data sistem'!DW163="ya",1,IF('data sistem'!DW163="tidak",0,""))</f>
        <v/>
      </c>
      <c r="Z163" s="3">
        <f>'data sistem'!EM163</f>
        <v>0</v>
      </c>
      <c r="AA163" s="3">
        <f>'data sistem'!EH163</f>
        <v>0</v>
      </c>
      <c r="AB163" s="3">
        <f>'data sistem'!EI163</f>
        <v>0</v>
      </c>
      <c r="AC163" s="3">
        <f>'data sistem'!EJ163</f>
        <v>0</v>
      </c>
      <c r="AD163" s="3">
        <f>'data sistem'!EK163</f>
        <v>0</v>
      </c>
      <c r="AE163" s="3">
        <f>'data sistem'!EL163</f>
        <v>0</v>
      </c>
      <c r="AF163" s="3">
        <f>0</f>
        <v>0</v>
      </c>
      <c r="AH163" s="3">
        <f>IF('data sistem'!FB163="lebih dari 3",4,'data sistem'!FB163)</f>
        <v>0</v>
      </c>
      <c r="AI163" s="3" t="str">
        <f>IF('data sistem'!FF163="sebelum lulus",1,IF('data sistem'!FF163="setelah lulus",2,""))</f>
        <v/>
      </c>
      <c r="AJ163" s="3" t="str">
        <f>IF('data sistem'!FG163="0-3 bulan",1,IF('data sistem'!FG163="3-6 bulan",3,IF('data sistem'!FG163="6-12 bulan",6,IF('data sistem'!FG163="lebih dari 12 bulan",12,""))))</f>
        <v/>
      </c>
      <c r="AK163" s="3" t="str">
        <f>IF('data sistem'!FH163="0-3 bulan",1,IF('data sistem'!FH163="3-6 bulan",3,IF('data sistem'!FH163="6-12 bulan",6,IF('data sistem'!FH163="lebih dari 12 bulan",12,""))))</f>
        <v/>
      </c>
      <c r="AL163" s="3">
        <f>IF('data sistem'!FC163="lebih dari 3",4,'data sistem'!FC163)</f>
        <v>0</v>
      </c>
      <c r="AM163" s="3">
        <f>IF('data sistem'!FD163="lebih dari 3",4,'data sistem'!FD163)</f>
        <v>0</v>
      </c>
      <c r="AN163" s="3" t="str">
        <f>IF(LEFT('data sistem'!U163,7)="bekerja",1,IF(LEFT('data sistem'!U163,5)="tidak",2,""))</f>
        <v/>
      </c>
      <c r="AO163" s="3">
        <f>'data sistem'!M163*1</f>
        <v>0</v>
      </c>
      <c r="AP163" s="3">
        <f>'data sistem'!R163*2</f>
        <v>0</v>
      </c>
      <c r="AQ163" s="3">
        <f>'data sistem'!P163*3</f>
        <v>0</v>
      </c>
      <c r="AR163" s="3">
        <f>'data sistem'!Q163*4</f>
        <v>0</v>
      </c>
      <c r="AS163" s="3">
        <f>0</f>
        <v>0</v>
      </c>
      <c r="AU163" s="3">
        <f>IF('data sistem'!Q163="1",4,1)</f>
        <v>1</v>
      </c>
      <c r="AW163" s="3">
        <f>IF('data sistem'!AG163="bumn",1,IF('data sistem'!AG163="non-profit",2,IF('data sistem'!AG163="swasta",3,IF('data sistem'!AG163="wiraswasta",4,5))))</f>
        <v>5</v>
      </c>
      <c r="AX163" s="3">
        <f>IF(AW163=5,'data sistem'!AG163,"")</f>
        <v>0</v>
      </c>
      <c r="AY163" s="3">
        <f>IF('data sistem'!T163=0,1,'data sistem'!T163=0)</f>
        <v>1</v>
      </c>
      <c r="BA163" s="3">
        <f>IF('data sistem'!AM163="kurang dari 1 juta",1000000,IF('data sistem'!AM163="antara 1 dan 2 juta",2000000,IF('data sistem'!AM163="lebih dari 2 juta",3000000,IF('data sistem'!AM163="lebih dari 3 juta",4000000,0))))</f>
        <v>0</v>
      </c>
      <c r="BB163" s="3">
        <f>0</f>
        <v>0</v>
      </c>
      <c r="BC163" s="3">
        <f>IF('data sistem'!BI163="kurang dari 1 juta",1000000,IF('data sistem'!BI163="antara 1 dan 2 juta",2000000,IF('data sistem'!BI163="lebih dari 2 juta",3000000,IF('data sistem'!BI163="lebih dari 3 juta",4000000,0))))</f>
        <v>0</v>
      </c>
      <c r="BD163" s="3" t="str">
        <f>IF('data sistem'!DE163&gt;0,'data sistem'!DE163,"")</f>
        <v/>
      </c>
      <c r="BE163" s="3" t="str">
        <f>IF('data sistem'!DF163="lebih tinggi",1,IF('data sistem'!DF163="sama",2,IF('data sistem'!DF163="lebih rendah",3,IF('data sistem'!DF163="tidak perlu",4,""))))</f>
        <v/>
      </c>
      <c r="BF163" s="3">
        <f>'data sistem'!DG163*1</f>
        <v>0</v>
      </c>
      <c r="BG163" s="3">
        <f>'data sistem'!DH163*2</f>
        <v>0</v>
      </c>
      <c r="BH163" s="3">
        <f>'data sistem'!DI163*3</f>
        <v>0</v>
      </c>
      <c r="BI163" s="3">
        <f>'data sistem'!DJ163*4</f>
        <v>0</v>
      </c>
      <c r="BJ163" s="3">
        <f>'data sistem'!DK163*5</f>
        <v>0</v>
      </c>
      <c r="BK163" s="3">
        <f>'data sistem'!DL163*6</f>
        <v>0</v>
      </c>
      <c r="BL163" s="3">
        <f>'data sistem'!DM163*7</f>
        <v>0</v>
      </c>
      <c r="BM163" s="3">
        <f>'data sistem'!DN163*8</f>
        <v>0</v>
      </c>
      <c r="BN163" s="3">
        <f>'data sistem'!DO163*9</f>
        <v>0</v>
      </c>
      <c r="BO163" s="3">
        <f>'data sistem'!DP163*10</f>
        <v>0</v>
      </c>
      <c r="BP163" s="3">
        <f>'data sistem'!DQ163*11</f>
        <v>0</v>
      </c>
      <c r="BQ163" s="3">
        <f>'data sistem'!DR163*12</f>
        <v>0</v>
      </c>
      <c r="BR163" s="3">
        <v>0</v>
      </c>
      <c r="BT163" s="3">
        <f>'data sistem'!GU163</f>
        <v>0</v>
      </c>
      <c r="BU163" s="3">
        <f>'data sistem'!HX163</f>
        <v>0</v>
      </c>
      <c r="BV163" s="3">
        <f>'data sistem'!GV163</f>
        <v>0</v>
      </c>
      <c r="BW163" s="3">
        <f>'data sistem'!HY163</f>
        <v>0</v>
      </c>
      <c r="BX163" s="3">
        <f>'data sistem'!GW163</f>
        <v>0</v>
      </c>
      <c r="BY163" s="3">
        <f>'data sistem'!HV163</f>
        <v>0</v>
      </c>
      <c r="BZ163" s="3">
        <f>'data sistem'!HZ163</f>
        <v>0</v>
      </c>
      <c r="CA163" s="3">
        <f>'data sistem'!IY163</f>
        <v>0</v>
      </c>
      <c r="CB163" s="3">
        <f>'data sistem'!GX163</f>
        <v>0</v>
      </c>
      <c r="CC163" s="3">
        <f>'data sistem'!IA163</f>
        <v>0</v>
      </c>
      <c r="CD163" s="3">
        <f>'data sistem'!GY163</f>
        <v>0</v>
      </c>
      <c r="CE163" s="3">
        <f>'data sistem'!IB163</f>
        <v>0</v>
      </c>
      <c r="CF163" s="3">
        <f>'data sistem'!GZ163</f>
        <v>0</v>
      </c>
      <c r="CH163" s="3">
        <f>'data sistem'!IC163</f>
        <v>0</v>
      </c>
      <c r="CJ163" s="3">
        <f>'data sistem'!HA163</f>
        <v>0</v>
      </c>
      <c r="CK163" s="3">
        <f>'data sistem'!ID163</f>
        <v>0</v>
      </c>
      <c r="CL163" s="3">
        <f>'data sistem'!HB163</f>
        <v>0</v>
      </c>
      <c r="CM163" s="3">
        <f>'data sistem'!IE163</f>
        <v>0</v>
      </c>
      <c r="CN163" s="3">
        <f>'data sistem'!HC163</f>
        <v>0</v>
      </c>
      <c r="CO163" s="3">
        <f>'data sistem'!IF163</f>
        <v>0</v>
      </c>
      <c r="CP163" s="3">
        <f>'data sistem'!HD163</f>
        <v>0</v>
      </c>
      <c r="CQ163" s="3">
        <f>'data sistem'!IG163</f>
        <v>0</v>
      </c>
      <c r="CR163" s="3">
        <f>'data sistem'!HE163</f>
        <v>0</v>
      </c>
      <c r="CS163" s="3">
        <f>'data sistem'!IH163</f>
        <v>0</v>
      </c>
      <c r="CT163" s="3">
        <f>'data sistem'!HF163</f>
        <v>0</v>
      </c>
      <c r="CU163" s="3">
        <f>'data sistem'!II163</f>
        <v>0</v>
      </c>
      <c r="CV163" s="3">
        <f>'data sistem'!HG163</f>
        <v>0</v>
      </c>
      <c r="CW163" s="3">
        <f>'data sistem'!IJ163</f>
        <v>0</v>
      </c>
      <c r="CX163" s="3">
        <f>'data sistem'!HH163</f>
        <v>0</v>
      </c>
      <c r="CY163" s="3">
        <f>'data sistem'!IK163</f>
        <v>0</v>
      </c>
      <c r="CZ163" s="3">
        <f>'data sistem'!HI163</f>
        <v>0</v>
      </c>
      <c r="DA163" s="3">
        <f>'data sistem'!IL163</f>
        <v>0</v>
      </c>
      <c r="DB163" s="3">
        <f>'data sistem'!HJ163</f>
        <v>0</v>
      </c>
      <c r="DC163" s="3">
        <f>'data sistem'!IM163</f>
        <v>0</v>
      </c>
      <c r="DD163" s="3">
        <f>'data sistem'!HK163</f>
        <v>0</v>
      </c>
      <c r="DE163" s="3">
        <f>'data sistem'!IN163</f>
        <v>0</v>
      </c>
      <c r="DF163" s="3">
        <f>'data sistem'!HL163</f>
        <v>0</v>
      </c>
      <c r="DG163" s="3">
        <f>'data sistem'!IO163</f>
        <v>0</v>
      </c>
      <c r="DH163" s="3">
        <f>'data sistem'!HM163</f>
        <v>0</v>
      </c>
      <c r="DI163" s="3">
        <f>'data sistem'!HM163</f>
        <v>0</v>
      </c>
      <c r="DJ163" s="3">
        <f>'data sistem'!IP163</f>
        <v>0</v>
      </c>
      <c r="DK163" s="3">
        <f>'data sistem'!IP163</f>
        <v>0</v>
      </c>
      <c r="DL163" s="3">
        <f>'data sistem'!HN163</f>
        <v>0</v>
      </c>
      <c r="DM163" s="3">
        <f>'data sistem'!IQ163</f>
        <v>0</v>
      </c>
      <c r="DN163" s="3">
        <f>'data sistem'!HO163</f>
        <v>0</v>
      </c>
      <c r="DO163" s="3">
        <f>'data sistem'!IR163</f>
        <v>0</v>
      </c>
      <c r="DP163" s="3">
        <f>'data sistem'!HP163</f>
        <v>0</v>
      </c>
      <c r="DQ163" s="3">
        <f>'data sistem'!IS163</f>
        <v>0</v>
      </c>
      <c r="DR163" s="3">
        <f>'data sistem'!HQ163</f>
        <v>0</v>
      </c>
      <c r="DS163" s="3">
        <f>'data sistem'!IT163</f>
        <v>0</v>
      </c>
      <c r="DT163" s="3">
        <f>'data sistem'!HR163</f>
        <v>0</v>
      </c>
      <c r="DU163" s="3">
        <f>'data sistem'!IU163</f>
        <v>0</v>
      </c>
      <c r="DV163" s="3">
        <f>'data sistem'!HS163</f>
        <v>0</v>
      </c>
      <c r="DW163" s="3">
        <f>'data sistem'!IV163</f>
        <v>0</v>
      </c>
      <c r="DX163" s="3">
        <f>'data sistem'!HT163</f>
        <v>0</v>
      </c>
      <c r="DY163" s="3">
        <f>'data sistem'!IW163</f>
        <v>0</v>
      </c>
      <c r="DZ163" s="3">
        <f>'data sistem'!HU163</f>
        <v>0</v>
      </c>
      <c r="EA163" s="3">
        <f>'data sistem'!IX163</f>
        <v>0</v>
      </c>
    </row>
    <row r="164" spans="1:131" x14ac:dyDescent="0.3">
      <c r="A164" s="3" t="str">
        <f t="shared" si="2"/>
        <v>051022</v>
      </c>
      <c r="B164" s="3" t="e">
        <f>VLOOKUP('data sistem'!C164,kodeprodi!$A$2:$B$11,2,FALSE)</f>
        <v>#N/A</v>
      </c>
      <c r="C164" s="3">
        <f>'data sistem'!A164</f>
        <v>0</v>
      </c>
      <c r="D164" s="3">
        <f>'data sistem'!B164</f>
        <v>0</v>
      </c>
      <c r="E164" s="3">
        <f>'data sistem'!J164</f>
        <v>0</v>
      </c>
      <c r="F164" s="3">
        <f>'data sistem'!K164</f>
        <v>0</v>
      </c>
      <c r="G164" s="3">
        <f>2020-'data sistem'!E164</f>
        <v>2020</v>
      </c>
      <c r="H164" s="3">
        <f>1</f>
        <v>1</v>
      </c>
      <c r="I164" s="3">
        <f>2</f>
        <v>2</v>
      </c>
      <c r="J164" s="3">
        <f>3</f>
        <v>3</v>
      </c>
      <c r="K164" s="3">
        <f>3</f>
        <v>3</v>
      </c>
      <c r="L164" s="3">
        <f>1</f>
        <v>1</v>
      </c>
      <c r="M164" s="3">
        <f>2</f>
        <v>2</v>
      </c>
      <c r="N164" s="3">
        <f>1</f>
        <v>1</v>
      </c>
      <c r="O164" s="3" t="str">
        <f>IF('data sistem'!W164="tidak",3,IF('data sistem'!W164="ya",IF('data sistem'!DT164="sebelum lulus",1,IF('data sistem'!DT164="setelah lulus",2,"")),""))</f>
        <v/>
      </c>
      <c r="P164" s="3" t="str">
        <f>IF('data sistem'!DU164="0-3 bulan",1,IF('data sistem'!DU164="3-6 bulan",3,IF('data sistem'!DU164="6-12 bulan",6,IF('data sistem'!DU164="lebih dari 12 bulan",12,""))))</f>
        <v/>
      </c>
      <c r="Q164" s="3" t="str">
        <f>IF('data sistem'!DV164="0-3 bulan",1,IF('data sistem'!DV164="3-6 bulan",3,IF('data sistem'!DV164="6-12 bulan",6,IF('data sistem'!DV164="lebih dari 12 bulan",12,""))))</f>
        <v/>
      </c>
      <c r="R164" s="3">
        <f>'data sistem'!EA164</f>
        <v>0</v>
      </c>
      <c r="S164" s="3">
        <f>'data sistem'!EB164</f>
        <v>0</v>
      </c>
      <c r="T164" s="3">
        <f>'data sistem'!EC164</f>
        <v>0</v>
      </c>
      <c r="U164" s="3">
        <f>'data sistem'!ED164</f>
        <v>0</v>
      </c>
      <c r="V164" s="3">
        <f>'data sistem'!EE164</f>
        <v>0</v>
      </c>
      <c r="W164" s="3">
        <f>'data sistem'!EF164</f>
        <v>0</v>
      </c>
      <c r="X164" s="3">
        <f>'data sistem'!EG164</f>
        <v>0</v>
      </c>
      <c r="Y164" s="3" t="str">
        <f>IF('data sistem'!DW164="ya",1,IF('data sistem'!DW164="tidak",0,""))</f>
        <v/>
      </c>
      <c r="Z164" s="3">
        <f>'data sistem'!EM164</f>
        <v>0</v>
      </c>
      <c r="AA164" s="3">
        <f>'data sistem'!EH164</f>
        <v>0</v>
      </c>
      <c r="AB164" s="3">
        <f>'data sistem'!EI164</f>
        <v>0</v>
      </c>
      <c r="AC164" s="3">
        <f>'data sistem'!EJ164</f>
        <v>0</v>
      </c>
      <c r="AD164" s="3">
        <f>'data sistem'!EK164</f>
        <v>0</v>
      </c>
      <c r="AE164" s="3">
        <f>'data sistem'!EL164</f>
        <v>0</v>
      </c>
      <c r="AF164" s="3">
        <f>0</f>
        <v>0</v>
      </c>
      <c r="AH164" s="3">
        <f>IF('data sistem'!FB164="lebih dari 3",4,'data sistem'!FB164)</f>
        <v>0</v>
      </c>
      <c r="AI164" s="3" t="str">
        <f>IF('data sistem'!FF164="sebelum lulus",1,IF('data sistem'!FF164="setelah lulus",2,""))</f>
        <v/>
      </c>
      <c r="AJ164" s="3" t="str">
        <f>IF('data sistem'!FG164="0-3 bulan",1,IF('data sistem'!FG164="3-6 bulan",3,IF('data sistem'!FG164="6-12 bulan",6,IF('data sistem'!FG164="lebih dari 12 bulan",12,""))))</f>
        <v/>
      </c>
      <c r="AK164" s="3" t="str">
        <f>IF('data sistem'!FH164="0-3 bulan",1,IF('data sistem'!FH164="3-6 bulan",3,IF('data sistem'!FH164="6-12 bulan",6,IF('data sistem'!FH164="lebih dari 12 bulan",12,""))))</f>
        <v/>
      </c>
      <c r="AL164" s="3">
        <f>IF('data sistem'!FC164="lebih dari 3",4,'data sistem'!FC164)</f>
        <v>0</v>
      </c>
      <c r="AM164" s="3">
        <f>IF('data sistem'!FD164="lebih dari 3",4,'data sistem'!FD164)</f>
        <v>0</v>
      </c>
      <c r="AN164" s="3" t="str">
        <f>IF(LEFT('data sistem'!U164,7)="bekerja",1,IF(LEFT('data sistem'!U164,5)="tidak",2,""))</f>
        <v/>
      </c>
      <c r="AO164" s="3">
        <f>'data sistem'!M164*1</f>
        <v>0</v>
      </c>
      <c r="AP164" s="3">
        <f>'data sistem'!R164*2</f>
        <v>0</v>
      </c>
      <c r="AQ164" s="3">
        <f>'data sistem'!P164*3</f>
        <v>0</v>
      </c>
      <c r="AR164" s="3">
        <f>'data sistem'!Q164*4</f>
        <v>0</v>
      </c>
      <c r="AS164" s="3">
        <f>0</f>
        <v>0</v>
      </c>
      <c r="AU164" s="3">
        <f>IF('data sistem'!Q164="1",4,1)</f>
        <v>1</v>
      </c>
      <c r="AW164" s="3">
        <f>IF('data sistem'!AG164="bumn",1,IF('data sistem'!AG164="non-profit",2,IF('data sistem'!AG164="swasta",3,IF('data sistem'!AG164="wiraswasta",4,5))))</f>
        <v>5</v>
      </c>
      <c r="AX164" s="3">
        <f>IF(AW164=5,'data sistem'!AG164,"")</f>
        <v>0</v>
      </c>
      <c r="AY164" s="3">
        <f>IF('data sistem'!T164=0,1,'data sistem'!T164=0)</f>
        <v>1</v>
      </c>
      <c r="BA164" s="3">
        <f>IF('data sistem'!AM164="kurang dari 1 juta",1000000,IF('data sistem'!AM164="antara 1 dan 2 juta",2000000,IF('data sistem'!AM164="lebih dari 2 juta",3000000,IF('data sistem'!AM164="lebih dari 3 juta",4000000,0))))</f>
        <v>0</v>
      </c>
      <c r="BB164" s="3">
        <f>0</f>
        <v>0</v>
      </c>
      <c r="BC164" s="3">
        <f>IF('data sistem'!BI164="kurang dari 1 juta",1000000,IF('data sistem'!BI164="antara 1 dan 2 juta",2000000,IF('data sistem'!BI164="lebih dari 2 juta",3000000,IF('data sistem'!BI164="lebih dari 3 juta",4000000,0))))</f>
        <v>0</v>
      </c>
      <c r="BD164" s="3" t="str">
        <f>IF('data sistem'!DE164&gt;0,'data sistem'!DE164,"")</f>
        <v/>
      </c>
      <c r="BE164" s="3" t="str">
        <f>IF('data sistem'!DF164="lebih tinggi",1,IF('data sistem'!DF164="sama",2,IF('data sistem'!DF164="lebih rendah",3,IF('data sistem'!DF164="tidak perlu",4,""))))</f>
        <v/>
      </c>
      <c r="BF164" s="3">
        <f>'data sistem'!DG164*1</f>
        <v>0</v>
      </c>
      <c r="BG164" s="3">
        <f>'data sistem'!DH164*2</f>
        <v>0</v>
      </c>
      <c r="BH164" s="3">
        <f>'data sistem'!DI164*3</f>
        <v>0</v>
      </c>
      <c r="BI164" s="3">
        <f>'data sistem'!DJ164*4</f>
        <v>0</v>
      </c>
      <c r="BJ164" s="3">
        <f>'data sistem'!DK164*5</f>
        <v>0</v>
      </c>
      <c r="BK164" s="3">
        <f>'data sistem'!DL164*6</f>
        <v>0</v>
      </c>
      <c r="BL164" s="3">
        <f>'data sistem'!DM164*7</f>
        <v>0</v>
      </c>
      <c r="BM164" s="3">
        <f>'data sistem'!DN164*8</f>
        <v>0</v>
      </c>
      <c r="BN164" s="3">
        <f>'data sistem'!DO164*9</f>
        <v>0</v>
      </c>
      <c r="BO164" s="3">
        <f>'data sistem'!DP164*10</f>
        <v>0</v>
      </c>
      <c r="BP164" s="3">
        <f>'data sistem'!DQ164*11</f>
        <v>0</v>
      </c>
      <c r="BQ164" s="3">
        <f>'data sistem'!DR164*12</f>
        <v>0</v>
      </c>
      <c r="BR164" s="3">
        <v>0</v>
      </c>
      <c r="BT164" s="3">
        <f>'data sistem'!GU164</f>
        <v>0</v>
      </c>
      <c r="BU164" s="3">
        <f>'data sistem'!HX164</f>
        <v>0</v>
      </c>
      <c r="BV164" s="3">
        <f>'data sistem'!GV164</f>
        <v>0</v>
      </c>
      <c r="BW164" s="3">
        <f>'data sistem'!HY164</f>
        <v>0</v>
      </c>
      <c r="BX164" s="3">
        <f>'data sistem'!GW164</f>
        <v>0</v>
      </c>
      <c r="BY164" s="3">
        <f>'data sistem'!HV164</f>
        <v>0</v>
      </c>
      <c r="BZ164" s="3">
        <f>'data sistem'!HZ164</f>
        <v>0</v>
      </c>
      <c r="CA164" s="3">
        <f>'data sistem'!IY164</f>
        <v>0</v>
      </c>
      <c r="CB164" s="3">
        <f>'data sistem'!GX164</f>
        <v>0</v>
      </c>
      <c r="CC164" s="3">
        <f>'data sistem'!IA164</f>
        <v>0</v>
      </c>
      <c r="CD164" s="3">
        <f>'data sistem'!GY164</f>
        <v>0</v>
      </c>
      <c r="CE164" s="3">
        <f>'data sistem'!IB164</f>
        <v>0</v>
      </c>
      <c r="CF164" s="3">
        <f>'data sistem'!GZ164</f>
        <v>0</v>
      </c>
      <c r="CH164" s="3">
        <f>'data sistem'!IC164</f>
        <v>0</v>
      </c>
      <c r="CJ164" s="3">
        <f>'data sistem'!HA164</f>
        <v>0</v>
      </c>
      <c r="CK164" s="3">
        <f>'data sistem'!ID164</f>
        <v>0</v>
      </c>
      <c r="CL164" s="3">
        <f>'data sistem'!HB164</f>
        <v>0</v>
      </c>
      <c r="CM164" s="3">
        <f>'data sistem'!IE164</f>
        <v>0</v>
      </c>
      <c r="CN164" s="3">
        <f>'data sistem'!HC164</f>
        <v>0</v>
      </c>
      <c r="CO164" s="3">
        <f>'data sistem'!IF164</f>
        <v>0</v>
      </c>
      <c r="CP164" s="3">
        <f>'data sistem'!HD164</f>
        <v>0</v>
      </c>
      <c r="CQ164" s="3">
        <f>'data sistem'!IG164</f>
        <v>0</v>
      </c>
      <c r="CR164" s="3">
        <f>'data sistem'!HE164</f>
        <v>0</v>
      </c>
      <c r="CS164" s="3">
        <f>'data sistem'!IH164</f>
        <v>0</v>
      </c>
      <c r="CT164" s="3">
        <f>'data sistem'!HF164</f>
        <v>0</v>
      </c>
      <c r="CU164" s="3">
        <f>'data sistem'!II164</f>
        <v>0</v>
      </c>
      <c r="CV164" s="3">
        <f>'data sistem'!HG164</f>
        <v>0</v>
      </c>
      <c r="CW164" s="3">
        <f>'data sistem'!IJ164</f>
        <v>0</v>
      </c>
      <c r="CX164" s="3">
        <f>'data sistem'!HH164</f>
        <v>0</v>
      </c>
      <c r="CY164" s="3">
        <f>'data sistem'!IK164</f>
        <v>0</v>
      </c>
      <c r="CZ164" s="3">
        <f>'data sistem'!HI164</f>
        <v>0</v>
      </c>
      <c r="DA164" s="3">
        <f>'data sistem'!IL164</f>
        <v>0</v>
      </c>
      <c r="DB164" s="3">
        <f>'data sistem'!HJ164</f>
        <v>0</v>
      </c>
      <c r="DC164" s="3">
        <f>'data sistem'!IM164</f>
        <v>0</v>
      </c>
      <c r="DD164" s="3">
        <f>'data sistem'!HK164</f>
        <v>0</v>
      </c>
      <c r="DE164" s="3">
        <f>'data sistem'!IN164</f>
        <v>0</v>
      </c>
      <c r="DF164" s="3">
        <f>'data sistem'!HL164</f>
        <v>0</v>
      </c>
      <c r="DG164" s="3">
        <f>'data sistem'!IO164</f>
        <v>0</v>
      </c>
      <c r="DH164" s="3">
        <f>'data sistem'!HM164</f>
        <v>0</v>
      </c>
      <c r="DI164" s="3">
        <f>'data sistem'!HM164</f>
        <v>0</v>
      </c>
      <c r="DJ164" s="3">
        <f>'data sistem'!IP164</f>
        <v>0</v>
      </c>
      <c r="DK164" s="3">
        <f>'data sistem'!IP164</f>
        <v>0</v>
      </c>
      <c r="DL164" s="3">
        <f>'data sistem'!HN164</f>
        <v>0</v>
      </c>
      <c r="DM164" s="3">
        <f>'data sistem'!IQ164</f>
        <v>0</v>
      </c>
      <c r="DN164" s="3">
        <f>'data sistem'!HO164</f>
        <v>0</v>
      </c>
      <c r="DO164" s="3">
        <f>'data sistem'!IR164</f>
        <v>0</v>
      </c>
      <c r="DP164" s="3">
        <f>'data sistem'!HP164</f>
        <v>0</v>
      </c>
      <c r="DQ164" s="3">
        <f>'data sistem'!IS164</f>
        <v>0</v>
      </c>
      <c r="DR164" s="3">
        <f>'data sistem'!HQ164</f>
        <v>0</v>
      </c>
      <c r="DS164" s="3">
        <f>'data sistem'!IT164</f>
        <v>0</v>
      </c>
      <c r="DT164" s="3">
        <f>'data sistem'!HR164</f>
        <v>0</v>
      </c>
      <c r="DU164" s="3">
        <f>'data sistem'!IU164</f>
        <v>0</v>
      </c>
      <c r="DV164" s="3">
        <f>'data sistem'!HS164</f>
        <v>0</v>
      </c>
      <c r="DW164" s="3">
        <f>'data sistem'!IV164</f>
        <v>0</v>
      </c>
      <c r="DX164" s="3">
        <f>'data sistem'!HT164</f>
        <v>0</v>
      </c>
      <c r="DY164" s="3">
        <f>'data sistem'!IW164</f>
        <v>0</v>
      </c>
      <c r="DZ164" s="3">
        <f>'data sistem'!HU164</f>
        <v>0</v>
      </c>
      <c r="EA164" s="3">
        <f>'data sistem'!IX164</f>
        <v>0</v>
      </c>
    </row>
    <row r="165" spans="1:131" x14ac:dyDescent="0.3">
      <c r="A165" s="3" t="str">
        <f t="shared" si="2"/>
        <v>051022</v>
      </c>
      <c r="B165" s="3" t="e">
        <f>VLOOKUP('data sistem'!C165,kodeprodi!$A$2:$B$11,2,FALSE)</f>
        <v>#N/A</v>
      </c>
      <c r="C165" s="3">
        <f>'data sistem'!A165</f>
        <v>0</v>
      </c>
      <c r="D165" s="3">
        <f>'data sistem'!B165</f>
        <v>0</v>
      </c>
      <c r="E165" s="3">
        <f>'data sistem'!J165</f>
        <v>0</v>
      </c>
      <c r="F165" s="3">
        <f>'data sistem'!K165</f>
        <v>0</v>
      </c>
      <c r="G165" s="3">
        <f>2020-'data sistem'!E165</f>
        <v>2020</v>
      </c>
      <c r="H165" s="3">
        <f>1</f>
        <v>1</v>
      </c>
      <c r="I165" s="3">
        <f>2</f>
        <v>2</v>
      </c>
      <c r="J165" s="3">
        <f>3</f>
        <v>3</v>
      </c>
      <c r="K165" s="3">
        <f>3</f>
        <v>3</v>
      </c>
      <c r="L165" s="3">
        <f>1</f>
        <v>1</v>
      </c>
      <c r="M165" s="3">
        <f>2</f>
        <v>2</v>
      </c>
      <c r="N165" s="3">
        <f>1</f>
        <v>1</v>
      </c>
      <c r="O165" s="3" t="str">
        <f>IF('data sistem'!W165="tidak",3,IF('data sistem'!W165="ya",IF('data sistem'!DT165="sebelum lulus",1,IF('data sistem'!DT165="setelah lulus",2,"")),""))</f>
        <v/>
      </c>
      <c r="P165" s="3" t="str">
        <f>IF('data sistem'!DU165="0-3 bulan",1,IF('data sistem'!DU165="3-6 bulan",3,IF('data sistem'!DU165="6-12 bulan",6,IF('data sistem'!DU165="lebih dari 12 bulan",12,""))))</f>
        <v/>
      </c>
      <c r="Q165" s="3" t="str">
        <f>IF('data sistem'!DV165="0-3 bulan",1,IF('data sistem'!DV165="3-6 bulan",3,IF('data sistem'!DV165="6-12 bulan",6,IF('data sistem'!DV165="lebih dari 12 bulan",12,""))))</f>
        <v/>
      </c>
      <c r="R165" s="3">
        <f>'data sistem'!EA165</f>
        <v>0</v>
      </c>
      <c r="S165" s="3">
        <f>'data sistem'!EB165</f>
        <v>0</v>
      </c>
      <c r="T165" s="3">
        <f>'data sistem'!EC165</f>
        <v>0</v>
      </c>
      <c r="U165" s="3">
        <f>'data sistem'!ED165</f>
        <v>0</v>
      </c>
      <c r="V165" s="3">
        <f>'data sistem'!EE165</f>
        <v>0</v>
      </c>
      <c r="W165" s="3">
        <f>'data sistem'!EF165</f>
        <v>0</v>
      </c>
      <c r="X165" s="3">
        <f>'data sistem'!EG165</f>
        <v>0</v>
      </c>
      <c r="Y165" s="3" t="str">
        <f>IF('data sistem'!DW165="ya",1,IF('data sistem'!DW165="tidak",0,""))</f>
        <v/>
      </c>
      <c r="Z165" s="3">
        <f>'data sistem'!EM165</f>
        <v>0</v>
      </c>
      <c r="AA165" s="3">
        <f>'data sistem'!EH165</f>
        <v>0</v>
      </c>
      <c r="AB165" s="3">
        <f>'data sistem'!EI165</f>
        <v>0</v>
      </c>
      <c r="AC165" s="3">
        <f>'data sistem'!EJ165</f>
        <v>0</v>
      </c>
      <c r="AD165" s="3">
        <f>'data sistem'!EK165</f>
        <v>0</v>
      </c>
      <c r="AE165" s="3">
        <f>'data sistem'!EL165</f>
        <v>0</v>
      </c>
      <c r="AF165" s="3">
        <f>0</f>
        <v>0</v>
      </c>
      <c r="AH165" s="3">
        <f>IF('data sistem'!FB165="lebih dari 3",4,'data sistem'!FB165)</f>
        <v>0</v>
      </c>
      <c r="AI165" s="3" t="str">
        <f>IF('data sistem'!FF165="sebelum lulus",1,IF('data sistem'!FF165="setelah lulus",2,""))</f>
        <v/>
      </c>
      <c r="AJ165" s="3" t="str">
        <f>IF('data sistem'!FG165="0-3 bulan",1,IF('data sistem'!FG165="3-6 bulan",3,IF('data sistem'!FG165="6-12 bulan",6,IF('data sistem'!FG165="lebih dari 12 bulan",12,""))))</f>
        <v/>
      </c>
      <c r="AK165" s="3" t="str">
        <f>IF('data sistem'!FH165="0-3 bulan",1,IF('data sistem'!FH165="3-6 bulan",3,IF('data sistem'!FH165="6-12 bulan",6,IF('data sistem'!FH165="lebih dari 12 bulan",12,""))))</f>
        <v/>
      </c>
      <c r="AL165" s="3">
        <f>IF('data sistem'!FC165="lebih dari 3",4,'data sistem'!FC165)</f>
        <v>0</v>
      </c>
      <c r="AM165" s="3">
        <f>IF('data sistem'!FD165="lebih dari 3",4,'data sistem'!FD165)</f>
        <v>0</v>
      </c>
      <c r="AN165" s="3" t="str">
        <f>IF(LEFT('data sistem'!U165,7)="bekerja",1,IF(LEFT('data sistem'!U165,5)="tidak",2,""))</f>
        <v/>
      </c>
      <c r="AO165" s="3">
        <f>'data sistem'!M165*1</f>
        <v>0</v>
      </c>
      <c r="AP165" s="3">
        <f>'data sistem'!R165*2</f>
        <v>0</v>
      </c>
      <c r="AQ165" s="3">
        <f>'data sistem'!P165*3</f>
        <v>0</v>
      </c>
      <c r="AR165" s="3">
        <f>'data sistem'!Q165*4</f>
        <v>0</v>
      </c>
      <c r="AS165" s="3">
        <f>0</f>
        <v>0</v>
      </c>
      <c r="AU165" s="3">
        <f>IF('data sistem'!Q165="1",4,1)</f>
        <v>1</v>
      </c>
      <c r="AW165" s="3">
        <f>IF('data sistem'!AG165="bumn",1,IF('data sistem'!AG165="non-profit",2,IF('data sistem'!AG165="swasta",3,IF('data sistem'!AG165="wiraswasta",4,5))))</f>
        <v>5</v>
      </c>
      <c r="AX165" s="3">
        <f>IF(AW165=5,'data sistem'!AG165,"")</f>
        <v>0</v>
      </c>
      <c r="AY165" s="3">
        <f>IF('data sistem'!T165=0,1,'data sistem'!T165=0)</f>
        <v>1</v>
      </c>
      <c r="BA165" s="3">
        <f>IF('data sistem'!AM165="kurang dari 1 juta",1000000,IF('data sistem'!AM165="antara 1 dan 2 juta",2000000,IF('data sistem'!AM165="lebih dari 2 juta",3000000,IF('data sistem'!AM165="lebih dari 3 juta",4000000,0))))</f>
        <v>0</v>
      </c>
      <c r="BB165" s="3">
        <f>0</f>
        <v>0</v>
      </c>
      <c r="BC165" s="3">
        <f>IF('data sistem'!BI165="kurang dari 1 juta",1000000,IF('data sistem'!BI165="antara 1 dan 2 juta",2000000,IF('data sistem'!BI165="lebih dari 2 juta",3000000,IF('data sistem'!BI165="lebih dari 3 juta",4000000,0))))</f>
        <v>0</v>
      </c>
      <c r="BD165" s="3" t="str">
        <f>IF('data sistem'!DE165&gt;0,'data sistem'!DE165,"")</f>
        <v/>
      </c>
      <c r="BE165" s="3" t="str">
        <f>IF('data sistem'!DF165="lebih tinggi",1,IF('data sistem'!DF165="sama",2,IF('data sistem'!DF165="lebih rendah",3,IF('data sistem'!DF165="tidak perlu",4,""))))</f>
        <v/>
      </c>
      <c r="BF165" s="3">
        <f>'data sistem'!DG165*1</f>
        <v>0</v>
      </c>
      <c r="BG165" s="3">
        <f>'data sistem'!DH165*2</f>
        <v>0</v>
      </c>
      <c r="BH165" s="3">
        <f>'data sistem'!DI165*3</f>
        <v>0</v>
      </c>
      <c r="BI165" s="3">
        <f>'data sistem'!DJ165*4</f>
        <v>0</v>
      </c>
      <c r="BJ165" s="3">
        <f>'data sistem'!DK165*5</f>
        <v>0</v>
      </c>
      <c r="BK165" s="3">
        <f>'data sistem'!DL165*6</f>
        <v>0</v>
      </c>
      <c r="BL165" s="3">
        <f>'data sistem'!DM165*7</f>
        <v>0</v>
      </c>
      <c r="BM165" s="3">
        <f>'data sistem'!DN165*8</f>
        <v>0</v>
      </c>
      <c r="BN165" s="3">
        <f>'data sistem'!DO165*9</f>
        <v>0</v>
      </c>
      <c r="BO165" s="3">
        <f>'data sistem'!DP165*10</f>
        <v>0</v>
      </c>
      <c r="BP165" s="3">
        <f>'data sistem'!DQ165*11</f>
        <v>0</v>
      </c>
      <c r="BQ165" s="3">
        <f>'data sistem'!DR165*12</f>
        <v>0</v>
      </c>
      <c r="BR165" s="3">
        <v>0</v>
      </c>
      <c r="BT165" s="3">
        <f>'data sistem'!GU165</f>
        <v>0</v>
      </c>
      <c r="BU165" s="3">
        <f>'data sistem'!HX165</f>
        <v>0</v>
      </c>
      <c r="BV165" s="3">
        <f>'data sistem'!GV165</f>
        <v>0</v>
      </c>
      <c r="BW165" s="3">
        <f>'data sistem'!HY165</f>
        <v>0</v>
      </c>
      <c r="BX165" s="3">
        <f>'data sistem'!GW165</f>
        <v>0</v>
      </c>
      <c r="BY165" s="3">
        <f>'data sistem'!HV165</f>
        <v>0</v>
      </c>
      <c r="BZ165" s="3">
        <f>'data sistem'!HZ165</f>
        <v>0</v>
      </c>
      <c r="CA165" s="3">
        <f>'data sistem'!IY165</f>
        <v>0</v>
      </c>
      <c r="CB165" s="3">
        <f>'data sistem'!GX165</f>
        <v>0</v>
      </c>
      <c r="CC165" s="3">
        <f>'data sistem'!IA165</f>
        <v>0</v>
      </c>
      <c r="CD165" s="3">
        <f>'data sistem'!GY165</f>
        <v>0</v>
      </c>
      <c r="CE165" s="3">
        <f>'data sistem'!IB165</f>
        <v>0</v>
      </c>
      <c r="CF165" s="3">
        <f>'data sistem'!GZ165</f>
        <v>0</v>
      </c>
      <c r="CH165" s="3">
        <f>'data sistem'!IC165</f>
        <v>0</v>
      </c>
      <c r="CJ165" s="3">
        <f>'data sistem'!HA165</f>
        <v>0</v>
      </c>
      <c r="CK165" s="3">
        <f>'data sistem'!ID165</f>
        <v>0</v>
      </c>
      <c r="CL165" s="3">
        <f>'data sistem'!HB165</f>
        <v>0</v>
      </c>
      <c r="CM165" s="3">
        <f>'data sistem'!IE165</f>
        <v>0</v>
      </c>
      <c r="CN165" s="3">
        <f>'data sistem'!HC165</f>
        <v>0</v>
      </c>
      <c r="CO165" s="3">
        <f>'data sistem'!IF165</f>
        <v>0</v>
      </c>
      <c r="CP165" s="3">
        <f>'data sistem'!HD165</f>
        <v>0</v>
      </c>
      <c r="CQ165" s="3">
        <f>'data sistem'!IG165</f>
        <v>0</v>
      </c>
      <c r="CR165" s="3">
        <f>'data sistem'!HE165</f>
        <v>0</v>
      </c>
      <c r="CS165" s="3">
        <f>'data sistem'!IH165</f>
        <v>0</v>
      </c>
      <c r="CT165" s="3">
        <f>'data sistem'!HF165</f>
        <v>0</v>
      </c>
      <c r="CU165" s="3">
        <f>'data sistem'!II165</f>
        <v>0</v>
      </c>
      <c r="CV165" s="3">
        <f>'data sistem'!HG165</f>
        <v>0</v>
      </c>
      <c r="CW165" s="3">
        <f>'data sistem'!IJ165</f>
        <v>0</v>
      </c>
      <c r="CX165" s="3">
        <f>'data sistem'!HH165</f>
        <v>0</v>
      </c>
      <c r="CY165" s="3">
        <f>'data sistem'!IK165</f>
        <v>0</v>
      </c>
      <c r="CZ165" s="3">
        <f>'data sistem'!HI165</f>
        <v>0</v>
      </c>
      <c r="DA165" s="3">
        <f>'data sistem'!IL165</f>
        <v>0</v>
      </c>
      <c r="DB165" s="3">
        <f>'data sistem'!HJ165</f>
        <v>0</v>
      </c>
      <c r="DC165" s="3">
        <f>'data sistem'!IM165</f>
        <v>0</v>
      </c>
      <c r="DD165" s="3">
        <f>'data sistem'!HK165</f>
        <v>0</v>
      </c>
      <c r="DE165" s="3">
        <f>'data sistem'!IN165</f>
        <v>0</v>
      </c>
      <c r="DF165" s="3">
        <f>'data sistem'!HL165</f>
        <v>0</v>
      </c>
      <c r="DG165" s="3">
        <f>'data sistem'!IO165</f>
        <v>0</v>
      </c>
      <c r="DH165" s="3">
        <f>'data sistem'!HM165</f>
        <v>0</v>
      </c>
      <c r="DI165" s="3">
        <f>'data sistem'!HM165</f>
        <v>0</v>
      </c>
      <c r="DJ165" s="3">
        <f>'data sistem'!IP165</f>
        <v>0</v>
      </c>
      <c r="DK165" s="3">
        <f>'data sistem'!IP165</f>
        <v>0</v>
      </c>
      <c r="DL165" s="3">
        <f>'data sistem'!HN165</f>
        <v>0</v>
      </c>
      <c r="DM165" s="3">
        <f>'data sistem'!IQ165</f>
        <v>0</v>
      </c>
      <c r="DN165" s="3">
        <f>'data sistem'!HO165</f>
        <v>0</v>
      </c>
      <c r="DO165" s="3">
        <f>'data sistem'!IR165</f>
        <v>0</v>
      </c>
      <c r="DP165" s="3">
        <f>'data sistem'!HP165</f>
        <v>0</v>
      </c>
      <c r="DQ165" s="3">
        <f>'data sistem'!IS165</f>
        <v>0</v>
      </c>
      <c r="DR165" s="3">
        <f>'data sistem'!HQ165</f>
        <v>0</v>
      </c>
      <c r="DS165" s="3">
        <f>'data sistem'!IT165</f>
        <v>0</v>
      </c>
      <c r="DT165" s="3">
        <f>'data sistem'!HR165</f>
        <v>0</v>
      </c>
      <c r="DU165" s="3">
        <f>'data sistem'!IU165</f>
        <v>0</v>
      </c>
      <c r="DV165" s="3">
        <f>'data sistem'!HS165</f>
        <v>0</v>
      </c>
      <c r="DW165" s="3">
        <f>'data sistem'!IV165</f>
        <v>0</v>
      </c>
      <c r="DX165" s="3">
        <f>'data sistem'!HT165</f>
        <v>0</v>
      </c>
      <c r="DY165" s="3">
        <f>'data sistem'!IW165</f>
        <v>0</v>
      </c>
      <c r="DZ165" s="3">
        <f>'data sistem'!HU165</f>
        <v>0</v>
      </c>
      <c r="EA165" s="3">
        <f>'data sistem'!IX165</f>
        <v>0</v>
      </c>
    </row>
    <row r="166" spans="1:131" x14ac:dyDescent="0.3">
      <c r="A166" s="3" t="str">
        <f t="shared" si="2"/>
        <v>051022</v>
      </c>
      <c r="B166" s="3" t="e">
        <f>VLOOKUP('data sistem'!C166,kodeprodi!$A$2:$B$11,2,FALSE)</f>
        <v>#N/A</v>
      </c>
      <c r="C166" s="3">
        <f>'data sistem'!A166</f>
        <v>0</v>
      </c>
      <c r="D166" s="3">
        <f>'data sistem'!B166</f>
        <v>0</v>
      </c>
      <c r="E166" s="3">
        <f>'data sistem'!J166</f>
        <v>0</v>
      </c>
      <c r="F166" s="3">
        <f>'data sistem'!K166</f>
        <v>0</v>
      </c>
      <c r="G166" s="3">
        <f>2020-'data sistem'!E166</f>
        <v>2020</v>
      </c>
      <c r="H166" s="3">
        <f>1</f>
        <v>1</v>
      </c>
      <c r="I166" s="3">
        <f>2</f>
        <v>2</v>
      </c>
      <c r="J166" s="3">
        <f>3</f>
        <v>3</v>
      </c>
      <c r="K166" s="3">
        <f>3</f>
        <v>3</v>
      </c>
      <c r="L166" s="3">
        <f>1</f>
        <v>1</v>
      </c>
      <c r="M166" s="3">
        <f>2</f>
        <v>2</v>
      </c>
      <c r="N166" s="3">
        <f>1</f>
        <v>1</v>
      </c>
      <c r="O166" s="3" t="str">
        <f>IF('data sistem'!W166="tidak",3,IF('data sistem'!W166="ya",IF('data sistem'!DT166="sebelum lulus",1,IF('data sistem'!DT166="setelah lulus",2,"")),""))</f>
        <v/>
      </c>
      <c r="P166" s="3" t="str">
        <f>IF('data sistem'!DU166="0-3 bulan",1,IF('data sistem'!DU166="3-6 bulan",3,IF('data sistem'!DU166="6-12 bulan",6,IF('data sistem'!DU166="lebih dari 12 bulan",12,""))))</f>
        <v/>
      </c>
      <c r="Q166" s="3" t="str">
        <f>IF('data sistem'!DV166="0-3 bulan",1,IF('data sistem'!DV166="3-6 bulan",3,IF('data sistem'!DV166="6-12 bulan",6,IF('data sistem'!DV166="lebih dari 12 bulan",12,""))))</f>
        <v/>
      </c>
      <c r="R166" s="3">
        <f>'data sistem'!EA166</f>
        <v>0</v>
      </c>
      <c r="S166" s="3">
        <f>'data sistem'!EB166</f>
        <v>0</v>
      </c>
      <c r="T166" s="3">
        <f>'data sistem'!EC166</f>
        <v>0</v>
      </c>
      <c r="U166" s="3">
        <f>'data sistem'!ED166</f>
        <v>0</v>
      </c>
      <c r="V166" s="3">
        <f>'data sistem'!EE166</f>
        <v>0</v>
      </c>
      <c r="W166" s="3">
        <f>'data sistem'!EF166</f>
        <v>0</v>
      </c>
      <c r="X166" s="3">
        <f>'data sistem'!EG166</f>
        <v>0</v>
      </c>
      <c r="Y166" s="3" t="str">
        <f>IF('data sistem'!DW166="ya",1,IF('data sistem'!DW166="tidak",0,""))</f>
        <v/>
      </c>
      <c r="Z166" s="3">
        <f>'data sistem'!EM166</f>
        <v>0</v>
      </c>
      <c r="AA166" s="3">
        <f>'data sistem'!EH166</f>
        <v>0</v>
      </c>
      <c r="AB166" s="3">
        <f>'data sistem'!EI166</f>
        <v>0</v>
      </c>
      <c r="AC166" s="3">
        <f>'data sistem'!EJ166</f>
        <v>0</v>
      </c>
      <c r="AD166" s="3">
        <f>'data sistem'!EK166</f>
        <v>0</v>
      </c>
      <c r="AE166" s="3">
        <f>'data sistem'!EL166</f>
        <v>0</v>
      </c>
      <c r="AF166" s="3">
        <f>0</f>
        <v>0</v>
      </c>
      <c r="AH166" s="3">
        <f>IF('data sistem'!FB166="lebih dari 3",4,'data sistem'!FB166)</f>
        <v>0</v>
      </c>
      <c r="AI166" s="3" t="str">
        <f>IF('data sistem'!FF166="sebelum lulus",1,IF('data sistem'!FF166="setelah lulus",2,""))</f>
        <v/>
      </c>
      <c r="AJ166" s="3" t="str">
        <f>IF('data sistem'!FG166="0-3 bulan",1,IF('data sistem'!FG166="3-6 bulan",3,IF('data sistem'!FG166="6-12 bulan",6,IF('data sistem'!FG166="lebih dari 12 bulan",12,""))))</f>
        <v/>
      </c>
      <c r="AK166" s="3" t="str">
        <f>IF('data sistem'!FH166="0-3 bulan",1,IF('data sistem'!FH166="3-6 bulan",3,IF('data sistem'!FH166="6-12 bulan",6,IF('data sistem'!FH166="lebih dari 12 bulan",12,""))))</f>
        <v/>
      </c>
      <c r="AL166" s="3">
        <f>IF('data sistem'!FC166="lebih dari 3",4,'data sistem'!FC166)</f>
        <v>0</v>
      </c>
      <c r="AM166" s="3">
        <f>IF('data sistem'!FD166="lebih dari 3",4,'data sistem'!FD166)</f>
        <v>0</v>
      </c>
      <c r="AN166" s="3" t="str">
        <f>IF(LEFT('data sistem'!U166,7)="bekerja",1,IF(LEFT('data sistem'!U166,5)="tidak",2,""))</f>
        <v/>
      </c>
      <c r="AO166" s="3">
        <f>'data sistem'!M166*1</f>
        <v>0</v>
      </c>
      <c r="AP166" s="3">
        <f>'data sistem'!R166*2</f>
        <v>0</v>
      </c>
      <c r="AQ166" s="3">
        <f>'data sistem'!P166*3</f>
        <v>0</v>
      </c>
      <c r="AR166" s="3">
        <f>'data sistem'!Q166*4</f>
        <v>0</v>
      </c>
      <c r="AS166" s="3">
        <f>0</f>
        <v>0</v>
      </c>
      <c r="AU166" s="3">
        <f>IF('data sistem'!Q166="1",4,1)</f>
        <v>1</v>
      </c>
      <c r="AW166" s="3">
        <f>IF('data sistem'!AG166="bumn",1,IF('data sistem'!AG166="non-profit",2,IF('data sistem'!AG166="swasta",3,IF('data sistem'!AG166="wiraswasta",4,5))))</f>
        <v>5</v>
      </c>
      <c r="AX166" s="3">
        <f>IF(AW166=5,'data sistem'!AG166,"")</f>
        <v>0</v>
      </c>
      <c r="AY166" s="3">
        <f>IF('data sistem'!T166=0,1,'data sistem'!T166=0)</f>
        <v>1</v>
      </c>
      <c r="BA166" s="3">
        <f>IF('data sistem'!AM166="kurang dari 1 juta",1000000,IF('data sistem'!AM166="antara 1 dan 2 juta",2000000,IF('data sistem'!AM166="lebih dari 2 juta",3000000,IF('data sistem'!AM166="lebih dari 3 juta",4000000,0))))</f>
        <v>0</v>
      </c>
      <c r="BB166" s="3">
        <f>0</f>
        <v>0</v>
      </c>
      <c r="BC166" s="3">
        <f>IF('data sistem'!BI166="kurang dari 1 juta",1000000,IF('data sistem'!BI166="antara 1 dan 2 juta",2000000,IF('data sistem'!BI166="lebih dari 2 juta",3000000,IF('data sistem'!BI166="lebih dari 3 juta",4000000,0))))</f>
        <v>0</v>
      </c>
      <c r="BD166" s="3" t="str">
        <f>IF('data sistem'!DE166&gt;0,'data sistem'!DE166,"")</f>
        <v/>
      </c>
      <c r="BE166" s="3" t="str">
        <f>IF('data sistem'!DF166="lebih tinggi",1,IF('data sistem'!DF166="sama",2,IF('data sistem'!DF166="lebih rendah",3,IF('data sistem'!DF166="tidak perlu",4,""))))</f>
        <v/>
      </c>
      <c r="BF166" s="3">
        <f>'data sistem'!DG166*1</f>
        <v>0</v>
      </c>
      <c r="BG166" s="3">
        <f>'data sistem'!DH166*2</f>
        <v>0</v>
      </c>
      <c r="BH166" s="3">
        <f>'data sistem'!DI166*3</f>
        <v>0</v>
      </c>
      <c r="BI166" s="3">
        <f>'data sistem'!DJ166*4</f>
        <v>0</v>
      </c>
      <c r="BJ166" s="3">
        <f>'data sistem'!DK166*5</f>
        <v>0</v>
      </c>
      <c r="BK166" s="3">
        <f>'data sistem'!DL166*6</f>
        <v>0</v>
      </c>
      <c r="BL166" s="3">
        <f>'data sistem'!DM166*7</f>
        <v>0</v>
      </c>
      <c r="BM166" s="3">
        <f>'data sistem'!DN166*8</f>
        <v>0</v>
      </c>
      <c r="BN166" s="3">
        <f>'data sistem'!DO166*9</f>
        <v>0</v>
      </c>
      <c r="BO166" s="3">
        <f>'data sistem'!DP166*10</f>
        <v>0</v>
      </c>
      <c r="BP166" s="3">
        <f>'data sistem'!DQ166*11</f>
        <v>0</v>
      </c>
      <c r="BQ166" s="3">
        <f>'data sistem'!DR166*12</f>
        <v>0</v>
      </c>
      <c r="BR166" s="3">
        <v>0</v>
      </c>
      <c r="BT166" s="3">
        <f>'data sistem'!GU166</f>
        <v>0</v>
      </c>
      <c r="BU166" s="3">
        <f>'data sistem'!HX166</f>
        <v>0</v>
      </c>
      <c r="BV166" s="3">
        <f>'data sistem'!GV166</f>
        <v>0</v>
      </c>
      <c r="BW166" s="3">
        <f>'data sistem'!HY166</f>
        <v>0</v>
      </c>
      <c r="BX166" s="3">
        <f>'data sistem'!GW166</f>
        <v>0</v>
      </c>
      <c r="BY166" s="3">
        <f>'data sistem'!HV166</f>
        <v>0</v>
      </c>
      <c r="BZ166" s="3">
        <f>'data sistem'!HZ166</f>
        <v>0</v>
      </c>
      <c r="CA166" s="3">
        <f>'data sistem'!IY166</f>
        <v>0</v>
      </c>
      <c r="CB166" s="3">
        <f>'data sistem'!GX166</f>
        <v>0</v>
      </c>
      <c r="CC166" s="3">
        <f>'data sistem'!IA166</f>
        <v>0</v>
      </c>
      <c r="CD166" s="3">
        <f>'data sistem'!GY166</f>
        <v>0</v>
      </c>
      <c r="CE166" s="3">
        <f>'data sistem'!IB166</f>
        <v>0</v>
      </c>
      <c r="CF166" s="3">
        <f>'data sistem'!GZ166</f>
        <v>0</v>
      </c>
      <c r="CH166" s="3">
        <f>'data sistem'!IC166</f>
        <v>0</v>
      </c>
      <c r="CJ166" s="3">
        <f>'data sistem'!HA166</f>
        <v>0</v>
      </c>
      <c r="CK166" s="3">
        <f>'data sistem'!ID166</f>
        <v>0</v>
      </c>
      <c r="CL166" s="3">
        <f>'data sistem'!HB166</f>
        <v>0</v>
      </c>
      <c r="CM166" s="3">
        <f>'data sistem'!IE166</f>
        <v>0</v>
      </c>
      <c r="CN166" s="3">
        <f>'data sistem'!HC166</f>
        <v>0</v>
      </c>
      <c r="CO166" s="3">
        <f>'data sistem'!IF166</f>
        <v>0</v>
      </c>
      <c r="CP166" s="3">
        <f>'data sistem'!HD166</f>
        <v>0</v>
      </c>
      <c r="CQ166" s="3">
        <f>'data sistem'!IG166</f>
        <v>0</v>
      </c>
      <c r="CR166" s="3">
        <f>'data sistem'!HE166</f>
        <v>0</v>
      </c>
      <c r="CS166" s="3">
        <f>'data sistem'!IH166</f>
        <v>0</v>
      </c>
      <c r="CT166" s="3">
        <f>'data sistem'!HF166</f>
        <v>0</v>
      </c>
      <c r="CU166" s="3">
        <f>'data sistem'!II166</f>
        <v>0</v>
      </c>
      <c r="CV166" s="3">
        <f>'data sistem'!HG166</f>
        <v>0</v>
      </c>
      <c r="CW166" s="3">
        <f>'data sistem'!IJ166</f>
        <v>0</v>
      </c>
      <c r="CX166" s="3">
        <f>'data sistem'!HH166</f>
        <v>0</v>
      </c>
      <c r="CY166" s="3">
        <f>'data sistem'!IK166</f>
        <v>0</v>
      </c>
      <c r="CZ166" s="3">
        <f>'data sistem'!HI166</f>
        <v>0</v>
      </c>
      <c r="DA166" s="3">
        <f>'data sistem'!IL166</f>
        <v>0</v>
      </c>
      <c r="DB166" s="3">
        <f>'data sistem'!HJ166</f>
        <v>0</v>
      </c>
      <c r="DC166" s="3">
        <f>'data sistem'!IM166</f>
        <v>0</v>
      </c>
      <c r="DD166" s="3">
        <f>'data sistem'!HK166</f>
        <v>0</v>
      </c>
      <c r="DE166" s="3">
        <f>'data sistem'!IN166</f>
        <v>0</v>
      </c>
      <c r="DF166" s="3">
        <f>'data sistem'!HL166</f>
        <v>0</v>
      </c>
      <c r="DG166" s="3">
        <f>'data sistem'!IO166</f>
        <v>0</v>
      </c>
      <c r="DH166" s="3">
        <f>'data sistem'!HM166</f>
        <v>0</v>
      </c>
      <c r="DI166" s="3">
        <f>'data sistem'!HM166</f>
        <v>0</v>
      </c>
      <c r="DJ166" s="3">
        <f>'data sistem'!IP166</f>
        <v>0</v>
      </c>
      <c r="DK166" s="3">
        <f>'data sistem'!IP166</f>
        <v>0</v>
      </c>
      <c r="DL166" s="3">
        <f>'data sistem'!HN166</f>
        <v>0</v>
      </c>
      <c r="DM166" s="3">
        <f>'data sistem'!IQ166</f>
        <v>0</v>
      </c>
      <c r="DN166" s="3">
        <f>'data sistem'!HO166</f>
        <v>0</v>
      </c>
      <c r="DO166" s="3">
        <f>'data sistem'!IR166</f>
        <v>0</v>
      </c>
      <c r="DP166" s="3">
        <f>'data sistem'!HP166</f>
        <v>0</v>
      </c>
      <c r="DQ166" s="3">
        <f>'data sistem'!IS166</f>
        <v>0</v>
      </c>
      <c r="DR166" s="3">
        <f>'data sistem'!HQ166</f>
        <v>0</v>
      </c>
      <c r="DS166" s="3">
        <f>'data sistem'!IT166</f>
        <v>0</v>
      </c>
      <c r="DT166" s="3">
        <f>'data sistem'!HR166</f>
        <v>0</v>
      </c>
      <c r="DU166" s="3">
        <f>'data sistem'!IU166</f>
        <v>0</v>
      </c>
      <c r="DV166" s="3">
        <f>'data sistem'!HS166</f>
        <v>0</v>
      </c>
      <c r="DW166" s="3">
        <f>'data sistem'!IV166</f>
        <v>0</v>
      </c>
      <c r="DX166" s="3">
        <f>'data sistem'!HT166</f>
        <v>0</v>
      </c>
      <c r="DY166" s="3">
        <f>'data sistem'!IW166</f>
        <v>0</v>
      </c>
      <c r="DZ166" s="3">
        <f>'data sistem'!HU166</f>
        <v>0</v>
      </c>
      <c r="EA166" s="3">
        <f>'data sistem'!IX166</f>
        <v>0</v>
      </c>
    </row>
    <row r="167" spans="1:131" x14ac:dyDescent="0.3">
      <c r="A167" s="3" t="str">
        <f t="shared" si="2"/>
        <v>051022</v>
      </c>
      <c r="B167" s="3" t="e">
        <f>VLOOKUP('data sistem'!C167,kodeprodi!$A$2:$B$11,2,FALSE)</f>
        <v>#N/A</v>
      </c>
      <c r="C167" s="3">
        <f>'data sistem'!A167</f>
        <v>0</v>
      </c>
      <c r="D167" s="3">
        <f>'data sistem'!B167</f>
        <v>0</v>
      </c>
      <c r="E167" s="3">
        <f>'data sistem'!J167</f>
        <v>0</v>
      </c>
      <c r="F167" s="3">
        <f>'data sistem'!K167</f>
        <v>0</v>
      </c>
      <c r="G167" s="3">
        <f>2020-'data sistem'!E167</f>
        <v>2020</v>
      </c>
      <c r="H167" s="3">
        <f>1</f>
        <v>1</v>
      </c>
      <c r="I167" s="3">
        <f>2</f>
        <v>2</v>
      </c>
      <c r="J167" s="3">
        <f>3</f>
        <v>3</v>
      </c>
      <c r="K167" s="3">
        <f>3</f>
        <v>3</v>
      </c>
      <c r="L167" s="3">
        <f>1</f>
        <v>1</v>
      </c>
      <c r="M167" s="3">
        <f>2</f>
        <v>2</v>
      </c>
      <c r="N167" s="3">
        <f>1</f>
        <v>1</v>
      </c>
      <c r="O167" s="3" t="str">
        <f>IF('data sistem'!W167="tidak",3,IF('data sistem'!W167="ya",IF('data sistem'!DT167="sebelum lulus",1,IF('data sistem'!DT167="setelah lulus",2,"")),""))</f>
        <v/>
      </c>
      <c r="P167" s="3" t="str">
        <f>IF('data sistem'!DU167="0-3 bulan",1,IF('data sistem'!DU167="3-6 bulan",3,IF('data sistem'!DU167="6-12 bulan",6,IF('data sistem'!DU167="lebih dari 12 bulan",12,""))))</f>
        <v/>
      </c>
      <c r="Q167" s="3" t="str">
        <f>IF('data sistem'!DV167="0-3 bulan",1,IF('data sistem'!DV167="3-6 bulan",3,IF('data sistem'!DV167="6-12 bulan",6,IF('data sistem'!DV167="lebih dari 12 bulan",12,""))))</f>
        <v/>
      </c>
      <c r="R167" s="3">
        <f>'data sistem'!EA167</f>
        <v>0</v>
      </c>
      <c r="S167" s="3">
        <f>'data sistem'!EB167</f>
        <v>0</v>
      </c>
      <c r="T167" s="3">
        <f>'data sistem'!EC167</f>
        <v>0</v>
      </c>
      <c r="U167" s="3">
        <f>'data sistem'!ED167</f>
        <v>0</v>
      </c>
      <c r="V167" s="3">
        <f>'data sistem'!EE167</f>
        <v>0</v>
      </c>
      <c r="W167" s="3">
        <f>'data sistem'!EF167</f>
        <v>0</v>
      </c>
      <c r="X167" s="3">
        <f>'data sistem'!EG167</f>
        <v>0</v>
      </c>
      <c r="Y167" s="3" t="str">
        <f>IF('data sistem'!DW167="ya",1,IF('data sistem'!DW167="tidak",0,""))</f>
        <v/>
      </c>
      <c r="Z167" s="3">
        <f>'data sistem'!EM167</f>
        <v>0</v>
      </c>
      <c r="AA167" s="3">
        <f>'data sistem'!EH167</f>
        <v>0</v>
      </c>
      <c r="AB167" s="3">
        <f>'data sistem'!EI167</f>
        <v>0</v>
      </c>
      <c r="AC167" s="3">
        <f>'data sistem'!EJ167</f>
        <v>0</v>
      </c>
      <c r="AD167" s="3">
        <f>'data sistem'!EK167</f>
        <v>0</v>
      </c>
      <c r="AE167" s="3">
        <f>'data sistem'!EL167</f>
        <v>0</v>
      </c>
      <c r="AF167" s="3">
        <f>0</f>
        <v>0</v>
      </c>
      <c r="AH167" s="3">
        <f>IF('data sistem'!FB167="lebih dari 3",4,'data sistem'!FB167)</f>
        <v>0</v>
      </c>
      <c r="AI167" s="3" t="str">
        <f>IF('data sistem'!FF167="sebelum lulus",1,IF('data sistem'!FF167="setelah lulus",2,""))</f>
        <v/>
      </c>
      <c r="AJ167" s="3" t="str">
        <f>IF('data sistem'!FG167="0-3 bulan",1,IF('data sistem'!FG167="3-6 bulan",3,IF('data sistem'!FG167="6-12 bulan",6,IF('data sistem'!FG167="lebih dari 12 bulan",12,""))))</f>
        <v/>
      </c>
      <c r="AK167" s="3" t="str">
        <f>IF('data sistem'!FH167="0-3 bulan",1,IF('data sistem'!FH167="3-6 bulan",3,IF('data sistem'!FH167="6-12 bulan",6,IF('data sistem'!FH167="lebih dari 12 bulan",12,""))))</f>
        <v/>
      </c>
      <c r="AL167" s="3">
        <f>IF('data sistem'!FC167="lebih dari 3",4,'data sistem'!FC167)</f>
        <v>0</v>
      </c>
      <c r="AM167" s="3">
        <f>IF('data sistem'!FD167="lebih dari 3",4,'data sistem'!FD167)</f>
        <v>0</v>
      </c>
      <c r="AN167" s="3" t="str">
        <f>IF(LEFT('data sistem'!U167,7)="bekerja",1,IF(LEFT('data sistem'!U167,5)="tidak",2,""))</f>
        <v/>
      </c>
      <c r="AO167" s="3">
        <f>'data sistem'!M167*1</f>
        <v>0</v>
      </c>
      <c r="AP167" s="3">
        <f>'data sistem'!R167*2</f>
        <v>0</v>
      </c>
      <c r="AQ167" s="3">
        <f>'data sistem'!P167*3</f>
        <v>0</v>
      </c>
      <c r="AR167" s="3">
        <f>'data sistem'!Q167*4</f>
        <v>0</v>
      </c>
      <c r="AS167" s="3">
        <f>0</f>
        <v>0</v>
      </c>
      <c r="AU167" s="3">
        <f>IF('data sistem'!Q167="1",4,1)</f>
        <v>1</v>
      </c>
      <c r="AW167" s="3">
        <f>IF('data sistem'!AG167="bumn",1,IF('data sistem'!AG167="non-profit",2,IF('data sistem'!AG167="swasta",3,IF('data sistem'!AG167="wiraswasta",4,5))))</f>
        <v>5</v>
      </c>
      <c r="AX167" s="3">
        <f>IF(AW167=5,'data sistem'!AG167,"")</f>
        <v>0</v>
      </c>
      <c r="AY167" s="3">
        <f>IF('data sistem'!T167=0,1,'data sistem'!T167=0)</f>
        <v>1</v>
      </c>
      <c r="BA167" s="3">
        <f>IF('data sistem'!AM167="kurang dari 1 juta",1000000,IF('data sistem'!AM167="antara 1 dan 2 juta",2000000,IF('data sistem'!AM167="lebih dari 2 juta",3000000,IF('data sistem'!AM167="lebih dari 3 juta",4000000,0))))</f>
        <v>0</v>
      </c>
      <c r="BB167" s="3">
        <f>0</f>
        <v>0</v>
      </c>
      <c r="BC167" s="3">
        <f>IF('data sistem'!BI167="kurang dari 1 juta",1000000,IF('data sistem'!BI167="antara 1 dan 2 juta",2000000,IF('data sistem'!BI167="lebih dari 2 juta",3000000,IF('data sistem'!BI167="lebih dari 3 juta",4000000,0))))</f>
        <v>0</v>
      </c>
      <c r="BD167" s="3" t="str">
        <f>IF('data sistem'!DE167&gt;0,'data sistem'!DE167,"")</f>
        <v/>
      </c>
      <c r="BE167" s="3" t="str">
        <f>IF('data sistem'!DF167="lebih tinggi",1,IF('data sistem'!DF167="sama",2,IF('data sistem'!DF167="lebih rendah",3,IF('data sistem'!DF167="tidak perlu",4,""))))</f>
        <v/>
      </c>
      <c r="BF167" s="3">
        <f>'data sistem'!DG167*1</f>
        <v>0</v>
      </c>
      <c r="BG167" s="3">
        <f>'data sistem'!DH167*2</f>
        <v>0</v>
      </c>
      <c r="BH167" s="3">
        <f>'data sistem'!DI167*3</f>
        <v>0</v>
      </c>
      <c r="BI167" s="3">
        <f>'data sistem'!DJ167*4</f>
        <v>0</v>
      </c>
      <c r="BJ167" s="3">
        <f>'data sistem'!DK167*5</f>
        <v>0</v>
      </c>
      <c r="BK167" s="3">
        <f>'data sistem'!DL167*6</f>
        <v>0</v>
      </c>
      <c r="BL167" s="3">
        <f>'data sistem'!DM167*7</f>
        <v>0</v>
      </c>
      <c r="BM167" s="3">
        <f>'data sistem'!DN167*8</f>
        <v>0</v>
      </c>
      <c r="BN167" s="3">
        <f>'data sistem'!DO167*9</f>
        <v>0</v>
      </c>
      <c r="BO167" s="3">
        <f>'data sistem'!DP167*10</f>
        <v>0</v>
      </c>
      <c r="BP167" s="3">
        <f>'data sistem'!DQ167*11</f>
        <v>0</v>
      </c>
      <c r="BQ167" s="3">
        <f>'data sistem'!DR167*12</f>
        <v>0</v>
      </c>
      <c r="BR167" s="3">
        <v>0</v>
      </c>
      <c r="BT167" s="3">
        <f>'data sistem'!GU167</f>
        <v>0</v>
      </c>
      <c r="BU167" s="3">
        <f>'data sistem'!HX167</f>
        <v>0</v>
      </c>
      <c r="BV167" s="3">
        <f>'data sistem'!GV167</f>
        <v>0</v>
      </c>
      <c r="BW167" s="3">
        <f>'data sistem'!HY167</f>
        <v>0</v>
      </c>
      <c r="BX167" s="3">
        <f>'data sistem'!GW167</f>
        <v>0</v>
      </c>
      <c r="BY167" s="3">
        <f>'data sistem'!HV167</f>
        <v>0</v>
      </c>
      <c r="BZ167" s="3">
        <f>'data sistem'!HZ167</f>
        <v>0</v>
      </c>
      <c r="CA167" s="3">
        <f>'data sistem'!IY167</f>
        <v>0</v>
      </c>
      <c r="CB167" s="3">
        <f>'data sistem'!GX167</f>
        <v>0</v>
      </c>
      <c r="CC167" s="3">
        <f>'data sistem'!IA167</f>
        <v>0</v>
      </c>
      <c r="CD167" s="3">
        <f>'data sistem'!GY167</f>
        <v>0</v>
      </c>
      <c r="CE167" s="3">
        <f>'data sistem'!IB167</f>
        <v>0</v>
      </c>
      <c r="CF167" s="3">
        <f>'data sistem'!GZ167</f>
        <v>0</v>
      </c>
      <c r="CH167" s="3">
        <f>'data sistem'!IC167</f>
        <v>0</v>
      </c>
      <c r="CJ167" s="3">
        <f>'data sistem'!HA167</f>
        <v>0</v>
      </c>
      <c r="CK167" s="3">
        <f>'data sistem'!ID167</f>
        <v>0</v>
      </c>
      <c r="CL167" s="3">
        <f>'data sistem'!HB167</f>
        <v>0</v>
      </c>
      <c r="CM167" s="3">
        <f>'data sistem'!IE167</f>
        <v>0</v>
      </c>
      <c r="CN167" s="3">
        <f>'data sistem'!HC167</f>
        <v>0</v>
      </c>
      <c r="CO167" s="3">
        <f>'data sistem'!IF167</f>
        <v>0</v>
      </c>
      <c r="CP167" s="3">
        <f>'data sistem'!HD167</f>
        <v>0</v>
      </c>
      <c r="CQ167" s="3">
        <f>'data sistem'!IG167</f>
        <v>0</v>
      </c>
      <c r="CR167" s="3">
        <f>'data sistem'!HE167</f>
        <v>0</v>
      </c>
      <c r="CS167" s="3">
        <f>'data sistem'!IH167</f>
        <v>0</v>
      </c>
      <c r="CT167" s="3">
        <f>'data sistem'!HF167</f>
        <v>0</v>
      </c>
      <c r="CU167" s="3">
        <f>'data sistem'!II167</f>
        <v>0</v>
      </c>
      <c r="CV167" s="3">
        <f>'data sistem'!HG167</f>
        <v>0</v>
      </c>
      <c r="CW167" s="3">
        <f>'data sistem'!IJ167</f>
        <v>0</v>
      </c>
      <c r="CX167" s="3">
        <f>'data sistem'!HH167</f>
        <v>0</v>
      </c>
      <c r="CY167" s="3">
        <f>'data sistem'!IK167</f>
        <v>0</v>
      </c>
      <c r="CZ167" s="3">
        <f>'data sistem'!HI167</f>
        <v>0</v>
      </c>
      <c r="DA167" s="3">
        <f>'data sistem'!IL167</f>
        <v>0</v>
      </c>
      <c r="DB167" s="3">
        <f>'data sistem'!HJ167</f>
        <v>0</v>
      </c>
      <c r="DC167" s="3">
        <f>'data sistem'!IM167</f>
        <v>0</v>
      </c>
      <c r="DD167" s="3">
        <f>'data sistem'!HK167</f>
        <v>0</v>
      </c>
      <c r="DE167" s="3">
        <f>'data sistem'!IN167</f>
        <v>0</v>
      </c>
      <c r="DF167" s="3">
        <f>'data sistem'!HL167</f>
        <v>0</v>
      </c>
      <c r="DG167" s="3">
        <f>'data sistem'!IO167</f>
        <v>0</v>
      </c>
      <c r="DH167" s="3">
        <f>'data sistem'!HM167</f>
        <v>0</v>
      </c>
      <c r="DI167" s="3">
        <f>'data sistem'!HM167</f>
        <v>0</v>
      </c>
      <c r="DJ167" s="3">
        <f>'data sistem'!IP167</f>
        <v>0</v>
      </c>
      <c r="DK167" s="3">
        <f>'data sistem'!IP167</f>
        <v>0</v>
      </c>
      <c r="DL167" s="3">
        <f>'data sistem'!HN167</f>
        <v>0</v>
      </c>
      <c r="DM167" s="3">
        <f>'data sistem'!IQ167</f>
        <v>0</v>
      </c>
      <c r="DN167" s="3">
        <f>'data sistem'!HO167</f>
        <v>0</v>
      </c>
      <c r="DO167" s="3">
        <f>'data sistem'!IR167</f>
        <v>0</v>
      </c>
      <c r="DP167" s="3">
        <f>'data sistem'!HP167</f>
        <v>0</v>
      </c>
      <c r="DQ167" s="3">
        <f>'data sistem'!IS167</f>
        <v>0</v>
      </c>
      <c r="DR167" s="3">
        <f>'data sistem'!HQ167</f>
        <v>0</v>
      </c>
      <c r="DS167" s="3">
        <f>'data sistem'!IT167</f>
        <v>0</v>
      </c>
      <c r="DT167" s="3">
        <f>'data sistem'!HR167</f>
        <v>0</v>
      </c>
      <c r="DU167" s="3">
        <f>'data sistem'!IU167</f>
        <v>0</v>
      </c>
      <c r="DV167" s="3">
        <f>'data sistem'!HS167</f>
        <v>0</v>
      </c>
      <c r="DW167" s="3">
        <f>'data sistem'!IV167</f>
        <v>0</v>
      </c>
      <c r="DX167" s="3">
        <f>'data sistem'!HT167</f>
        <v>0</v>
      </c>
      <c r="DY167" s="3">
        <f>'data sistem'!IW167</f>
        <v>0</v>
      </c>
      <c r="DZ167" s="3">
        <f>'data sistem'!HU167</f>
        <v>0</v>
      </c>
      <c r="EA167" s="3">
        <f>'data sistem'!IX167</f>
        <v>0</v>
      </c>
    </row>
    <row r="168" spans="1:131" x14ac:dyDescent="0.3">
      <c r="A168" s="3" t="str">
        <f t="shared" si="2"/>
        <v>051022</v>
      </c>
      <c r="B168" s="3" t="e">
        <f>VLOOKUP('data sistem'!C168,kodeprodi!$A$2:$B$11,2,FALSE)</f>
        <v>#N/A</v>
      </c>
      <c r="C168" s="3">
        <f>'data sistem'!A168</f>
        <v>0</v>
      </c>
      <c r="D168" s="3">
        <f>'data sistem'!B168</f>
        <v>0</v>
      </c>
      <c r="E168" s="3">
        <f>'data sistem'!J168</f>
        <v>0</v>
      </c>
      <c r="F168" s="3">
        <f>'data sistem'!K168</f>
        <v>0</v>
      </c>
      <c r="G168" s="3">
        <f>2020-'data sistem'!E168</f>
        <v>2020</v>
      </c>
      <c r="H168" s="3">
        <f>1</f>
        <v>1</v>
      </c>
      <c r="I168" s="3">
        <f>2</f>
        <v>2</v>
      </c>
      <c r="J168" s="3">
        <f>3</f>
        <v>3</v>
      </c>
      <c r="K168" s="3">
        <f>3</f>
        <v>3</v>
      </c>
      <c r="L168" s="3">
        <f>1</f>
        <v>1</v>
      </c>
      <c r="M168" s="3">
        <f>2</f>
        <v>2</v>
      </c>
      <c r="N168" s="3">
        <f>1</f>
        <v>1</v>
      </c>
      <c r="O168" s="3" t="str">
        <f>IF('data sistem'!W168="tidak",3,IF('data sistem'!W168="ya",IF('data sistem'!DT168="sebelum lulus",1,IF('data sistem'!DT168="setelah lulus",2,"")),""))</f>
        <v/>
      </c>
      <c r="P168" s="3" t="str">
        <f>IF('data sistem'!DU168="0-3 bulan",1,IF('data sistem'!DU168="3-6 bulan",3,IF('data sistem'!DU168="6-12 bulan",6,IF('data sistem'!DU168="lebih dari 12 bulan",12,""))))</f>
        <v/>
      </c>
      <c r="Q168" s="3" t="str">
        <f>IF('data sistem'!DV168="0-3 bulan",1,IF('data sistem'!DV168="3-6 bulan",3,IF('data sistem'!DV168="6-12 bulan",6,IF('data sistem'!DV168="lebih dari 12 bulan",12,""))))</f>
        <v/>
      </c>
      <c r="R168" s="3">
        <f>'data sistem'!EA168</f>
        <v>0</v>
      </c>
      <c r="S168" s="3">
        <f>'data sistem'!EB168</f>
        <v>0</v>
      </c>
      <c r="T168" s="3">
        <f>'data sistem'!EC168</f>
        <v>0</v>
      </c>
      <c r="U168" s="3">
        <f>'data sistem'!ED168</f>
        <v>0</v>
      </c>
      <c r="V168" s="3">
        <f>'data sistem'!EE168</f>
        <v>0</v>
      </c>
      <c r="W168" s="3">
        <f>'data sistem'!EF168</f>
        <v>0</v>
      </c>
      <c r="X168" s="3">
        <f>'data sistem'!EG168</f>
        <v>0</v>
      </c>
      <c r="Y168" s="3" t="str">
        <f>IF('data sistem'!DW168="ya",1,IF('data sistem'!DW168="tidak",0,""))</f>
        <v/>
      </c>
      <c r="Z168" s="3">
        <f>'data sistem'!EM168</f>
        <v>0</v>
      </c>
      <c r="AA168" s="3">
        <f>'data sistem'!EH168</f>
        <v>0</v>
      </c>
      <c r="AB168" s="3">
        <f>'data sistem'!EI168</f>
        <v>0</v>
      </c>
      <c r="AC168" s="3">
        <f>'data sistem'!EJ168</f>
        <v>0</v>
      </c>
      <c r="AD168" s="3">
        <f>'data sistem'!EK168</f>
        <v>0</v>
      </c>
      <c r="AE168" s="3">
        <f>'data sistem'!EL168</f>
        <v>0</v>
      </c>
      <c r="AF168" s="3">
        <f>0</f>
        <v>0</v>
      </c>
      <c r="AH168" s="3">
        <f>IF('data sistem'!FB168="lebih dari 3",4,'data sistem'!FB168)</f>
        <v>0</v>
      </c>
      <c r="AI168" s="3" t="str">
        <f>IF('data sistem'!FF168="sebelum lulus",1,IF('data sistem'!FF168="setelah lulus",2,""))</f>
        <v/>
      </c>
      <c r="AJ168" s="3" t="str">
        <f>IF('data sistem'!FG168="0-3 bulan",1,IF('data sistem'!FG168="3-6 bulan",3,IF('data sistem'!FG168="6-12 bulan",6,IF('data sistem'!FG168="lebih dari 12 bulan",12,""))))</f>
        <v/>
      </c>
      <c r="AK168" s="3" t="str">
        <f>IF('data sistem'!FH168="0-3 bulan",1,IF('data sistem'!FH168="3-6 bulan",3,IF('data sistem'!FH168="6-12 bulan",6,IF('data sistem'!FH168="lebih dari 12 bulan",12,""))))</f>
        <v/>
      </c>
      <c r="AL168" s="3">
        <f>IF('data sistem'!FC168="lebih dari 3",4,'data sistem'!FC168)</f>
        <v>0</v>
      </c>
      <c r="AM168" s="3">
        <f>IF('data sistem'!FD168="lebih dari 3",4,'data sistem'!FD168)</f>
        <v>0</v>
      </c>
      <c r="AN168" s="3" t="str">
        <f>IF(LEFT('data sistem'!U168,7)="bekerja",1,IF(LEFT('data sistem'!U168,5)="tidak",2,""))</f>
        <v/>
      </c>
      <c r="AO168" s="3">
        <f>'data sistem'!M168*1</f>
        <v>0</v>
      </c>
      <c r="AP168" s="3">
        <f>'data sistem'!R168*2</f>
        <v>0</v>
      </c>
      <c r="AQ168" s="3">
        <f>'data sistem'!P168*3</f>
        <v>0</v>
      </c>
      <c r="AR168" s="3">
        <f>'data sistem'!Q168*4</f>
        <v>0</v>
      </c>
      <c r="AS168" s="3">
        <f>0</f>
        <v>0</v>
      </c>
      <c r="AU168" s="3">
        <f>IF('data sistem'!Q168="1",4,1)</f>
        <v>1</v>
      </c>
      <c r="AW168" s="3">
        <f>IF('data sistem'!AG168="bumn",1,IF('data sistem'!AG168="non-profit",2,IF('data sistem'!AG168="swasta",3,IF('data sistem'!AG168="wiraswasta",4,5))))</f>
        <v>5</v>
      </c>
      <c r="AX168" s="3">
        <f>IF(AW168=5,'data sistem'!AG168,"")</f>
        <v>0</v>
      </c>
      <c r="AY168" s="3">
        <f>IF('data sistem'!T168=0,1,'data sistem'!T168=0)</f>
        <v>1</v>
      </c>
      <c r="BA168" s="3">
        <f>IF('data sistem'!AM168="kurang dari 1 juta",1000000,IF('data sistem'!AM168="antara 1 dan 2 juta",2000000,IF('data sistem'!AM168="lebih dari 2 juta",3000000,IF('data sistem'!AM168="lebih dari 3 juta",4000000,0))))</f>
        <v>0</v>
      </c>
      <c r="BB168" s="3">
        <f>0</f>
        <v>0</v>
      </c>
      <c r="BC168" s="3">
        <f>IF('data sistem'!BI168="kurang dari 1 juta",1000000,IF('data sistem'!BI168="antara 1 dan 2 juta",2000000,IF('data sistem'!BI168="lebih dari 2 juta",3000000,IF('data sistem'!BI168="lebih dari 3 juta",4000000,0))))</f>
        <v>0</v>
      </c>
      <c r="BD168" s="3" t="str">
        <f>IF('data sistem'!DE168&gt;0,'data sistem'!DE168,"")</f>
        <v/>
      </c>
      <c r="BE168" s="3" t="str">
        <f>IF('data sistem'!DF168="lebih tinggi",1,IF('data sistem'!DF168="sama",2,IF('data sistem'!DF168="lebih rendah",3,IF('data sistem'!DF168="tidak perlu",4,""))))</f>
        <v/>
      </c>
      <c r="BF168" s="3">
        <f>'data sistem'!DG168*1</f>
        <v>0</v>
      </c>
      <c r="BG168" s="3">
        <f>'data sistem'!DH168*2</f>
        <v>0</v>
      </c>
      <c r="BH168" s="3">
        <f>'data sistem'!DI168*3</f>
        <v>0</v>
      </c>
      <c r="BI168" s="3">
        <f>'data sistem'!DJ168*4</f>
        <v>0</v>
      </c>
      <c r="BJ168" s="3">
        <f>'data sistem'!DK168*5</f>
        <v>0</v>
      </c>
      <c r="BK168" s="3">
        <f>'data sistem'!DL168*6</f>
        <v>0</v>
      </c>
      <c r="BL168" s="3">
        <f>'data sistem'!DM168*7</f>
        <v>0</v>
      </c>
      <c r="BM168" s="3">
        <f>'data sistem'!DN168*8</f>
        <v>0</v>
      </c>
      <c r="BN168" s="3">
        <f>'data sistem'!DO168*9</f>
        <v>0</v>
      </c>
      <c r="BO168" s="3">
        <f>'data sistem'!DP168*10</f>
        <v>0</v>
      </c>
      <c r="BP168" s="3">
        <f>'data sistem'!DQ168*11</f>
        <v>0</v>
      </c>
      <c r="BQ168" s="3">
        <f>'data sistem'!DR168*12</f>
        <v>0</v>
      </c>
      <c r="BR168" s="3">
        <v>0</v>
      </c>
      <c r="BT168" s="3">
        <f>'data sistem'!GU168</f>
        <v>0</v>
      </c>
      <c r="BU168" s="3">
        <f>'data sistem'!HX168</f>
        <v>0</v>
      </c>
      <c r="BV168" s="3">
        <f>'data sistem'!GV168</f>
        <v>0</v>
      </c>
      <c r="BW168" s="3">
        <f>'data sistem'!HY168</f>
        <v>0</v>
      </c>
      <c r="BX168" s="3">
        <f>'data sistem'!GW168</f>
        <v>0</v>
      </c>
      <c r="BY168" s="3">
        <f>'data sistem'!HV168</f>
        <v>0</v>
      </c>
      <c r="BZ168" s="3">
        <f>'data sistem'!HZ168</f>
        <v>0</v>
      </c>
      <c r="CA168" s="3">
        <f>'data sistem'!IY168</f>
        <v>0</v>
      </c>
      <c r="CB168" s="3">
        <f>'data sistem'!GX168</f>
        <v>0</v>
      </c>
      <c r="CC168" s="3">
        <f>'data sistem'!IA168</f>
        <v>0</v>
      </c>
      <c r="CD168" s="3">
        <f>'data sistem'!GY168</f>
        <v>0</v>
      </c>
      <c r="CE168" s="3">
        <f>'data sistem'!IB168</f>
        <v>0</v>
      </c>
      <c r="CF168" s="3">
        <f>'data sistem'!GZ168</f>
        <v>0</v>
      </c>
      <c r="CH168" s="3">
        <f>'data sistem'!IC168</f>
        <v>0</v>
      </c>
      <c r="CJ168" s="3">
        <f>'data sistem'!HA168</f>
        <v>0</v>
      </c>
      <c r="CK168" s="3">
        <f>'data sistem'!ID168</f>
        <v>0</v>
      </c>
      <c r="CL168" s="3">
        <f>'data sistem'!HB168</f>
        <v>0</v>
      </c>
      <c r="CM168" s="3">
        <f>'data sistem'!IE168</f>
        <v>0</v>
      </c>
      <c r="CN168" s="3">
        <f>'data sistem'!HC168</f>
        <v>0</v>
      </c>
      <c r="CO168" s="3">
        <f>'data sistem'!IF168</f>
        <v>0</v>
      </c>
      <c r="CP168" s="3">
        <f>'data sistem'!HD168</f>
        <v>0</v>
      </c>
      <c r="CQ168" s="3">
        <f>'data sistem'!IG168</f>
        <v>0</v>
      </c>
      <c r="CR168" s="3">
        <f>'data sistem'!HE168</f>
        <v>0</v>
      </c>
      <c r="CS168" s="3">
        <f>'data sistem'!IH168</f>
        <v>0</v>
      </c>
      <c r="CT168" s="3">
        <f>'data sistem'!HF168</f>
        <v>0</v>
      </c>
      <c r="CU168" s="3">
        <f>'data sistem'!II168</f>
        <v>0</v>
      </c>
      <c r="CV168" s="3">
        <f>'data sistem'!HG168</f>
        <v>0</v>
      </c>
      <c r="CW168" s="3">
        <f>'data sistem'!IJ168</f>
        <v>0</v>
      </c>
      <c r="CX168" s="3">
        <f>'data sistem'!HH168</f>
        <v>0</v>
      </c>
      <c r="CY168" s="3">
        <f>'data sistem'!IK168</f>
        <v>0</v>
      </c>
      <c r="CZ168" s="3">
        <f>'data sistem'!HI168</f>
        <v>0</v>
      </c>
      <c r="DA168" s="3">
        <f>'data sistem'!IL168</f>
        <v>0</v>
      </c>
      <c r="DB168" s="3">
        <f>'data sistem'!HJ168</f>
        <v>0</v>
      </c>
      <c r="DC168" s="3">
        <f>'data sistem'!IM168</f>
        <v>0</v>
      </c>
      <c r="DD168" s="3">
        <f>'data sistem'!HK168</f>
        <v>0</v>
      </c>
      <c r="DE168" s="3">
        <f>'data sistem'!IN168</f>
        <v>0</v>
      </c>
      <c r="DF168" s="3">
        <f>'data sistem'!HL168</f>
        <v>0</v>
      </c>
      <c r="DG168" s="3">
        <f>'data sistem'!IO168</f>
        <v>0</v>
      </c>
      <c r="DH168" s="3">
        <f>'data sistem'!HM168</f>
        <v>0</v>
      </c>
      <c r="DI168" s="3">
        <f>'data sistem'!HM168</f>
        <v>0</v>
      </c>
      <c r="DJ168" s="3">
        <f>'data sistem'!IP168</f>
        <v>0</v>
      </c>
      <c r="DK168" s="3">
        <f>'data sistem'!IP168</f>
        <v>0</v>
      </c>
      <c r="DL168" s="3">
        <f>'data sistem'!HN168</f>
        <v>0</v>
      </c>
      <c r="DM168" s="3">
        <f>'data sistem'!IQ168</f>
        <v>0</v>
      </c>
      <c r="DN168" s="3">
        <f>'data sistem'!HO168</f>
        <v>0</v>
      </c>
      <c r="DO168" s="3">
        <f>'data sistem'!IR168</f>
        <v>0</v>
      </c>
      <c r="DP168" s="3">
        <f>'data sistem'!HP168</f>
        <v>0</v>
      </c>
      <c r="DQ168" s="3">
        <f>'data sistem'!IS168</f>
        <v>0</v>
      </c>
      <c r="DR168" s="3">
        <f>'data sistem'!HQ168</f>
        <v>0</v>
      </c>
      <c r="DS168" s="3">
        <f>'data sistem'!IT168</f>
        <v>0</v>
      </c>
      <c r="DT168" s="3">
        <f>'data sistem'!HR168</f>
        <v>0</v>
      </c>
      <c r="DU168" s="3">
        <f>'data sistem'!IU168</f>
        <v>0</v>
      </c>
      <c r="DV168" s="3">
        <f>'data sistem'!HS168</f>
        <v>0</v>
      </c>
      <c r="DW168" s="3">
        <f>'data sistem'!IV168</f>
        <v>0</v>
      </c>
      <c r="DX168" s="3">
        <f>'data sistem'!HT168</f>
        <v>0</v>
      </c>
      <c r="DY168" s="3">
        <f>'data sistem'!IW168</f>
        <v>0</v>
      </c>
      <c r="DZ168" s="3">
        <f>'data sistem'!HU168</f>
        <v>0</v>
      </c>
      <c r="EA168" s="3">
        <f>'data sistem'!IX168</f>
        <v>0</v>
      </c>
    </row>
    <row r="169" spans="1:131" x14ac:dyDescent="0.3">
      <c r="A169" s="3" t="str">
        <f t="shared" si="2"/>
        <v>051022</v>
      </c>
      <c r="B169" s="3" t="e">
        <f>VLOOKUP('data sistem'!C169,kodeprodi!$A$2:$B$11,2,FALSE)</f>
        <v>#N/A</v>
      </c>
      <c r="C169" s="3">
        <f>'data sistem'!A169</f>
        <v>0</v>
      </c>
      <c r="D169" s="3">
        <f>'data sistem'!B169</f>
        <v>0</v>
      </c>
      <c r="E169" s="3">
        <f>'data sistem'!J169</f>
        <v>0</v>
      </c>
      <c r="F169" s="3">
        <f>'data sistem'!K169</f>
        <v>0</v>
      </c>
      <c r="G169" s="3">
        <f>2020-'data sistem'!E169</f>
        <v>2020</v>
      </c>
      <c r="H169" s="3">
        <f>1</f>
        <v>1</v>
      </c>
      <c r="I169" s="3">
        <f>2</f>
        <v>2</v>
      </c>
      <c r="J169" s="3">
        <f>3</f>
        <v>3</v>
      </c>
      <c r="K169" s="3">
        <f>3</f>
        <v>3</v>
      </c>
      <c r="L169" s="3">
        <f>1</f>
        <v>1</v>
      </c>
      <c r="M169" s="3">
        <f>2</f>
        <v>2</v>
      </c>
      <c r="N169" s="3">
        <f>1</f>
        <v>1</v>
      </c>
      <c r="O169" s="3" t="str">
        <f>IF('data sistem'!W169="tidak",3,IF('data sistem'!W169="ya",IF('data sistem'!DT169="sebelum lulus",1,IF('data sistem'!DT169="setelah lulus",2,"")),""))</f>
        <v/>
      </c>
      <c r="P169" s="3" t="str">
        <f>IF('data sistem'!DU169="0-3 bulan",1,IF('data sistem'!DU169="3-6 bulan",3,IF('data sistem'!DU169="6-12 bulan",6,IF('data sistem'!DU169="lebih dari 12 bulan",12,""))))</f>
        <v/>
      </c>
      <c r="Q169" s="3" t="str">
        <f>IF('data sistem'!DV169="0-3 bulan",1,IF('data sistem'!DV169="3-6 bulan",3,IF('data sistem'!DV169="6-12 bulan",6,IF('data sistem'!DV169="lebih dari 12 bulan",12,""))))</f>
        <v/>
      </c>
      <c r="R169" s="3">
        <f>'data sistem'!EA169</f>
        <v>0</v>
      </c>
      <c r="S169" s="3">
        <f>'data sistem'!EB169</f>
        <v>0</v>
      </c>
      <c r="T169" s="3">
        <f>'data sistem'!EC169</f>
        <v>0</v>
      </c>
      <c r="U169" s="3">
        <f>'data sistem'!ED169</f>
        <v>0</v>
      </c>
      <c r="V169" s="3">
        <f>'data sistem'!EE169</f>
        <v>0</v>
      </c>
      <c r="W169" s="3">
        <f>'data sistem'!EF169</f>
        <v>0</v>
      </c>
      <c r="X169" s="3">
        <f>'data sistem'!EG169</f>
        <v>0</v>
      </c>
      <c r="Y169" s="3" t="str">
        <f>IF('data sistem'!DW169="ya",1,IF('data sistem'!DW169="tidak",0,""))</f>
        <v/>
      </c>
      <c r="Z169" s="3">
        <f>'data sistem'!EM169</f>
        <v>0</v>
      </c>
      <c r="AA169" s="3">
        <f>'data sistem'!EH169</f>
        <v>0</v>
      </c>
      <c r="AB169" s="3">
        <f>'data sistem'!EI169</f>
        <v>0</v>
      </c>
      <c r="AC169" s="3">
        <f>'data sistem'!EJ169</f>
        <v>0</v>
      </c>
      <c r="AD169" s="3">
        <f>'data sistem'!EK169</f>
        <v>0</v>
      </c>
      <c r="AE169" s="3">
        <f>'data sistem'!EL169</f>
        <v>0</v>
      </c>
      <c r="AF169" s="3">
        <f>0</f>
        <v>0</v>
      </c>
      <c r="AH169" s="3">
        <f>IF('data sistem'!FB169="lebih dari 3",4,'data sistem'!FB169)</f>
        <v>0</v>
      </c>
      <c r="AI169" s="3" t="str">
        <f>IF('data sistem'!FF169="sebelum lulus",1,IF('data sistem'!FF169="setelah lulus",2,""))</f>
        <v/>
      </c>
      <c r="AJ169" s="3" t="str">
        <f>IF('data sistem'!FG169="0-3 bulan",1,IF('data sistem'!FG169="3-6 bulan",3,IF('data sistem'!FG169="6-12 bulan",6,IF('data sistem'!FG169="lebih dari 12 bulan",12,""))))</f>
        <v/>
      </c>
      <c r="AK169" s="3" t="str">
        <f>IF('data sistem'!FH169="0-3 bulan",1,IF('data sistem'!FH169="3-6 bulan",3,IF('data sistem'!FH169="6-12 bulan",6,IF('data sistem'!FH169="lebih dari 12 bulan",12,""))))</f>
        <v/>
      </c>
      <c r="AL169" s="3">
        <f>IF('data sistem'!FC169="lebih dari 3",4,'data sistem'!FC169)</f>
        <v>0</v>
      </c>
      <c r="AM169" s="3">
        <f>IF('data sistem'!FD169="lebih dari 3",4,'data sistem'!FD169)</f>
        <v>0</v>
      </c>
      <c r="AN169" s="3" t="str">
        <f>IF(LEFT('data sistem'!U169,7)="bekerja",1,IF(LEFT('data sistem'!U169,5)="tidak",2,""))</f>
        <v/>
      </c>
      <c r="AO169" s="3">
        <f>'data sistem'!M169*1</f>
        <v>0</v>
      </c>
      <c r="AP169" s="3">
        <f>'data sistem'!R169*2</f>
        <v>0</v>
      </c>
      <c r="AQ169" s="3">
        <f>'data sistem'!P169*3</f>
        <v>0</v>
      </c>
      <c r="AR169" s="3">
        <f>'data sistem'!Q169*4</f>
        <v>0</v>
      </c>
      <c r="AS169" s="3">
        <f>0</f>
        <v>0</v>
      </c>
      <c r="AU169" s="3">
        <f>IF('data sistem'!Q169="1",4,1)</f>
        <v>1</v>
      </c>
      <c r="AW169" s="3">
        <f>IF('data sistem'!AG169="bumn",1,IF('data sistem'!AG169="non-profit",2,IF('data sistem'!AG169="swasta",3,IF('data sistem'!AG169="wiraswasta",4,5))))</f>
        <v>5</v>
      </c>
      <c r="AX169" s="3">
        <f>IF(AW169=5,'data sistem'!AG169,"")</f>
        <v>0</v>
      </c>
      <c r="AY169" s="3">
        <f>IF('data sistem'!T169=0,1,'data sistem'!T169=0)</f>
        <v>1</v>
      </c>
      <c r="BA169" s="3">
        <f>IF('data sistem'!AM169="kurang dari 1 juta",1000000,IF('data sistem'!AM169="antara 1 dan 2 juta",2000000,IF('data sistem'!AM169="lebih dari 2 juta",3000000,IF('data sistem'!AM169="lebih dari 3 juta",4000000,0))))</f>
        <v>0</v>
      </c>
      <c r="BB169" s="3">
        <f>0</f>
        <v>0</v>
      </c>
      <c r="BC169" s="3">
        <f>IF('data sistem'!BI169="kurang dari 1 juta",1000000,IF('data sistem'!BI169="antara 1 dan 2 juta",2000000,IF('data sistem'!BI169="lebih dari 2 juta",3000000,IF('data sistem'!BI169="lebih dari 3 juta",4000000,0))))</f>
        <v>0</v>
      </c>
      <c r="BD169" s="3" t="str">
        <f>IF('data sistem'!DE169&gt;0,'data sistem'!DE169,"")</f>
        <v/>
      </c>
      <c r="BE169" s="3" t="str">
        <f>IF('data sistem'!DF169="lebih tinggi",1,IF('data sistem'!DF169="sama",2,IF('data sistem'!DF169="lebih rendah",3,IF('data sistem'!DF169="tidak perlu",4,""))))</f>
        <v/>
      </c>
      <c r="BF169" s="3">
        <f>'data sistem'!DG169*1</f>
        <v>0</v>
      </c>
      <c r="BG169" s="3">
        <f>'data sistem'!DH169*2</f>
        <v>0</v>
      </c>
      <c r="BH169" s="3">
        <f>'data sistem'!DI169*3</f>
        <v>0</v>
      </c>
      <c r="BI169" s="3">
        <f>'data sistem'!DJ169*4</f>
        <v>0</v>
      </c>
      <c r="BJ169" s="3">
        <f>'data sistem'!DK169*5</f>
        <v>0</v>
      </c>
      <c r="BK169" s="3">
        <f>'data sistem'!DL169*6</f>
        <v>0</v>
      </c>
      <c r="BL169" s="3">
        <f>'data sistem'!DM169*7</f>
        <v>0</v>
      </c>
      <c r="BM169" s="3">
        <f>'data sistem'!DN169*8</f>
        <v>0</v>
      </c>
      <c r="BN169" s="3">
        <f>'data sistem'!DO169*9</f>
        <v>0</v>
      </c>
      <c r="BO169" s="3">
        <f>'data sistem'!DP169*10</f>
        <v>0</v>
      </c>
      <c r="BP169" s="3">
        <f>'data sistem'!DQ169*11</f>
        <v>0</v>
      </c>
      <c r="BQ169" s="3">
        <f>'data sistem'!DR169*12</f>
        <v>0</v>
      </c>
      <c r="BR169" s="3">
        <v>0</v>
      </c>
      <c r="BT169" s="3">
        <f>'data sistem'!GU169</f>
        <v>0</v>
      </c>
      <c r="BU169" s="3">
        <f>'data sistem'!HX169</f>
        <v>0</v>
      </c>
      <c r="BV169" s="3">
        <f>'data sistem'!GV169</f>
        <v>0</v>
      </c>
      <c r="BW169" s="3">
        <f>'data sistem'!HY169</f>
        <v>0</v>
      </c>
      <c r="BX169" s="3">
        <f>'data sistem'!GW169</f>
        <v>0</v>
      </c>
      <c r="BY169" s="3">
        <f>'data sistem'!HV169</f>
        <v>0</v>
      </c>
      <c r="BZ169" s="3">
        <f>'data sistem'!HZ169</f>
        <v>0</v>
      </c>
      <c r="CA169" s="3">
        <f>'data sistem'!IY169</f>
        <v>0</v>
      </c>
      <c r="CB169" s="3">
        <f>'data sistem'!GX169</f>
        <v>0</v>
      </c>
      <c r="CC169" s="3">
        <f>'data sistem'!IA169</f>
        <v>0</v>
      </c>
      <c r="CD169" s="3">
        <f>'data sistem'!GY169</f>
        <v>0</v>
      </c>
      <c r="CE169" s="3">
        <f>'data sistem'!IB169</f>
        <v>0</v>
      </c>
      <c r="CF169" s="3">
        <f>'data sistem'!GZ169</f>
        <v>0</v>
      </c>
      <c r="CH169" s="3">
        <f>'data sistem'!IC169</f>
        <v>0</v>
      </c>
      <c r="CJ169" s="3">
        <f>'data sistem'!HA169</f>
        <v>0</v>
      </c>
      <c r="CK169" s="3">
        <f>'data sistem'!ID169</f>
        <v>0</v>
      </c>
      <c r="CL169" s="3">
        <f>'data sistem'!HB169</f>
        <v>0</v>
      </c>
      <c r="CM169" s="3">
        <f>'data sistem'!IE169</f>
        <v>0</v>
      </c>
      <c r="CN169" s="3">
        <f>'data sistem'!HC169</f>
        <v>0</v>
      </c>
      <c r="CO169" s="3">
        <f>'data sistem'!IF169</f>
        <v>0</v>
      </c>
      <c r="CP169" s="3">
        <f>'data sistem'!HD169</f>
        <v>0</v>
      </c>
      <c r="CQ169" s="3">
        <f>'data sistem'!IG169</f>
        <v>0</v>
      </c>
      <c r="CR169" s="3">
        <f>'data sistem'!HE169</f>
        <v>0</v>
      </c>
      <c r="CS169" s="3">
        <f>'data sistem'!IH169</f>
        <v>0</v>
      </c>
      <c r="CT169" s="3">
        <f>'data sistem'!HF169</f>
        <v>0</v>
      </c>
      <c r="CU169" s="3">
        <f>'data sistem'!II169</f>
        <v>0</v>
      </c>
      <c r="CV169" s="3">
        <f>'data sistem'!HG169</f>
        <v>0</v>
      </c>
      <c r="CW169" s="3">
        <f>'data sistem'!IJ169</f>
        <v>0</v>
      </c>
      <c r="CX169" s="3">
        <f>'data sistem'!HH169</f>
        <v>0</v>
      </c>
      <c r="CY169" s="3">
        <f>'data sistem'!IK169</f>
        <v>0</v>
      </c>
      <c r="CZ169" s="3">
        <f>'data sistem'!HI169</f>
        <v>0</v>
      </c>
      <c r="DA169" s="3">
        <f>'data sistem'!IL169</f>
        <v>0</v>
      </c>
      <c r="DB169" s="3">
        <f>'data sistem'!HJ169</f>
        <v>0</v>
      </c>
      <c r="DC169" s="3">
        <f>'data sistem'!IM169</f>
        <v>0</v>
      </c>
      <c r="DD169" s="3">
        <f>'data sistem'!HK169</f>
        <v>0</v>
      </c>
      <c r="DE169" s="3">
        <f>'data sistem'!IN169</f>
        <v>0</v>
      </c>
      <c r="DF169" s="3">
        <f>'data sistem'!HL169</f>
        <v>0</v>
      </c>
      <c r="DG169" s="3">
        <f>'data sistem'!IO169</f>
        <v>0</v>
      </c>
      <c r="DH169" s="3">
        <f>'data sistem'!HM169</f>
        <v>0</v>
      </c>
      <c r="DI169" s="3">
        <f>'data sistem'!HM169</f>
        <v>0</v>
      </c>
      <c r="DJ169" s="3">
        <f>'data sistem'!IP169</f>
        <v>0</v>
      </c>
      <c r="DK169" s="3">
        <f>'data sistem'!IP169</f>
        <v>0</v>
      </c>
      <c r="DL169" s="3">
        <f>'data sistem'!HN169</f>
        <v>0</v>
      </c>
      <c r="DM169" s="3">
        <f>'data sistem'!IQ169</f>
        <v>0</v>
      </c>
      <c r="DN169" s="3">
        <f>'data sistem'!HO169</f>
        <v>0</v>
      </c>
      <c r="DO169" s="3">
        <f>'data sistem'!IR169</f>
        <v>0</v>
      </c>
      <c r="DP169" s="3">
        <f>'data sistem'!HP169</f>
        <v>0</v>
      </c>
      <c r="DQ169" s="3">
        <f>'data sistem'!IS169</f>
        <v>0</v>
      </c>
      <c r="DR169" s="3">
        <f>'data sistem'!HQ169</f>
        <v>0</v>
      </c>
      <c r="DS169" s="3">
        <f>'data sistem'!IT169</f>
        <v>0</v>
      </c>
      <c r="DT169" s="3">
        <f>'data sistem'!HR169</f>
        <v>0</v>
      </c>
      <c r="DU169" s="3">
        <f>'data sistem'!IU169</f>
        <v>0</v>
      </c>
      <c r="DV169" s="3">
        <f>'data sistem'!HS169</f>
        <v>0</v>
      </c>
      <c r="DW169" s="3">
        <f>'data sistem'!IV169</f>
        <v>0</v>
      </c>
      <c r="DX169" s="3">
        <f>'data sistem'!HT169</f>
        <v>0</v>
      </c>
      <c r="DY169" s="3">
        <f>'data sistem'!IW169</f>
        <v>0</v>
      </c>
      <c r="DZ169" s="3">
        <f>'data sistem'!HU169</f>
        <v>0</v>
      </c>
      <c r="EA169" s="3">
        <f>'data sistem'!IX169</f>
        <v>0</v>
      </c>
    </row>
    <row r="170" spans="1:131" x14ac:dyDescent="0.3">
      <c r="A170" s="3" t="str">
        <f t="shared" si="2"/>
        <v>051022</v>
      </c>
      <c r="B170" s="3" t="e">
        <f>VLOOKUP('data sistem'!C170,kodeprodi!$A$2:$B$11,2,FALSE)</f>
        <v>#N/A</v>
      </c>
      <c r="C170" s="3">
        <f>'data sistem'!A170</f>
        <v>0</v>
      </c>
      <c r="D170" s="3">
        <f>'data sistem'!B170</f>
        <v>0</v>
      </c>
      <c r="E170" s="3">
        <f>'data sistem'!J170</f>
        <v>0</v>
      </c>
      <c r="F170" s="3">
        <f>'data sistem'!K170</f>
        <v>0</v>
      </c>
      <c r="G170" s="3">
        <f>2020-'data sistem'!E170</f>
        <v>2020</v>
      </c>
      <c r="H170" s="3">
        <f>1</f>
        <v>1</v>
      </c>
      <c r="I170" s="3">
        <f>2</f>
        <v>2</v>
      </c>
      <c r="J170" s="3">
        <f>3</f>
        <v>3</v>
      </c>
      <c r="K170" s="3">
        <f>3</f>
        <v>3</v>
      </c>
      <c r="L170" s="3">
        <f>1</f>
        <v>1</v>
      </c>
      <c r="M170" s="3">
        <f>2</f>
        <v>2</v>
      </c>
      <c r="N170" s="3">
        <f>1</f>
        <v>1</v>
      </c>
      <c r="O170" s="3" t="str">
        <f>IF('data sistem'!W170="tidak",3,IF('data sistem'!W170="ya",IF('data sistem'!DT170="sebelum lulus",1,IF('data sistem'!DT170="setelah lulus",2,"")),""))</f>
        <v/>
      </c>
      <c r="P170" s="3" t="str">
        <f>IF('data sistem'!DU170="0-3 bulan",1,IF('data sistem'!DU170="3-6 bulan",3,IF('data sistem'!DU170="6-12 bulan",6,IF('data sistem'!DU170="lebih dari 12 bulan",12,""))))</f>
        <v/>
      </c>
      <c r="Q170" s="3" t="str">
        <f>IF('data sistem'!DV170="0-3 bulan",1,IF('data sistem'!DV170="3-6 bulan",3,IF('data sistem'!DV170="6-12 bulan",6,IF('data sistem'!DV170="lebih dari 12 bulan",12,""))))</f>
        <v/>
      </c>
      <c r="R170" s="3">
        <f>'data sistem'!EA170</f>
        <v>0</v>
      </c>
      <c r="S170" s="3">
        <f>'data sistem'!EB170</f>
        <v>0</v>
      </c>
      <c r="T170" s="3">
        <f>'data sistem'!EC170</f>
        <v>0</v>
      </c>
      <c r="U170" s="3">
        <f>'data sistem'!ED170</f>
        <v>0</v>
      </c>
      <c r="V170" s="3">
        <f>'data sistem'!EE170</f>
        <v>0</v>
      </c>
      <c r="W170" s="3">
        <f>'data sistem'!EF170</f>
        <v>0</v>
      </c>
      <c r="X170" s="3">
        <f>'data sistem'!EG170</f>
        <v>0</v>
      </c>
      <c r="Y170" s="3" t="str">
        <f>IF('data sistem'!DW170="ya",1,IF('data sistem'!DW170="tidak",0,""))</f>
        <v/>
      </c>
      <c r="Z170" s="3">
        <f>'data sistem'!EM170</f>
        <v>0</v>
      </c>
      <c r="AA170" s="3">
        <f>'data sistem'!EH170</f>
        <v>0</v>
      </c>
      <c r="AB170" s="3">
        <f>'data sistem'!EI170</f>
        <v>0</v>
      </c>
      <c r="AC170" s="3">
        <f>'data sistem'!EJ170</f>
        <v>0</v>
      </c>
      <c r="AD170" s="3">
        <f>'data sistem'!EK170</f>
        <v>0</v>
      </c>
      <c r="AE170" s="3">
        <f>'data sistem'!EL170</f>
        <v>0</v>
      </c>
      <c r="AF170" s="3">
        <f>0</f>
        <v>0</v>
      </c>
      <c r="AH170" s="3">
        <f>IF('data sistem'!FB170="lebih dari 3",4,'data sistem'!FB170)</f>
        <v>0</v>
      </c>
      <c r="AI170" s="3" t="str">
        <f>IF('data sistem'!FF170="sebelum lulus",1,IF('data sistem'!FF170="setelah lulus",2,""))</f>
        <v/>
      </c>
      <c r="AJ170" s="3" t="str">
        <f>IF('data sistem'!FG170="0-3 bulan",1,IF('data sistem'!FG170="3-6 bulan",3,IF('data sistem'!FG170="6-12 bulan",6,IF('data sistem'!FG170="lebih dari 12 bulan",12,""))))</f>
        <v/>
      </c>
      <c r="AK170" s="3" t="str">
        <f>IF('data sistem'!FH170="0-3 bulan",1,IF('data sistem'!FH170="3-6 bulan",3,IF('data sistem'!FH170="6-12 bulan",6,IF('data sistem'!FH170="lebih dari 12 bulan",12,""))))</f>
        <v/>
      </c>
      <c r="AL170" s="3">
        <f>IF('data sistem'!FC170="lebih dari 3",4,'data sistem'!FC170)</f>
        <v>0</v>
      </c>
      <c r="AM170" s="3">
        <f>IF('data sistem'!FD170="lebih dari 3",4,'data sistem'!FD170)</f>
        <v>0</v>
      </c>
      <c r="AN170" s="3" t="str">
        <f>IF(LEFT('data sistem'!U170,7)="bekerja",1,IF(LEFT('data sistem'!U170,5)="tidak",2,""))</f>
        <v/>
      </c>
      <c r="AO170" s="3">
        <f>'data sistem'!M170*1</f>
        <v>0</v>
      </c>
      <c r="AP170" s="3">
        <f>'data sistem'!R170*2</f>
        <v>0</v>
      </c>
      <c r="AQ170" s="3">
        <f>'data sistem'!P170*3</f>
        <v>0</v>
      </c>
      <c r="AR170" s="3">
        <f>'data sistem'!Q170*4</f>
        <v>0</v>
      </c>
      <c r="AS170" s="3">
        <f>0</f>
        <v>0</v>
      </c>
      <c r="AU170" s="3">
        <f>IF('data sistem'!Q170="1",4,1)</f>
        <v>1</v>
      </c>
      <c r="AW170" s="3">
        <f>IF('data sistem'!AG170="bumn",1,IF('data sistem'!AG170="non-profit",2,IF('data sistem'!AG170="swasta",3,IF('data sistem'!AG170="wiraswasta",4,5))))</f>
        <v>5</v>
      </c>
      <c r="AX170" s="3">
        <f>IF(AW170=5,'data sistem'!AG170,"")</f>
        <v>0</v>
      </c>
      <c r="AY170" s="3">
        <f>IF('data sistem'!T170=0,1,'data sistem'!T170=0)</f>
        <v>1</v>
      </c>
      <c r="BA170" s="3">
        <f>IF('data sistem'!AM170="kurang dari 1 juta",1000000,IF('data sistem'!AM170="antara 1 dan 2 juta",2000000,IF('data sistem'!AM170="lebih dari 2 juta",3000000,IF('data sistem'!AM170="lebih dari 3 juta",4000000,0))))</f>
        <v>0</v>
      </c>
      <c r="BB170" s="3">
        <f>0</f>
        <v>0</v>
      </c>
      <c r="BC170" s="3">
        <f>IF('data sistem'!BI170="kurang dari 1 juta",1000000,IF('data sistem'!BI170="antara 1 dan 2 juta",2000000,IF('data sistem'!BI170="lebih dari 2 juta",3000000,IF('data sistem'!BI170="lebih dari 3 juta",4000000,0))))</f>
        <v>0</v>
      </c>
      <c r="BD170" s="3" t="str">
        <f>IF('data sistem'!DE170&gt;0,'data sistem'!DE170,"")</f>
        <v/>
      </c>
      <c r="BE170" s="3" t="str">
        <f>IF('data sistem'!DF170="lebih tinggi",1,IF('data sistem'!DF170="sama",2,IF('data sistem'!DF170="lebih rendah",3,IF('data sistem'!DF170="tidak perlu",4,""))))</f>
        <v/>
      </c>
      <c r="BF170" s="3">
        <f>'data sistem'!DG170*1</f>
        <v>0</v>
      </c>
      <c r="BG170" s="3">
        <f>'data sistem'!DH170*2</f>
        <v>0</v>
      </c>
      <c r="BH170" s="3">
        <f>'data sistem'!DI170*3</f>
        <v>0</v>
      </c>
      <c r="BI170" s="3">
        <f>'data sistem'!DJ170*4</f>
        <v>0</v>
      </c>
      <c r="BJ170" s="3">
        <f>'data sistem'!DK170*5</f>
        <v>0</v>
      </c>
      <c r="BK170" s="3">
        <f>'data sistem'!DL170*6</f>
        <v>0</v>
      </c>
      <c r="BL170" s="3">
        <f>'data sistem'!DM170*7</f>
        <v>0</v>
      </c>
      <c r="BM170" s="3">
        <f>'data sistem'!DN170*8</f>
        <v>0</v>
      </c>
      <c r="BN170" s="3">
        <f>'data sistem'!DO170*9</f>
        <v>0</v>
      </c>
      <c r="BO170" s="3">
        <f>'data sistem'!DP170*10</f>
        <v>0</v>
      </c>
      <c r="BP170" s="3">
        <f>'data sistem'!DQ170*11</f>
        <v>0</v>
      </c>
      <c r="BQ170" s="3">
        <f>'data sistem'!DR170*12</f>
        <v>0</v>
      </c>
      <c r="BR170" s="3">
        <v>0</v>
      </c>
      <c r="BT170" s="3">
        <f>'data sistem'!GU170</f>
        <v>0</v>
      </c>
      <c r="BU170" s="3">
        <f>'data sistem'!HX170</f>
        <v>0</v>
      </c>
      <c r="BV170" s="3">
        <f>'data sistem'!GV170</f>
        <v>0</v>
      </c>
      <c r="BW170" s="3">
        <f>'data sistem'!HY170</f>
        <v>0</v>
      </c>
      <c r="BX170" s="3">
        <f>'data sistem'!GW170</f>
        <v>0</v>
      </c>
      <c r="BY170" s="3">
        <f>'data sistem'!HV170</f>
        <v>0</v>
      </c>
      <c r="BZ170" s="3">
        <f>'data sistem'!HZ170</f>
        <v>0</v>
      </c>
      <c r="CA170" s="3">
        <f>'data sistem'!IY170</f>
        <v>0</v>
      </c>
      <c r="CB170" s="3">
        <f>'data sistem'!GX170</f>
        <v>0</v>
      </c>
      <c r="CC170" s="3">
        <f>'data sistem'!IA170</f>
        <v>0</v>
      </c>
      <c r="CD170" s="3">
        <f>'data sistem'!GY170</f>
        <v>0</v>
      </c>
      <c r="CE170" s="3">
        <f>'data sistem'!IB170</f>
        <v>0</v>
      </c>
      <c r="CF170" s="3">
        <f>'data sistem'!GZ170</f>
        <v>0</v>
      </c>
      <c r="CH170" s="3">
        <f>'data sistem'!IC170</f>
        <v>0</v>
      </c>
      <c r="CJ170" s="3">
        <f>'data sistem'!HA170</f>
        <v>0</v>
      </c>
      <c r="CK170" s="3">
        <f>'data sistem'!ID170</f>
        <v>0</v>
      </c>
      <c r="CL170" s="3">
        <f>'data sistem'!HB170</f>
        <v>0</v>
      </c>
      <c r="CM170" s="3">
        <f>'data sistem'!IE170</f>
        <v>0</v>
      </c>
      <c r="CN170" s="3">
        <f>'data sistem'!HC170</f>
        <v>0</v>
      </c>
      <c r="CO170" s="3">
        <f>'data sistem'!IF170</f>
        <v>0</v>
      </c>
      <c r="CP170" s="3">
        <f>'data sistem'!HD170</f>
        <v>0</v>
      </c>
      <c r="CQ170" s="3">
        <f>'data sistem'!IG170</f>
        <v>0</v>
      </c>
      <c r="CR170" s="3">
        <f>'data sistem'!HE170</f>
        <v>0</v>
      </c>
      <c r="CS170" s="3">
        <f>'data sistem'!IH170</f>
        <v>0</v>
      </c>
      <c r="CT170" s="3">
        <f>'data sistem'!HF170</f>
        <v>0</v>
      </c>
      <c r="CU170" s="3">
        <f>'data sistem'!II170</f>
        <v>0</v>
      </c>
      <c r="CV170" s="3">
        <f>'data sistem'!HG170</f>
        <v>0</v>
      </c>
      <c r="CW170" s="3">
        <f>'data sistem'!IJ170</f>
        <v>0</v>
      </c>
      <c r="CX170" s="3">
        <f>'data sistem'!HH170</f>
        <v>0</v>
      </c>
      <c r="CY170" s="3">
        <f>'data sistem'!IK170</f>
        <v>0</v>
      </c>
      <c r="CZ170" s="3">
        <f>'data sistem'!HI170</f>
        <v>0</v>
      </c>
      <c r="DA170" s="3">
        <f>'data sistem'!IL170</f>
        <v>0</v>
      </c>
      <c r="DB170" s="3">
        <f>'data sistem'!HJ170</f>
        <v>0</v>
      </c>
      <c r="DC170" s="3">
        <f>'data sistem'!IM170</f>
        <v>0</v>
      </c>
      <c r="DD170" s="3">
        <f>'data sistem'!HK170</f>
        <v>0</v>
      </c>
      <c r="DE170" s="3">
        <f>'data sistem'!IN170</f>
        <v>0</v>
      </c>
      <c r="DF170" s="3">
        <f>'data sistem'!HL170</f>
        <v>0</v>
      </c>
      <c r="DG170" s="3">
        <f>'data sistem'!IO170</f>
        <v>0</v>
      </c>
      <c r="DH170" s="3">
        <f>'data sistem'!HM170</f>
        <v>0</v>
      </c>
      <c r="DI170" s="3">
        <f>'data sistem'!HM170</f>
        <v>0</v>
      </c>
      <c r="DJ170" s="3">
        <f>'data sistem'!IP170</f>
        <v>0</v>
      </c>
      <c r="DK170" s="3">
        <f>'data sistem'!IP170</f>
        <v>0</v>
      </c>
      <c r="DL170" s="3">
        <f>'data sistem'!HN170</f>
        <v>0</v>
      </c>
      <c r="DM170" s="3">
        <f>'data sistem'!IQ170</f>
        <v>0</v>
      </c>
      <c r="DN170" s="3">
        <f>'data sistem'!HO170</f>
        <v>0</v>
      </c>
      <c r="DO170" s="3">
        <f>'data sistem'!IR170</f>
        <v>0</v>
      </c>
      <c r="DP170" s="3">
        <f>'data sistem'!HP170</f>
        <v>0</v>
      </c>
      <c r="DQ170" s="3">
        <f>'data sistem'!IS170</f>
        <v>0</v>
      </c>
      <c r="DR170" s="3">
        <f>'data sistem'!HQ170</f>
        <v>0</v>
      </c>
      <c r="DS170" s="3">
        <f>'data sistem'!IT170</f>
        <v>0</v>
      </c>
      <c r="DT170" s="3">
        <f>'data sistem'!HR170</f>
        <v>0</v>
      </c>
      <c r="DU170" s="3">
        <f>'data sistem'!IU170</f>
        <v>0</v>
      </c>
      <c r="DV170" s="3">
        <f>'data sistem'!HS170</f>
        <v>0</v>
      </c>
      <c r="DW170" s="3">
        <f>'data sistem'!IV170</f>
        <v>0</v>
      </c>
      <c r="DX170" s="3">
        <f>'data sistem'!HT170</f>
        <v>0</v>
      </c>
      <c r="DY170" s="3">
        <f>'data sistem'!IW170</f>
        <v>0</v>
      </c>
      <c r="DZ170" s="3">
        <f>'data sistem'!HU170</f>
        <v>0</v>
      </c>
      <c r="EA170" s="3">
        <f>'data sistem'!IX170</f>
        <v>0</v>
      </c>
    </row>
    <row r="171" spans="1:131" x14ac:dyDescent="0.3">
      <c r="A171" s="3" t="str">
        <f t="shared" si="2"/>
        <v>051022</v>
      </c>
      <c r="B171" s="3" t="e">
        <f>VLOOKUP('data sistem'!C171,kodeprodi!$A$2:$B$11,2,FALSE)</f>
        <v>#N/A</v>
      </c>
      <c r="C171" s="3">
        <f>'data sistem'!A171</f>
        <v>0</v>
      </c>
      <c r="D171" s="3">
        <f>'data sistem'!B171</f>
        <v>0</v>
      </c>
      <c r="E171" s="3">
        <f>'data sistem'!J171</f>
        <v>0</v>
      </c>
      <c r="F171" s="3">
        <f>'data sistem'!K171</f>
        <v>0</v>
      </c>
      <c r="G171" s="3">
        <f>2020-'data sistem'!E171</f>
        <v>2020</v>
      </c>
      <c r="H171" s="3">
        <f>1</f>
        <v>1</v>
      </c>
      <c r="I171" s="3">
        <f>2</f>
        <v>2</v>
      </c>
      <c r="J171" s="3">
        <f>3</f>
        <v>3</v>
      </c>
      <c r="K171" s="3">
        <f>3</f>
        <v>3</v>
      </c>
      <c r="L171" s="3">
        <f>1</f>
        <v>1</v>
      </c>
      <c r="M171" s="3">
        <f>2</f>
        <v>2</v>
      </c>
      <c r="N171" s="3">
        <f>1</f>
        <v>1</v>
      </c>
      <c r="O171" s="3" t="str">
        <f>IF('data sistem'!W171="tidak",3,IF('data sistem'!W171="ya",IF('data sistem'!DT171="sebelum lulus",1,IF('data sistem'!DT171="setelah lulus",2,"")),""))</f>
        <v/>
      </c>
      <c r="P171" s="3" t="str">
        <f>IF('data sistem'!DU171="0-3 bulan",1,IF('data sistem'!DU171="3-6 bulan",3,IF('data sistem'!DU171="6-12 bulan",6,IF('data sistem'!DU171="lebih dari 12 bulan",12,""))))</f>
        <v/>
      </c>
      <c r="Q171" s="3" t="str">
        <f>IF('data sistem'!DV171="0-3 bulan",1,IF('data sistem'!DV171="3-6 bulan",3,IF('data sistem'!DV171="6-12 bulan",6,IF('data sistem'!DV171="lebih dari 12 bulan",12,""))))</f>
        <v/>
      </c>
      <c r="R171" s="3">
        <f>'data sistem'!EA171</f>
        <v>0</v>
      </c>
      <c r="S171" s="3">
        <f>'data sistem'!EB171</f>
        <v>0</v>
      </c>
      <c r="T171" s="3">
        <f>'data sistem'!EC171</f>
        <v>0</v>
      </c>
      <c r="U171" s="3">
        <f>'data sistem'!ED171</f>
        <v>0</v>
      </c>
      <c r="V171" s="3">
        <f>'data sistem'!EE171</f>
        <v>0</v>
      </c>
      <c r="W171" s="3">
        <f>'data sistem'!EF171</f>
        <v>0</v>
      </c>
      <c r="X171" s="3">
        <f>'data sistem'!EG171</f>
        <v>0</v>
      </c>
      <c r="Y171" s="3" t="str">
        <f>IF('data sistem'!DW171="ya",1,IF('data sistem'!DW171="tidak",0,""))</f>
        <v/>
      </c>
      <c r="Z171" s="3">
        <f>'data sistem'!EM171</f>
        <v>0</v>
      </c>
      <c r="AA171" s="3">
        <f>'data sistem'!EH171</f>
        <v>0</v>
      </c>
      <c r="AB171" s="3">
        <f>'data sistem'!EI171</f>
        <v>0</v>
      </c>
      <c r="AC171" s="3">
        <f>'data sistem'!EJ171</f>
        <v>0</v>
      </c>
      <c r="AD171" s="3">
        <f>'data sistem'!EK171</f>
        <v>0</v>
      </c>
      <c r="AE171" s="3">
        <f>'data sistem'!EL171</f>
        <v>0</v>
      </c>
      <c r="AF171" s="3">
        <f>0</f>
        <v>0</v>
      </c>
      <c r="AH171" s="3">
        <f>IF('data sistem'!FB171="lebih dari 3",4,'data sistem'!FB171)</f>
        <v>0</v>
      </c>
      <c r="AI171" s="3" t="str">
        <f>IF('data sistem'!FF171="sebelum lulus",1,IF('data sistem'!FF171="setelah lulus",2,""))</f>
        <v/>
      </c>
      <c r="AJ171" s="3" t="str">
        <f>IF('data sistem'!FG171="0-3 bulan",1,IF('data sistem'!FG171="3-6 bulan",3,IF('data sistem'!FG171="6-12 bulan",6,IF('data sistem'!FG171="lebih dari 12 bulan",12,""))))</f>
        <v/>
      </c>
      <c r="AK171" s="3" t="str">
        <f>IF('data sistem'!FH171="0-3 bulan",1,IF('data sistem'!FH171="3-6 bulan",3,IF('data sistem'!FH171="6-12 bulan",6,IF('data sistem'!FH171="lebih dari 12 bulan",12,""))))</f>
        <v/>
      </c>
      <c r="AL171" s="3">
        <f>IF('data sistem'!FC171="lebih dari 3",4,'data sistem'!FC171)</f>
        <v>0</v>
      </c>
      <c r="AM171" s="3">
        <f>IF('data sistem'!FD171="lebih dari 3",4,'data sistem'!FD171)</f>
        <v>0</v>
      </c>
      <c r="AN171" s="3" t="str">
        <f>IF(LEFT('data sistem'!U171,7)="bekerja",1,IF(LEFT('data sistem'!U171,5)="tidak",2,""))</f>
        <v/>
      </c>
      <c r="AO171" s="3">
        <f>'data sistem'!M171*1</f>
        <v>0</v>
      </c>
      <c r="AP171" s="3">
        <f>'data sistem'!R171*2</f>
        <v>0</v>
      </c>
      <c r="AQ171" s="3">
        <f>'data sistem'!P171*3</f>
        <v>0</v>
      </c>
      <c r="AR171" s="3">
        <f>'data sistem'!Q171*4</f>
        <v>0</v>
      </c>
      <c r="AS171" s="3">
        <f>0</f>
        <v>0</v>
      </c>
      <c r="AU171" s="3">
        <f>IF('data sistem'!Q171="1",4,1)</f>
        <v>1</v>
      </c>
      <c r="AW171" s="3">
        <f>IF('data sistem'!AG171="bumn",1,IF('data sistem'!AG171="non-profit",2,IF('data sistem'!AG171="swasta",3,IF('data sistem'!AG171="wiraswasta",4,5))))</f>
        <v>5</v>
      </c>
      <c r="AX171" s="3">
        <f>IF(AW171=5,'data sistem'!AG171,"")</f>
        <v>0</v>
      </c>
      <c r="AY171" s="3">
        <f>IF('data sistem'!T171=0,1,'data sistem'!T171=0)</f>
        <v>1</v>
      </c>
      <c r="BA171" s="3">
        <f>IF('data sistem'!AM171="kurang dari 1 juta",1000000,IF('data sistem'!AM171="antara 1 dan 2 juta",2000000,IF('data sistem'!AM171="lebih dari 2 juta",3000000,IF('data sistem'!AM171="lebih dari 3 juta",4000000,0))))</f>
        <v>0</v>
      </c>
      <c r="BB171" s="3">
        <f>0</f>
        <v>0</v>
      </c>
      <c r="BC171" s="3">
        <f>IF('data sistem'!BI171="kurang dari 1 juta",1000000,IF('data sistem'!BI171="antara 1 dan 2 juta",2000000,IF('data sistem'!BI171="lebih dari 2 juta",3000000,IF('data sistem'!BI171="lebih dari 3 juta",4000000,0))))</f>
        <v>0</v>
      </c>
      <c r="BD171" s="3" t="str">
        <f>IF('data sistem'!DE171&gt;0,'data sistem'!DE171,"")</f>
        <v/>
      </c>
      <c r="BE171" s="3" t="str">
        <f>IF('data sistem'!DF171="lebih tinggi",1,IF('data sistem'!DF171="sama",2,IF('data sistem'!DF171="lebih rendah",3,IF('data sistem'!DF171="tidak perlu",4,""))))</f>
        <v/>
      </c>
      <c r="BF171" s="3">
        <f>'data sistem'!DG171*1</f>
        <v>0</v>
      </c>
      <c r="BG171" s="3">
        <f>'data sistem'!DH171*2</f>
        <v>0</v>
      </c>
      <c r="BH171" s="3">
        <f>'data sistem'!DI171*3</f>
        <v>0</v>
      </c>
      <c r="BI171" s="3">
        <f>'data sistem'!DJ171*4</f>
        <v>0</v>
      </c>
      <c r="BJ171" s="3">
        <f>'data sistem'!DK171*5</f>
        <v>0</v>
      </c>
      <c r="BK171" s="3">
        <f>'data sistem'!DL171*6</f>
        <v>0</v>
      </c>
      <c r="BL171" s="3">
        <f>'data sistem'!DM171*7</f>
        <v>0</v>
      </c>
      <c r="BM171" s="3">
        <f>'data sistem'!DN171*8</f>
        <v>0</v>
      </c>
      <c r="BN171" s="3">
        <f>'data sistem'!DO171*9</f>
        <v>0</v>
      </c>
      <c r="BO171" s="3">
        <f>'data sistem'!DP171*10</f>
        <v>0</v>
      </c>
      <c r="BP171" s="3">
        <f>'data sistem'!DQ171*11</f>
        <v>0</v>
      </c>
      <c r="BQ171" s="3">
        <f>'data sistem'!DR171*12</f>
        <v>0</v>
      </c>
      <c r="BR171" s="3">
        <v>0</v>
      </c>
      <c r="BT171" s="3">
        <f>'data sistem'!GU171</f>
        <v>0</v>
      </c>
      <c r="BU171" s="3">
        <f>'data sistem'!HX171</f>
        <v>0</v>
      </c>
      <c r="BV171" s="3">
        <f>'data sistem'!GV171</f>
        <v>0</v>
      </c>
      <c r="BW171" s="3">
        <f>'data sistem'!HY171</f>
        <v>0</v>
      </c>
      <c r="BX171" s="3">
        <f>'data sistem'!GW171</f>
        <v>0</v>
      </c>
      <c r="BY171" s="3">
        <f>'data sistem'!HV171</f>
        <v>0</v>
      </c>
      <c r="BZ171" s="3">
        <f>'data sistem'!HZ171</f>
        <v>0</v>
      </c>
      <c r="CA171" s="3">
        <f>'data sistem'!IY171</f>
        <v>0</v>
      </c>
      <c r="CB171" s="3">
        <f>'data sistem'!GX171</f>
        <v>0</v>
      </c>
      <c r="CC171" s="3">
        <f>'data sistem'!IA171</f>
        <v>0</v>
      </c>
      <c r="CD171" s="3">
        <f>'data sistem'!GY171</f>
        <v>0</v>
      </c>
      <c r="CE171" s="3">
        <f>'data sistem'!IB171</f>
        <v>0</v>
      </c>
      <c r="CF171" s="3">
        <f>'data sistem'!GZ171</f>
        <v>0</v>
      </c>
      <c r="CH171" s="3">
        <f>'data sistem'!IC171</f>
        <v>0</v>
      </c>
      <c r="CJ171" s="3">
        <f>'data sistem'!HA171</f>
        <v>0</v>
      </c>
      <c r="CK171" s="3">
        <f>'data sistem'!ID171</f>
        <v>0</v>
      </c>
      <c r="CL171" s="3">
        <f>'data sistem'!HB171</f>
        <v>0</v>
      </c>
      <c r="CM171" s="3">
        <f>'data sistem'!IE171</f>
        <v>0</v>
      </c>
      <c r="CN171" s="3">
        <f>'data sistem'!HC171</f>
        <v>0</v>
      </c>
      <c r="CO171" s="3">
        <f>'data sistem'!IF171</f>
        <v>0</v>
      </c>
      <c r="CP171" s="3">
        <f>'data sistem'!HD171</f>
        <v>0</v>
      </c>
      <c r="CQ171" s="3">
        <f>'data sistem'!IG171</f>
        <v>0</v>
      </c>
      <c r="CR171" s="3">
        <f>'data sistem'!HE171</f>
        <v>0</v>
      </c>
      <c r="CS171" s="3">
        <f>'data sistem'!IH171</f>
        <v>0</v>
      </c>
      <c r="CT171" s="3">
        <f>'data sistem'!HF171</f>
        <v>0</v>
      </c>
      <c r="CU171" s="3">
        <f>'data sistem'!II171</f>
        <v>0</v>
      </c>
      <c r="CV171" s="3">
        <f>'data sistem'!HG171</f>
        <v>0</v>
      </c>
      <c r="CW171" s="3">
        <f>'data sistem'!IJ171</f>
        <v>0</v>
      </c>
      <c r="CX171" s="3">
        <f>'data sistem'!HH171</f>
        <v>0</v>
      </c>
      <c r="CY171" s="3">
        <f>'data sistem'!IK171</f>
        <v>0</v>
      </c>
      <c r="CZ171" s="3">
        <f>'data sistem'!HI171</f>
        <v>0</v>
      </c>
      <c r="DA171" s="3">
        <f>'data sistem'!IL171</f>
        <v>0</v>
      </c>
      <c r="DB171" s="3">
        <f>'data sistem'!HJ171</f>
        <v>0</v>
      </c>
      <c r="DC171" s="3">
        <f>'data sistem'!IM171</f>
        <v>0</v>
      </c>
      <c r="DD171" s="3">
        <f>'data sistem'!HK171</f>
        <v>0</v>
      </c>
      <c r="DE171" s="3">
        <f>'data sistem'!IN171</f>
        <v>0</v>
      </c>
      <c r="DF171" s="3">
        <f>'data sistem'!HL171</f>
        <v>0</v>
      </c>
      <c r="DG171" s="3">
        <f>'data sistem'!IO171</f>
        <v>0</v>
      </c>
      <c r="DH171" s="3">
        <f>'data sistem'!HM171</f>
        <v>0</v>
      </c>
      <c r="DI171" s="3">
        <f>'data sistem'!HM171</f>
        <v>0</v>
      </c>
      <c r="DJ171" s="3">
        <f>'data sistem'!IP171</f>
        <v>0</v>
      </c>
      <c r="DK171" s="3">
        <f>'data sistem'!IP171</f>
        <v>0</v>
      </c>
      <c r="DL171" s="3">
        <f>'data sistem'!HN171</f>
        <v>0</v>
      </c>
      <c r="DM171" s="3">
        <f>'data sistem'!IQ171</f>
        <v>0</v>
      </c>
      <c r="DN171" s="3">
        <f>'data sistem'!HO171</f>
        <v>0</v>
      </c>
      <c r="DO171" s="3">
        <f>'data sistem'!IR171</f>
        <v>0</v>
      </c>
      <c r="DP171" s="3">
        <f>'data sistem'!HP171</f>
        <v>0</v>
      </c>
      <c r="DQ171" s="3">
        <f>'data sistem'!IS171</f>
        <v>0</v>
      </c>
      <c r="DR171" s="3">
        <f>'data sistem'!HQ171</f>
        <v>0</v>
      </c>
      <c r="DS171" s="3">
        <f>'data sistem'!IT171</f>
        <v>0</v>
      </c>
      <c r="DT171" s="3">
        <f>'data sistem'!HR171</f>
        <v>0</v>
      </c>
      <c r="DU171" s="3">
        <f>'data sistem'!IU171</f>
        <v>0</v>
      </c>
      <c r="DV171" s="3">
        <f>'data sistem'!HS171</f>
        <v>0</v>
      </c>
      <c r="DW171" s="3">
        <f>'data sistem'!IV171</f>
        <v>0</v>
      </c>
      <c r="DX171" s="3">
        <f>'data sistem'!HT171</f>
        <v>0</v>
      </c>
      <c r="DY171" s="3">
        <f>'data sistem'!IW171</f>
        <v>0</v>
      </c>
      <c r="DZ171" s="3">
        <f>'data sistem'!HU171</f>
        <v>0</v>
      </c>
      <c r="EA171" s="3">
        <f>'data sistem'!IX171</f>
        <v>0</v>
      </c>
    </row>
    <row r="172" spans="1:131" x14ac:dyDescent="0.3">
      <c r="A172" s="3" t="str">
        <f t="shared" si="2"/>
        <v>051022</v>
      </c>
      <c r="B172" s="3" t="e">
        <f>VLOOKUP('data sistem'!C172,kodeprodi!$A$2:$B$11,2,FALSE)</f>
        <v>#N/A</v>
      </c>
      <c r="C172" s="3">
        <f>'data sistem'!A172</f>
        <v>0</v>
      </c>
      <c r="D172" s="3">
        <f>'data sistem'!B172</f>
        <v>0</v>
      </c>
      <c r="E172" s="3">
        <f>'data sistem'!J172</f>
        <v>0</v>
      </c>
      <c r="F172" s="3">
        <f>'data sistem'!K172</f>
        <v>0</v>
      </c>
      <c r="G172" s="3">
        <f>2020-'data sistem'!E172</f>
        <v>2020</v>
      </c>
      <c r="H172" s="3">
        <f>1</f>
        <v>1</v>
      </c>
      <c r="I172" s="3">
        <f>2</f>
        <v>2</v>
      </c>
      <c r="J172" s="3">
        <f>3</f>
        <v>3</v>
      </c>
      <c r="K172" s="3">
        <f>3</f>
        <v>3</v>
      </c>
      <c r="L172" s="3">
        <f>1</f>
        <v>1</v>
      </c>
      <c r="M172" s="3">
        <f>2</f>
        <v>2</v>
      </c>
      <c r="N172" s="3">
        <f>1</f>
        <v>1</v>
      </c>
      <c r="O172" s="3" t="str">
        <f>IF('data sistem'!W172="tidak",3,IF('data sistem'!W172="ya",IF('data sistem'!DT172="sebelum lulus",1,IF('data sistem'!DT172="setelah lulus",2,"")),""))</f>
        <v/>
      </c>
      <c r="P172" s="3" t="str">
        <f>IF('data sistem'!DU172="0-3 bulan",1,IF('data sistem'!DU172="3-6 bulan",3,IF('data sistem'!DU172="6-12 bulan",6,IF('data sistem'!DU172="lebih dari 12 bulan",12,""))))</f>
        <v/>
      </c>
      <c r="Q172" s="3" t="str">
        <f>IF('data sistem'!DV172="0-3 bulan",1,IF('data sistem'!DV172="3-6 bulan",3,IF('data sistem'!DV172="6-12 bulan",6,IF('data sistem'!DV172="lebih dari 12 bulan",12,""))))</f>
        <v/>
      </c>
      <c r="R172" s="3">
        <f>'data sistem'!EA172</f>
        <v>0</v>
      </c>
      <c r="S172" s="3">
        <f>'data sistem'!EB172</f>
        <v>0</v>
      </c>
      <c r="T172" s="3">
        <f>'data sistem'!EC172</f>
        <v>0</v>
      </c>
      <c r="U172" s="3">
        <f>'data sistem'!ED172</f>
        <v>0</v>
      </c>
      <c r="V172" s="3">
        <f>'data sistem'!EE172</f>
        <v>0</v>
      </c>
      <c r="W172" s="3">
        <f>'data sistem'!EF172</f>
        <v>0</v>
      </c>
      <c r="X172" s="3">
        <f>'data sistem'!EG172</f>
        <v>0</v>
      </c>
      <c r="Y172" s="3" t="str">
        <f>IF('data sistem'!DW172="ya",1,IF('data sistem'!DW172="tidak",0,""))</f>
        <v/>
      </c>
      <c r="Z172" s="3">
        <f>'data sistem'!EM172</f>
        <v>0</v>
      </c>
      <c r="AA172" s="3">
        <f>'data sistem'!EH172</f>
        <v>0</v>
      </c>
      <c r="AB172" s="3">
        <f>'data sistem'!EI172</f>
        <v>0</v>
      </c>
      <c r="AC172" s="3">
        <f>'data sistem'!EJ172</f>
        <v>0</v>
      </c>
      <c r="AD172" s="3">
        <f>'data sistem'!EK172</f>
        <v>0</v>
      </c>
      <c r="AE172" s="3">
        <f>'data sistem'!EL172</f>
        <v>0</v>
      </c>
      <c r="AF172" s="3">
        <f>0</f>
        <v>0</v>
      </c>
      <c r="AH172" s="3">
        <f>IF('data sistem'!FB172="lebih dari 3",4,'data sistem'!FB172)</f>
        <v>0</v>
      </c>
      <c r="AI172" s="3" t="str">
        <f>IF('data sistem'!FF172="sebelum lulus",1,IF('data sistem'!FF172="setelah lulus",2,""))</f>
        <v/>
      </c>
      <c r="AJ172" s="3" t="str">
        <f>IF('data sistem'!FG172="0-3 bulan",1,IF('data sistem'!FG172="3-6 bulan",3,IF('data sistem'!FG172="6-12 bulan",6,IF('data sistem'!FG172="lebih dari 12 bulan",12,""))))</f>
        <v/>
      </c>
      <c r="AK172" s="3" t="str">
        <f>IF('data sistem'!FH172="0-3 bulan",1,IF('data sistem'!FH172="3-6 bulan",3,IF('data sistem'!FH172="6-12 bulan",6,IF('data sistem'!FH172="lebih dari 12 bulan",12,""))))</f>
        <v/>
      </c>
      <c r="AL172" s="3">
        <f>IF('data sistem'!FC172="lebih dari 3",4,'data sistem'!FC172)</f>
        <v>0</v>
      </c>
      <c r="AM172" s="3">
        <f>IF('data sistem'!FD172="lebih dari 3",4,'data sistem'!FD172)</f>
        <v>0</v>
      </c>
      <c r="AN172" s="3" t="str">
        <f>IF(LEFT('data sistem'!U172,7)="bekerja",1,IF(LEFT('data sistem'!U172,5)="tidak",2,""))</f>
        <v/>
      </c>
      <c r="AO172" s="3">
        <f>'data sistem'!M172*1</f>
        <v>0</v>
      </c>
      <c r="AP172" s="3">
        <f>'data sistem'!R172*2</f>
        <v>0</v>
      </c>
      <c r="AQ172" s="3">
        <f>'data sistem'!P172*3</f>
        <v>0</v>
      </c>
      <c r="AR172" s="3">
        <f>'data sistem'!Q172*4</f>
        <v>0</v>
      </c>
      <c r="AS172" s="3">
        <f>0</f>
        <v>0</v>
      </c>
      <c r="AU172" s="3">
        <f>IF('data sistem'!Q172="1",4,1)</f>
        <v>1</v>
      </c>
      <c r="AW172" s="3">
        <f>IF('data sistem'!AG172="bumn",1,IF('data sistem'!AG172="non-profit",2,IF('data sistem'!AG172="swasta",3,IF('data sistem'!AG172="wiraswasta",4,5))))</f>
        <v>5</v>
      </c>
      <c r="AX172" s="3">
        <f>IF(AW172=5,'data sistem'!AG172,"")</f>
        <v>0</v>
      </c>
      <c r="AY172" s="3">
        <f>IF('data sistem'!T172=0,1,'data sistem'!T172=0)</f>
        <v>1</v>
      </c>
      <c r="BA172" s="3">
        <f>IF('data sistem'!AM172="kurang dari 1 juta",1000000,IF('data sistem'!AM172="antara 1 dan 2 juta",2000000,IF('data sistem'!AM172="lebih dari 2 juta",3000000,IF('data sistem'!AM172="lebih dari 3 juta",4000000,0))))</f>
        <v>0</v>
      </c>
      <c r="BB172" s="3">
        <f>0</f>
        <v>0</v>
      </c>
      <c r="BC172" s="3">
        <f>IF('data sistem'!BI172="kurang dari 1 juta",1000000,IF('data sistem'!BI172="antara 1 dan 2 juta",2000000,IF('data sistem'!BI172="lebih dari 2 juta",3000000,IF('data sistem'!BI172="lebih dari 3 juta",4000000,0))))</f>
        <v>0</v>
      </c>
      <c r="BD172" s="3" t="str">
        <f>IF('data sistem'!DE172&gt;0,'data sistem'!DE172,"")</f>
        <v/>
      </c>
      <c r="BE172" s="3" t="str">
        <f>IF('data sistem'!DF172="lebih tinggi",1,IF('data sistem'!DF172="sama",2,IF('data sistem'!DF172="lebih rendah",3,IF('data sistem'!DF172="tidak perlu",4,""))))</f>
        <v/>
      </c>
      <c r="BF172" s="3">
        <f>'data sistem'!DG172*1</f>
        <v>0</v>
      </c>
      <c r="BG172" s="3">
        <f>'data sistem'!DH172*2</f>
        <v>0</v>
      </c>
      <c r="BH172" s="3">
        <f>'data sistem'!DI172*3</f>
        <v>0</v>
      </c>
      <c r="BI172" s="3">
        <f>'data sistem'!DJ172*4</f>
        <v>0</v>
      </c>
      <c r="BJ172" s="3">
        <f>'data sistem'!DK172*5</f>
        <v>0</v>
      </c>
      <c r="BK172" s="3">
        <f>'data sistem'!DL172*6</f>
        <v>0</v>
      </c>
      <c r="BL172" s="3">
        <f>'data sistem'!DM172*7</f>
        <v>0</v>
      </c>
      <c r="BM172" s="3">
        <f>'data sistem'!DN172*8</f>
        <v>0</v>
      </c>
      <c r="BN172" s="3">
        <f>'data sistem'!DO172*9</f>
        <v>0</v>
      </c>
      <c r="BO172" s="3">
        <f>'data sistem'!DP172*10</f>
        <v>0</v>
      </c>
      <c r="BP172" s="3">
        <f>'data sistem'!DQ172*11</f>
        <v>0</v>
      </c>
      <c r="BQ172" s="3">
        <f>'data sistem'!DR172*12</f>
        <v>0</v>
      </c>
      <c r="BR172" s="3">
        <v>0</v>
      </c>
      <c r="BT172" s="3">
        <f>'data sistem'!GU172</f>
        <v>0</v>
      </c>
      <c r="BU172" s="3">
        <f>'data sistem'!HX172</f>
        <v>0</v>
      </c>
      <c r="BV172" s="3">
        <f>'data sistem'!GV172</f>
        <v>0</v>
      </c>
      <c r="BW172" s="3">
        <f>'data sistem'!HY172</f>
        <v>0</v>
      </c>
      <c r="BX172" s="3">
        <f>'data sistem'!GW172</f>
        <v>0</v>
      </c>
      <c r="BY172" s="3">
        <f>'data sistem'!HV172</f>
        <v>0</v>
      </c>
      <c r="BZ172" s="3">
        <f>'data sistem'!HZ172</f>
        <v>0</v>
      </c>
      <c r="CA172" s="3">
        <f>'data sistem'!IY172</f>
        <v>0</v>
      </c>
      <c r="CB172" s="3">
        <f>'data sistem'!GX172</f>
        <v>0</v>
      </c>
      <c r="CC172" s="3">
        <f>'data sistem'!IA172</f>
        <v>0</v>
      </c>
      <c r="CD172" s="3">
        <f>'data sistem'!GY172</f>
        <v>0</v>
      </c>
      <c r="CE172" s="3">
        <f>'data sistem'!IB172</f>
        <v>0</v>
      </c>
      <c r="CF172" s="3">
        <f>'data sistem'!GZ172</f>
        <v>0</v>
      </c>
      <c r="CH172" s="3">
        <f>'data sistem'!IC172</f>
        <v>0</v>
      </c>
      <c r="CJ172" s="3">
        <f>'data sistem'!HA172</f>
        <v>0</v>
      </c>
      <c r="CK172" s="3">
        <f>'data sistem'!ID172</f>
        <v>0</v>
      </c>
      <c r="CL172" s="3">
        <f>'data sistem'!HB172</f>
        <v>0</v>
      </c>
      <c r="CM172" s="3">
        <f>'data sistem'!IE172</f>
        <v>0</v>
      </c>
      <c r="CN172" s="3">
        <f>'data sistem'!HC172</f>
        <v>0</v>
      </c>
      <c r="CO172" s="3">
        <f>'data sistem'!IF172</f>
        <v>0</v>
      </c>
      <c r="CP172" s="3">
        <f>'data sistem'!HD172</f>
        <v>0</v>
      </c>
      <c r="CQ172" s="3">
        <f>'data sistem'!IG172</f>
        <v>0</v>
      </c>
      <c r="CR172" s="3">
        <f>'data sistem'!HE172</f>
        <v>0</v>
      </c>
      <c r="CS172" s="3">
        <f>'data sistem'!IH172</f>
        <v>0</v>
      </c>
      <c r="CT172" s="3">
        <f>'data sistem'!HF172</f>
        <v>0</v>
      </c>
      <c r="CU172" s="3">
        <f>'data sistem'!II172</f>
        <v>0</v>
      </c>
      <c r="CV172" s="3">
        <f>'data sistem'!HG172</f>
        <v>0</v>
      </c>
      <c r="CW172" s="3">
        <f>'data sistem'!IJ172</f>
        <v>0</v>
      </c>
      <c r="CX172" s="3">
        <f>'data sistem'!HH172</f>
        <v>0</v>
      </c>
      <c r="CY172" s="3">
        <f>'data sistem'!IK172</f>
        <v>0</v>
      </c>
      <c r="CZ172" s="3">
        <f>'data sistem'!HI172</f>
        <v>0</v>
      </c>
      <c r="DA172" s="3">
        <f>'data sistem'!IL172</f>
        <v>0</v>
      </c>
      <c r="DB172" s="3">
        <f>'data sistem'!HJ172</f>
        <v>0</v>
      </c>
      <c r="DC172" s="3">
        <f>'data sistem'!IM172</f>
        <v>0</v>
      </c>
      <c r="DD172" s="3">
        <f>'data sistem'!HK172</f>
        <v>0</v>
      </c>
      <c r="DE172" s="3">
        <f>'data sistem'!IN172</f>
        <v>0</v>
      </c>
      <c r="DF172" s="3">
        <f>'data sistem'!HL172</f>
        <v>0</v>
      </c>
      <c r="DG172" s="3">
        <f>'data sistem'!IO172</f>
        <v>0</v>
      </c>
      <c r="DH172" s="3">
        <f>'data sistem'!HM172</f>
        <v>0</v>
      </c>
      <c r="DI172" s="3">
        <f>'data sistem'!HM172</f>
        <v>0</v>
      </c>
      <c r="DJ172" s="3">
        <f>'data sistem'!IP172</f>
        <v>0</v>
      </c>
      <c r="DK172" s="3">
        <f>'data sistem'!IP172</f>
        <v>0</v>
      </c>
      <c r="DL172" s="3">
        <f>'data sistem'!HN172</f>
        <v>0</v>
      </c>
      <c r="DM172" s="3">
        <f>'data sistem'!IQ172</f>
        <v>0</v>
      </c>
      <c r="DN172" s="3">
        <f>'data sistem'!HO172</f>
        <v>0</v>
      </c>
      <c r="DO172" s="3">
        <f>'data sistem'!IR172</f>
        <v>0</v>
      </c>
      <c r="DP172" s="3">
        <f>'data sistem'!HP172</f>
        <v>0</v>
      </c>
      <c r="DQ172" s="3">
        <f>'data sistem'!IS172</f>
        <v>0</v>
      </c>
      <c r="DR172" s="3">
        <f>'data sistem'!HQ172</f>
        <v>0</v>
      </c>
      <c r="DS172" s="3">
        <f>'data sistem'!IT172</f>
        <v>0</v>
      </c>
      <c r="DT172" s="3">
        <f>'data sistem'!HR172</f>
        <v>0</v>
      </c>
      <c r="DU172" s="3">
        <f>'data sistem'!IU172</f>
        <v>0</v>
      </c>
      <c r="DV172" s="3">
        <f>'data sistem'!HS172</f>
        <v>0</v>
      </c>
      <c r="DW172" s="3">
        <f>'data sistem'!IV172</f>
        <v>0</v>
      </c>
      <c r="DX172" s="3">
        <f>'data sistem'!HT172</f>
        <v>0</v>
      </c>
      <c r="DY172" s="3">
        <f>'data sistem'!IW172</f>
        <v>0</v>
      </c>
      <c r="DZ172" s="3">
        <f>'data sistem'!HU172</f>
        <v>0</v>
      </c>
      <c r="EA172" s="3">
        <f>'data sistem'!IX172</f>
        <v>0</v>
      </c>
    </row>
    <row r="173" spans="1:131" x14ac:dyDescent="0.3">
      <c r="A173" s="3" t="str">
        <f t="shared" si="2"/>
        <v>051022</v>
      </c>
      <c r="B173" s="3" t="e">
        <f>VLOOKUP('data sistem'!C173,kodeprodi!$A$2:$B$11,2,FALSE)</f>
        <v>#N/A</v>
      </c>
      <c r="C173" s="3">
        <f>'data sistem'!A173</f>
        <v>0</v>
      </c>
      <c r="D173" s="3">
        <f>'data sistem'!B173</f>
        <v>0</v>
      </c>
      <c r="E173" s="3">
        <f>'data sistem'!J173</f>
        <v>0</v>
      </c>
      <c r="F173" s="3">
        <f>'data sistem'!K173</f>
        <v>0</v>
      </c>
      <c r="G173" s="3">
        <f>2020-'data sistem'!E173</f>
        <v>2020</v>
      </c>
      <c r="H173" s="3">
        <f>1</f>
        <v>1</v>
      </c>
      <c r="I173" s="3">
        <f>2</f>
        <v>2</v>
      </c>
      <c r="J173" s="3">
        <f>3</f>
        <v>3</v>
      </c>
      <c r="K173" s="3">
        <f>3</f>
        <v>3</v>
      </c>
      <c r="L173" s="3">
        <f>1</f>
        <v>1</v>
      </c>
      <c r="M173" s="3">
        <f>2</f>
        <v>2</v>
      </c>
      <c r="N173" s="3">
        <f>1</f>
        <v>1</v>
      </c>
      <c r="O173" s="3" t="str">
        <f>IF('data sistem'!W173="tidak",3,IF('data sistem'!W173="ya",IF('data sistem'!DT173="sebelum lulus",1,IF('data sistem'!DT173="setelah lulus",2,"")),""))</f>
        <v/>
      </c>
      <c r="P173" s="3" t="str">
        <f>IF('data sistem'!DU173="0-3 bulan",1,IF('data sistem'!DU173="3-6 bulan",3,IF('data sistem'!DU173="6-12 bulan",6,IF('data sistem'!DU173="lebih dari 12 bulan",12,""))))</f>
        <v/>
      </c>
      <c r="Q173" s="3" t="str">
        <f>IF('data sistem'!DV173="0-3 bulan",1,IF('data sistem'!DV173="3-6 bulan",3,IF('data sistem'!DV173="6-12 bulan",6,IF('data sistem'!DV173="lebih dari 12 bulan",12,""))))</f>
        <v/>
      </c>
      <c r="R173" s="3">
        <f>'data sistem'!EA173</f>
        <v>0</v>
      </c>
      <c r="S173" s="3">
        <f>'data sistem'!EB173</f>
        <v>0</v>
      </c>
      <c r="T173" s="3">
        <f>'data sistem'!EC173</f>
        <v>0</v>
      </c>
      <c r="U173" s="3">
        <f>'data sistem'!ED173</f>
        <v>0</v>
      </c>
      <c r="V173" s="3">
        <f>'data sistem'!EE173</f>
        <v>0</v>
      </c>
      <c r="W173" s="3">
        <f>'data sistem'!EF173</f>
        <v>0</v>
      </c>
      <c r="X173" s="3">
        <f>'data sistem'!EG173</f>
        <v>0</v>
      </c>
      <c r="Y173" s="3" t="str">
        <f>IF('data sistem'!DW173="ya",1,IF('data sistem'!DW173="tidak",0,""))</f>
        <v/>
      </c>
      <c r="Z173" s="3">
        <f>'data sistem'!EM173</f>
        <v>0</v>
      </c>
      <c r="AA173" s="3">
        <f>'data sistem'!EH173</f>
        <v>0</v>
      </c>
      <c r="AB173" s="3">
        <f>'data sistem'!EI173</f>
        <v>0</v>
      </c>
      <c r="AC173" s="3">
        <f>'data sistem'!EJ173</f>
        <v>0</v>
      </c>
      <c r="AD173" s="3">
        <f>'data sistem'!EK173</f>
        <v>0</v>
      </c>
      <c r="AE173" s="3">
        <f>'data sistem'!EL173</f>
        <v>0</v>
      </c>
      <c r="AF173" s="3">
        <f>0</f>
        <v>0</v>
      </c>
      <c r="AH173" s="3">
        <f>IF('data sistem'!FB173="lebih dari 3",4,'data sistem'!FB173)</f>
        <v>0</v>
      </c>
      <c r="AI173" s="3" t="str">
        <f>IF('data sistem'!FF173="sebelum lulus",1,IF('data sistem'!FF173="setelah lulus",2,""))</f>
        <v/>
      </c>
      <c r="AJ173" s="3" t="str">
        <f>IF('data sistem'!FG173="0-3 bulan",1,IF('data sistem'!FG173="3-6 bulan",3,IF('data sistem'!FG173="6-12 bulan",6,IF('data sistem'!FG173="lebih dari 12 bulan",12,""))))</f>
        <v/>
      </c>
      <c r="AK173" s="3" t="str">
        <f>IF('data sistem'!FH173="0-3 bulan",1,IF('data sistem'!FH173="3-6 bulan",3,IF('data sistem'!FH173="6-12 bulan",6,IF('data sistem'!FH173="lebih dari 12 bulan",12,""))))</f>
        <v/>
      </c>
      <c r="AL173" s="3">
        <f>IF('data sistem'!FC173="lebih dari 3",4,'data sistem'!FC173)</f>
        <v>0</v>
      </c>
      <c r="AM173" s="3">
        <f>IF('data sistem'!FD173="lebih dari 3",4,'data sistem'!FD173)</f>
        <v>0</v>
      </c>
      <c r="AN173" s="3" t="str">
        <f>IF(LEFT('data sistem'!U173,7)="bekerja",1,IF(LEFT('data sistem'!U173,5)="tidak",2,""))</f>
        <v/>
      </c>
      <c r="AO173" s="3">
        <f>'data sistem'!M173*1</f>
        <v>0</v>
      </c>
      <c r="AP173" s="3">
        <f>'data sistem'!R173*2</f>
        <v>0</v>
      </c>
      <c r="AQ173" s="3">
        <f>'data sistem'!P173*3</f>
        <v>0</v>
      </c>
      <c r="AR173" s="3">
        <f>'data sistem'!Q173*4</f>
        <v>0</v>
      </c>
      <c r="AS173" s="3">
        <f>0</f>
        <v>0</v>
      </c>
      <c r="AU173" s="3">
        <f>IF('data sistem'!Q173="1",4,1)</f>
        <v>1</v>
      </c>
      <c r="AW173" s="3">
        <f>IF('data sistem'!AG173="bumn",1,IF('data sistem'!AG173="non-profit",2,IF('data sistem'!AG173="swasta",3,IF('data sistem'!AG173="wiraswasta",4,5))))</f>
        <v>5</v>
      </c>
      <c r="AX173" s="3">
        <f>IF(AW173=5,'data sistem'!AG173,"")</f>
        <v>0</v>
      </c>
      <c r="AY173" s="3">
        <f>IF('data sistem'!T173=0,1,'data sistem'!T173=0)</f>
        <v>1</v>
      </c>
      <c r="BA173" s="3">
        <f>IF('data sistem'!AM173="kurang dari 1 juta",1000000,IF('data sistem'!AM173="antara 1 dan 2 juta",2000000,IF('data sistem'!AM173="lebih dari 2 juta",3000000,IF('data sistem'!AM173="lebih dari 3 juta",4000000,0))))</f>
        <v>0</v>
      </c>
      <c r="BB173" s="3">
        <f>0</f>
        <v>0</v>
      </c>
      <c r="BC173" s="3">
        <f>IF('data sistem'!BI173="kurang dari 1 juta",1000000,IF('data sistem'!BI173="antara 1 dan 2 juta",2000000,IF('data sistem'!BI173="lebih dari 2 juta",3000000,IF('data sistem'!BI173="lebih dari 3 juta",4000000,0))))</f>
        <v>0</v>
      </c>
      <c r="BD173" s="3" t="str">
        <f>IF('data sistem'!DE173&gt;0,'data sistem'!DE173,"")</f>
        <v/>
      </c>
      <c r="BE173" s="3" t="str">
        <f>IF('data sistem'!DF173="lebih tinggi",1,IF('data sistem'!DF173="sama",2,IF('data sistem'!DF173="lebih rendah",3,IF('data sistem'!DF173="tidak perlu",4,""))))</f>
        <v/>
      </c>
      <c r="BF173" s="3">
        <f>'data sistem'!DG173*1</f>
        <v>0</v>
      </c>
      <c r="BG173" s="3">
        <f>'data sistem'!DH173*2</f>
        <v>0</v>
      </c>
      <c r="BH173" s="3">
        <f>'data sistem'!DI173*3</f>
        <v>0</v>
      </c>
      <c r="BI173" s="3">
        <f>'data sistem'!DJ173*4</f>
        <v>0</v>
      </c>
      <c r="BJ173" s="3">
        <f>'data sistem'!DK173*5</f>
        <v>0</v>
      </c>
      <c r="BK173" s="3">
        <f>'data sistem'!DL173*6</f>
        <v>0</v>
      </c>
      <c r="BL173" s="3">
        <f>'data sistem'!DM173*7</f>
        <v>0</v>
      </c>
      <c r="BM173" s="3">
        <f>'data sistem'!DN173*8</f>
        <v>0</v>
      </c>
      <c r="BN173" s="3">
        <f>'data sistem'!DO173*9</f>
        <v>0</v>
      </c>
      <c r="BO173" s="3">
        <f>'data sistem'!DP173*10</f>
        <v>0</v>
      </c>
      <c r="BP173" s="3">
        <f>'data sistem'!DQ173*11</f>
        <v>0</v>
      </c>
      <c r="BQ173" s="3">
        <f>'data sistem'!DR173*12</f>
        <v>0</v>
      </c>
      <c r="BR173" s="3">
        <v>0</v>
      </c>
      <c r="BT173" s="3">
        <f>'data sistem'!GU173</f>
        <v>0</v>
      </c>
      <c r="BU173" s="3">
        <f>'data sistem'!HX173</f>
        <v>0</v>
      </c>
      <c r="BV173" s="3">
        <f>'data sistem'!GV173</f>
        <v>0</v>
      </c>
      <c r="BW173" s="3">
        <f>'data sistem'!HY173</f>
        <v>0</v>
      </c>
      <c r="BX173" s="3">
        <f>'data sistem'!GW173</f>
        <v>0</v>
      </c>
      <c r="BY173" s="3">
        <f>'data sistem'!HV173</f>
        <v>0</v>
      </c>
      <c r="BZ173" s="3">
        <f>'data sistem'!HZ173</f>
        <v>0</v>
      </c>
      <c r="CA173" s="3">
        <f>'data sistem'!IY173</f>
        <v>0</v>
      </c>
      <c r="CB173" s="3">
        <f>'data sistem'!GX173</f>
        <v>0</v>
      </c>
      <c r="CC173" s="3">
        <f>'data sistem'!IA173</f>
        <v>0</v>
      </c>
      <c r="CD173" s="3">
        <f>'data sistem'!GY173</f>
        <v>0</v>
      </c>
      <c r="CE173" s="3">
        <f>'data sistem'!IB173</f>
        <v>0</v>
      </c>
      <c r="CF173" s="3">
        <f>'data sistem'!GZ173</f>
        <v>0</v>
      </c>
      <c r="CH173" s="3">
        <f>'data sistem'!IC173</f>
        <v>0</v>
      </c>
      <c r="CJ173" s="3">
        <f>'data sistem'!HA173</f>
        <v>0</v>
      </c>
      <c r="CK173" s="3">
        <f>'data sistem'!ID173</f>
        <v>0</v>
      </c>
      <c r="CL173" s="3">
        <f>'data sistem'!HB173</f>
        <v>0</v>
      </c>
      <c r="CM173" s="3">
        <f>'data sistem'!IE173</f>
        <v>0</v>
      </c>
      <c r="CN173" s="3">
        <f>'data sistem'!HC173</f>
        <v>0</v>
      </c>
      <c r="CO173" s="3">
        <f>'data sistem'!IF173</f>
        <v>0</v>
      </c>
      <c r="CP173" s="3">
        <f>'data sistem'!HD173</f>
        <v>0</v>
      </c>
      <c r="CQ173" s="3">
        <f>'data sistem'!IG173</f>
        <v>0</v>
      </c>
      <c r="CR173" s="3">
        <f>'data sistem'!HE173</f>
        <v>0</v>
      </c>
      <c r="CS173" s="3">
        <f>'data sistem'!IH173</f>
        <v>0</v>
      </c>
      <c r="CT173" s="3">
        <f>'data sistem'!HF173</f>
        <v>0</v>
      </c>
      <c r="CU173" s="3">
        <f>'data sistem'!II173</f>
        <v>0</v>
      </c>
      <c r="CV173" s="3">
        <f>'data sistem'!HG173</f>
        <v>0</v>
      </c>
      <c r="CW173" s="3">
        <f>'data sistem'!IJ173</f>
        <v>0</v>
      </c>
      <c r="CX173" s="3">
        <f>'data sistem'!HH173</f>
        <v>0</v>
      </c>
      <c r="CY173" s="3">
        <f>'data sistem'!IK173</f>
        <v>0</v>
      </c>
      <c r="CZ173" s="3">
        <f>'data sistem'!HI173</f>
        <v>0</v>
      </c>
      <c r="DA173" s="3">
        <f>'data sistem'!IL173</f>
        <v>0</v>
      </c>
      <c r="DB173" s="3">
        <f>'data sistem'!HJ173</f>
        <v>0</v>
      </c>
      <c r="DC173" s="3">
        <f>'data sistem'!IM173</f>
        <v>0</v>
      </c>
      <c r="DD173" s="3">
        <f>'data sistem'!HK173</f>
        <v>0</v>
      </c>
      <c r="DE173" s="3">
        <f>'data sistem'!IN173</f>
        <v>0</v>
      </c>
      <c r="DF173" s="3">
        <f>'data sistem'!HL173</f>
        <v>0</v>
      </c>
      <c r="DG173" s="3">
        <f>'data sistem'!IO173</f>
        <v>0</v>
      </c>
      <c r="DH173" s="3">
        <f>'data sistem'!HM173</f>
        <v>0</v>
      </c>
      <c r="DI173" s="3">
        <f>'data sistem'!HM173</f>
        <v>0</v>
      </c>
      <c r="DJ173" s="3">
        <f>'data sistem'!IP173</f>
        <v>0</v>
      </c>
      <c r="DK173" s="3">
        <f>'data sistem'!IP173</f>
        <v>0</v>
      </c>
      <c r="DL173" s="3">
        <f>'data sistem'!HN173</f>
        <v>0</v>
      </c>
      <c r="DM173" s="3">
        <f>'data sistem'!IQ173</f>
        <v>0</v>
      </c>
      <c r="DN173" s="3">
        <f>'data sistem'!HO173</f>
        <v>0</v>
      </c>
      <c r="DO173" s="3">
        <f>'data sistem'!IR173</f>
        <v>0</v>
      </c>
      <c r="DP173" s="3">
        <f>'data sistem'!HP173</f>
        <v>0</v>
      </c>
      <c r="DQ173" s="3">
        <f>'data sistem'!IS173</f>
        <v>0</v>
      </c>
      <c r="DR173" s="3">
        <f>'data sistem'!HQ173</f>
        <v>0</v>
      </c>
      <c r="DS173" s="3">
        <f>'data sistem'!IT173</f>
        <v>0</v>
      </c>
      <c r="DT173" s="3">
        <f>'data sistem'!HR173</f>
        <v>0</v>
      </c>
      <c r="DU173" s="3">
        <f>'data sistem'!IU173</f>
        <v>0</v>
      </c>
      <c r="DV173" s="3">
        <f>'data sistem'!HS173</f>
        <v>0</v>
      </c>
      <c r="DW173" s="3">
        <f>'data sistem'!IV173</f>
        <v>0</v>
      </c>
      <c r="DX173" s="3">
        <f>'data sistem'!HT173</f>
        <v>0</v>
      </c>
      <c r="DY173" s="3">
        <f>'data sistem'!IW173</f>
        <v>0</v>
      </c>
      <c r="DZ173" s="3">
        <f>'data sistem'!HU173</f>
        <v>0</v>
      </c>
      <c r="EA173" s="3">
        <f>'data sistem'!IX173</f>
        <v>0</v>
      </c>
    </row>
    <row r="174" spans="1:131" x14ac:dyDescent="0.3">
      <c r="A174" s="3" t="str">
        <f t="shared" si="2"/>
        <v>051022</v>
      </c>
      <c r="B174" s="3" t="e">
        <f>VLOOKUP('data sistem'!C174,kodeprodi!$A$2:$B$11,2,FALSE)</f>
        <v>#N/A</v>
      </c>
      <c r="C174" s="3">
        <f>'data sistem'!A174</f>
        <v>0</v>
      </c>
      <c r="D174" s="3">
        <f>'data sistem'!B174</f>
        <v>0</v>
      </c>
      <c r="E174" s="3">
        <f>'data sistem'!J174</f>
        <v>0</v>
      </c>
      <c r="F174" s="3">
        <f>'data sistem'!K174</f>
        <v>0</v>
      </c>
      <c r="G174" s="3">
        <f>2020-'data sistem'!E174</f>
        <v>2020</v>
      </c>
      <c r="H174" s="3">
        <f>1</f>
        <v>1</v>
      </c>
      <c r="I174" s="3">
        <f>2</f>
        <v>2</v>
      </c>
      <c r="J174" s="3">
        <f>3</f>
        <v>3</v>
      </c>
      <c r="K174" s="3">
        <f>3</f>
        <v>3</v>
      </c>
      <c r="L174" s="3">
        <f>1</f>
        <v>1</v>
      </c>
      <c r="M174" s="3">
        <f>2</f>
        <v>2</v>
      </c>
      <c r="N174" s="3">
        <f>1</f>
        <v>1</v>
      </c>
      <c r="O174" s="3" t="str">
        <f>IF('data sistem'!W174="tidak",3,IF('data sistem'!W174="ya",IF('data sistem'!DT174="sebelum lulus",1,IF('data sistem'!DT174="setelah lulus",2,"")),""))</f>
        <v/>
      </c>
      <c r="P174" s="3" t="str">
        <f>IF('data sistem'!DU174="0-3 bulan",1,IF('data sistem'!DU174="3-6 bulan",3,IF('data sistem'!DU174="6-12 bulan",6,IF('data sistem'!DU174="lebih dari 12 bulan",12,""))))</f>
        <v/>
      </c>
      <c r="Q174" s="3" t="str">
        <f>IF('data sistem'!DV174="0-3 bulan",1,IF('data sistem'!DV174="3-6 bulan",3,IF('data sistem'!DV174="6-12 bulan",6,IF('data sistem'!DV174="lebih dari 12 bulan",12,""))))</f>
        <v/>
      </c>
      <c r="R174" s="3">
        <f>'data sistem'!EA174</f>
        <v>0</v>
      </c>
      <c r="S174" s="3">
        <f>'data sistem'!EB174</f>
        <v>0</v>
      </c>
      <c r="T174" s="3">
        <f>'data sistem'!EC174</f>
        <v>0</v>
      </c>
      <c r="U174" s="3">
        <f>'data sistem'!ED174</f>
        <v>0</v>
      </c>
      <c r="V174" s="3">
        <f>'data sistem'!EE174</f>
        <v>0</v>
      </c>
      <c r="W174" s="3">
        <f>'data sistem'!EF174</f>
        <v>0</v>
      </c>
      <c r="X174" s="3">
        <f>'data sistem'!EG174</f>
        <v>0</v>
      </c>
      <c r="Y174" s="3" t="str">
        <f>IF('data sistem'!DW174="ya",1,IF('data sistem'!DW174="tidak",0,""))</f>
        <v/>
      </c>
      <c r="Z174" s="3">
        <f>'data sistem'!EM174</f>
        <v>0</v>
      </c>
      <c r="AA174" s="3">
        <f>'data sistem'!EH174</f>
        <v>0</v>
      </c>
      <c r="AB174" s="3">
        <f>'data sistem'!EI174</f>
        <v>0</v>
      </c>
      <c r="AC174" s="3">
        <f>'data sistem'!EJ174</f>
        <v>0</v>
      </c>
      <c r="AD174" s="3">
        <f>'data sistem'!EK174</f>
        <v>0</v>
      </c>
      <c r="AE174" s="3">
        <f>'data sistem'!EL174</f>
        <v>0</v>
      </c>
      <c r="AF174" s="3">
        <f>0</f>
        <v>0</v>
      </c>
      <c r="AH174" s="3">
        <f>IF('data sistem'!FB174="lebih dari 3",4,'data sistem'!FB174)</f>
        <v>0</v>
      </c>
      <c r="AI174" s="3" t="str">
        <f>IF('data sistem'!FF174="sebelum lulus",1,IF('data sistem'!FF174="setelah lulus",2,""))</f>
        <v/>
      </c>
      <c r="AJ174" s="3" t="str">
        <f>IF('data sistem'!FG174="0-3 bulan",1,IF('data sistem'!FG174="3-6 bulan",3,IF('data sistem'!FG174="6-12 bulan",6,IF('data sistem'!FG174="lebih dari 12 bulan",12,""))))</f>
        <v/>
      </c>
      <c r="AK174" s="3" t="str">
        <f>IF('data sistem'!FH174="0-3 bulan",1,IF('data sistem'!FH174="3-6 bulan",3,IF('data sistem'!FH174="6-12 bulan",6,IF('data sistem'!FH174="lebih dari 12 bulan",12,""))))</f>
        <v/>
      </c>
      <c r="AL174" s="3">
        <f>IF('data sistem'!FC174="lebih dari 3",4,'data sistem'!FC174)</f>
        <v>0</v>
      </c>
      <c r="AM174" s="3">
        <f>IF('data sistem'!FD174="lebih dari 3",4,'data sistem'!FD174)</f>
        <v>0</v>
      </c>
      <c r="AN174" s="3" t="str">
        <f>IF(LEFT('data sistem'!U174,7)="bekerja",1,IF(LEFT('data sistem'!U174,5)="tidak",2,""))</f>
        <v/>
      </c>
      <c r="AO174" s="3">
        <f>'data sistem'!M174*1</f>
        <v>0</v>
      </c>
      <c r="AP174" s="3">
        <f>'data sistem'!R174*2</f>
        <v>0</v>
      </c>
      <c r="AQ174" s="3">
        <f>'data sistem'!P174*3</f>
        <v>0</v>
      </c>
      <c r="AR174" s="3">
        <f>'data sistem'!Q174*4</f>
        <v>0</v>
      </c>
      <c r="AS174" s="3">
        <f>0</f>
        <v>0</v>
      </c>
      <c r="AU174" s="3">
        <f>IF('data sistem'!Q174="1",4,1)</f>
        <v>1</v>
      </c>
      <c r="AW174" s="3">
        <f>IF('data sistem'!AG174="bumn",1,IF('data sistem'!AG174="non-profit",2,IF('data sistem'!AG174="swasta",3,IF('data sistem'!AG174="wiraswasta",4,5))))</f>
        <v>5</v>
      </c>
      <c r="AX174" s="3">
        <f>IF(AW174=5,'data sistem'!AG174,"")</f>
        <v>0</v>
      </c>
      <c r="AY174" s="3">
        <f>IF('data sistem'!T174=0,1,'data sistem'!T174=0)</f>
        <v>1</v>
      </c>
      <c r="BA174" s="3">
        <f>IF('data sistem'!AM174="kurang dari 1 juta",1000000,IF('data sistem'!AM174="antara 1 dan 2 juta",2000000,IF('data sistem'!AM174="lebih dari 2 juta",3000000,IF('data sistem'!AM174="lebih dari 3 juta",4000000,0))))</f>
        <v>0</v>
      </c>
      <c r="BB174" s="3">
        <f>0</f>
        <v>0</v>
      </c>
      <c r="BC174" s="3">
        <f>IF('data sistem'!BI174="kurang dari 1 juta",1000000,IF('data sistem'!BI174="antara 1 dan 2 juta",2000000,IF('data sistem'!BI174="lebih dari 2 juta",3000000,IF('data sistem'!BI174="lebih dari 3 juta",4000000,0))))</f>
        <v>0</v>
      </c>
      <c r="BD174" s="3" t="str">
        <f>IF('data sistem'!DE174&gt;0,'data sistem'!DE174,"")</f>
        <v/>
      </c>
      <c r="BE174" s="3" t="str">
        <f>IF('data sistem'!DF174="lebih tinggi",1,IF('data sistem'!DF174="sama",2,IF('data sistem'!DF174="lebih rendah",3,IF('data sistem'!DF174="tidak perlu",4,""))))</f>
        <v/>
      </c>
      <c r="BF174" s="3">
        <f>'data sistem'!DG174*1</f>
        <v>0</v>
      </c>
      <c r="BG174" s="3">
        <f>'data sistem'!DH174*2</f>
        <v>0</v>
      </c>
      <c r="BH174" s="3">
        <f>'data sistem'!DI174*3</f>
        <v>0</v>
      </c>
      <c r="BI174" s="3">
        <f>'data sistem'!DJ174*4</f>
        <v>0</v>
      </c>
      <c r="BJ174" s="3">
        <f>'data sistem'!DK174*5</f>
        <v>0</v>
      </c>
      <c r="BK174" s="3">
        <f>'data sistem'!DL174*6</f>
        <v>0</v>
      </c>
      <c r="BL174" s="3">
        <f>'data sistem'!DM174*7</f>
        <v>0</v>
      </c>
      <c r="BM174" s="3">
        <f>'data sistem'!DN174*8</f>
        <v>0</v>
      </c>
      <c r="BN174" s="3">
        <f>'data sistem'!DO174*9</f>
        <v>0</v>
      </c>
      <c r="BO174" s="3">
        <f>'data sistem'!DP174*10</f>
        <v>0</v>
      </c>
      <c r="BP174" s="3">
        <f>'data sistem'!DQ174*11</f>
        <v>0</v>
      </c>
      <c r="BQ174" s="3">
        <f>'data sistem'!DR174*12</f>
        <v>0</v>
      </c>
      <c r="BR174" s="3">
        <v>0</v>
      </c>
      <c r="BT174" s="3">
        <f>'data sistem'!GU174</f>
        <v>0</v>
      </c>
      <c r="BU174" s="3">
        <f>'data sistem'!HX174</f>
        <v>0</v>
      </c>
      <c r="BV174" s="3">
        <f>'data sistem'!GV174</f>
        <v>0</v>
      </c>
      <c r="BW174" s="3">
        <f>'data sistem'!HY174</f>
        <v>0</v>
      </c>
      <c r="BX174" s="3">
        <f>'data sistem'!GW174</f>
        <v>0</v>
      </c>
      <c r="BY174" s="3">
        <f>'data sistem'!HV174</f>
        <v>0</v>
      </c>
      <c r="BZ174" s="3">
        <f>'data sistem'!HZ174</f>
        <v>0</v>
      </c>
      <c r="CA174" s="3">
        <f>'data sistem'!IY174</f>
        <v>0</v>
      </c>
      <c r="CB174" s="3">
        <f>'data sistem'!GX174</f>
        <v>0</v>
      </c>
      <c r="CC174" s="3">
        <f>'data sistem'!IA174</f>
        <v>0</v>
      </c>
      <c r="CD174" s="3">
        <f>'data sistem'!GY174</f>
        <v>0</v>
      </c>
      <c r="CE174" s="3">
        <f>'data sistem'!IB174</f>
        <v>0</v>
      </c>
      <c r="CF174" s="3">
        <f>'data sistem'!GZ174</f>
        <v>0</v>
      </c>
      <c r="CH174" s="3">
        <f>'data sistem'!IC174</f>
        <v>0</v>
      </c>
      <c r="CJ174" s="3">
        <f>'data sistem'!HA174</f>
        <v>0</v>
      </c>
      <c r="CK174" s="3">
        <f>'data sistem'!ID174</f>
        <v>0</v>
      </c>
      <c r="CL174" s="3">
        <f>'data sistem'!HB174</f>
        <v>0</v>
      </c>
      <c r="CM174" s="3">
        <f>'data sistem'!IE174</f>
        <v>0</v>
      </c>
      <c r="CN174" s="3">
        <f>'data sistem'!HC174</f>
        <v>0</v>
      </c>
      <c r="CO174" s="3">
        <f>'data sistem'!IF174</f>
        <v>0</v>
      </c>
      <c r="CP174" s="3">
        <f>'data sistem'!HD174</f>
        <v>0</v>
      </c>
      <c r="CQ174" s="3">
        <f>'data sistem'!IG174</f>
        <v>0</v>
      </c>
      <c r="CR174" s="3">
        <f>'data sistem'!HE174</f>
        <v>0</v>
      </c>
      <c r="CS174" s="3">
        <f>'data sistem'!IH174</f>
        <v>0</v>
      </c>
      <c r="CT174" s="3">
        <f>'data sistem'!HF174</f>
        <v>0</v>
      </c>
      <c r="CU174" s="3">
        <f>'data sistem'!II174</f>
        <v>0</v>
      </c>
      <c r="CV174" s="3">
        <f>'data sistem'!HG174</f>
        <v>0</v>
      </c>
      <c r="CW174" s="3">
        <f>'data sistem'!IJ174</f>
        <v>0</v>
      </c>
      <c r="CX174" s="3">
        <f>'data sistem'!HH174</f>
        <v>0</v>
      </c>
      <c r="CY174" s="3">
        <f>'data sistem'!IK174</f>
        <v>0</v>
      </c>
      <c r="CZ174" s="3">
        <f>'data sistem'!HI174</f>
        <v>0</v>
      </c>
      <c r="DA174" s="3">
        <f>'data sistem'!IL174</f>
        <v>0</v>
      </c>
      <c r="DB174" s="3">
        <f>'data sistem'!HJ174</f>
        <v>0</v>
      </c>
      <c r="DC174" s="3">
        <f>'data sistem'!IM174</f>
        <v>0</v>
      </c>
      <c r="DD174" s="3">
        <f>'data sistem'!HK174</f>
        <v>0</v>
      </c>
      <c r="DE174" s="3">
        <f>'data sistem'!IN174</f>
        <v>0</v>
      </c>
      <c r="DF174" s="3">
        <f>'data sistem'!HL174</f>
        <v>0</v>
      </c>
      <c r="DG174" s="3">
        <f>'data sistem'!IO174</f>
        <v>0</v>
      </c>
      <c r="DH174" s="3">
        <f>'data sistem'!HM174</f>
        <v>0</v>
      </c>
      <c r="DI174" s="3">
        <f>'data sistem'!HM174</f>
        <v>0</v>
      </c>
      <c r="DJ174" s="3">
        <f>'data sistem'!IP174</f>
        <v>0</v>
      </c>
      <c r="DK174" s="3">
        <f>'data sistem'!IP174</f>
        <v>0</v>
      </c>
      <c r="DL174" s="3">
        <f>'data sistem'!HN174</f>
        <v>0</v>
      </c>
      <c r="DM174" s="3">
        <f>'data sistem'!IQ174</f>
        <v>0</v>
      </c>
      <c r="DN174" s="3">
        <f>'data sistem'!HO174</f>
        <v>0</v>
      </c>
      <c r="DO174" s="3">
        <f>'data sistem'!IR174</f>
        <v>0</v>
      </c>
      <c r="DP174" s="3">
        <f>'data sistem'!HP174</f>
        <v>0</v>
      </c>
      <c r="DQ174" s="3">
        <f>'data sistem'!IS174</f>
        <v>0</v>
      </c>
      <c r="DR174" s="3">
        <f>'data sistem'!HQ174</f>
        <v>0</v>
      </c>
      <c r="DS174" s="3">
        <f>'data sistem'!IT174</f>
        <v>0</v>
      </c>
      <c r="DT174" s="3">
        <f>'data sistem'!HR174</f>
        <v>0</v>
      </c>
      <c r="DU174" s="3">
        <f>'data sistem'!IU174</f>
        <v>0</v>
      </c>
      <c r="DV174" s="3">
        <f>'data sistem'!HS174</f>
        <v>0</v>
      </c>
      <c r="DW174" s="3">
        <f>'data sistem'!IV174</f>
        <v>0</v>
      </c>
      <c r="DX174" s="3">
        <f>'data sistem'!HT174</f>
        <v>0</v>
      </c>
      <c r="DY174" s="3">
        <f>'data sistem'!IW174</f>
        <v>0</v>
      </c>
      <c r="DZ174" s="3">
        <f>'data sistem'!HU174</f>
        <v>0</v>
      </c>
      <c r="EA174" s="3">
        <f>'data sistem'!IX174</f>
        <v>0</v>
      </c>
    </row>
    <row r="175" spans="1:131" x14ac:dyDescent="0.3">
      <c r="A175" s="3" t="str">
        <f t="shared" si="2"/>
        <v>051022</v>
      </c>
      <c r="B175" s="3" t="e">
        <f>VLOOKUP('data sistem'!C175,kodeprodi!$A$2:$B$11,2,FALSE)</f>
        <v>#N/A</v>
      </c>
      <c r="C175" s="3">
        <f>'data sistem'!A175</f>
        <v>0</v>
      </c>
      <c r="D175" s="3">
        <f>'data sistem'!B175</f>
        <v>0</v>
      </c>
      <c r="E175" s="3">
        <f>'data sistem'!J175</f>
        <v>0</v>
      </c>
      <c r="F175" s="3">
        <f>'data sistem'!K175</f>
        <v>0</v>
      </c>
      <c r="G175" s="3">
        <f>2020-'data sistem'!E175</f>
        <v>2020</v>
      </c>
      <c r="H175" s="3">
        <f>1</f>
        <v>1</v>
      </c>
      <c r="I175" s="3">
        <f>2</f>
        <v>2</v>
      </c>
      <c r="J175" s="3">
        <f>3</f>
        <v>3</v>
      </c>
      <c r="K175" s="3">
        <f>3</f>
        <v>3</v>
      </c>
      <c r="L175" s="3">
        <f>1</f>
        <v>1</v>
      </c>
      <c r="M175" s="3">
        <f>2</f>
        <v>2</v>
      </c>
      <c r="N175" s="3">
        <f>1</f>
        <v>1</v>
      </c>
      <c r="O175" s="3" t="str">
        <f>IF('data sistem'!W175="tidak",3,IF('data sistem'!W175="ya",IF('data sistem'!DT175="sebelum lulus",1,IF('data sistem'!DT175="setelah lulus",2,"")),""))</f>
        <v/>
      </c>
      <c r="P175" s="3" t="str">
        <f>IF('data sistem'!DU175="0-3 bulan",1,IF('data sistem'!DU175="3-6 bulan",3,IF('data sistem'!DU175="6-12 bulan",6,IF('data sistem'!DU175="lebih dari 12 bulan",12,""))))</f>
        <v/>
      </c>
      <c r="Q175" s="3" t="str">
        <f>IF('data sistem'!DV175="0-3 bulan",1,IF('data sistem'!DV175="3-6 bulan",3,IF('data sistem'!DV175="6-12 bulan",6,IF('data sistem'!DV175="lebih dari 12 bulan",12,""))))</f>
        <v/>
      </c>
      <c r="R175" s="3">
        <f>'data sistem'!EA175</f>
        <v>0</v>
      </c>
      <c r="S175" s="3">
        <f>'data sistem'!EB175</f>
        <v>0</v>
      </c>
      <c r="T175" s="3">
        <f>'data sistem'!EC175</f>
        <v>0</v>
      </c>
      <c r="U175" s="3">
        <f>'data sistem'!ED175</f>
        <v>0</v>
      </c>
      <c r="V175" s="3">
        <f>'data sistem'!EE175</f>
        <v>0</v>
      </c>
      <c r="W175" s="3">
        <f>'data sistem'!EF175</f>
        <v>0</v>
      </c>
      <c r="X175" s="3">
        <f>'data sistem'!EG175</f>
        <v>0</v>
      </c>
      <c r="Y175" s="3" t="str">
        <f>IF('data sistem'!DW175="ya",1,IF('data sistem'!DW175="tidak",0,""))</f>
        <v/>
      </c>
      <c r="Z175" s="3">
        <f>'data sistem'!EM175</f>
        <v>0</v>
      </c>
      <c r="AA175" s="3">
        <f>'data sistem'!EH175</f>
        <v>0</v>
      </c>
      <c r="AB175" s="3">
        <f>'data sistem'!EI175</f>
        <v>0</v>
      </c>
      <c r="AC175" s="3">
        <f>'data sistem'!EJ175</f>
        <v>0</v>
      </c>
      <c r="AD175" s="3">
        <f>'data sistem'!EK175</f>
        <v>0</v>
      </c>
      <c r="AE175" s="3">
        <f>'data sistem'!EL175</f>
        <v>0</v>
      </c>
      <c r="AF175" s="3">
        <f>0</f>
        <v>0</v>
      </c>
      <c r="AH175" s="3">
        <f>IF('data sistem'!FB175="lebih dari 3",4,'data sistem'!FB175)</f>
        <v>0</v>
      </c>
      <c r="AI175" s="3" t="str">
        <f>IF('data sistem'!FF175="sebelum lulus",1,IF('data sistem'!FF175="setelah lulus",2,""))</f>
        <v/>
      </c>
      <c r="AJ175" s="3" t="str">
        <f>IF('data sistem'!FG175="0-3 bulan",1,IF('data sistem'!FG175="3-6 bulan",3,IF('data sistem'!FG175="6-12 bulan",6,IF('data sistem'!FG175="lebih dari 12 bulan",12,""))))</f>
        <v/>
      </c>
      <c r="AK175" s="3" t="str">
        <f>IF('data sistem'!FH175="0-3 bulan",1,IF('data sistem'!FH175="3-6 bulan",3,IF('data sistem'!FH175="6-12 bulan",6,IF('data sistem'!FH175="lebih dari 12 bulan",12,""))))</f>
        <v/>
      </c>
      <c r="AL175" s="3">
        <f>IF('data sistem'!FC175="lebih dari 3",4,'data sistem'!FC175)</f>
        <v>0</v>
      </c>
      <c r="AM175" s="3">
        <f>IF('data sistem'!FD175="lebih dari 3",4,'data sistem'!FD175)</f>
        <v>0</v>
      </c>
      <c r="AN175" s="3" t="str">
        <f>IF(LEFT('data sistem'!U175,7)="bekerja",1,IF(LEFT('data sistem'!U175,5)="tidak",2,""))</f>
        <v/>
      </c>
      <c r="AO175" s="3">
        <f>'data sistem'!M175*1</f>
        <v>0</v>
      </c>
      <c r="AP175" s="3">
        <f>'data sistem'!R175*2</f>
        <v>0</v>
      </c>
      <c r="AQ175" s="3">
        <f>'data sistem'!P175*3</f>
        <v>0</v>
      </c>
      <c r="AR175" s="3">
        <f>'data sistem'!Q175*4</f>
        <v>0</v>
      </c>
      <c r="AS175" s="3">
        <f>0</f>
        <v>0</v>
      </c>
      <c r="AU175" s="3">
        <f>IF('data sistem'!Q175="1",4,1)</f>
        <v>1</v>
      </c>
      <c r="AW175" s="3">
        <f>IF('data sistem'!AG175="bumn",1,IF('data sistem'!AG175="non-profit",2,IF('data sistem'!AG175="swasta",3,IF('data sistem'!AG175="wiraswasta",4,5))))</f>
        <v>5</v>
      </c>
      <c r="AX175" s="3">
        <f>IF(AW175=5,'data sistem'!AG175,"")</f>
        <v>0</v>
      </c>
      <c r="AY175" s="3">
        <f>IF('data sistem'!T175=0,1,'data sistem'!T175=0)</f>
        <v>1</v>
      </c>
      <c r="BA175" s="3">
        <f>IF('data sistem'!AM175="kurang dari 1 juta",1000000,IF('data sistem'!AM175="antara 1 dan 2 juta",2000000,IF('data sistem'!AM175="lebih dari 2 juta",3000000,IF('data sistem'!AM175="lebih dari 3 juta",4000000,0))))</f>
        <v>0</v>
      </c>
      <c r="BB175" s="3">
        <f>0</f>
        <v>0</v>
      </c>
      <c r="BC175" s="3">
        <f>IF('data sistem'!BI175="kurang dari 1 juta",1000000,IF('data sistem'!BI175="antara 1 dan 2 juta",2000000,IF('data sistem'!BI175="lebih dari 2 juta",3000000,IF('data sistem'!BI175="lebih dari 3 juta",4000000,0))))</f>
        <v>0</v>
      </c>
      <c r="BD175" s="3" t="str">
        <f>IF('data sistem'!DE175&gt;0,'data sistem'!DE175,"")</f>
        <v/>
      </c>
      <c r="BE175" s="3" t="str">
        <f>IF('data sistem'!DF175="lebih tinggi",1,IF('data sistem'!DF175="sama",2,IF('data sistem'!DF175="lebih rendah",3,IF('data sistem'!DF175="tidak perlu",4,""))))</f>
        <v/>
      </c>
      <c r="BF175" s="3">
        <f>'data sistem'!DG175*1</f>
        <v>0</v>
      </c>
      <c r="BG175" s="3">
        <f>'data sistem'!DH175*2</f>
        <v>0</v>
      </c>
      <c r="BH175" s="3">
        <f>'data sistem'!DI175*3</f>
        <v>0</v>
      </c>
      <c r="BI175" s="3">
        <f>'data sistem'!DJ175*4</f>
        <v>0</v>
      </c>
      <c r="BJ175" s="3">
        <f>'data sistem'!DK175*5</f>
        <v>0</v>
      </c>
      <c r="BK175" s="3">
        <f>'data sistem'!DL175*6</f>
        <v>0</v>
      </c>
      <c r="BL175" s="3">
        <f>'data sistem'!DM175*7</f>
        <v>0</v>
      </c>
      <c r="BM175" s="3">
        <f>'data sistem'!DN175*8</f>
        <v>0</v>
      </c>
      <c r="BN175" s="3">
        <f>'data sistem'!DO175*9</f>
        <v>0</v>
      </c>
      <c r="BO175" s="3">
        <f>'data sistem'!DP175*10</f>
        <v>0</v>
      </c>
      <c r="BP175" s="3">
        <f>'data sistem'!DQ175*11</f>
        <v>0</v>
      </c>
      <c r="BQ175" s="3">
        <f>'data sistem'!DR175*12</f>
        <v>0</v>
      </c>
      <c r="BR175" s="3">
        <v>0</v>
      </c>
      <c r="BT175" s="3">
        <f>'data sistem'!GU175</f>
        <v>0</v>
      </c>
      <c r="BU175" s="3">
        <f>'data sistem'!HX175</f>
        <v>0</v>
      </c>
      <c r="BV175" s="3">
        <f>'data sistem'!GV175</f>
        <v>0</v>
      </c>
      <c r="BW175" s="3">
        <f>'data sistem'!HY175</f>
        <v>0</v>
      </c>
      <c r="BX175" s="3">
        <f>'data sistem'!GW175</f>
        <v>0</v>
      </c>
      <c r="BY175" s="3">
        <f>'data sistem'!HV175</f>
        <v>0</v>
      </c>
      <c r="BZ175" s="3">
        <f>'data sistem'!HZ175</f>
        <v>0</v>
      </c>
      <c r="CA175" s="3">
        <f>'data sistem'!IY175</f>
        <v>0</v>
      </c>
      <c r="CB175" s="3">
        <f>'data sistem'!GX175</f>
        <v>0</v>
      </c>
      <c r="CC175" s="3">
        <f>'data sistem'!IA175</f>
        <v>0</v>
      </c>
      <c r="CD175" s="3">
        <f>'data sistem'!GY175</f>
        <v>0</v>
      </c>
      <c r="CE175" s="3">
        <f>'data sistem'!IB175</f>
        <v>0</v>
      </c>
      <c r="CF175" s="3">
        <f>'data sistem'!GZ175</f>
        <v>0</v>
      </c>
      <c r="CH175" s="3">
        <f>'data sistem'!IC175</f>
        <v>0</v>
      </c>
      <c r="CJ175" s="3">
        <f>'data sistem'!HA175</f>
        <v>0</v>
      </c>
      <c r="CK175" s="3">
        <f>'data sistem'!ID175</f>
        <v>0</v>
      </c>
      <c r="CL175" s="3">
        <f>'data sistem'!HB175</f>
        <v>0</v>
      </c>
      <c r="CM175" s="3">
        <f>'data sistem'!IE175</f>
        <v>0</v>
      </c>
      <c r="CN175" s="3">
        <f>'data sistem'!HC175</f>
        <v>0</v>
      </c>
      <c r="CO175" s="3">
        <f>'data sistem'!IF175</f>
        <v>0</v>
      </c>
      <c r="CP175" s="3">
        <f>'data sistem'!HD175</f>
        <v>0</v>
      </c>
      <c r="CQ175" s="3">
        <f>'data sistem'!IG175</f>
        <v>0</v>
      </c>
      <c r="CR175" s="3">
        <f>'data sistem'!HE175</f>
        <v>0</v>
      </c>
      <c r="CS175" s="3">
        <f>'data sistem'!IH175</f>
        <v>0</v>
      </c>
      <c r="CT175" s="3">
        <f>'data sistem'!HF175</f>
        <v>0</v>
      </c>
      <c r="CU175" s="3">
        <f>'data sistem'!II175</f>
        <v>0</v>
      </c>
      <c r="CV175" s="3">
        <f>'data sistem'!HG175</f>
        <v>0</v>
      </c>
      <c r="CW175" s="3">
        <f>'data sistem'!IJ175</f>
        <v>0</v>
      </c>
      <c r="CX175" s="3">
        <f>'data sistem'!HH175</f>
        <v>0</v>
      </c>
      <c r="CY175" s="3">
        <f>'data sistem'!IK175</f>
        <v>0</v>
      </c>
      <c r="CZ175" s="3">
        <f>'data sistem'!HI175</f>
        <v>0</v>
      </c>
      <c r="DA175" s="3">
        <f>'data sistem'!IL175</f>
        <v>0</v>
      </c>
      <c r="DB175" s="3">
        <f>'data sistem'!HJ175</f>
        <v>0</v>
      </c>
      <c r="DC175" s="3">
        <f>'data sistem'!IM175</f>
        <v>0</v>
      </c>
      <c r="DD175" s="3">
        <f>'data sistem'!HK175</f>
        <v>0</v>
      </c>
      <c r="DE175" s="3">
        <f>'data sistem'!IN175</f>
        <v>0</v>
      </c>
      <c r="DF175" s="3">
        <f>'data sistem'!HL175</f>
        <v>0</v>
      </c>
      <c r="DG175" s="3">
        <f>'data sistem'!IO175</f>
        <v>0</v>
      </c>
      <c r="DH175" s="3">
        <f>'data sistem'!HM175</f>
        <v>0</v>
      </c>
      <c r="DI175" s="3">
        <f>'data sistem'!HM175</f>
        <v>0</v>
      </c>
      <c r="DJ175" s="3">
        <f>'data sistem'!IP175</f>
        <v>0</v>
      </c>
      <c r="DK175" s="3">
        <f>'data sistem'!IP175</f>
        <v>0</v>
      </c>
      <c r="DL175" s="3">
        <f>'data sistem'!HN175</f>
        <v>0</v>
      </c>
      <c r="DM175" s="3">
        <f>'data sistem'!IQ175</f>
        <v>0</v>
      </c>
      <c r="DN175" s="3">
        <f>'data sistem'!HO175</f>
        <v>0</v>
      </c>
      <c r="DO175" s="3">
        <f>'data sistem'!IR175</f>
        <v>0</v>
      </c>
      <c r="DP175" s="3">
        <f>'data sistem'!HP175</f>
        <v>0</v>
      </c>
      <c r="DQ175" s="3">
        <f>'data sistem'!IS175</f>
        <v>0</v>
      </c>
      <c r="DR175" s="3">
        <f>'data sistem'!HQ175</f>
        <v>0</v>
      </c>
      <c r="DS175" s="3">
        <f>'data sistem'!IT175</f>
        <v>0</v>
      </c>
      <c r="DT175" s="3">
        <f>'data sistem'!HR175</f>
        <v>0</v>
      </c>
      <c r="DU175" s="3">
        <f>'data sistem'!IU175</f>
        <v>0</v>
      </c>
      <c r="DV175" s="3">
        <f>'data sistem'!HS175</f>
        <v>0</v>
      </c>
      <c r="DW175" s="3">
        <f>'data sistem'!IV175</f>
        <v>0</v>
      </c>
      <c r="DX175" s="3">
        <f>'data sistem'!HT175</f>
        <v>0</v>
      </c>
      <c r="DY175" s="3">
        <f>'data sistem'!IW175</f>
        <v>0</v>
      </c>
      <c r="DZ175" s="3">
        <f>'data sistem'!HU175</f>
        <v>0</v>
      </c>
      <c r="EA175" s="3">
        <f>'data sistem'!IX175</f>
        <v>0</v>
      </c>
    </row>
    <row r="176" spans="1:131" x14ac:dyDescent="0.3">
      <c r="A176" s="3" t="str">
        <f t="shared" si="2"/>
        <v>051022</v>
      </c>
      <c r="B176" s="3" t="e">
        <f>VLOOKUP('data sistem'!C176,kodeprodi!$A$2:$B$11,2,FALSE)</f>
        <v>#N/A</v>
      </c>
      <c r="C176" s="3">
        <f>'data sistem'!A176</f>
        <v>0</v>
      </c>
      <c r="D176" s="3">
        <f>'data sistem'!B176</f>
        <v>0</v>
      </c>
      <c r="E176" s="3">
        <f>'data sistem'!J176</f>
        <v>0</v>
      </c>
      <c r="F176" s="3">
        <f>'data sistem'!K176</f>
        <v>0</v>
      </c>
      <c r="G176" s="3">
        <f>2020-'data sistem'!E176</f>
        <v>2020</v>
      </c>
      <c r="H176" s="3">
        <f>1</f>
        <v>1</v>
      </c>
      <c r="I176" s="3">
        <f>2</f>
        <v>2</v>
      </c>
      <c r="J176" s="3">
        <f>3</f>
        <v>3</v>
      </c>
      <c r="K176" s="3">
        <f>3</f>
        <v>3</v>
      </c>
      <c r="L176" s="3">
        <f>1</f>
        <v>1</v>
      </c>
      <c r="M176" s="3">
        <f>2</f>
        <v>2</v>
      </c>
      <c r="N176" s="3">
        <f>1</f>
        <v>1</v>
      </c>
      <c r="O176" s="3" t="str">
        <f>IF('data sistem'!W176="tidak",3,IF('data sistem'!W176="ya",IF('data sistem'!DT176="sebelum lulus",1,IF('data sistem'!DT176="setelah lulus",2,"")),""))</f>
        <v/>
      </c>
      <c r="P176" s="3" t="str">
        <f>IF('data sistem'!DU176="0-3 bulan",1,IF('data sistem'!DU176="3-6 bulan",3,IF('data sistem'!DU176="6-12 bulan",6,IF('data sistem'!DU176="lebih dari 12 bulan",12,""))))</f>
        <v/>
      </c>
      <c r="Q176" s="3" t="str">
        <f>IF('data sistem'!DV176="0-3 bulan",1,IF('data sistem'!DV176="3-6 bulan",3,IF('data sistem'!DV176="6-12 bulan",6,IF('data sistem'!DV176="lebih dari 12 bulan",12,""))))</f>
        <v/>
      </c>
      <c r="R176" s="3">
        <f>'data sistem'!EA176</f>
        <v>0</v>
      </c>
      <c r="S176" s="3">
        <f>'data sistem'!EB176</f>
        <v>0</v>
      </c>
      <c r="T176" s="3">
        <f>'data sistem'!EC176</f>
        <v>0</v>
      </c>
      <c r="U176" s="3">
        <f>'data sistem'!ED176</f>
        <v>0</v>
      </c>
      <c r="V176" s="3">
        <f>'data sistem'!EE176</f>
        <v>0</v>
      </c>
      <c r="W176" s="3">
        <f>'data sistem'!EF176</f>
        <v>0</v>
      </c>
      <c r="X176" s="3">
        <f>'data sistem'!EG176</f>
        <v>0</v>
      </c>
      <c r="Y176" s="3" t="str">
        <f>IF('data sistem'!DW176="ya",1,IF('data sistem'!DW176="tidak",0,""))</f>
        <v/>
      </c>
      <c r="Z176" s="3">
        <f>'data sistem'!EM176</f>
        <v>0</v>
      </c>
      <c r="AA176" s="3">
        <f>'data sistem'!EH176</f>
        <v>0</v>
      </c>
      <c r="AB176" s="3">
        <f>'data sistem'!EI176</f>
        <v>0</v>
      </c>
      <c r="AC176" s="3">
        <f>'data sistem'!EJ176</f>
        <v>0</v>
      </c>
      <c r="AD176" s="3">
        <f>'data sistem'!EK176</f>
        <v>0</v>
      </c>
      <c r="AE176" s="3">
        <f>'data sistem'!EL176</f>
        <v>0</v>
      </c>
      <c r="AF176" s="3">
        <f>0</f>
        <v>0</v>
      </c>
      <c r="AH176" s="3">
        <f>IF('data sistem'!FB176="lebih dari 3",4,'data sistem'!FB176)</f>
        <v>0</v>
      </c>
      <c r="AI176" s="3" t="str">
        <f>IF('data sistem'!FF176="sebelum lulus",1,IF('data sistem'!FF176="setelah lulus",2,""))</f>
        <v/>
      </c>
      <c r="AJ176" s="3" t="str">
        <f>IF('data sistem'!FG176="0-3 bulan",1,IF('data sistem'!FG176="3-6 bulan",3,IF('data sistem'!FG176="6-12 bulan",6,IF('data sistem'!FG176="lebih dari 12 bulan",12,""))))</f>
        <v/>
      </c>
      <c r="AK176" s="3" t="str">
        <f>IF('data sistem'!FH176="0-3 bulan",1,IF('data sistem'!FH176="3-6 bulan",3,IF('data sistem'!FH176="6-12 bulan",6,IF('data sistem'!FH176="lebih dari 12 bulan",12,""))))</f>
        <v/>
      </c>
      <c r="AL176" s="3">
        <f>IF('data sistem'!FC176="lebih dari 3",4,'data sistem'!FC176)</f>
        <v>0</v>
      </c>
      <c r="AM176" s="3">
        <f>IF('data sistem'!FD176="lebih dari 3",4,'data sistem'!FD176)</f>
        <v>0</v>
      </c>
      <c r="AN176" s="3" t="str">
        <f>IF(LEFT('data sistem'!U176,7)="bekerja",1,IF(LEFT('data sistem'!U176,5)="tidak",2,""))</f>
        <v/>
      </c>
      <c r="AO176" s="3">
        <f>'data sistem'!M176*1</f>
        <v>0</v>
      </c>
      <c r="AP176" s="3">
        <f>'data sistem'!R176*2</f>
        <v>0</v>
      </c>
      <c r="AQ176" s="3">
        <f>'data sistem'!P176*3</f>
        <v>0</v>
      </c>
      <c r="AR176" s="3">
        <f>'data sistem'!Q176*4</f>
        <v>0</v>
      </c>
      <c r="AS176" s="3">
        <f>0</f>
        <v>0</v>
      </c>
      <c r="AU176" s="3">
        <f>IF('data sistem'!Q176="1",4,1)</f>
        <v>1</v>
      </c>
      <c r="AW176" s="3">
        <f>IF('data sistem'!AG176="bumn",1,IF('data sistem'!AG176="non-profit",2,IF('data sistem'!AG176="swasta",3,IF('data sistem'!AG176="wiraswasta",4,5))))</f>
        <v>5</v>
      </c>
      <c r="AX176" s="3">
        <f>IF(AW176=5,'data sistem'!AG176,"")</f>
        <v>0</v>
      </c>
      <c r="AY176" s="3">
        <f>IF('data sistem'!T176=0,1,'data sistem'!T176=0)</f>
        <v>1</v>
      </c>
      <c r="BA176" s="3">
        <f>IF('data sistem'!AM176="kurang dari 1 juta",1000000,IF('data sistem'!AM176="antara 1 dan 2 juta",2000000,IF('data sistem'!AM176="lebih dari 2 juta",3000000,IF('data sistem'!AM176="lebih dari 3 juta",4000000,0))))</f>
        <v>0</v>
      </c>
      <c r="BB176" s="3">
        <f>0</f>
        <v>0</v>
      </c>
      <c r="BC176" s="3">
        <f>IF('data sistem'!BI176="kurang dari 1 juta",1000000,IF('data sistem'!BI176="antara 1 dan 2 juta",2000000,IF('data sistem'!BI176="lebih dari 2 juta",3000000,IF('data sistem'!BI176="lebih dari 3 juta",4000000,0))))</f>
        <v>0</v>
      </c>
      <c r="BD176" s="3" t="str">
        <f>IF('data sistem'!DE176&gt;0,'data sistem'!DE176,"")</f>
        <v/>
      </c>
      <c r="BE176" s="3" t="str">
        <f>IF('data sistem'!DF176="lebih tinggi",1,IF('data sistem'!DF176="sama",2,IF('data sistem'!DF176="lebih rendah",3,IF('data sistem'!DF176="tidak perlu",4,""))))</f>
        <v/>
      </c>
      <c r="BF176" s="3">
        <f>'data sistem'!DG176*1</f>
        <v>0</v>
      </c>
      <c r="BG176" s="3">
        <f>'data sistem'!DH176*2</f>
        <v>0</v>
      </c>
      <c r="BH176" s="3">
        <f>'data sistem'!DI176*3</f>
        <v>0</v>
      </c>
      <c r="BI176" s="3">
        <f>'data sistem'!DJ176*4</f>
        <v>0</v>
      </c>
      <c r="BJ176" s="3">
        <f>'data sistem'!DK176*5</f>
        <v>0</v>
      </c>
      <c r="BK176" s="3">
        <f>'data sistem'!DL176*6</f>
        <v>0</v>
      </c>
      <c r="BL176" s="3">
        <f>'data sistem'!DM176*7</f>
        <v>0</v>
      </c>
      <c r="BM176" s="3">
        <f>'data sistem'!DN176*8</f>
        <v>0</v>
      </c>
      <c r="BN176" s="3">
        <f>'data sistem'!DO176*9</f>
        <v>0</v>
      </c>
      <c r="BO176" s="3">
        <f>'data sistem'!DP176*10</f>
        <v>0</v>
      </c>
      <c r="BP176" s="3">
        <f>'data sistem'!DQ176*11</f>
        <v>0</v>
      </c>
      <c r="BQ176" s="3">
        <f>'data sistem'!DR176*12</f>
        <v>0</v>
      </c>
      <c r="BR176" s="3">
        <v>0</v>
      </c>
      <c r="BT176" s="3">
        <f>'data sistem'!GU176</f>
        <v>0</v>
      </c>
      <c r="BU176" s="3">
        <f>'data sistem'!HX176</f>
        <v>0</v>
      </c>
      <c r="BV176" s="3">
        <f>'data sistem'!GV176</f>
        <v>0</v>
      </c>
      <c r="BW176" s="3">
        <f>'data sistem'!HY176</f>
        <v>0</v>
      </c>
      <c r="BX176" s="3">
        <f>'data sistem'!GW176</f>
        <v>0</v>
      </c>
      <c r="BY176" s="3">
        <f>'data sistem'!HV176</f>
        <v>0</v>
      </c>
      <c r="BZ176" s="3">
        <f>'data sistem'!HZ176</f>
        <v>0</v>
      </c>
      <c r="CA176" s="3">
        <f>'data sistem'!IY176</f>
        <v>0</v>
      </c>
      <c r="CB176" s="3">
        <f>'data sistem'!GX176</f>
        <v>0</v>
      </c>
      <c r="CC176" s="3">
        <f>'data sistem'!IA176</f>
        <v>0</v>
      </c>
      <c r="CD176" s="3">
        <f>'data sistem'!GY176</f>
        <v>0</v>
      </c>
      <c r="CE176" s="3">
        <f>'data sistem'!IB176</f>
        <v>0</v>
      </c>
      <c r="CF176" s="3">
        <f>'data sistem'!GZ176</f>
        <v>0</v>
      </c>
      <c r="CH176" s="3">
        <f>'data sistem'!IC176</f>
        <v>0</v>
      </c>
      <c r="CJ176" s="3">
        <f>'data sistem'!HA176</f>
        <v>0</v>
      </c>
      <c r="CK176" s="3">
        <f>'data sistem'!ID176</f>
        <v>0</v>
      </c>
      <c r="CL176" s="3">
        <f>'data sistem'!HB176</f>
        <v>0</v>
      </c>
      <c r="CM176" s="3">
        <f>'data sistem'!IE176</f>
        <v>0</v>
      </c>
      <c r="CN176" s="3">
        <f>'data sistem'!HC176</f>
        <v>0</v>
      </c>
      <c r="CO176" s="3">
        <f>'data sistem'!IF176</f>
        <v>0</v>
      </c>
      <c r="CP176" s="3">
        <f>'data sistem'!HD176</f>
        <v>0</v>
      </c>
      <c r="CQ176" s="3">
        <f>'data sistem'!IG176</f>
        <v>0</v>
      </c>
      <c r="CR176" s="3">
        <f>'data sistem'!HE176</f>
        <v>0</v>
      </c>
      <c r="CS176" s="3">
        <f>'data sistem'!IH176</f>
        <v>0</v>
      </c>
      <c r="CT176" s="3">
        <f>'data sistem'!HF176</f>
        <v>0</v>
      </c>
      <c r="CU176" s="3">
        <f>'data sistem'!II176</f>
        <v>0</v>
      </c>
      <c r="CV176" s="3">
        <f>'data sistem'!HG176</f>
        <v>0</v>
      </c>
      <c r="CW176" s="3">
        <f>'data sistem'!IJ176</f>
        <v>0</v>
      </c>
      <c r="CX176" s="3">
        <f>'data sistem'!HH176</f>
        <v>0</v>
      </c>
      <c r="CY176" s="3">
        <f>'data sistem'!IK176</f>
        <v>0</v>
      </c>
      <c r="CZ176" s="3">
        <f>'data sistem'!HI176</f>
        <v>0</v>
      </c>
      <c r="DA176" s="3">
        <f>'data sistem'!IL176</f>
        <v>0</v>
      </c>
      <c r="DB176" s="3">
        <f>'data sistem'!HJ176</f>
        <v>0</v>
      </c>
      <c r="DC176" s="3">
        <f>'data sistem'!IM176</f>
        <v>0</v>
      </c>
      <c r="DD176" s="3">
        <f>'data sistem'!HK176</f>
        <v>0</v>
      </c>
      <c r="DE176" s="3">
        <f>'data sistem'!IN176</f>
        <v>0</v>
      </c>
      <c r="DF176" s="3">
        <f>'data sistem'!HL176</f>
        <v>0</v>
      </c>
      <c r="DG176" s="3">
        <f>'data sistem'!IO176</f>
        <v>0</v>
      </c>
      <c r="DH176" s="3">
        <f>'data sistem'!HM176</f>
        <v>0</v>
      </c>
      <c r="DI176" s="3">
        <f>'data sistem'!HM176</f>
        <v>0</v>
      </c>
      <c r="DJ176" s="3">
        <f>'data sistem'!IP176</f>
        <v>0</v>
      </c>
      <c r="DK176" s="3">
        <f>'data sistem'!IP176</f>
        <v>0</v>
      </c>
      <c r="DL176" s="3">
        <f>'data sistem'!HN176</f>
        <v>0</v>
      </c>
      <c r="DM176" s="3">
        <f>'data sistem'!IQ176</f>
        <v>0</v>
      </c>
      <c r="DN176" s="3">
        <f>'data sistem'!HO176</f>
        <v>0</v>
      </c>
      <c r="DO176" s="3">
        <f>'data sistem'!IR176</f>
        <v>0</v>
      </c>
      <c r="DP176" s="3">
        <f>'data sistem'!HP176</f>
        <v>0</v>
      </c>
      <c r="DQ176" s="3">
        <f>'data sistem'!IS176</f>
        <v>0</v>
      </c>
      <c r="DR176" s="3">
        <f>'data sistem'!HQ176</f>
        <v>0</v>
      </c>
      <c r="DS176" s="3">
        <f>'data sistem'!IT176</f>
        <v>0</v>
      </c>
      <c r="DT176" s="3">
        <f>'data sistem'!HR176</f>
        <v>0</v>
      </c>
      <c r="DU176" s="3">
        <f>'data sistem'!IU176</f>
        <v>0</v>
      </c>
      <c r="DV176" s="3">
        <f>'data sistem'!HS176</f>
        <v>0</v>
      </c>
      <c r="DW176" s="3">
        <f>'data sistem'!IV176</f>
        <v>0</v>
      </c>
      <c r="DX176" s="3">
        <f>'data sistem'!HT176</f>
        <v>0</v>
      </c>
      <c r="DY176" s="3">
        <f>'data sistem'!IW176</f>
        <v>0</v>
      </c>
      <c r="DZ176" s="3">
        <f>'data sistem'!HU176</f>
        <v>0</v>
      </c>
      <c r="EA176" s="3">
        <f>'data sistem'!IX176</f>
        <v>0</v>
      </c>
    </row>
    <row r="177" spans="1:131" x14ac:dyDescent="0.3">
      <c r="A177" s="3" t="str">
        <f t="shared" si="2"/>
        <v>051022</v>
      </c>
      <c r="B177" s="3" t="e">
        <f>VLOOKUP('data sistem'!C177,kodeprodi!$A$2:$B$11,2,FALSE)</f>
        <v>#N/A</v>
      </c>
      <c r="C177" s="3">
        <f>'data sistem'!A177</f>
        <v>0</v>
      </c>
      <c r="D177" s="3">
        <f>'data sistem'!B177</f>
        <v>0</v>
      </c>
      <c r="E177" s="3">
        <f>'data sistem'!J177</f>
        <v>0</v>
      </c>
      <c r="F177" s="3">
        <f>'data sistem'!K177</f>
        <v>0</v>
      </c>
      <c r="G177" s="3">
        <f>2020-'data sistem'!E177</f>
        <v>2020</v>
      </c>
      <c r="H177" s="3">
        <f>1</f>
        <v>1</v>
      </c>
      <c r="I177" s="3">
        <f>2</f>
        <v>2</v>
      </c>
      <c r="J177" s="3">
        <f>3</f>
        <v>3</v>
      </c>
      <c r="K177" s="3">
        <f>3</f>
        <v>3</v>
      </c>
      <c r="L177" s="3">
        <f>1</f>
        <v>1</v>
      </c>
      <c r="M177" s="3">
        <f>2</f>
        <v>2</v>
      </c>
      <c r="N177" s="3">
        <f>1</f>
        <v>1</v>
      </c>
      <c r="O177" s="3" t="str">
        <f>IF('data sistem'!W177="tidak",3,IF('data sistem'!W177="ya",IF('data sistem'!DT177="sebelum lulus",1,IF('data sistem'!DT177="setelah lulus",2,"")),""))</f>
        <v/>
      </c>
      <c r="P177" s="3" t="str">
        <f>IF('data sistem'!DU177="0-3 bulan",1,IF('data sistem'!DU177="3-6 bulan",3,IF('data sistem'!DU177="6-12 bulan",6,IF('data sistem'!DU177="lebih dari 12 bulan",12,""))))</f>
        <v/>
      </c>
      <c r="Q177" s="3" t="str">
        <f>IF('data sistem'!DV177="0-3 bulan",1,IF('data sistem'!DV177="3-6 bulan",3,IF('data sistem'!DV177="6-12 bulan",6,IF('data sistem'!DV177="lebih dari 12 bulan",12,""))))</f>
        <v/>
      </c>
      <c r="R177" s="3">
        <f>'data sistem'!EA177</f>
        <v>0</v>
      </c>
      <c r="S177" s="3">
        <f>'data sistem'!EB177</f>
        <v>0</v>
      </c>
      <c r="T177" s="3">
        <f>'data sistem'!EC177</f>
        <v>0</v>
      </c>
      <c r="U177" s="3">
        <f>'data sistem'!ED177</f>
        <v>0</v>
      </c>
      <c r="V177" s="3">
        <f>'data sistem'!EE177</f>
        <v>0</v>
      </c>
      <c r="W177" s="3">
        <f>'data sistem'!EF177</f>
        <v>0</v>
      </c>
      <c r="X177" s="3">
        <f>'data sistem'!EG177</f>
        <v>0</v>
      </c>
      <c r="Y177" s="3" t="str">
        <f>IF('data sistem'!DW177="ya",1,IF('data sistem'!DW177="tidak",0,""))</f>
        <v/>
      </c>
      <c r="Z177" s="3">
        <f>'data sistem'!EM177</f>
        <v>0</v>
      </c>
      <c r="AA177" s="3">
        <f>'data sistem'!EH177</f>
        <v>0</v>
      </c>
      <c r="AB177" s="3">
        <f>'data sistem'!EI177</f>
        <v>0</v>
      </c>
      <c r="AC177" s="3">
        <f>'data sistem'!EJ177</f>
        <v>0</v>
      </c>
      <c r="AD177" s="3">
        <f>'data sistem'!EK177</f>
        <v>0</v>
      </c>
      <c r="AE177" s="3">
        <f>'data sistem'!EL177</f>
        <v>0</v>
      </c>
      <c r="AF177" s="3">
        <f>0</f>
        <v>0</v>
      </c>
      <c r="AH177" s="3">
        <f>IF('data sistem'!FB177="lebih dari 3",4,'data sistem'!FB177)</f>
        <v>0</v>
      </c>
      <c r="AI177" s="3" t="str">
        <f>IF('data sistem'!FF177="sebelum lulus",1,IF('data sistem'!FF177="setelah lulus",2,""))</f>
        <v/>
      </c>
      <c r="AJ177" s="3" t="str">
        <f>IF('data sistem'!FG177="0-3 bulan",1,IF('data sistem'!FG177="3-6 bulan",3,IF('data sistem'!FG177="6-12 bulan",6,IF('data sistem'!FG177="lebih dari 12 bulan",12,""))))</f>
        <v/>
      </c>
      <c r="AK177" s="3" t="str">
        <f>IF('data sistem'!FH177="0-3 bulan",1,IF('data sistem'!FH177="3-6 bulan",3,IF('data sistem'!FH177="6-12 bulan",6,IF('data sistem'!FH177="lebih dari 12 bulan",12,""))))</f>
        <v/>
      </c>
      <c r="AL177" s="3">
        <f>IF('data sistem'!FC177="lebih dari 3",4,'data sistem'!FC177)</f>
        <v>0</v>
      </c>
      <c r="AM177" s="3">
        <f>IF('data sistem'!FD177="lebih dari 3",4,'data sistem'!FD177)</f>
        <v>0</v>
      </c>
      <c r="AN177" s="3" t="str">
        <f>IF(LEFT('data sistem'!U177,7)="bekerja",1,IF(LEFT('data sistem'!U177,5)="tidak",2,""))</f>
        <v/>
      </c>
      <c r="AO177" s="3">
        <f>'data sistem'!M177*1</f>
        <v>0</v>
      </c>
      <c r="AP177" s="3">
        <f>'data sistem'!R177*2</f>
        <v>0</v>
      </c>
      <c r="AQ177" s="3">
        <f>'data sistem'!P177*3</f>
        <v>0</v>
      </c>
      <c r="AR177" s="3">
        <f>'data sistem'!Q177*4</f>
        <v>0</v>
      </c>
      <c r="AS177" s="3">
        <f>0</f>
        <v>0</v>
      </c>
      <c r="AU177" s="3">
        <f>IF('data sistem'!Q177="1",4,1)</f>
        <v>1</v>
      </c>
      <c r="AW177" s="3">
        <f>IF('data sistem'!AG177="bumn",1,IF('data sistem'!AG177="non-profit",2,IF('data sistem'!AG177="swasta",3,IF('data sistem'!AG177="wiraswasta",4,5))))</f>
        <v>5</v>
      </c>
      <c r="AX177" s="3">
        <f>IF(AW177=5,'data sistem'!AG177,"")</f>
        <v>0</v>
      </c>
      <c r="AY177" s="3">
        <f>IF('data sistem'!T177=0,1,'data sistem'!T177=0)</f>
        <v>1</v>
      </c>
      <c r="BA177" s="3">
        <f>IF('data sistem'!AM177="kurang dari 1 juta",1000000,IF('data sistem'!AM177="antara 1 dan 2 juta",2000000,IF('data sistem'!AM177="lebih dari 2 juta",3000000,IF('data sistem'!AM177="lebih dari 3 juta",4000000,0))))</f>
        <v>0</v>
      </c>
      <c r="BB177" s="3">
        <f>0</f>
        <v>0</v>
      </c>
      <c r="BC177" s="3">
        <f>IF('data sistem'!BI177="kurang dari 1 juta",1000000,IF('data sistem'!BI177="antara 1 dan 2 juta",2000000,IF('data sistem'!BI177="lebih dari 2 juta",3000000,IF('data sistem'!BI177="lebih dari 3 juta",4000000,0))))</f>
        <v>0</v>
      </c>
      <c r="BD177" s="3" t="str">
        <f>IF('data sistem'!DE177&gt;0,'data sistem'!DE177,"")</f>
        <v/>
      </c>
      <c r="BE177" s="3" t="str">
        <f>IF('data sistem'!DF177="lebih tinggi",1,IF('data sistem'!DF177="sama",2,IF('data sistem'!DF177="lebih rendah",3,IF('data sistem'!DF177="tidak perlu",4,""))))</f>
        <v/>
      </c>
      <c r="BF177" s="3">
        <f>'data sistem'!DG177*1</f>
        <v>0</v>
      </c>
      <c r="BG177" s="3">
        <f>'data sistem'!DH177*2</f>
        <v>0</v>
      </c>
      <c r="BH177" s="3">
        <f>'data sistem'!DI177*3</f>
        <v>0</v>
      </c>
      <c r="BI177" s="3">
        <f>'data sistem'!DJ177*4</f>
        <v>0</v>
      </c>
      <c r="BJ177" s="3">
        <f>'data sistem'!DK177*5</f>
        <v>0</v>
      </c>
      <c r="BK177" s="3">
        <f>'data sistem'!DL177*6</f>
        <v>0</v>
      </c>
      <c r="BL177" s="3">
        <f>'data sistem'!DM177*7</f>
        <v>0</v>
      </c>
      <c r="BM177" s="3">
        <f>'data sistem'!DN177*8</f>
        <v>0</v>
      </c>
      <c r="BN177" s="3">
        <f>'data sistem'!DO177*9</f>
        <v>0</v>
      </c>
      <c r="BO177" s="3">
        <f>'data sistem'!DP177*10</f>
        <v>0</v>
      </c>
      <c r="BP177" s="3">
        <f>'data sistem'!DQ177*11</f>
        <v>0</v>
      </c>
      <c r="BQ177" s="3">
        <f>'data sistem'!DR177*12</f>
        <v>0</v>
      </c>
      <c r="BR177" s="3">
        <v>0</v>
      </c>
      <c r="BT177" s="3">
        <f>'data sistem'!GU177</f>
        <v>0</v>
      </c>
      <c r="BU177" s="3">
        <f>'data sistem'!HX177</f>
        <v>0</v>
      </c>
      <c r="BV177" s="3">
        <f>'data sistem'!GV177</f>
        <v>0</v>
      </c>
      <c r="BW177" s="3">
        <f>'data sistem'!HY177</f>
        <v>0</v>
      </c>
      <c r="BX177" s="3">
        <f>'data sistem'!GW177</f>
        <v>0</v>
      </c>
      <c r="BY177" s="3">
        <f>'data sistem'!HV177</f>
        <v>0</v>
      </c>
      <c r="BZ177" s="3">
        <f>'data sistem'!HZ177</f>
        <v>0</v>
      </c>
      <c r="CA177" s="3">
        <f>'data sistem'!IY177</f>
        <v>0</v>
      </c>
      <c r="CB177" s="3">
        <f>'data sistem'!GX177</f>
        <v>0</v>
      </c>
      <c r="CC177" s="3">
        <f>'data sistem'!IA177</f>
        <v>0</v>
      </c>
      <c r="CD177" s="3">
        <f>'data sistem'!GY177</f>
        <v>0</v>
      </c>
      <c r="CE177" s="3">
        <f>'data sistem'!IB177</f>
        <v>0</v>
      </c>
      <c r="CF177" s="3">
        <f>'data sistem'!GZ177</f>
        <v>0</v>
      </c>
      <c r="CH177" s="3">
        <f>'data sistem'!IC177</f>
        <v>0</v>
      </c>
      <c r="CJ177" s="3">
        <f>'data sistem'!HA177</f>
        <v>0</v>
      </c>
      <c r="CK177" s="3">
        <f>'data sistem'!ID177</f>
        <v>0</v>
      </c>
      <c r="CL177" s="3">
        <f>'data sistem'!HB177</f>
        <v>0</v>
      </c>
      <c r="CM177" s="3">
        <f>'data sistem'!IE177</f>
        <v>0</v>
      </c>
      <c r="CN177" s="3">
        <f>'data sistem'!HC177</f>
        <v>0</v>
      </c>
      <c r="CO177" s="3">
        <f>'data sistem'!IF177</f>
        <v>0</v>
      </c>
      <c r="CP177" s="3">
        <f>'data sistem'!HD177</f>
        <v>0</v>
      </c>
      <c r="CQ177" s="3">
        <f>'data sistem'!IG177</f>
        <v>0</v>
      </c>
      <c r="CR177" s="3">
        <f>'data sistem'!HE177</f>
        <v>0</v>
      </c>
      <c r="CS177" s="3">
        <f>'data sistem'!IH177</f>
        <v>0</v>
      </c>
      <c r="CT177" s="3">
        <f>'data sistem'!HF177</f>
        <v>0</v>
      </c>
      <c r="CU177" s="3">
        <f>'data sistem'!II177</f>
        <v>0</v>
      </c>
      <c r="CV177" s="3">
        <f>'data sistem'!HG177</f>
        <v>0</v>
      </c>
      <c r="CW177" s="3">
        <f>'data sistem'!IJ177</f>
        <v>0</v>
      </c>
      <c r="CX177" s="3">
        <f>'data sistem'!HH177</f>
        <v>0</v>
      </c>
      <c r="CY177" s="3">
        <f>'data sistem'!IK177</f>
        <v>0</v>
      </c>
      <c r="CZ177" s="3">
        <f>'data sistem'!HI177</f>
        <v>0</v>
      </c>
      <c r="DA177" s="3">
        <f>'data sistem'!IL177</f>
        <v>0</v>
      </c>
      <c r="DB177" s="3">
        <f>'data sistem'!HJ177</f>
        <v>0</v>
      </c>
      <c r="DC177" s="3">
        <f>'data sistem'!IM177</f>
        <v>0</v>
      </c>
      <c r="DD177" s="3">
        <f>'data sistem'!HK177</f>
        <v>0</v>
      </c>
      <c r="DE177" s="3">
        <f>'data sistem'!IN177</f>
        <v>0</v>
      </c>
      <c r="DF177" s="3">
        <f>'data sistem'!HL177</f>
        <v>0</v>
      </c>
      <c r="DG177" s="3">
        <f>'data sistem'!IO177</f>
        <v>0</v>
      </c>
      <c r="DH177" s="3">
        <f>'data sistem'!HM177</f>
        <v>0</v>
      </c>
      <c r="DI177" s="3">
        <f>'data sistem'!HM177</f>
        <v>0</v>
      </c>
      <c r="DJ177" s="3">
        <f>'data sistem'!IP177</f>
        <v>0</v>
      </c>
      <c r="DK177" s="3">
        <f>'data sistem'!IP177</f>
        <v>0</v>
      </c>
      <c r="DL177" s="3">
        <f>'data sistem'!HN177</f>
        <v>0</v>
      </c>
      <c r="DM177" s="3">
        <f>'data sistem'!IQ177</f>
        <v>0</v>
      </c>
      <c r="DN177" s="3">
        <f>'data sistem'!HO177</f>
        <v>0</v>
      </c>
      <c r="DO177" s="3">
        <f>'data sistem'!IR177</f>
        <v>0</v>
      </c>
      <c r="DP177" s="3">
        <f>'data sistem'!HP177</f>
        <v>0</v>
      </c>
      <c r="DQ177" s="3">
        <f>'data sistem'!IS177</f>
        <v>0</v>
      </c>
      <c r="DR177" s="3">
        <f>'data sistem'!HQ177</f>
        <v>0</v>
      </c>
      <c r="DS177" s="3">
        <f>'data sistem'!IT177</f>
        <v>0</v>
      </c>
      <c r="DT177" s="3">
        <f>'data sistem'!HR177</f>
        <v>0</v>
      </c>
      <c r="DU177" s="3">
        <f>'data sistem'!IU177</f>
        <v>0</v>
      </c>
      <c r="DV177" s="3">
        <f>'data sistem'!HS177</f>
        <v>0</v>
      </c>
      <c r="DW177" s="3">
        <f>'data sistem'!IV177</f>
        <v>0</v>
      </c>
      <c r="DX177" s="3">
        <f>'data sistem'!HT177</f>
        <v>0</v>
      </c>
      <c r="DY177" s="3">
        <f>'data sistem'!IW177</f>
        <v>0</v>
      </c>
      <c r="DZ177" s="3">
        <f>'data sistem'!HU177</f>
        <v>0</v>
      </c>
      <c r="EA177" s="3">
        <f>'data sistem'!IX177</f>
        <v>0</v>
      </c>
    </row>
    <row r="178" spans="1:131" x14ac:dyDescent="0.3">
      <c r="A178" s="3" t="str">
        <f t="shared" si="2"/>
        <v>051022</v>
      </c>
      <c r="B178" s="3" t="e">
        <f>VLOOKUP('data sistem'!C178,kodeprodi!$A$2:$B$11,2,FALSE)</f>
        <v>#N/A</v>
      </c>
      <c r="C178" s="3">
        <f>'data sistem'!A178</f>
        <v>0</v>
      </c>
      <c r="D178" s="3">
        <f>'data sistem'!B178</f>
        <v>0</v>
      </c>
      <c r="E178" s="3">
        <f>'data sistem'!J178</f>
        <v>0</v>
      </c>
      <c r="F178" s="3">
        <f>'data sistem'!K178</f>
        <v>0</v>
      </c>
      <c r="G178" s="3">
        <f>2020-'data sistem'!E178</f>
        <v>2020</v>
      </c>
      <c r="H178" s="3">
        <f>1</f>
        <v>1</v>
      </c>
      <c r="I178" s="3">
        <f>2</f>
        <v>2</v>
      </c>
      <c r="J178" s="3">
        <f>3</f>
        <v>3</v>
      </c>
      <c r="K178" s="3">
        <f>3</f>
        <v>3</v>
      </c>
      <c r="L178" s="3">
        <f>1</f>
        <v>1</v>
      </c>
      <c r="M178" s="3">
        <f>2</f>
        <v>2</v>
      </c>
      <c r="N178" s="3">
        <f>1</f>
        <v>1</v>
      </c>
      <c r="O178" s="3" t="str">
        <f>IF('data sistem'!W178="tidak",3,IF('data sistem'!W178="ya",IF('data sistem'!DT178="sebelum lulus",1,IF('data sistem'!DT178="setelah lulus",2,"")),""))</f>
        <v/>
      </c>
      <c r="P178" s="3" t="str">
        <f>IF('data sistem'!DU178="0-3 bulan",1,IF('data sistem'!DU178="3-6 bulan",3,IF('data sistem'!DU178="6-12 bulan",6,IF('data sistem'!DU178="lebih dari 12 bulan",12,""))))</f>
        <v/>
      </c>
      <c r="Q178" s="3" t="str">
        <f>IF('data sistem'!DV178="0-3 bulan",1,IF('data sistem'!DV178="3-6 bulan",3,IF('data sistem'!DV178="6-12 bulan",6,IF('data sistem'!DV178="lebih dari 12 bulan",12,""))))</f>
        <v/>
      </c>
      <c r="R178" s="3">
        <f>'data sistem'!EA178</f>
        <v>0</v>
      </c>
      <c r="S178" s="3">
        <f>'data sistem'!EB178</f>
        <v>0</v>
      </c>
      <c r="T178" s="3">
        <f>'data sistem'!EC178</f>
        <v>0</v>
      </c>
      <c r="U178" s="3">
        <f>'data sistem'!ED178</f>
        <v>0</v>
      </c>
      <c r="V178" s="3">
        <f>'data sistem'!EE178</f>
        <v>0</v>
      </c>
      <c r="W178" s="3">
        <f>'data sistem'!EF178</f>
        <v>0</v>
      </c>
      <c r="X178" s="3">
        <f>'data sistem'!EG178</f>
        <v>0</v>
      </c>
      <c r="Y178" s="3" t="str">
        <f>IF('data sistem'!DW178="ya",1,IF('data sistem'!DW178="tidak",0,""))</f>
        <v/>
      </c>
      <c r="Z178" s="3">
        <f>'data sistem'!EM178</f>
        <v>0</v>
      </c>
      <c r="AA178" s="3">
        <f>'data sistem'!EH178</f>
        <v>0</v>
      </c>
      <c r="AB178" s="3">
        <f>'data sistem'!EI178</f>
        <v>0</v>
      </c>
      <c r="AC178" s="3">
        <f>'data sistem'!EJ178</f>
        <v>0</v>
      </c>
      <c r="AD178" s="3">
        <f>'data sistem'!EK178</f>
        <v>0</v>
      </c>
      <c r="AE178" s="3">
        <f>'data sistem'!EL178</f>
        <v>0</v>
      </c>
      <c r="AF178" s="3">
        <f>0</f>
        <v>0</v>
      </c>
      <c r="AH178" s="3">
        <f>IF('data sistem'!FB178="lebih dari 3",4,'data sistem'!FB178)</f>
        <v>0</v>
      </c>
      <c r="AI178" s="3" t="str">
        <f>IF('data sistem'!FF178="sebelum lulus",1,IF('data sistem'!FF178="setelah lulus",2,""))</f>
        <v/>
      </c>
      <c r="AJ178" s="3" t="str">
        <f>IF('data sistem'!FG178="0-3 bulan",1,IF('data sistem'!FG178="3-6 bulan",3,IF('data sistem'!FG178="6-12 bulan",6,IF('data sistem'!FG178="lebih dari 12 bulan",12,""))))</f>
        <v/>
      </c>
      <c r="AK178" s="3" t="str">
        <f>IF('data sistem'!FH178="0-3 bulan",1,IF('data sistem'!FH178="3-6 bulan",3,IF('data sistem'!FH178="6-12 bulan",6,IF('data sistem'!FH178="lebih dari 12 bulan",12,""))))</f>
        <v/>
      </c>
      <c r="AL178" s="3">
        <f>IF('data sistem'!FC178="lebih dari 3",4,'data sistem'!FC178)</f>
        <v>0</v>
      </c>
      <c r="AM178" s="3">
        <f>IF('data sistem'!FD178="lebih dari 3",4,'data sistem'!FD178)</f>
        <v>0</v>
      </c>
      <c r="AN178" s="3" t="str">
        <f>IF(LEFT('data sistem'!U178,7)="bekerja",1,IF(LEFT('data sistem'!U178,5)="tidak",2,""))</f>
        <v/>
      </c>
      <c r="AO178" s="3">
        <f>'data sistem'!M178*1</f>
        <v>0</v>
      </c>
      <c r="AP178" s="3">
        <f>'data sistem'!R178*2</f>
        <v>0</v>
      </c>
      <c r="AQ178" s="3">
        <f>'data sistem'!P178*3</f>
        <v>0</v>
      </c>
      <c r="AR178" s="3">
        <f>'data sistem'!Q178*4</f>
        <v>0</v>
      </c>
      <c r="AS178" s="3">
        <f>0</f>
        <v>0</v>
      </c>
      <c r="AU178" s="3">
        <f>IF('data sistem'!Q178="1",4,1)</f>
        <v>1</v>
      </c>
      <c r="AW178" s="3">
        <f>IF('data sistem'!AG178="bumn",1,IF('data sistem'!AG178="non-profit",2,IF('data sistem'!AG178="swasta",3,IF('data sistem'!AG178="wiraswasta",4,5))))</f>
        <v>5</v>
      </c>
      <c r="AX178" s="3">
        <f>IF(AW178=5,'data sistem'!AG178,"")</f>
        <v>0</v>
      </c>
      <c r="AY178" s="3">
        <f>IF('data sistem'!T178=0,1,'data sistem'!T178=0)</f>
        <v>1</v>
      </c>
      <c r="BA178" s="3">
        <f>IF('data sistem'!AM178="kurang dari 1 juta",1000000,IF('data sistem'!AM178="antara 1 dan 2 juta",2000000,IF('data sistem'!AM178="lebih dari 2 juta",3000000,IF('data sistem'!AM178="lebih dari 3 juta",4000000,0))))</f>
        <v>0</v>
      </c>
      <c r="BB178" s="3">
        <f>0</f>
        <v>0</v>
      </c>
      <c r="BC178" s="3">
        <f>IF('data sistem'!BI178="kurang dari 1 juta",1000000,IF('data sistem'!BI178="antara 1 dan 2 juta",2000000,IF('data sistem'!BI178="lebih dari 2 juta",3000000,IF('data sistem'!BI178="lebih dari 3 juta",4000000,0))))</f>
        <v>0</v>
      </c>
      <c r="BD178" s="3" t="str">
        <f>IF('data sistem'!DE178&gt;0,'data sistem'!DE178,"")</f>
        <v/>
      </c>
      <c r="BE178" s="3" t="str">
        <f>IF('data sistem'!DF178="lebih tinggi",1,IF('data sistem'!DF178="sama",2,IF('data sistem'!DF178="lebih rendah",3,IF('data sistem'!DF178="tidak perlu",4,""))))</f>
        <v/>
      </c>
      <c r="BF178" s="3">
        <f>'data sistem'!DG178*1</f>
        <v>0</v>
      </c>
      <c r="BG178" s="3">
        <f>'data sistem'!DH178*2</f>
        <v>0</v>
      </c>
      <c r="BH178" s="3">
        <f>'data sistem'!DI178*3</f>
        <v>0</v>
      </c>
      <c r="BI178" s="3">
        <f>'data sistem'!DJ178*4</f>
        <v>0</v>
      </c>
      <c r="BJ178" s="3">
        <f>'data sistem'!DK178*5</f>
        <v>0</v>
      </c>
      <c r="BK178" s="3">
        <f>'data sistem'!DL178*6</f>
        <v>0</v>
      </c>
      <c r="BL178" s="3">
        <f>'data sistem'!DM178*7</f>
        <v>0</v>
      </c>
      <c r="BM178" s="3">
        <f>'data sistem'!DN178*8</f>
        <v>0</v>
      </c>
      <c r="BN178" s="3">
        <f>'data sistem'!DO178*9</f>
        <v>0</v>
      </c>
      <c r="BO178" s="3">
        <f>'data sistem'!DP178*10</f>
        <v>0</v>
      </c>
      <c r="BP178" s="3">
        <f>'data sistem'!DQ178*11</f>
        <v>0</v>
      </c>
      <c r="BQ178" s="3">
        <f>'data sistem'!DR178*12</f>
        <v>0</v>
      </c>
      <c r="BR178" s="3">
        <v>0</v>
      </c>
      <c r="BT178" s="3">
        <f>'data sistem'!GU178</f>
        <v>0</v>
      </c>
      <c r="BU178" s="3">
        <f>'data sistem'!HX178</f>
        <v>0</v>
      </c>
      <c r="BV178" s="3">
        <f>'data sistem'!GV178</f>
        <v>0</v>
      </c>
      <c r="BW178" s="3">
        <f>'data sistem'!HY178</f>
        <v>0</v>
      </c>
      <c r="BX178" s="3">
        <f>'data sistem'!GW178</f>
        <v>0</v>
      </c>
      <c r="BY178" s="3">
        <f>'data sistem'!HV178</f>
        <v>0</v>
      </c>
      <c r="BZ178" s="3">
        <f>'data sistem'!HZ178</f>
        <v>0</v>
      </c>
      <c r="CA178" s="3">
        <f>'data sistem'!IY178</f>
        <v>0</v>
      </c>
      <c r="CB178" s="3">
        <f>'data sistem'!GX178</f>
        <v>0</v>
      </c>
      <c r="CC178" s="3">
        <f>'data sistem'!IA178</f>
        <v>0</v>
      </c>
      <c r="CD178" s="3">
        <f>'data sistem'!GY178</f>
        <v>0</v>
      </c>
      <c r="CE178" s="3">
        <f>'data sistem'!IB178</f>
        <v>0</v>
      </c>
      <c r="CF178" s="3">
        <f>'data sistem'!GZ178</f>
        <v>0</v>
      </c>
      <c r="CH178" s="3">
        <f>'data sistem'!IC178</f>
        <v>0</v>
      </c>
      <c r="CJ178" s="3">
        <f>'data sistem'!HA178</f>
        <v>0</v>
      </c>
      <c r="CK178" s="3">
        <f>'data sistem'!ID178</f>
        <v>0</v>
      </c>
      <c r="CL178" s="3">
        <f>'data sistem'!HB178</f>
        <v>0</v>
      </c>
      <c r="CM178" s="3">
        <f>'data sistem'!IE178</f>
        <v>0</v>
      </c>
      <c r="CN178" s="3">
        <f>'data sistem'!HC178</f>
        <v>0</v>
      </c>
      <c r="CO178" s="3">
        <f>'data sistem'!IF178</f>
        <v>0</v>
      </c>
      <c r="CP178" s="3">
        <f>'data sistem'!HD178</f>
        <v>0</v>
      </c>
      <c r="CQ178" s="3">
        <f>'data sistem'!IG178</f>
        <v>0</v>
      </c>
      <c r="CR178" s="3">
        <f>'data sistem'!HE178</f>
        <v>0</v>
      </c>
      <c r="CS178" s="3">
        <f>'data sistem'!IH178</f>
        <v>0</v>
      </c>
      <c r="CT178" s="3">
        <f>'data sistem'!HF178</f>
        <v>0</v>
      </c>
      <c r="CU178" s="3">
        <f>'data sistem'!II178</f>
        <v>0</v>
      </c>
      <c r="CV178" s="3">
        <f>'data sistem'!HG178</f>
        <v>0</v>
      </c>
      <c r="CW178" s="3">
        <f>'data sistem'!IJ178</f>
        <v>0</v>
      </c>
      <c r="CX178" s="3">
        <f>'data sistem'!HH178</f>
        <v>0</v>
      </c>
      <c r="CY178" s="3">
        <f>'data sistem'!IK178</f>
        <v>0</v>
      </c>
      <c r="CZ178" s="3">
        <f>'data sistem'!HI178</f>
        <v>0</v>
      </c>
      <c r="DA178" s="3">
        <f>'data sistem'!IL178</f>
        <v>0</v>
      </c>
      <c r="DB178" s="3">
        <f>'data sistem'!HJ178</f>
        <v>0</v>
      </c>
      <c r="DC178" s="3">
        <f>'data sistem'!IM178</f>
        <v>0</v>
      </c>
      <c r="DD178" s="3">
        <f>'data sistem'!HK178</f>
        <v>0</v>
      </c>
      <c r="DE178" s="3">
        <f>'data sistem'!IN178</f>
        <v>0</v>
      </c>
      <c r="DF178" s="3">
        <f>'data sistem'!HL178</f>
        <v>0</v>
      </c>
      <c r="DG178" s="3">
        <f>'data sistem'!IO178</f>
        <v>0</v>
      </c>
      <c r="DH178" s="3">
        <f>'data sistem'!HM178</f>
        <v>0</v>
      </c>
      <c r="DI178" s="3">
        <f>'data sistem'!HM178</f>
        <v>0</v>
      </c>
      <c r="DJ178" s="3">
        <f>'data sistem'!IP178</f>
        <v>0</v>
      </c>
      <c r="DK178" s="3">
        <f>'data sistem'!IP178</f>
        <v>0</v>
      </c>
      <c r="DL178" s="3">
        <f>'data sistem'!HN178</f>
        <v>0</v>
      </c>
      <c r="DM178" s="3">
        <f>'data sistem'!IQ178</f>
        <v>0</v>
      </c>
      <c r="DN178" s="3">
        <f>'data sistem'!HO178</f>
        <v>0</v>
      </c>
      <c r="DO178" s="3">
        <f>'data sistem'!IR178</f>
        <v>0</v>
      </c>
      <c r="DP178" s="3">
        <f>'data sistem'!HP178</f>
        <v>0</v>
      </c>
      <c r="DQ178" s="3">
        <f>'data sistem'!IS178</f>
        <v>0</v>
      </c>
      <c r="DR178" s="3">
        <f>'data sistem'!HQ178</f>
        <v>0</v>
      </c>
      <c r="DS178" s="3">
        <f>'data sistem'!IT178</f>
        <v>0</v>
      </c>
      <c r="DT178" s="3">
        <f>'data sistem'!HR178</f>
        <v>0</v>
      </c>
      <c r="DU178" s="3">
        <f>'data sistem'!IU178</f>
        <v>0</v>
      </c>
      <c r="DV178" s="3">
        <f>'data sistem'!HS178</f>
        <v>0</v>
      </c>
      <c r="DW178" s="3">
        <f>'data sistem'!IV178</f>
        <v>0</v>
      </c>
      <c r="DX178" s="3">
        <f>'data sistem'!HT178</f>
        <v>0</v>
      </c>
      <c r="DY178" s="3">
        <f>'data sistem'!IW178</f>
        <v>0</v>
      </c>
      <c r="DZ178" s="3">
        <f>'data sistem'!HU178</f>
        <v>0</v>
      </c>
      <c r="EA178" s="3">
        <f>'data sistem'!IX178</f>
        <v>0</v>
      </c>
    </row>
    <row r="179" spans="1:131" x14ac:dyDescent="0.3">
      <c r="A179" s="3" t="str">
        <f t="shared" si="2"/>
        <v>051022</v>
      </c>
      <c r="B179" s="3" t="e">
        <f>VLOOKUP('data sistem'!C179,kodeprodi!$A$2:$B$11,2,FALSE)</f>
        <v>#N/A</v>
      </c>
      <c r="C179" s="3">
        <f>'data sistem'!A179</f>
        <v>0</v>
      </c>
      <c r="D179" s="3">
        <f>'data sistem'!B179</f>
        <v>0</v>
      </c>
      <c r="E179" s="3">
        <f>'data sistem'!J179</f>
        <v>0</v>
      </c>
      <c r="F179" s="3">
        <f>'data sistem'!K179</f>
        <v>0</v>
      </c>
      <c r="G179" s="3">
        <f>2020-'data sistem'!E179</f>
        <v>2020</v>
      </c>
      <c r="H179" s="3">
        <f>1</f>
        <v>1</v>
      </c>
      <c r="I179" s="3">
        <f>2</f>
        <v>2</v>
      </c>
      <c r="J179" s="3">
        <f>3</f>
        <v>3</v>
      </c>
      <c r="K179" s="3">
        <f>3</f>
        <v>3</v>
      </c>
      <c r="L179" s="3">
        <f>1</f>
        <v>1</v>
      </c>
      <c r="M179" s="3">
        <f>2</f>
        <v>2</v>
      </c>
      <c r="N179" s="3">
        <f>1</f>
        <v>1</v>
      </c>
      <c r="O179" s="3" t="str">
        <f>IF('data sistem'!W179="tidak",3,IF('data sistem'!W179="ya",IF('data sistem'!DT179="sebelum lulus",1,IF('data sistem'!DT179="setelah lulus",2,"")),""))</f>
        <v/>
      </c>
      <c r="P179" s="3" t="str">
        <f>IF('data sistem'!DU179="0-3 bulan",1,IF('data sistem'!DU179="3-6 bulan",3,IF('data sistem'!DU179="6-12 bulan",6,IF('data sistem'!DU179="lebih dari 12 bulan",12,""))))</f>
        <v/>
      </c>
      <c r="Q179" s="3" t="str">
        <f>IF('data sistem'!DV179="0-3 bulan",1,IF('data sistem'!DV179="3-6 bulan",3,IF('data sistem'!DV179="6-12 bulan",6,IF('data sistem'!DV179="lebih dari 12 bulan",12,""))))</f>
        <v/>
      </c>
      <c r="R179" s="3">
        <f>'data sistem'!EA179</f>
        <v>0</v>
      </c>
      <c r="S179" s="3">
        <f>'data sistem'!EB179</f>
        <v>0</v>
      </c>
      <c r="T179" s="3">
        <f>'data sistem'!EC179</f>
        <v>0</v>
      </c>
      <c r="U179" s="3">
        <f>'data sistem'!ED179</f>
        <v>0</v>
      </c>
      <c r="V179" s="3">
        <f>'data sistem'!EE179</f>
        <v>0</v>
      </c>
      <c r="W179" s="3">
        <f>'data sistem'!EF179</f>
        <v>0</v>
      </c>
      <c r="X179" s="3">
        <f>'data sistem'!EG179</f>
        <v>0</v>
      </c>
      <c r="Y179" s="3" t="str">
        <f>IF('data sistem'!DW179="ya",1,IF('data sistem'!DW179="tidak",0,""))</f>
        <v/>
      </c>
      <c r="Z179" s="3">
        <f>'data sistem'!EM179</f>
        <v>0</v>
      </c>
      <c r="AA179" s="3">
        <f>'data sistem'!EH179</f>
        <v>0</v>
      </c>
      <c r="AB179" s="3">
        <f>'data sistem'!EI179</f>
        <v>0</v>
      </c>
      <c r="AC179" s="3">
        <f>'data sistem'!EJ179</f>
        <v>0</v>
      </c>
      <c r="AD179" s="3">
        <f>'data sistem'!EK179</f>
        <v>0</v>
      </c>
      <c r="AE179" s="3">
        <f>'data sistem'!EL179</f>
        <v>0</v>
      </c>
      <c r="AF179" s="3">
        <f>0</f>
        <v>0</v>
      </c>
      <c r="AH179" s="3">
        <f>IF('data sistem'!FB179="lebih dari 3",4,'data sistem'!FB179)</f>
        <v>0</v>
      </c>
      <c r="AI179" s="3" t="str">
        <f>IF('data sistem'!FF179="sebelum lulus",1,IF('data sistem'!FF179="setelah lulus",2,""))</f>
        <v/>
      </c>
      <c r="AJ179" s="3" t="str">
        <f>IF('data sistem'!FG179="0-3 bulan",1,IF('data sistem'!FG179="3-6 bulan",3,IF('data sistem'!FG179="6-12 bulan",6,IF('data sistem'!FG179="lebih dari 12 bulan",12,""))))</f>
        <v/>
      </c>
      <c r="AK179" s="3" t="str">
        <f>IF('data sistem'!FH179="0-3 bulan",1,IF('data sistem'!FH179="3-6 bulan",3,IF('data sistem'!FH179="6-12 bulan",6,IF('data sistem'!FH179="lebih dari 12 bulan",12,""))))</f>
        <v/>
      </c>
      <c r="AL179" s="3">
        <f>IF('data sistem'!FC179="lebih dari 3",4,'data sistem'!FC179)</f>
        <v>0</v>
      </c>
      <c r="AM179" s="3">
        <f>IF('data sistem'!FD179="lebih dari 3",4,'data sistem'!FD179)</f>
        <v>0</v>
      </c>
      <c r="AN179" s="3" t="str">
        <f>IF(LEFT('data sistem'!U179,7)="bekerja",1,IF(LEFT('data sistem'!U179,5)="tidak",2,""))</f>
        <v/>
      </c>
      <c r="AO179" s="3">
        <f>'data sistem'!M179*1</f>
        <v>0</v>
      </c>
      <c r="AP179" s="3">
        <f>'data sistem'!R179*2</f>
        <v>0</v>
      </c>
      <c r="AQ179" s="3">
        <f>'data sistem'!P179*3</f>
        <v>0</v>
      </c>
      <c r="AR179" s="3">
        <f>'data sistem'!Q179*4</f>
        <v>0</v>
      </c>
      <c r="AS179" s="3">
        <f>0</f>
        <v>0</v>
      </c>
      <c r="AU179" s="3">
        <f>IF('data sistem'!Q179="1",4,1)</f>
        <v>1</v>
      </c>
      <c r="AW179" s="3">
        <f>IF('data sistem'!AG179="bumn",1,IF('data sistem'!AG179="non-profit",2,IF('data sistem'!AG179="swasta",3,IF('data sistem'!AG179="wiraswasta",4,5))))</f>
        <v>5</v>
      </c>
      <c r="AX179" s="3">
        <f>IF(AW179=5,'data sistem'!AG179,"")</f>
        <v>0</v>
      </c>
      <c r="AY179" s="3">
        <f>IF('data sistem'!T179=0,1,'data sistem'!T179=0)</f>
        <v>1</v>
      </c>
      <c r="BA179" s="3">
        <f>IF('data sistem'!AM179="kurang dari 1 juta",1000000,IF('data sistem'!AM179="antara 1 dan 2 juta",2000000,IF('data sistem'!AM179="lebih dari 2 juta",3000000,IF('data sistem'!AM179="lebih dari 3 juta",4000000,0))))</f>
        <v>0</v>
      </c>
      <c r="BB179" s="3">
        <f>0</f>
        <v>0</v>
      </c>
      <c r="BC179" s="3">
        <f>IF('data sistem'!BI179="kurang dari 1 juta",1000000,IF('data sistem'!BI179="antara 1 dan 2 juta",2000000,IF('data sistem'!BI179="lebih dari 2 juta",3000000,IF('data sistem'!BI179="lebih dari 3 juta",4000000,0))))</f>
        <v>0</v>
      </c>
      <c r="BD179" s="3" t="str">
        <f>IF('data sistem'!DE179&gt;0,'data sistem'!DE179,"")</f>
        <v/>
      </c>
      <c r="BE179" s="3" t="str">
        <f>IF('data sistem'!DF179="lebih tinggi",1,IF('data sistem'!DF179="sama",2,IF('data sistem'!DF179="lebih rendah",3,IF('data sistem'!DF179="tidak perlu",4,""))))</f>
        <v/>
      </c>
      <c r="BF179" s="3">
        <f>'data sistem'!DG179*1</f>
        <v>0</v>
      </c>
      <c r="BG179" s="3">
        <f>'data sistem'!DH179*2</f>
        <v>0</v>
      </c>
      <c r="BH179" s="3">
        <f>'data sistem'!DI179*3</f>
        <v>0</v>
      </c>
      <c r="BI179" s="3">
        <f>'data sistem'!DJ179*4</f>
        <v>0</v>
      </c>
      <c r="BJ179" s="3">
        <f>'data sistem'!DK179*5</f>
        <v>0</v>
      </c>
      <c r="BK179" s="3">
        <f>'data sistem'!DL179*6</f>
        <v>0</v>
      </c>
      <c r="BL179" s="3">
        <f>'data sistem'!DM179*7</f>
        <v>0</v>
      </c>
      <c r="BM179" s="3">
        <f>'data sistem'!DN179*8</f>
        <v>0</v>
      </c>
      <c r="BN179" s="3">
        <f>'data sistem'!DO179*9</f>
        <v>0</v>
      </c>
      <c r="BO179" s="3">
        <f>'data sistem'!DP179*10</f>
        <v>0</v>
      </c>
      <c r="BP179" s="3">
        <f>'data sistem'!DQ179*11</f>
        <v>0</v>
      </c>
      <c r="BQ179" s="3">
        <f>'data sistem'!DR179*12</f>
        <v>0</v>
      </c>
      <c r="BR179" s="3">
        <v>0</v>
      </c>
      <c r="BT179" s="3">
        <f>'data sistem'!GU179</f>
        <v>0</v>
      </c>
      <c r="BU179" s="3">
        <f>'data sistem'!HX179</f>
        <v>0</v>
      </c>
      <c r="BV179" s="3">
        <f>'data sistem'!GV179</f>
        <v>0</v>
      </c>
      <c r="BW179" s="3">
        <f>'data sistem'!HY179</f>
        <v>0</v>
      </c>
      <c r="BX179" s="3">
        <f>'data sistem'!GW179</f>
        <v>0</v>
      </c>
      <c r="BY179" s="3">
        <f>'data sistem'!HV179</f>
        <v>0</v>
      </c>
      <c r="BZ179" s="3">
        <f>'data sistem'!HZ179</f>
        <v>0</v>
      </c>
      <c r="CA179" s="3">
        <f>'data sistem'!IY179</f>
        <v>0</v>
      </c>
      <c r="CB179" s="3">
        <f>'data sistem'!GX179</f>
        <v>0</v>
      </c>
      <c r="CC179" s="3">
        <f>'data sistem'!IA179</f>
        <v>0</v>
      </c>
      <c r="CD179" s="3">
        <f>'data sistem'!GY179</f>
        <v>0</v>
      </c>
      <c r="CE179" s="3">
        <f>'data sistem'!IB179</f>
        <v>0</v>
      </c>
      <c r="CF179" s="3">
        <f>'data sistem'!GZ179</f>
        <v>0</v>
      </c>
      <c r="CH179" s="3">
        <f>'data sistem'!IC179</f>
        <v>0</v>
      </c>
      <c r="CJ179" s="3">
        <f>'data sistem'!HA179</f>
        <v>0</v>
      </c>
      <c r="CK179" s="3">
        <f>'data sistem'!ID179</f>
        <v>0</v>
      </c>
      <c r="CL179" s="3">
        <f>'data sistem'!HB179</f>
        <v>0</v>
      </c>
      <c r="CM179" s="3">
        <f>'data sistem'!IE179</f>
        <v>0</v>
      </c>
      <c r="CN179" s="3">
        <f>'data sistem'!HC179</f>
        <v>0</v>
      </c>
      <c r="CO179" s="3">
        <f>'data sistem'!IF179</f>
        <v>0</v>
      </c>
      <c r="CP179" s="3">
        <f>'data sistem'!HD179</f>
        <v>0</v>
      </c>
      <c r="CQ179" s="3">
        <f>'data sistem'!IG179</f>
        <v>0</v>
      </c>
      <c r="CR179" s="3">
        <f>'data sistem'!HE179</f>
        <v>0</v>
      </c>
      <c r="CS179" s="3">
        <f>'data sistem'!IH179</f>
        <v>0</v>
      </c>
      <c r="CT179" s="3">
        <f>'data sistem'!HF179</f>
        <v>0</v>
      </c>
      <c r="CU179" s="3">
        <f>'data sistem'!II179</f>
        <v>0</v>
      </c>
      <c r="CV179" s="3">
        <f>'data sistem'!HG179</f>
        <v>0</v>
      </c>
      <c r="CW179" s="3">
        <f>'data sistem'!IJ179</f>
        <v>0</v>
      </c>
      <c r="CX179" s="3">
        <f>'data sistem'!HH179</f>
        <v>0</v>
      </c>
      <c r="CY179" s="3">
        <f>'data sistem'!IK179</f>
        <v>0</v>
      </c>
      <c r="CZ179" s="3">
        <f>'data sistem'!HI179</f>
        <v>0</v>
      </c>
      <c r="DA179" s="3">
        <f>'data sistem'!IL179</f>
        <v>0</v>
      </c>
      <c r="DB179" s="3">
        <f>'data sistem'!HJ179</f>
        <v>0</v>
      </c>
      <c r="DC179" s="3">
        <f>'data sistem'!IM179</f>
        <v>0</v>
      </c>
      <c r="DD179" s="3">
        <f>'data sistem'!HK179</f>
        <v>0</v>
      </c>
      <c r="DE179" s="3">
        <f>'data sistem'!IN179</f>
        <v>0</v>
      </c>
      <c r="DF179" s="3">
        <f>'data sistem'!HL179</f>
        <v>0</v>
      </c>
      <c r="DG179" s="3">
        <f>'data sistem'!IO179</f>
        <v>0</v>
      </c>
      <c r="DH179" s="3">
        <f>'data sistem'!HM179</f>
        <v>0</v>
      </c>
      <c r="DI179" s="3">
        <f>'data sistem'!HM179</f>
        <v>0</v>
      </c>
      <c r="DJ179" s="3">
        <f>'data sistem'!IP179</f>
        <v>0</v>
      </c>
      <c r="DK179" s="3">
        <f>'data sistem'!IP179</f>
        <v>0</v>
      </c>
      <c r="DL179" s="3">
        <f>'data sistem'!HN179</f>
        <v>0</v>
      </c>
      <c r="DM179" s="3">
        <f>'data sistem'!IQ179</f>
        <v>0</v>
      </c>
      <c r="DN179" s="3">
        <f>'data sistem'!HO179</f>
        <v>0</v>
      </c>
      <c r="DO179" s="3">
        <f>'data sistem'!IR179</f>
        <v>0</v>
      </c>
      <c r="DP179" s="3">
        <f>'data sistem'!HP179</f>
        <v>0</v>
      </c>
      <c r="DQ179" s="3">
        <f>'data sistem'!IS179</f>
        <v>0</v>
      </c>
      <c r="DR179" s="3">
        <f>'data sistem'!HQ179</f>
        <v>0</v>
      </c>
      <c r="DS179" s="3">
        <f>'data sistem'!IT179</f>
        <v>0</v>
      </c>
      <c r="DT179" s="3">
        <f>'data sistem'!HR179</f>
        <v>0</v>
      </c>
      <c r="DU179" s="3">
        <f>'data sistem'!IU179</f>
        <v>0</v>
      </c>
      <c r="DV179" s="3">
        <f>'data sistem'!HS179</f>
        <v>0</v>
      </c>
      <c r="DW179" s="3">
        <f>'data sistem'!IV179</f>
        <v>0</v>
      </c>
      <c r="DX179" s="3">
        <f>'data sistem'!HT179</f>
        <v>0</v>
      </c>
      <c r="DY179" s="3">
        <f>'data sistem'!IW179</f>
        <v>0</v>
      </c>
      <c r="DZ179" s="3">
        <f>'data sistem'!HU179</f>
        <v>0</v>
      </c>
      <c r="EA179" s="3">
        <f>'data sistem'!IX179</f>
        <v>0</v>
      </c>
    </row>
    <row r="180" spans="1:131" x14ac:dyDescent="0.3">
      <c r="A180" s="3" t="str">
        <f t="shared" si="2"/>
        <v>051022</v>
      </c>
      <c r="B180" s="3" t="e">
        <f>VLOOKUP('data sistem'!C180,kodeprodi!$A$2:$B$11,2,FALSE)</f>
        <v>#N/A</v>
      </c>
      <c r="C180" s="3">
        <f>'data sistem'!A180</f>
        <v>0</v>
      </c>
      <c r="D180" s="3">
        <f>'data sistem'!B180</f>
        <v>0</v>
      </c>
      <c r="E180" s="3">
        <f>'data sistem'!J180</f>
        <v>0</v>
      </c>
      <c r="F180" s="3">
        <f>'data sistem'!K180</f>
        <v>0</v>
      </c>
      <c r="G180" s="3">
        <f>2020-'data sistem'!E180</f>
        <v>2020</v>
      </c>
      <c r="H180" s="3">
        <f>1</f>
        <v>1</v>
      </c>
      <c r="I180" s="3">
        <f>2</f>
        <v>2</v>
      </c>
      <c r="J180" s="3">
        <f>3</f>
        <v>3</v>
      </c>
      <c r="K180" s="3">
        <f>3</f>
        <v>3</v>
      </c>
      <c r="L180" s="3">
        <f>1</f>
        <v>1</v>
      </c>
      <c r="M180" s="3">
        <f>2</f>
        <v>2</v>
      </c>
      <c r="N180" s="3">
        <f>1</f>
        <v>1</v>
      </c>
      <c r="O180" s="3" t="str">
        <f>IF('data sistem'!W180="tidak",3,IF('data sistem'!W180="ya",IF('data sistem'!DT180="sebelum lulus",1,IF('data sistem'!DT180="setelah lulus",2,"")),""))</f>
        <v/>
      </c>
      <c r="P180" s="3" t="str">
        <f>IF('data sistem'!DU180="0-3 bulan",1,IF('data sistem'!DU180="3-6 bulan",3,IF('data sistem'!DU180="6-12 bulan",6,IF('data sistem'!DU180="lebih dari 12 bulan",12,""))))</f>
        <v/>
      </c>
      <c r="Q180" s="3" t="str">
        <f>IF('data sistem'!DV180="0-3 bulan",1,IF('data sistem'!DV180="3-6 bulan",3,IF('data sistem'!DV180="6-12 bulan",6,IF('data sistem'!DV180="lebih dari 12 bulan",12,""))))</f>
        <v/>
      </c>
      <c r="R180" s="3">
        <f>'data sistem'!EA180</f>
        <v>0</v>
      </c>
      <c r="S180" s="3">
        <f>'data sistem'!EB180</f>
        <v>0</v>
      </c>
      <c r="T180" s="3">
        <f>'data sistem'!EC180</f>
        <v>0</v>
      </c>
      <c r="U180" s="3">
        <f>'data sistem'!ED180</f>
        <v>0</v>
      </c>
      <c r="V180" s="3">
        <f>'data sistem'!EE180</f>
        <v>0</v>
      </c>
      <c r="W180" s="3">
        <f>'data sistem'!EF180</f>
        <v>0</v>
      </c>
      <c r="X180" s="3">
        <f>'data sistem'!EG180</f>
        <v>0</v>
      </c>
      <c r="Y180" s="3" t="str">
        <f>IF('data sistem'!DW180="ya",1,IF('data sistem'!DW180="tidak",0,""))</f>
        <v/>
      </c>
      <c r="Z180" s="3">
        <f>'data sistem'!EM180</f>
        <v>0</v>
      </c>
      <c r="AA180" s="3">
        <f>'data sistem'!EH180</f>
        <v>0</v>
      </c>
      <c r="AB180" s="3">
        <f>'data sistem'!EI180</f>
        <v>0</v>
      </c>
      <c r="AC180" s="3">
        <f>'data sistem'!EJ180</f>
        <v>0</v>
      </c>
      <c r="AD180" s="3">
        <f>'data sistem'!EK180</f>
        <v>0</v>
      </c>
      <c r="AE180" s="3">
        <f>'data sistem'!EL180</f>
        <v>0</v>
      </c>
      <c r="AF180" s="3">
        <f>0</f>
        <v>0</v>
      </c>
      <c r="AH180" s="3">
        <f>IF('data sistem'!FB180="lebih dari 3",4,'data sistem'!FB180)</f>
        <v>0</v>
      </c>
      <c r="AI180" s="3" t="str">
        <f>IF('data sistem'!FF180="sebelum lulus",1,IF('data sistem'!FF180="setelah lulus",2,""))</f>
        <v/>
      </c>
      <c r="AJ180" s="3" t="str">
        <f>IF('data sistem'!FG180="0-3 bulan",1,IF('data sistem'!FG180="3-6 bulan",3,IF('data sistem'!FG180="6-12 bulan",6,IF('data sistem'!FG180="lebih dari 12 bulan",12,""))))</f>
        <v/>
      </c>
      <c r="AK180" s="3" t="str">
        <f>IF('data sistem'!FH180="0-3 bulan",1,IF('data sistem'!FH180="3-6 bulan",3,IF('data sistem'!FH180="6-12 bulan",6,IF('data sistem'!FH180="lebih dari 12 bulan",12,""))))</f>
        <v/>
      </c>
      <c r="AL180" s="3">
        <f>IF('data sistem'!FC180="lebih dari 3",4,'data sistem'!FC180)</f>
        <v>0</v>
      </c>
      <c r="AM180" s="3">
        <f>IF('data sistem'!FD180="lebih dari 3",4,'data sistem'!FD180)</f>
        <v>0</v>
      </c>
      <c r="AN180" s="3" t="str">
        <f>IF(LEFT('data sistem'!U180,7)="bekerja",1,IF(LEFT('data sistem'!U180,5)="tidak",2,""))</f>
        <v/>
      </c>
      <c r="AO180" s="3">
        <f>'data sistem'!M180*1</f>
        <v>0</v>
      </c>
      <c r="AP180" s="3">
        <f>'data sistem'!R180*2</f>
        <v>0</v>
      </c>
      <c r="AQ180" s="3">
        <f>'data sistem'!P180*3</f>
        <v>0</v>
      </c>
      <c r="AR180" s="3">
        <f>'data sistem'!Q180*4</f>
        <v>0</v>
      </c>
      <c r="AS180" s="3">
        <f>0</f>
        <v>0</v>
      </c>
      <c r="AU180" s="3">
        <f>IF('data sistem'!Q180="1",4,1)</f>
        <v>1</v>
      </c>
      <c r="AW180" s="3">
        <f>IF('data sistem'!AG180="bumn",1,IF('data sistem'!AG180="non-profit",2,IF('data sistem'!AG180="swasta",3,IF('data sistem'!AG180="wiraswasta",4,5))))</f>
        <v>5</v>
      </c>
      <c r="AX180" s="3">
        <f>IF(AW180=5,'data sistem'!AG180,"")</f>
        <v>0</v>
      </c>
      <c r="AY180" s="3">
        <f>IF('data sistem'!T180=0,1,'data sistem'!T180=0)</f>
        <v>1</v>
      </c>
      <c r="BA180" s="3">
        <f>IF('data sistem'!AM180="kurang dari 1 juta",1000000,IF('data sistem'!AM180="antara 1 dan 2 juta",2000000,IF('data sistem'!AM180="lebih dari 2 juta",3000000,IF('data sistem'!AM180="lebih dari 3 juta",4000000,0))))</f>
        <v>0</v>
      </c>
      <c r="BB180" s="3">
        <f>0</f>
        <v>0</v>
      </c>
      <c r="BC180" s="3">
        <f>IF('data sistem'!BI180="kurang dari 1 juta",1000000,IF('data sistem'!BI180="antara 1 dan 2 juta",2000000,IF('data sistem'!BI180="lebih dari 2 juta",3000000,IF('data sistem'!BI180="lebih dari 3 juta",4000000,0))))</f>
        <v>0</v>
      </c>
      <c r="BD180" s="3" t="str">
        <f>IF('data sistem'!DE180&gt;0,'data sistem'!DE180,"")</f>
        <v/>
      </c>
      <c r="BE180" s="3" t="str">
        <f>IF('data sistem'!DF180="lebih tinggi",1,IF('data sistem'!DF180="sama",2,IF('data sistem'!DF180="lebih rendah",3,IF('data sistem'!DF180="tidak perlu",4,""))))</f>
        <v/>
      </c>
      <c r="BF180" s="3">
        <f>'data sistem'!DG180*1</f>
        <v>0</v>
      </c>
      <c r="BG180" s="3">
        <f>'data sistem'!DH180*2</f>
        <v>0</v>
      </c>
      <c r="BH180" s="3">
        <f>'data sistem'!DI180*3</f>
        <v>0</v>
      </c>
      <c r="BI180" s="3">
        <f>'data sistem'!DJ180*4</f>
        <v>0</v>
      </c>
      <c r="BJ180" s="3">
        <f>'data sistem'!DK180*5</f>
        <v>0</v>
      </c>
      <c r="BK180" s="3">
        <f>'data sistem'!DL180*6</f>
        <v>0</v>
      </c>
      <c r="BL180" s="3">
        <f>'data sistem'!DM180*7</f>
        <v>0</v>
      </c>
      <c r="BM180" s="3">
        <f>'data sistem'!DN180*8</f>
        <v>0</v>
      </c>
      <c r="BN180" s="3">
        <f>'data sistem'!DO180*9</f>
        <v>0</v>
      </c>
      <c r="BO180" s="3">
        <f>'data sistem'!DP180*10</f>
        <v>0</v>
      </c>
      <c r="BP180" s="3">
        <f>'data sistem'!DQ180*11</f>
        <v>0</v>
      </c>
      <c r="BQ180" s="3">
        <f>'data sistem'!DR180*12</f>
        <v>0</v>
      </c>
      <c r="BR180" s="3">
        <v>0</v>
      </c>
      <c r="BT180" s="3">
        <f>'data sistem'!GU180</f>
        <v>0</v>
      </c>
      <c r="BU180" s="3">
        <f>'data sistem'!HX180</f>
        <v>0</v>
      </c>
      <c r="BV180" s="3">
        <f>'data sistem'!GV180</f>
        <v>0</v>
      </c>
      <c r="BW180" s="3">
        <f>'data sistem'!HY180</f>
        <v>0</v>
      </c>
      <c r="BX180" s="3">
        <f>'data sistem'!GW180</f>
        <v>0</v>
      </c>
      <c r="BY180" s="3">
        <f>'data sistem'!HV180</f>
        <v>0</v>
      </c>
      <c r="BZ180" s="3">
        <f>'data sistem'!HZ180</f>
        <v>0</v>
      </c>
      <c r="CA180" s="3">
        <f>'data sistem'!IY180</f>
        <v>0</v>
      </c>
      <c r="CB180" s="3">
        <f>'data sistem'!GX180</f>
        <v>0</v>
      </c>
      <c r="CC180" s="3">
        <f>'data sistem'!IA180</f>
        <v>0</v>
      </c>
      <c r="CD180" s="3">
        <f>'data sistem'!GY180</f>
        <v>0</v>
      </c>
      <c r="CE180" s="3">
        <f>'data sistem'!IB180</f>
        <v>0</v>
      </c>
      <c r="CF180" s="3">
        <f>'data sistem'!GZ180</f>
        <v>0</v>
      </c>
      <c r="CH180" s="3">
        <f>'data sistem'!IC180</f>
        <v>0</v>
      </c>
      <c r="CJ180" s="3">
        <f>'data sistem'!HA180</f>
        <v>0</v>
      </c>
      <c r="CK180" s="3">
        <f>'data sistem'!ID180</f>
        <v>0</v>
      </c>
      <c r="CL180" s="3">
        <f>'data sistem'!HB180</f>
        <v>0</v>
      </c>
      <c r="CM180" s="3">
        <f>'data sistem'!IE180</f>
        <v>0</v>
      </c>
      <c r="CN180" s="3">
        <f>'data sistem'!HC180</f>
        <v>0</v>
      </c>
      <c r="CO180" s="3">
        <f>'data sistem'!IF180</f>
        <v>0</v>
      </c>
      <c r="CP180" s="3">
        <f>'data sistem'!HD180</f>
        <v>0</v>
      </c>
      <c r="CQ180" s="3">
        <f>'data sistem'!IG180</f>
        <v>0</v>
      </c>
      <c r="CR180" s="3">
        <f>'data sistem'!HE180</f>
        <v>0</v>
      </c>
      <c r="CS180" s="3">
        <f>'data sistem'!IH180</f>
        <v>0</v>
      </c>
      <c r="CT180" s="3">
        <f>'data sistem'!HF180</f>
        <v>0</v>
      </c>
      <c r="CU180" s="3">
        <f>'data sistem'!II180</f>
        <v>0</v>
      </c>
      <c r="CV180" s="3">
        <f>'data sistem'!HG180</f>
        <v>0</v>
      </c>
      <c r="CW180" s="3">
        <f>'data sistem'!IJ180</f>
        <v>0</v>
      </c>
      <c r="CX180" s="3">
        <f>'data sistem'!HH180</f>
        <v>0</v>
      </c>
      <c r="CY180" s="3">
        <f>'data sistem'!IK180</f>
        <v>0</v>
      </c>
      <c r="CZ180" s="3">
        <f>'data sistem'!HI180</f>
        <v>0</v>
      </c>
      <c r="DA180" s="3">
        <f>'data sistem'!IL180</f>
        <v>0</v>
      </c>
      <c r="DB180" s="3">
        <f>'data sistem'!HJ180</f>
        <v>0</v>
      </c>
      <c r="DC180" s="3">
        <f>'data sistem'!IM180</f>
        <v>0</v>
      </c>
      <c r="DD180" s="3">
        <f>'data sistem'!HK180</f>
        <v>0</v>
      </c>
      <c r="DE180" s="3">
        <f>'data sistem'!IN180</f>
        <v>0</v>
      </c>
      <c r="DF180" s="3">
        <f>'data sistem'!HL180</f>
        <v>0</v>
      </c>
      <c r="DG180" s="3">
        <f>'data sistem'!IO180</f>
        <v>0</v>
      </c>
      <c r="DH180" s="3">
        <f>'data sistem'!HM180</f>
        <v>0</v>
      </c>
      <c r="DI180" s="3">
        <f>'data sistem'!HM180</f>
        <v>0</v>
      </c>
      <c r="DJ180" s="3">
        <f>'data sistem'!IP180</f>
        <v>0</v>
      </c>
      <c r="DK180" s="3">
        <f>'data sistem'!IP180</f>
        <v>0</v>
      </c>
      <c r="DL180" s="3">
        <f>'data sistem'!HN180</f>
        <v>0</v>
      </c>
      <c r="DM180" s="3">
        <f>'data sistem'!IQ180</f>
        <v>0</v>
      </c>
      <c r="DN180" s="3">
        <f>'data sistem'!HO180</f>
        <v>0</v>
      </c>
      <c r="DO180" s="3">
        <f>'data sistem'!IR180</f>
        <v>0</v>
      </c>
      <c r="DP180" s="3">
        <f>'data sistem'!HP180</f>
        <v>0</v>
      </c>
      <c r="DQ180" s="3">
        <f>'data sistem'!IS180</f>
        <v>0</v>
      </c>
      <c r="DR180" s="3">
        <f>'data sistem'!HQ180</f>
        <v>0</v>
      </c>
      <c r="DS180" s="3">
        <f>'data sistem'!IT180</f>
        <v>0</v>
      </c>
      <c r="DT180" s="3">
        <f>'data sistem'!HR180</f>
        <v>0</v>
      </c>
      <c r="DU180" s="3">
        <f>'data sistem'!IU180</f>
        <v>0</v>
      </c>
      <c r="DV180" s="3">
        <f>'data sistem'!HS180</f>
        <v>0</v>
      </c>
      <c r="DW180" s="3">
        <f>'data sistem'!IV180</f>
        <v>0</v>
      </c>
      <c r="DX180" s="3">
        <f>'data sistem'!HT180</f>
        <v>0</v>
      </c>
      <c r="DY180" s="3">
        <f>'data sistem'!IW180</f>
        <v>0</v>
      </c>
      <c r="DZ180" s="3">
        <f>'data sistem'!HU180</f>
        <v>0</v>
      </c>
      <c r="EA180" s="3">
        <f>'data sistem'!IX180</f>
        <v>0</v>
      </c>
    </row>
    <row r="181" spans="1:131" x14ac:dyDescent="0.3">
      <c r="A181" s="3" t="str">
        <f t="shared" si="2"/>
        <v>051022</v>
      </c>
      <c r="B181" s="3" t="e">
        <f>VLOOKUP('data sistem'!C181,kodeprodi!$A$2:$B$11,2,FALSE)</f>
        <v>#N/A</v>
      </c>
      <c r="C181" s="3">
        <f>'data sistem'!A181</f>
        <v>0</v>
      </c>
      <c r="D181" s="3">
        <f>'data sistem'!B181</f>
        <v>0</v>
      </c>
      <c r="E181" s="3">
        <f>'data sistem'!J181</f>
        <v>0</v>
      </c>
      <c r="F181" s="3">
        <f>'data sistem'!K181</f>
        <v>0</v>
      </c>
      <c r="G181" s="3">
        <f>2020-'data sistem'!E181</f>
        <v>2020</v>
      </c>
      <c r="H181" s="3">
        <f>1</f>
        <v>1</v>
      </c>
      <c r="I181" s="3">
        <f>2</f>
        <v>2</v>
      </c>
      <c r="J181" s="3">
        <f>3</f>
        <v>3</v>
      </c>
      <c r="K181" s="3">
        <f>3</f>
        <v>3</v>
      </c>
      <c r="L181" s="3">
        <f>1</f>
        <v>1</v>
      </c>
      <c r="M181" s="3">
        <f>2</f>
        <v>2</v>
      </c>
      <c r="N181" s="3">
        <f>1</f>
        <v>1</v>
      </c>
      <c r="O181" s="3" t="str">
        <f>IF('data sistem'!W181="tidak",3,IF('data sistem'!W181="ya",IF('data sistem'!DT181="sebelum lulus",1,IF('data sistem'!DT181="setelah lulus",2,"")),""))</f>
        <v/>
      </c>
      <c r="P181" s="3" t="str">
        <f>IF('data sistem'!DU181="0-3 bulan",1,IF('data sistem'!DU181="3-6 bulan",3,IF('data sistem'!DU181="6-12 bulan",6,IF('data sistem'!DU181="lebih dari 12 bulan",12,""))))</f>
        <v/>
      </c>
      <c r="Q181" s="3" t="str">
        <f>IF('data sistem'!DV181="0-3 bulan",1,IF('data sistem'!DV181="3-6 bulan",3,IF('data sistem'!DV181="6-12 bulan",6,IF('data sistem'!DV181="lebih dari 12 bulan",12,""))))</f>
        <v/>
      </c>
      <c r="R181" s="3">
        <f>'data sistem'!EA181</f>
        <v>0</v>
      </c>
      <c r="S181" s="3">
        <f>'data sistem'!EB181</f>
        <v>0</v>
      </c>
      <c r="T181" s="3">
        <f>'data sistem'!EC181</f>
        <v>0</v>
      </c>
      <c r="U181" s="3">
        <f>'data sistem'!ED181</f>
        <v>0</v>
      </c>
      <c r="V181" s="3">
        <f>'data sistem'!EE181</f>
        <v>0</v>
      </c>
      <c r="W181" s="3">
        <f>'data sistem'!EF181</f>
        <v>0</v>
      </c>
      <c r="X181" s="3">
        <f>'data sistem'!EG181</f>
        <v>0</v>
      </c>
      <c r="Y181" s="3" t="str">
        <f>IF('data sistem'!DW181="ya",1,IF('data sistem'!DW181="tidak",0,""))</f>
        <v/>
      </c>
      <c r="Z181" s="3">
        <f>'data sistem'!EM181</f>
        <v>0</v>
      </c>
      <c r="AA181" s="3">
        <f>'data sistem'!EH181</f>
        <v>0</v>
      </c>
      <c r="AB181" s="3">
        <f>'data sistem'!EI181</f>
        <v>0</v>
      </c>
      <c r="AC181" s="3">
        <f>'data sistem'!EJ181</f>
        <v>0</v>
      </c>
      <c r="AD181" s="3">
        <f>'data sistem'!EK181</f>
        <v>0</v>
      </c>
      <c r="AE181" s="3">
        <f>'data sistem'!EL181</f>
        <v>0</v>
      </c>
      <c r="AF181" s="3">
        <f>0</f>
        <v>0</v>
      </c>
      <c r="AH181" s="3">
        <f>IF('data sistem'!FB181="lebih dari 3",4,'data sistem'!FB181)</f>
        <v>0</v>
      </c>
      <c r="AI181" s="3" t="str">
        <f>IF('data sistem'!FF181="sebelum lulus",1,IF('data sistem'!FF181="setelah lulus",2,""))</f>
        <v/>
      </c>
      <c r="AJ181" s="3" t="str">
        <f>IF('data sistem'!FG181="0-3 bulan",1,IF('data sistem'!FG181="3-6 bulan",3,IF('data sistem'!FG181="6-12 bulan",6,IF('data sistem'!FG181="lebih dari 12 bulan",12,""))))</f>
        <v/>
      </c>
      <c r="AK181" s="3" t="str">
        <f>IF('data sistem'!FH181="0-3 bulan",1,IF('data sistem'!FH181="3-6 bulan",3,IF('data sistem'!FH181="6-12 bulan",6,IF('data sistem'!FH181="lebih dari 12 bulan",12,""))))</f>
        <v/>
      </c>
      <c r="AL181" s="3">
        <f>IF('data sistem'!FC181="lebih dari 3",4,'data sistem'!FC181)</f>
        <v>0</v>
      </c>
      <c r="AM181" s="3">
        <f>IF('data sistem'!FD181="lebih dari 3",4,'data sistem'!FD181)</f>
        <v>0</v>
      </c>
      <c r="AN181" s="3" t="str">
        <f>IF(LEFT('data sistem'!U181,7)="bekerja",1,IF(LEFT('data sistem'!U181,5)="tidak",2,""))</f>
        <v/>
      </c>
      <c r="AO181" s="3">
        <f>'data sistem'!M181*1</f>
        <v>0</v>
      </c>
      <c r="AP181" s="3">
        <f>'data sistem'!R181*2</f>
        <v>0</v>
      </c>
      <c r="AQ181" s="3">
        <f>'data sistem'!P181*3</f>
        <v>0</v>
      </c>
      <c r="AR181" s="3">
        <f>'data sistem'!Q181*4</f>
        <v>0</v>
      </c>
      <c r="AS181" s="3">
        <f>0</f>
        <v>0</v>
      </c>
      <c r="AU181" s="3">
        <f>IF('data sistem'!Q181="1",4,1)</f>
        <v>1</v>
      </c>
      <c r="AW181" s="3">
        <f>IF('data sistem'!AG181="bumn",1,IF('data sistem'!AG181="non-profit",2,IF('data sistem'!AG181="swasta",3,IF('data sistem'!AG181="wiraswasta",4,5))))</f>
        <v>5</v>
      </c>
      <c r="AX181" s="3">
        <f>IF(AW181=5,'data sistem'!AG181,"")</f>
        <v>0</v>
      </c>
      <c r="AY181" s="3">
        <f>IF('data sistem'!T181=0,1,'data sistem'!T181=0)</f>
        <v>1</v>
      </c>
      <c r="BA181" s="3">
        <f>IF('data sistem'!AM181="kurang dari 1 juta",1000000,IF('data sistem'!AM181="antara 1 dan 2 juta",2000000,IF('data sistem'!AM181="lebih dari 2 juta",3000000,IF('data sistem'!AM181="lebih dari 3 juta",4000000,0))))</f>
        <v>0</v>
      </c>
      <c r="BB181" s="3">
        <f>0</f>
        <v>0</v>
      </c>
      <c r="BC181" s="3">
        <f>IF('data sistem'!BI181="kurang dari 1 juta",1000000,IF('data sistem'!BI181="antara 1 dan 2 juta",2000000,IF('data sistem'!BI181="lebih dari 2 juta",3000000,IF('data sistem'!BI181="lebih dari 3 juta",4000000,0))))</f>
        <v>0</v>
      </c>
      <c r="BD181" s="3" t="str">
        <f>IF('data sistem'!DE181&gt;0,'data sistem'!DE181,"")</f>
        <v/>
      </c>
      <c r="BE181" s="3" t="str">
        <f>IF('data sistem'!DF181="lebih tinggi",1,IF('data sistem'!DF181="sama",2,IF('data sistem'!DF181="lebih rendah",3,IF('data sistem'!DF181="tidak perlu",4,""))))</f>
        <v/>
      </c>
      <c r="BF181" s="3">
        <f>'data sistem'!DG181*1</f>
        <v>0</v>
      </c>
      <c r="BG181" s="3">
        <f>'data sistem'!DH181*2</f>
        <v>0</v>
      </c>
      <c r="BH181" s="3">
        <f>'data sistem'!DI181*3</f>
        <v>0</v>
      </c>
      <c r="BI181" s="3">
        <f>'data sistem'!DJ181*4</f>
        <v>0</v>
      </c>
      <c r="BJ181" s="3">
        <f>'data sistem'!DK181*5</f>
        <v>0</v>
      </c>
      <c r="BK181" s="3">
        <f>'data sistem'!DL181*6</f>
        <v>0</v>
      </c>
      <c r="BL181" s="3">
        <f>'data sistem'!DM181*7</f>
        <v>0</v>
      </c>
      <c r="BM181" s="3">
        <f>'data sistem'!DN181*8</f>
        <v>0</v>
      </c>
      <c r="BN181" s="3">
        <f>'data sistem'!DO181*9</f>
        <v>0</v>
      </c>
      <c r="BO181" s="3">
        <f>'data sistem'!DP181*10</f>
        <v>0</v>
      </c>
      <c r="BP181" s="3">
        <f>'data sistem'!DQ181*11</f>
        <v>0</v>
      </c>
      <c r="BQ181" s="3">
        <f>'data sistem'!DR181*12</f>
        <v>0</v>
      </c>
      <c r="BR181" s="3">
        <v>0</v>
      </c>
      <c r="BT181" s="3">
        <f>'data sistem'!GU181</f>
        <v>0</v>
      </c>
      <c r="BU181" s="3">
        <f>'data sistem'!HX181</f>
        <v>0</v>
      </c>
      <c r="BV181" s="3">
        <f>'data sistem'!GV181</f>
        <v>0</v>
      </c>
      <c r="BW181" s="3">
        <f>'data sistem'!HY181</f>
        <v>0</v>
      </c>
      <c r="BX181" s="3">
        <f>'data sistem'!GW181</f>
        <v>0</v>
      </c>
      <c r="BY181" s="3">
        <f>'data sistem'!HV181</f>
        <v>0</v>
      </c>
      <c r="BZ181" s="3">
        <f>'data sistem'!HZ181</f>
        <v>0</v>
      </c>
      <c r="CA181" s="3">
        <f>'data sistem'!IY181</f>
        <v>0</v>
      </c>
      <c r="CB181" s="3">
        <f>'data sistem'!GX181</f>
        <v>0</v>
      </c>
      <c r="CC181" s="3">
        <f>'data sistem'!IA181</f>
        <v>0</v>
      </c>
      <c r="CD181" s="3">
        <f>'data sistem'!GY181</f>
        <v>0</v>
      </c>
      <c r="CE181" s="3">
        <f>'data sistem'!IB181</f>
        <v>0</v>
      </c>
      <c r="CF181" s="3">
        <f>'data sistem'!GZ181</f>
        <v>0</v>
      </c>
      <c r="CH181" s="3">
        <f>'data sistem'!IC181</f>
        <v>0</v>
      </c>
      <c r="CJ181" s="3">
        <f>'data sistem'!HA181</f>
        <v>0</v>
      </c>
      <c r="CK181" s="3">
        <f>'data sistem'!ID181</f>
        <v>0</v>
      </c>
      <c r="CL181" s="3">
        <f>'data sistem'!HB181</f>
        <v>0</v>
      </c>
      <c r="CM181" s="3">
        <f>'data sistem'!IE181</f>
        <v>0</v>
      </c>
      <c r="CN181" s="3">
        <f>'data sistem'!HC181</f>
        <v>0</v>
      </c>
      <c r="CO181" s="3">
        <f>'data sistem'!IF181</f>
        <v>0</v>
      </c>
      <c r="CP181" s="3">
        <f>'data sistem'!HD181</f>
        <v>0</v>
      </c>
      <c r="CQ181" s="3">
        <f>'data sistem'!IG181</f>
        <v>0</v>
      </c>
      <c r="CR181" s="3">
        <f>'data sistem'!HE181</f>
        <v>0</v>
      </c>
      <c r="CS181" s="3">
        <f>'data sistem'!IH181</f>
        <v>0</v>
      </c>
      <c r="CT181" s="3">
        <f>'data sistem'!HF181</f>
        <v>0</v>
      </c>
      <c r="CU181" s="3">
        <f>'data sistem'!II181</f>
        <v>0</v>
      </c>
      <c r="CV181" s="3">
        <f>'data sistem'!HG181</f>
        <v>0</v>
      </c>
      <c r="CW181" s="3">
        <f>'data sistem'!IJ181</f>
        <v>0</v>
      </c>
      <c r="CX181" s="3">
        <f>'data sistem'!HH181</f>
        <v>0</v>
      </c>
      <c r="CY181" s="3">
        <f>'data sistem'!IK181</f>
        <v>0</v>
      </c>
      <c r="CZ181" s="3">
        <f>'data sistem'!HI181</f>
        <v>0</v>
      </c>
      <c r="DA181" s="3">
        <f>'data sistem'!IL181</f>
        <v>0</v>
      </c>
      <c r="DB181" s="3">
        <f>'data sistem'!HJ181</f>
        <v>0</v>
      </c>
      <c r="DC181" s="3">
        <f>'data sistem'!IM181</f>
        <v>0</v>
      </c>
      <c r="DD181" s="3">
        <f>'data sistem'!HK181</f>
        <v>0</v>
      </c>
      <c r="DE181" s="3">
        <f>'data sistem'!IN181</f>
        <v>0</v>
      </c>
      <c r="DF181" s="3">
        <f>'data sistem'!HL181</f>
        <v>0</v>
      </c>
      <c r="DG181" s="3">
        <f>'data sistem'!IO181</f>
        <v>0</v>
      </c>
      <c r="DH181" s="3">
        <f>'data sistem'!HM181</f>
        <v>0</v>
      </c>
      <c r="DI181" s="3">
        <f>'data sistem'!HM181</f>
        <v>0</v>
      </c>
      <c r="DJ181" s="3">
        <f>'data sistem'!IP181</f>
        <v>0</v>
      </c>
      <c r="DK181" s="3">
        <f>'data sistem'!IP181</f>
        <v>0</v>
      </c>
      <c r="DL181" s="3">
        <f>'data sistem'!HN181</f>
        <v>0</v>
      </c>
      <c r="DM181" s="3">
        <f>'data sistem'!IQ181</f>
        <v>0</v>
      </c>
      <c r="DN181" s="3">
        <f>'data sistem'!HO181</f>
        <v>0</v>
      </c>
      <c r="DO181" s="3">
        <f>'data sistem'!IR181</f>
        <v>0</v>
      </c>
      <c r="DP181" s="3">
        <f>'data sistem'!HP181</f>
        <v>0</v>
      </c>
      <c r="DQ181" s="3">
        <f>'data sistem'!IS181</f>
        <v>0</v>
      </c>
      <c r="DR181" s="3">
        <f>'data sistem'!HQ181</f>
        <v>0</v>
      </c>
      <c r="DS181" s="3">
        <f>'data sistem'!IT181</f>
        <v>0</v>
      </c>
      <c r="DT181" s="3">
        <f>'data sistem'!HR181</f>
        <v>0</v>
      </c>
      <c r="DU181" s="3">
        <f>'data sistem'!IU181</f>
        <v>0</v>
      </c>
      <c r="DV181" s="3">
        <f>'data sistem'!HS181</f>
        <v>0</v>
      </c>
      <c r="DW181" s="3">
        <f>'data sistem'!IV181</f>
        <v>0</v>
      </c>
      <c r="DX181" s="3">
        <f>'data sistem'!HT181</f>
        <v>0</v>
      </c>
      <c r="DY181" s="3">
        <f>'data sistem'!IW181</f>
        <v>0</v>
      </c>
      <c r="DZ181" s="3">
        <f>'data sistem'!HU181</f>
        <v>0</v>
      </c>
      <c r="EA181" s="3">
        <f>'data sistem'!IX181</f>
        <v>0</v>
      </c>
    </row>
    <row r="182" spans="1:131" x14ac:dyDescent="0.3">
      <c r="A182" s="3" t="str">
        <f t="shared" si="2"/>
        <v>051022</v>
      </c>
      <c r="B182" s="3" t="e">
        <f>VLOOKUP('data sistem'!C182,kodeprodi!$A$2:$B$11,2,FALSE)</f>
        <v>#N/A</v>
      </c>
      <c r="C182" s="3">
        <f>'data sistem'!A182</f>
        <v>0</v>
      </c>
      <c r="D182" s="3">
        <f>'data sistem'!B182</f>
        <v>0</v>
      </c>
      <c r="E182" s="3">
        <f>'data sistem'!J182</f>
        <v>0</v>
      </c>
      <c r="F182" s="3">
        <f>'data sistem'!K182</f>
        <v>0</v>
      </c>
      <c r="G182" s="3">
        <f>2020-'data sistem'!E182</f>
        <v>2020</v>
      </c>
      <c r="H182" s="3">
        <f>1</f>
        <v>1</v>
      </c>
      <c r="I182" s="3">
        <f>2</f>
        <v>2</v>
      </c>
      <c r="J182" s="3">
        <f>3</f>
        <v>3</v>
      </c>
      <c r="K182" s="3">
        <f>3</f>
        <v>3</v>
      </c>
      <c r="L182" s="3">
        <f>1</f>
        <v>1</v>
      </c>
      <c r="M182" s="3">
        <f>2</f>
        <v>2</v>
      </c>
      <c r="N182" s="3">
        <f>1</f>
        <v>1</v>
      </c>
      <c r="O182" s="3" t="str">
        <f>IF('data sistem'!W182="tidak",3,IF('data sistem'!W182="ya",IF('data sistem'!DT182="sebelum lulus",1,IF('data sistem'!DT182="setelah lulus",2,"")),""))</f>
        <v/>
      </c>
      <c r="P182" s="3" t="str">
        <f>IF('data sistem'!DU182="0-3 bulan",1,IF('data sistem'!DU182="3-6 bulan",3,IF('data sistem'!DU182="6-12 bulan",6,IF('data sistem'!DU182="lebih dari 12 bulan",12,""))))</f>
        <v/>
      </c>
      <c r="Q182" s="3" t="str">
        <f>IF('data sistem'!DV182="0-3 bulan",1,IF('data sistem'!DV182="3-6 bulan",3,IF('data sistem'!DV182="6-12 bulan",6,IF('data sistem'!DV182="lebih dari 12 bulan",12,""))))</f>
        <v/>
      </c>
      <c r="R182" s="3">
        <f>'data sistem'!EA182</f>
        <v>0</v>
      </c>
      <c r="S182" s="3">
        <f>'data sistem'!EB182</f>
        <v>0</v>
      </c>
      <c r="T182" s="3">
        <f>'data sistem'!EC182</f>
        <v>0</v>
      </c>
      <c r="U182" s="3">
        <f>'data sistem'!ED182</f>
        <v>0</v>
      </c>
      <c r="V182" s="3">
        <f>'data sistem'!EE182</f>
        <v>0</v>
      </c>
      <c r="W182" s="3">
        <f>'data sistem'!EF182</f>
        <v>0</v>
      </c>
      <c r="X182" s="3">
        <f>'data sistem'!EG182</f>
        <v>0</v>
      </c>
      <c r="Y182" s="3" t="str">
        <f>IF('data sistem'!DW182="ya",1,IF('data sistem'!DW182="tidak",0,""))</f>
        <v/>
      </c>
      <c r="Z182" s="3">
        <f>'data sistem'!EM182</f>
        <v>0</v>
      </c>
      <c r="AA182" s="3">
        <f>'data sistem'!EH182</f>
        <v>0</v>
      </c>
      <c r="AB182" s="3">
        <f>'data sistem'!EI182</f>
        <v>0</v>
      </c>
      <c r="AC182" s="3">
        <f>'data sistem'!EJ182</f>
        <v>0</v>
      </c>
      <c r="AD182" s="3">
        <f>'data sistem'!EK182</f>
        <v>0</v>
      </c>
      <c r="AE182" s="3">
        <f>'data sistem'!EL182</f>
        <v>0</v>
      </c>
      <c r="AF182" s="3">
        <f>0</f>
        <v>0</v>
      </c>
      <c r="AH182" s="3">
        <f>IF('data sistem'!FB182="lebih dari 3",4,'data sistem'!FB182)</f>
        <v>0</v>
      </c>
      <c r="AI182" s="3" t="str">
        <f>IF('data sistem'!FF182="sebelum lulus",1,IF('data sistem'!FF182="setelah lulus",2,""))</f>
        <v/>
      </c>
      <c r="AJ182" s="3" t="str">
        <f>IF('data sistem'!FG182="0-3 bulan",1,IF('data sistem'!FG182="3-6 bulan",3,IF('data sistem'!FG182="6-12 bulan",6,IF('data sistem'!FG182="lebih dari 12 bulan",12,""))))</f>
        <v/>
      </c>
      <c r="AK182" s="3" t="str">
        <f>IF('data sistem'!FH182="0-3 bulan",1,IF('data sistem'!FH182="3-6 bulan",3,IF('data sistem'!FH182="6-12 bulan",6,IF('data sistem'!FH182="lebih dari 12 bulan",12,""))))</f>
        <v/>
      </c>
      <c r="AL182" s="3">
        <f>IF('data sistem'!FC182="lebih dari 3",4,'data sistem'!FC182)</f>
        <v>0</v>
      </c>
      <c r="AM182" s="3">
        <f>IF('data sistem'!FD182="lebih dari 3",4,'data sistem'!FD182)</f>
        <v>0</v>
      </c>
      <c r="AN182" s="3" t="str">
        <f>IF(LEFT('data sistem'!U182,7)="bekerja",1,IF(LEFT('data sistem'!U182,5)="tidak",2,""))</f>
        <v/>
      </c>
      <c r="AO182" s="3">
        <f>'data sistem'!M182*1</f>
        <v>0</v>
      </c>
      <c r="AP182" s="3">
        <f>'data sistem'!R182*2</f>
        <v>0</v>
      </c>
      <c r="AQ182" s="3">
        <f>'data sistem'!P182*3</f>
        <v>0</v>
      </c>
      <c r="AR182" s="3">
        <f>'data sistem'!Q182*4</f>
        <v>0</v>
      </c>
      <c r="AS182" s="3">
        <f>0</f>
        <v>0</v>
      </c>
      <c r="AU182" s="3">
        <f>IF('data sistem'!Q182="1",4,1)</f>
        <v>1</v>
      </c>
      <c r="AW182" s="3">
        <f>IF('data sistem'!AG182="bumn",1,IF('data sistem'!AG182="non-profit",2,IF('data sistem'!AG182="swasta",3,IF('data sistem'!AG182="wiraswasta",4,5))))</f>
        <v>5</v>
      </c>
      <c r="AX182" s="3">
        <f>IF(AW182=5,'data sistem'!AG182,"")</f>
        <v>0</v>
      </c>
      <c r="AY182" s="3">
        <f>IF('data sistem'!T182=0,1,'data sistem'!T182=0)</f>
        <v>1</v>
      </c>
      <c r="BA182" s="3">
        <f>IF('data sistem'!AM182="kurang dari 1 juta",1000000,IF('data sistem'!AM182="antara 1 dan 2 juta",2000000,IF('data sistem'!AM182="lebih dari 2 juta",3000000,IF('data sistem'!AM182="lebih dari 3 juta",4000000,0))))</f>
        <v>0</v>
      </c>
      <c r="BB182" s="3">
        <f>0</f>
        <v>0</v>
      </c>
      <c r="BC182" s="3">
        <f>IF('data sistem'!BI182="kurang dari 1 juta",1000000,IF('data sistem'!BI182="antara 1 dan 2 juta",2000000,IF('data sistem'!BI182="lebih dari 2 juta",3000000,IF('data sistem'!BI182="lebih dari 3 juta",4000000,0))))</f>
        <v>0</v>
      </c>
      <c r="BD182" s="3" t="str">
        <f>IF('data sistem'!DE182&gt;0,'data sistem'!DE182,"")</f>
        <v/>
      </c>
      <c r="BE182" s="3" t="str">
        <f>IF('data sistem'!DF182="lebih tinggi",1,IF('data sistem'!DF182="sama",2,IF('data sistem'!DF182="lebih rendah",3,IF('data sistem'!DF182="tidak perlu",4,""))))</f>
        <v/>
      </c>
      <c r="BF182" s="3">
        <f>'data sistem'!DG182*1</f>
        <v>0</v>
      </c>
      <c r="BG182" s="3">
        <f>'data sistem'!DH182*2</f>
        <v>0</v>
      </c>
      <c r="BH182" s="3">
        <f>'data sistem'!DI182*3</f>
        <v>0</v>
      </c>
      <c r="BI182" s="3">
        <f>'data sistem'!DJ182*4</f>
        <v>0</v>
      </c>
      <c r="BJ182" s="3">
        <f>'data sistem'!DK182*5</f>
        <v>0</v>
      </c>
      <c r="BK182" s="3">
        <f>'data sistem'!DL182*6</f>
        <v>0</v>
      </c>
      <c r="BL182" s="3">
        <f>'data sistem'!DM182*7</f>
        <v>0</v>
      </c>
      <c r="BM182" s="3">
        <f>'data sistem'!DN182*8</f>
        <v>0</v>
      </c>
      <c r="BN182" s="3">
        <f>'data sistem'!DO182*9</f>
        <v>0</v>
      </c>
      <c r="BO182" s="3">
        <f>'data sistem'!DP182*10</f>
        <v>0</v>
      </c>
      <c r="BP182" s="3">
        <f>'data sistem'!DQ182*11</f>
        <v>0</v>
      </c>
      <c r="BQ182" s="3">
        <f>'data sistem'!DR182*12</f>
        <v>0</v>
      </c>
      <c r="BR182" s="3">
        <v>0</v>
      </c>
      <c r="BT182" s="3">
        <f>'data sistem'!GU182</f>
        <v>0</v>
      </c>
      <c r="BU182" s="3">
        <f>'data sistem'!HX182</f>
        <v>0</v>
      </c>
      <c r="BV182" s="3">
        <f>'data sistem'!GV182</f>
        <v>0</v>
      </c>
      <c r="BW182" s="3">
        <f>'data sistem'!HY182</f>
        <v>0</v>
      </c>
      <c r="BX182" s="3">
        <f>'data sistem'!GW182</f>
        <v>0</v>
      </c>
      <c r="BY182" s="3">
        <f>'data sistem'!HV182</f>
        <v>0</v>
      </c>
      <c r="BZ182" s="3">
        <f>'data sistem'!HZ182</f>
        <v>0</v>
      </c>
      <c r="CA182" s="3">
        <f>'data sistem'!IY182</f>
        <v>0</v>
      </c>
      <c r="CB182" s="3">
        <f>'data sistem'!GX182</f>
        <v>0</v>
      </c>
      <c r="CC182" s="3">
        <f>'data sistem'!IA182</f>
        <v>0</v>
      </c>
      <c r="CD182" s="3">
        <f>'data sistem'!GY182</f>
        <v>0</v>
      </c>
      <c r="CE182" s="3">
        <f>'data sistem'!IB182</f>
        <v>0</v>
      </c>
      <c r="CF182" s="3">
        <f>'data sistem'!GZ182</f>
        <v>0</v>
      </c>
      <c r="CH182" s="3">
        <f>'data sistem'!IC182</f>
        <v>0</v>
      </c>
      <c r="CJ182" s="3">
        <f>'data sistem'!HA182</f>
        <v>0</v>
      </c>
      <c r="CK182" s="3">
        <f>'data sistem'!ID182</f>
        <v>0</v>
      </c>
      <c r="CL182" s="3">
        <f>'data sistem'!HB182</f>
        <v>0</v>
      </c>
      <c r="CM182" s="3">
        <f>'data sistem'!IE182</f>
        <v>0</v>
      </c>
      <c r="CN182" s="3">
        <f>'data sistem'!HC182</f>
        <v>0</v>
      </c>
      <c r="CO182" s="3">
        <f>'data sistem'!IF182</f>
        <v>0</v>
      </c>
      <c r="CP182" s="3">
        <f>'data sistem'!HD182</f>
        <v>0</v>
      </c>
      <c r="CQ182" s="3">
        <f>'data sistem'!IG182</f>
        <v>0</v>
      </c>
      <c r="CR182" s="3">
        <f>'data sistem'!HE182</f>
        <v>0</v>
      </c>
      <c r="CS182" s="3">
        <f>'data sistem'!IH182</f>
        <v>0</v>
      </c>
      <c r="CT182" s="3">
        <f>'data sistem'!HF182</f>
        <v>0</v>
      </c>
      <c r="CU182" s="3">
        <f>'data sistem'!II182</f>
        <v>0</v>
      </c>
      <c r="CV182" s="3">
        <f>'data sistem'!HG182</f>
        <v>0</v>
      </c>
      <c r="CW182" s="3">
        <f>'data sistem'!IJ182</f>
        <v>0</v>
      </c>
      <c r="CX182" s="3">
        <f>'data sistem'!HH182</f>
        <v>0</v>
      </c>
      <c r="CY182" s="3">
        <f>'data sistem'!IK182</f>
        <v>0</v>
      </c>
      <c r="CZ182" s="3">
        <f>'data sistem'!HI182</f>
        <v>0</v>
      </c>
      <c r="DA182" s="3">
        <f>'data sistem'!IL182</f>
        <v>0</v>
      </c>
      <c r="DB182" s="3">
        <f>'data sistem'!HJ182</f>
        <v>0</v>
      </c>
      <c r="DC182" s="3">
        <f>'data sistem'!IM182</f>
        <v>0</v>
      </c>
      <c r="DD182" s="3">
        <f>'data sistem'!HK182</f>
        <v>0</v>
      </c>
      <c r="DE182" s="3">
        <f>'data sistem'!IN182</f>
        <v>0</v>
      </c>
      <c r="DF182" s="3">
        <f>'data sistem'!HL182</f>
        <v>0</v>
      </c>
      <c r="DG182" s="3">
        <f>'data sistem'!IO182</f>
        <v>0</v>
      </c>
      <c r="DH182" s="3">
        <f>'data sistem'!HM182</f>
        <v>0</v>
      </c>
      <c r="DI182" s="3">
        <f>'data sistem'!HM182</f>
        <v>0</v>
      </c>
      <c r="DJ182" s="3">
        <f>'data sistem'!IP182</f>
        <v>0</v>
      </c>
      <c r="DK182" s="3">
        <f>'data sistem'!IP182</f>
        <v>0</v>
      </c>
      <c r="DL182" s="3">
        <f>'data sistem'!HN182</f>
        <v>0</v>
      </c>
      <c r="DM182" s="3">
        <f>'data sistem'!IQ182</f>
        <v>0</v>
      </c>
      <c r="DN182" s="3">
        <f>'data sistem'!HO182</f>
        <v>0</v>
      </c>
      <c r="DO182" s="3">
        <f>'data sistem'!IR182</f>
        <v>0</v>
      </c>
      <c r="DP182" s="3">
        <f>'data sistem'!HP182</f>
        <v>0</v>
      </c>
      <c r="DQ182" s="3">
        <f>'data sistem'!IS182</f>
        <v>0</v>
      </c>
      <c r="DR182" s="3">
        <f>'data sistem'!HQ182</f>
        <v>0</v>
      </c>
      <c r="DS182" s="3">
        <f>'data sistem'!IT182</f>
        <v>0</v>
      </c>
      <c r="DT182" s="3">
        <f>'data sistem'!HR182</f>
        <v>0</v>
      </c>
      <c r="DU182" s="3">
        <f>'data sistem'!IU182</f>
        <v>0</v>
      </c>
      <c r="DV182" s="3">
        <f>'data sistem'!HS182</f>
        <v>0</v>
      </c>
      <c r="DW182" s="3">
        <f>'data sistem'!IV182</f>
        <v>0</v>
      </c>
      <c r="DX182" s="3">
        <f>'data sistem'!HT182</f>
        <v>0</v>
      </c>
      <c r="DY182" s="3">
        <f>'data sistem'!IW182</f>
        <v>0</v>
      </c>
      <c r="DZ182" s="3">
        <f>'data sistem'!HU182</f>
        <v>0</v>
      </c>
      <c r="EA182" s="3">
        <f>'data sistem'!IX182</f>
        <v>0</v>
      </c>
    </row>
    <row r="183" spans="1:131" x14ac:dyDescent="0.3">
      <c r="A183" s="3" t="str">
        <f t="shared" si="2"/>
        <v>051022</v>
      </c>
      <c r="B183" s="3" t="e">
        <f>VLOOKUP('data sistem'!C183,kodeprodi!$A$2:$B$11,2,FALSE)</f>
        <v>#N/A</v>
      </c>
      <c r="C183" s="3">
        <f>'data sistem'!A183</f>
        <v>0</v>
      </c>
      <c r="D183" s="3">
        <f>'data sistem'!B183</f>
        <v>0</v>
      </c>
      <c r="E183" s="3">
        <f>'data sistem'!J183</f>
        <v>0</v>
      </c>
      <c r="F183" s="3">
        <f>'data sistem'!K183</f>
        <v>0</v>
      </c>
      <c r="G183" s="3">
        <f>2020-'data sistem'!E183</f>
        <v>2020</v>
      </c>
      <c r="H183" s="3">
        <f>1</f>
        <v>1</v>
      </c>
      <c r="I183" s="3">
        <f>2</f>
        <v>2</v>
      </c>
      <c r="J183" s="3">
        <f>3</f>
        <v>3</v>
      </c>
      <c r="K183" s="3">
        <f>3</f>
        <v>3</v>
      </c>
      <c r="L183" s="3">
        <f>1</f>
        <v>1</v>
      </c>
      <c r="M183" s="3">
        <f>2</f>
        <v>2</v>
      </c>
      <c r="N183" s="3">
        <f>1</f>
        <v>1</v>
      </c>
      <c r="O183" s="3" t="str">
        <f>IF('data sistem'!W183="tidak",3,IF('data sistem'!W183="ya",IF('data sistem'!DT183="sebelum lulus",1,IF('data sistem'!DT183="setelah lulus",2,"")),""))</f>
        <v/>
      </c>
      <c r="P183" s="3" t="str">
        <f>IF('data sistem'!DU183="0-3 bulan",1,IF('data sistem'!DU183="3-6 bulan",3,IF('data sistem'!DU183="6-12 bulan",6,IF('data sistem'!DU183="lebih dari 12 bulan",12,""))))</f>
        <v/>
      </c>
      <c r="Q183" s="3" t="str">
        <f>IF('data sistem'!DV183="0-3 bulan",1,IF('data sistem'!DV183="3-6 bulan",3,IF('data sistem'!DV183="6-12 bulan",6,IF('data sistem'!DV183="lebih dari 12 bulan",12,""))))</f>
        <v/>
      </c>
      <c r="R183" s="3">
        <f>'data sistem'!EA183</f>
        <v>0</v>
      </c>
      <c r="S183" s="3">
        <f>'data sistem'!EB183</f>
        <v>0</v>
      </c>
      <c r="T183" s="3">
        <f>'data sistem'!EC183</f>
        <v>0</v>
      </c>
      <c r="U183" s="3">
        <f>'data sistem'!ED183</f>
        <v>0</v>
      </c>
      <c r="V183" s="3">
        <f>'data sistem'!EE183</f>
        <v>0</v>
      </c>
      <c r="W183" s="3">
        <f>'data sistem'!EF183</f>
        <v>0</v>
      </c>
      <c r="X183" s="3">
        <f>'data sistem'!EG183</f>
        <v>0</v>
      </c>
      <c r="Y183" s="3" t="str">
        <f>IF('data sistem'!DW183="ya",1,IF('data sistem'!DW183="tidak",0,""))</f>
        <v/>
      </c>
      <c r="Z183" s="3">
        <f>'data sistem'!EM183</f>
        <v>0</v>
      </c>
      <c r="AA183" s="3">
        <f>'data sistem'!EH183</f>
        <v>0</v>
      </c>
      <c r="AB183" s="3">
        <f>'data sistem'!EI183</f>
        <v>0</v>
      </c>
      <c r="AC183" s="3">
        <f>'data sistem'!EJ183</f>
        <v>0</v>
      </c>
      <c r="AD183" s="3">
        <f>'data sistem'!EK183</f>
        <v>0</v>
      </c>
      <c r="AE183" s="3">
        <f>'data sistem'!EL183</f>
        <v>0</v>
      </c>
      <c r="AF183" s="3">
        <f>0</f>
        <v>0</v>
      </c>
      <c r="AH183" s="3">
        <f>IF('data sistem'!FB183="lebih dari 3",4,'data sistem'!FB183)</f>
        <v>0</v>
      </c>
      <c r="AI183" s="3" t="str">
        <f>IF('data sistem'!FF183="sebelum lulus",1,IF('data sistem'!FF183="setelah lulus",2,""))</f>
        <v/>
      </c>
      <c r="AJ183" s="3" t="str">
        <f>IF('data sistem'!FG183="0-3 bulan",1,IF('data sistem'!FG183="3-6 bulan",3,IF('data sistem'!FG183="6-12 bulan",6,IF('data sistem'!FG183="lebih dari 12 bulan",12,""))))</f>
        <v/>
      </c>
      <c r="AK183" s="3" t="str">
        <f>IF('data sistem'!FH183="0-3 bulan",1,IF('data sistem'!FH183="3-6 bulan",3,IF('data sistem'!FH183="6-12 bulan",6,IF('data sistem'!FH183="lebih dari 12 bulan",12,""))))</f>
        <v/>
      </c>
      <c r="AL183" s="3">
        <f>IF('data sistem'!FC183="lebih dari 3",4,'data sistem'!FC183)</f>
        <v>0</v>
      </c>
      <c r="AM183" s="3">
        <f>IF('data sistem'!FD183="lebih dari 3",4,'data sistem'!FD183)</f>
        <v>0</v>
      </c>
      <c r="AN183" s="3" t="str">
        <f>IF(LEFT('data sistem'!U183,7)="bekerja",1,IF(LEFT('data sistem'!U183,5)="tidak",2,""))</f>
        <v/>
      </c>
      <c r="AO183" s="3">
        <f>'data sistem'!M183*1</f>
        <v>0</v>
      </c>
      <c r="AP183" s="3">
        <f>'data sistem'!R183*2</f>
        <v>0</v>
      </c>
      <c r="AQ183" s="3">
        <f>'data sistem'!P183*3</f>
        <v>0</v>
      </c>
      <c r="AR183" s="3">
        <f>'data sistem'!Q183*4</f>
        <v>0</v>
      </c>
      <c r="AS183" s="3">
        <f>0</f>
        <v>0</v>
      </c>
      <c r="AU183" s="3">
        <f>IF('data sistem'!Q183="1",4,1)</f>
        <v>1</v>
      </c>
      <c r="AW183" s="3">
        <f>IF('data sistem'!AG183="bumn",1,IF('data sistem'!AG183="non-profit",2,IF('data sistem'!AG183="swasta",3,IF('data sistem'!AG183="wiraswasta",4,5))))</f>
        <v>5</v>
      </c>
      <c r="AX183" s="3">
        <f>IF(AW183=5,'data sistem'!AG183,"")</f>
        <v>0</v>
      </c>
      <c r="AY183" s="3">
        <f>IF('data sistem'!T183=0,1,'data sistem'!T183=0)</f>
        <v>1</v>
      </c>
      <c r="BA183" s="3">
        <f>IF('data sistem'!AM183="kurang dari 1 juta",1000000,IF('data sistem'!AM183="antara 1 dan 2 juta",2000000,IF('data sistem'!AM183="lebih dari 2 juta",3000000,IF('data sistem'!AM183="lebih dari 3 juta",4000000,0))))</f>
        <v>0</v>
      </c>
      <c r="BB183" s="3">
        <f>0</f>
        <v>0</v>
      </c>
      <c r="BC183" s="3">
        <f>IF('data sistem'!BI183="kurang dari 1 juta",1000000,IF('data sistem'!BI183="antara 1 dan 2 juta",2000000,IF('data sistem'!BI183="lebih dari 2 juta",3000000,IF('data sistem'!BI183="lebih dari 3 juta",4000000,0))))</f>
        <v>0</v>
      </c>
      <c r="BD183" s="3" t="str">
        <f>IF('data sistem'!DE183&gt;0,'data sistem'!DE183,"")</f>
        <v/>
      </c>
      <c r="BE183" s="3" t="str">
        <f>IF('data sistem'!DF183="lebih tinggi",1,IF('data sistem'!DF183="sama",2,IF('data sistem'!DF183="lebih rendah",3,IF('data sistem'!DF183="tidak perlu",4,""))))</f>
        <v/>
      </c>
      <c r="BF183" s="3">
        <f>'data sistem'!DG183*1</f>
        <v>0</v>
      </c>
      <c r="BG183" s="3">
        <f>'data sistem'!DH183*2</f>
        <v>0</v>
      </c>
      <c r="BH183" s="3">
        <f>'data sistem'!DI183*3</f>
        <v>0</v>
      </c>
      <c r="BI183" s="3">
        <f>'data sistem'!DJ183*4</f>
        <v>0</v>
      </c>
      <c r="BJ183" s="3">
        <f>'data sistem'!DK183*5</f>
        <v>0</v>
      </c>
      <c r="BK183" s="3">
        <f>'data sistem'!DL183*6</f>
        <v>0</v>
      </c>
      <c r="BL183" s="3">
        <f>'data sistem'!DM183*7</f>
        <v>0</v>
      </c>
      <c r="BM183" s="3">
        <f>'data sistem'!DN183*8</f>
        <v>0</v>
      </c>
      <c r="BN183" s="3">
        <f>'data sistem'!DO183*9</f>
        <v>0</v>
      </c>
      <c r="BO183" s="3">
        <f>'data sistem'!DP183*10</f>
        <v>0</v>
      </c>
      <c r="BP183" s="3">
        <f>'data sistem'!DQ183*11</f>
        <v>0</v>
      </c>
      <c r="BQ183" s="3">
        <f>'data sistem'!DR183*12</f>
        <v>0</v>
      </c>
      <c r="BR183" s="3">
        <v>0</v>
      </c>
      <c r="BT183" s="3">
        <f>'data sistem'!GU183</f>
        <v>0</v>
      </c>
      <c r="BU183" s="3">
        <f>'data sistem'!HX183</f>
        <v>0</v>
      </c>
      <c r="BV183" s="3">
        <f>'data sistem'!GV183</f>
        <v>0</v>
      </c>
      <c r="BW183" s="3">
        <f>'data sistem'!HY183</f>
        <v>0</v>
      </c>
      <c r="BX183" s="3">
        <f>'data sistem'!GW183</f>
        <v>0</v>
      </c>
      <c r="BY183" s="3">
        <f>'data sistem'!HV183</f>
        <v>0</v>
      </c>
      <c r="BZ183" s="3">
        <f>'data sistem'!HZ183</f>
        <v>0</v>
      </c>
      <c r="CA183" s="3">
        <f>'data sistem'!IY183</f>
        <v>0</v>
      </c>
      <c r="CB183" s="3">
        <f>'data sistem'!GX183</f>
        <v>0</v>
      </c>
      <c r="CC183" s="3">
        <f>'data sistem'!IA183</f>
        <v>0</v>
      </c>
      <c r="CD183" s="3">
        <f>'data sistem'!GY183</f>
        <v>0</v>
      </c>
      <c r="CE183" s="3">
        <f>'data sistem'!IB183</f>
        <v>0</v>
      </c>
      <c r="CF183" s="3">
        <f>'data sistem'!GZ183</f>
        <v>0</v>
      </c>
      <c r="CH183" s="3">
        <f>'data sistem'!IC183</f>
        <v>0</v>
      </c>
      <c r="CJ183" s="3">
        <f>'data sistem'!HA183</f>
        <v>0</v>
      </c>
      <c r="CK183" s="3">
        <f>'data sistem'!ID183</f>
        <v>0</v>
      </c>
      <c r="CL183" s="3">
        <f>'data sistem'!HB183</f>
        <v>0</v>
      </c>
      <c r="CM183" s="3">
        <f>'data sistem'!IE183</f>
        <v>0</v>
      </c>
      <c r="CN183" s="3">
        <f>'data sistem'!HC183</f>
        <v>0</v>
      </c>
      <c r="CO183" s="3">
        <f>'data sistem'!IF183</f>
        <v>0</v>
      </c>
      <c r="CP183" s="3">
        <f>'data sistem'!HD183</f>
        <v>0</v>
      </c>
      <c r="CQ183" s="3">
        <f>'data sistem'!IG183</f>
        <v>0</v>
      </c>
      <c r="CR183" s="3">
        <f>'data sistem'!HE183</f>
        <v>0</v>
      </c>
      <c r="CS183" s="3">
        <f>'data sistem'!IH183</f>
        <v>0</v>
      </c>
      <c r="CT183" s="3">
        <f>'data sistem'!HF183</f>
        <v>0</v>
      </c>
      <c r="CU183" s="3">
        <f>'data sistem'!II183</f>
        <v>0</v>
      </c>
      <c r="CV183" s="3">
        <f>'data sistem'!HG183</f>
        <v>0</v>
      </c>
      <c r="CW183" s="3">
        <f>'data sistem'!IJ183</f>
        <v>0</v>
      </c>
      <c r="CX183" s="3">
        <f>'data sistem'!HH183</f>
        <v>0</v>
      </c>
      <c r="CY183" s="3">
        <f>'data sistem'!IK183</f>
        <v>0</v>
      </c>
      <c r="CZ183" s="3">
        <f>'data sistem'!HI183</f>
        <v>0</v>
      </c>
      <c r="DA183" s="3">
        <f>'data sistem'!IL183</f>
        <v>0</v>
      </c>
      <c r="DB183" s="3">
        <f>'data sistem'!HJ183</f>
        <v>0</v>
      </c>
      <c r="DC183" s="3">
        <f>'data sistem'!IM183</f>
        <v>0</v>
      </c>
      <c r="DD183" s="3">
        <f>'data sistem'!HK183</f>
        <v>0</v>
      </c>
      <c r="DE183" s="3">
        <f>'data sistem'!IN183</f>
        <v>0</v>
      </c>
      <c r="DF183" s="3">
        <f>'data sistem'!HL183</f>
        <v>0</v>
      </c>
      <c r="DG183" s="3">
        <f>'data sistem'!IO183</f>
        <v>0</v>
      </c>
      <c r="DH183" s="3">
        <f>'data sistem'!HM183</f>
        <v>0</v>
      </c>
      <c r="DI183" s="3">
        <f>'data sistem'!HM183</f>
        <v>0</v>
      </c>
      <c r="DJ183" s="3">
        <f>'data sistem'!IP183</f>
        <v>0</v>
      </c>
      <c r="DK183" s="3">
        <f>'data sistem'!IP183</f>
        <v>0</v>
      </c>
      <c r="DL183" s="3">
        <f>'data sistem'!HN183</f>
        <v>0</v>
      </c>
      <c r="DM183" s="3">
        <f>'data sistem'!IQ183</f>
        <v>0</v>
      </c>
      <c r="DN183" s="3">
        <f>'data sistem'!HO183</f>
        <v>0</v>
      </c>
      <c r="DO183" s="3">
        <f>'data sistem'!IR183</f>
        <v>0</v>
      </c>
      <c r="DP183" s="3">
        <f>'data sistem'!HP183</f>
        <v>0</v>
      </c>
      <c r="DQ183" s="3">
        <f>'data sistem'!IS183</f>
        <v>0</v>
      </c>
      <c r="DR183" s="3">
        <f>'data sistem'!HQ183</f>
        <v>0</v>
      </c>
      <c r="DS183" s="3">
        <f>'data sistem'!IT183</f>
        <v>0</v>
      </c>
      <c r="DT183" s="3">
        <f>'data sistem'!HR183</f>
        <v>0</v>
      </c>
      <c r="DU183" s="3">
        <f>'data sistem'!IU183</f>
        <v>0</v>
      </c>
      <c r="DV183" s="3">
        <f>'data sistem'!HS183</f>
        <v>0</v>
      </c>
      <c r="DW183" s="3">
        <f>'data sistem'!IV183</f>
        <v>0</v>
      </c>
      <c r="DX183" s="3">
        <f>'data sistem'!HT183</f>
        <v>0</v>
      </c>
      <c r="DY183" s="3">
        <f>'data sistem'!IW183</f>
        <v>0</v>
      </c>
      <c r="DZ183" s="3">
        <f>'data sistem'!HU183</f>
        <v>0</v>
      </c>
      <c r="EA183" s="3">
        <f>'data sistem'!IX183</f>
        <v>0</v>
      </c>
    </row>
    <row r="184" spans="1:131" x14ac:dyDescent="0.3">
      <c r="A184" s="3" t="str">
        <f t="shared" si="2"/>
        <v>051022</v>
      </c>
      <c r="B184" s="3" t="e">
        <f>VLOOKUP('data sistem'!C184,kodeprodi!$A$2:$B$11,2,FALSE)</f>
        <v>#N/A</v>
      </c>
      <c r="C184" s="3">
        <f>'data sistem'!A184</f>
        <v>0</v>
      </c>
      <c r="D184" s="3">
        <f>'data sistem'!B184</f>
        <v>0</v>
      </c>
      <c r="E184" s="3">
        <f>'data sistem'!J184</f>
        <v>0</v>
      </c>
      <c r="F184" s="3">
        <f>'data sistem'!K184</f>
        <v>0</v>
      </c>
      <c r="G184" s="3">
        <f>2020-'data sistem'!E184</f>
        <v>2020</v>
      </c>
      <c r="H184" s="3">
        <f>1</f>
        <v>1</v>
      </c>
      <c r="I184" s="3">
        <f>2</f>
        <v>2</v>
      </c>
      <c r="J184" s="3">
        <f>3</f>
        <v>3</v>
      </c>
      <c r="K184" s="3">
        <f>3</f>
        <v>3</v>
      </c>
      <c r="L184" s="3">
        <f>1</f>
        <v>1</v>
      </c>
      <c r="M184" s="3">
        <f>2</f>
        <v>2</v>
      </c>
      <c r="N184" s="3">
        <f>1</f>
        <v>1</v>
      </c>
      <c r="O184" s="3" t="str">
        <f>IF('data sistem'!W184="tidak",3,IF('data sistem'!W184="ya",IF('data sistem'!DT184="sebelum lulus",1,IF('data sistem'!DT184="setelah lulus",2,"")),""))</f>
        <v/>
      </c>
      <c r="P184" s="3" t="str">
        <f>IF('data sistem'!DU184="0-3 bulan",1,IF('data sistem'!DU184="3-6 bulan",3,IF('data sistem'!DU184="6-12 bulan",6,IF('data sistem'!DU184="lebih dari 12 bulan",12,""))))</f>
        <v/>
      </c>
      <c r="Q184" s="3" t="str">
        <f>IF('data sistem'!DV184="0-3 bulan",1,IF('data sistem'!DV184="3-6 bulan",3,IF('data sistem'!DV184="6-12 bulan",6,IF('data sistem'!DV184="lebih dari 12 bulan",12,""))))</f>
        <v/>
      </c>
      <c r="R184" s="3">
        <f>'data sistem'!EA184</f>
        <v>0</v>
      </c>
      <c r="S184" s="3">
        <f>'data sistem'!EB184</f>
        <v>0</v>
      </c>
      <c r="T184" s="3">
        <f>'data sistem'!EC184</f>
        <v>0</v>
      </c>
      <c r="U184" s="3">
        <f>'data sistem'!ED184</f>
        <v>0</v>
      </c>
      <c r="V184" s="3">
        <f>'data sistem'!EE184</f>
        <v>0</v>
      </c>
      <c r="W184" s="3">
        <f>'data sistem'!EF184</f>
        <v>0</v>
      </c>
      <c r="X184" s="3">
        <f>'data sistem'!EG184</f>
        <v>0</v>
      </c>
      <c r="Y184" s="3" t="str">
        <f>IF('data sistem'!DW184="ya",1,IF('data sistem'!DW184="tidak",0,""))</f>
        <v/>
      </c>
      <c r="Z184" s="3">
        <f>'data sistem'!EM184</f>
        <v>0</v>
      </c>
      <c r="AA184" s="3">
        <f>'data sistem'!EH184</f>
        <v>0</v>
      </c>
      <c r="AB184" s="3">
        <f>'data sistem'!EI184</f>
        <v>0</v>
      </c>
      <c r="AC184" s="3">
        <f>'data sistem'!EJ184</f>
        <v>0</v>
      </c>
      <c r="AD184" s="3">
        <f>'data sistem'!EK184</f>
        <v>0</v>
      </c>
      <c r="AE184" s="3">
        <f>'data sistem'!EL184</f>
        <v>0</v>
      </c>
      <c r="AF184" s="3">
        <f>0</f>
        <v>0</v>
      </c>
      <c r="AH184" s="3">
        <f>IF('data sistem'!FB184="lebih dari 3",4,'data sistem'!FB184)</f>
        <v>0</v>
      </c>
      <c r="AI184" s="3" t="str">
        <f>IF('data sistem'!FF184="sebelum lulus",1,IF('data sistem'!FF184="setelah lulus",2,""))</f>
        <v/>
      </c>
      <c r="AJ184" s="3" t="str">
        <f>IF('data sistem'!FG184="0-3 bulan",1,IF('data sistem'!FG184="3-6 bulan",3,IF('data sistem'!FG184="6-12 bulan",6,IF('data sistem'!FG184="lebih dari 12 bulan",12,""))))</f>
        <v/>
      </c>
      <c r="AK184" s="3" t="str">
        <f>IF('data sistem'!FH184="0-3 bulan",1,IF('data sistem'!FH184="3-6 bulan",3,IF('data sistem'!FH184="6-12 bulan",6,IF('data sistem'!FH184="lebih dari 12 bulan",12,""))))</f>
        <v/>
      </c>
      <c r="AL184" s="3">
        <f>IF('data sistem'!FC184="lebih dari 3",4,'data sistem'!FC184)</f>
        <v>0</v>
      </c>
      <c r="AM184" s="3">
        <f>IF('data sistem'!FD184="lebih dari 3",4,'data sistem'!FD184)</f>
        <v>0</v>
      </c>
      <c r="AN184" s="3" t="str">
        <f>IF(LEFT('data sistem'!U184,7)="bekerja",1,IF(LEFT('data sistem'!U184,5)="tidak",2,""))</f>
        <v/>
      </c>
      <c r="AO184" s="3">
        <f>'data sistem'!M184*1</f>
        <v>0</v>
      </c>
      <c r="AP184" s="3">
        <f>'data sistem'!R184*2</f>
        <v>0</v>
      </c>
      <c r="AQ184" s="3">
        <f>'data sistem'!P184*3</f>
        <v>0</v>
      </c>
      <c r="AR184" s="3">
        <f>'data sistem'!Q184*4</f>
        <v>0</v>
      </c>
      <c r="AS184" s="3">
        <f>0</f>
        <v>0</v>
      </c>
      <c r="AU184" s="3">
        <f>IF('data sistem'!Q184="1",4,1)</f>
        <v>1</v>
      </c>
      <c r="AW184" s="3">
        <f>IF('data sistem'!AG184="bumn",1,IF('data sistem'!AG184="non-profit",2,IF('data sistem'!AG184="swasta",3,IF('data sistem'!AG184="wiraswasta",4,5))))</f>
        <v>5</v>
      </c>
      <c r="AX184" s="3">
        <f>IF(AW184=5,'data sistem'!AG184,"")</f>
        <v>0</v>
      </c>
      <c r="AY184" s="3">
        <f>IF('data sistem'!T184=0,1,'data sistem'!T184=0)</f>
        <v>1</v>
      </c>
      <c r="BA184" s="3">
        <f>IF('data sistem'!AM184="kurang dari 1 juta",1000000,IF('data sistem'!AM184="antara 1 dan 2 juta",2000000,IF('data sistem'!AM184="lebih dari 2 juta",3000000,IF('data sistem'!AM184="lebih dari 3 juta",4000000,0))))</f>
        <v>0</v>
      </c>
      <c r="BB184" s="3">
        <f>0</f>
        <v>0</v>
      </c>
      <c r="BC184" s="3">
        <f>IF('data sistem'!BI184="kurang dari 1 juta",1000000,IF('data sistem'!BI184="antara 1 dan 2 juta",2000000,IF('data sistem'!BI184="lebih dari 2 juta",3000000,IF('data sistem'!BI184="lebih dari 3 juta",4000000,0))))</f>
        <v>0</v>
      </c>
      <c r="BD184" s="3" t="str">
        <f>IF('data sistem'!DE184&gt;0,'data sistem'!DE184,"")</f>
        <v/>
      </c>
      <c r="BE184" s="3" t="str">
        <f>IF('data sistem'!DF184="lebih tinggi",1,IF('data sistem'!DF184="sama",2,IF('data sistem'!DF184="lebih rendah",3,IF('data sistem'!DF184="tidak perlu",4,""))))</f>
        <v/>
      </c>
      <c r="BF184" s="3">
        <f>'data sistem'!DG184*1</f>
        <v>0</v>
      </c>
      <c r="BG184" s="3">
        <f>'data sistem'!DH184*2</f>
        <v>0</v>
      </c>
      <c r="BH184" s="3">
        <f>'data sistem'!DI184*3</f>
        <v>0</v>
      </c>
      <c r="BI184" s="3">
        <f>'data sistem'!DJ184*4</f>
        <v>0</v>
      </c>
      <c r="BJ184" s="3">
        <f>'data sistem'!DK184*5</f>
        <v>0</v>
      </c>
      <c r="BK184" s="3">
        <f>'data sistem'!DL184*6</f>
        <v>0</v>
      </c>
      <c r="BL184" s="3">
        <f>'data sistem'!DM184*7</f>
        <v>0</v>
      </c>
      <c r="BM184" s="3">
        <f>'data sistem'!DN184*8</f>
        <v>0</v>
      </c>
      <c r="BN184" s="3">
        <f>'data sistem'!DO184*9</f>
        <v>0</v>
      </c>
      <c r="BO184" s="3">
        <f>'data sistem'!DP184*10</f>
        <v>0</v>
      </c>
      <c r="BP184" s="3">
        <f>'data sistem'!DQ184*11</f>
        <v>0</v>
      </c>
      <c r="BQ184" s="3">
        <f>'data sistem'!DR184*12</f>
        <v>0</v>
      </c>
      <c r="BR184" s="3">
        <v>0</v>
      </c>
      <c r="BT184" s="3">
        <f>'data sistem'!GU184</f>
        <v>0</v>
      </c>
      <c r="BU184" s="3">
        <f>'data sistem'!HX184</f>
        <v>0</v>
      </c>
      <c r="BV184" s="3">
        <f>'data sistem'!GV184</f>
        <v>0</v>
      </c>
      <c r="BW184" s="3">
        <f>'data sistem'!HY184</f>
        <v>0</v>
      </c>
      <c r="BX184" s="3">
        <f>'data sistem'!GW184</f>
        <v>0</v>
      </c>
      <c r="BY184" s="3">
        <f>'data sistem'!HV184</f>
        <v>0</v>
      </c>
      <c r="BZ184" s="3">
        <f>'data sistem'!HZ184</f>
        <v>0</v>
      </c>
      <c r="CA184" s="3">
        <f>'data sistem'!IY184</f>
        <v>0</v>
      </c>
      <c r="CB184" s="3">
        <f>'data sistem'!GX184</f>
        <v>0</v>
      </c>
      <c r="CC184" s="3">
        <f>'data sistem'!IA184</f>
        <v>0</v>
      </c>
      <c r="CD184" s="3">
        <f>'data sistem'!GY184</f>
        <v>0</v>
      </c>
      <c r="CE184" s="3">
        <f>'data sistem'!IB184</f>
        <v>0</v>
      </c>
      <c r="CF184" s="3">
        <f>'data sistem'!GZ184</f>
        <v>0</v>
      </c>
      <c r="CH184" s="3">
        <f>'data sistem'!IC184</f>
        <v>0</v>
      </c>
      <c r="CJ184" s="3">
        <f>'data sistem'!HA184</f>
        <v>0</v>
      </c>
      <c r="CK184" s="3">
        <f>'data sistem'!ID184</f>
        <v>0</v>
      </c>
      <c r="CL184" s="3">
        <f>'data sistem'!HB184</f>
        <v>0</v>
      </c>
      <c r="CM184" s="3">
        <f>'data sistem'!IE184</f>
        <v>0</v>
      </c>
      <c r="CN184" s="3">
        <f>'data sistem'!HC184</f>
        <v>0</v>
      </c>
      <c r="CO184" s="3">
        <f>'data sistem'!IF184</f>
        <v>0</v>
      </c>
      <c r="CP184" s="3">
        <f>'data sistem'!HD184</f>
        <v>0</v>
      </c>
      <c r="CQ184" s="3">
        <f>'data sistem'!IG184</f>
        <v>0</v>
      </c>
      <c r="CR184" s="3">
        <f>'data sistem'!HE184</f>
        <v>0</v>
      </c>
      <c r="CS184" s="3">
        <f>'data sistem'!IH184</f>
        <v>0</v>
      </c>
      <c r="CT184" s="3">
        <f>'data sistem'!HF184</f>
        <v>0</v>
      </c>
      <c r="CU184" s="3">
        <f>'data sistem'!II184</f>
        <v>0</v>
      </c>
      <c r="CV184" s="3">
        <f>'data sistem'!HG184</f>
        <v>0</v>
      </c>
      <c r="CW184" s="3">
        <f>'data sistem'!IJ184</f>
        <v>0</v>
      </c>
      <c r="CX184" s="3">
        <f>'data sistem'!HH184</f>
        <v>0</v>
      </c>
      <c r="CY184" s="3">
        <f>'data sistem'!IK184</f>
        <v>0</v>
      </c>
      <c r="CZ184" s="3">
        <f>'data sistem'!HI184</f>
        <v>0</v>
      </c>
      <c r="DA184" s="3">
        <f>'data sistem'!IL184</f>
        <v>0</v>
      </c>
      <c r="DB184" s="3">
        <f>'data sistem'!HJ184</f>
        <v>0</v>
      </c>
      <c r="DC184" s="3">
        <f>'data sistem'!IM184</f>
        <v>0</v>
      </c>
      <c r="DD184" s="3">
        <f>'data sistem'!HK184</f>
        <v>0</v>
      </c>
      <c r="DE184" s="3">
        <f>'data sistem'!IN184</f>
        <v>0</v>
      </c>
      <c r="DF184" s="3">
        <f>'data sistem'!HL184</f>
        <v>0</v>
      </c>
      <c r="DG184" s="3">
        <f>'data sistem'!IO184</f>
        <v>0</v>
      </c>
      <c r="DH184" s="3">
        <f>'data sistem'!HM184</f>
        <v>0</v>
      </c>
      <c r="DI184" s="3">
        <f>'data sistem'!HM184</f>
        <v>0</v>
      </c>
      <c r="DJ184" s="3">
        <f>'data sistem'!IP184</f>
        <v>0</v>
      </c>
      <c r="DK184" s="3">
        <f>'data sistem'!IP184</f>
        <v>0</v>
      </c>
      <c r="DL184" s="3">
        <f>'data sistem'!HN184</f>
        <v>0</v>
      </c>
      <c r="DM184" s="3">
        <f>'data sistem'!IQ184</f>
        <v>0</v>
      </c>
      <c r="DN184" s="3">
        <f>'data sistem'!HO184</f>
        <v>0</v>
      </c>
      <c r="DO184" s="3">
        <f>'data sistem'!IR184</f>
        <v>0</v>
      </c>
      <c r="DP184" s="3">
        <f>'data sistem'!HP184</f>
        <v>0</v>
      </c>
      <c r="DQ184" s="3">
        <f>'data sistem'!IS184</f>
        <v>0</v>
      </c>
      <c r="DR184" s="3">
        <f>'data sistem'!HQ184</f>
        <v>0</v>
      </c>
      <c r="DS184" s="3">
        <f>'data sistem'!IT184</f>
        <v>0</v>
      </c>
      <c r="DT184" s="3">
        <f>'data sistem'!HR184</f>
        <v>0</v>
      </c>
      <c r="DU184" s="3">
        <f>'data sistem'!IU184</f>
        <v>0</v>
      </c>
      <c r="DV184" s="3">
        <f>'data sistem'!HS184</f>
        <v>0</v>
      </c>
      <c r="DW184" s="3">
        <f>'data sistem'!IV184</f>
        <v>0</v>
      </c>
      <c r="DX184" s="3">
        <f>'data sistem'!HT184</f>
        <v>0</v>
      </c>
      <c r="DY184" s="3">
        <f>'data sistem'!IW184</f>
        <v>0</v>
      </c>
      <c r="DZ184" s="3">
        <f>'data sistem'!HU184</f>
        <v>0</v>
      </c>
      <c r="EA184" s="3">
        <f>'data sistem'!IX184</f>
        <v>0</v>
      </c>
    </row>
    <row r="185" spans="1:131" x14ac:dyDescent="0.3">
      <c r="A185" s="3" t="str">
        <f t="shared" si="2"/>
        <v>051022</v>
      </c>
      <c r="B185" s="3" t="e">
        <f>VLOOKUP('data sistem'!C185,kodeprodi!$A$2:$B$11,2,FALSE)</f>
        <v>#N/A</v>
      </c>
      <c r="C185" s="3">
        <f>'data sistem'!A185</f>
        <v>0</v>
      </c>
      <c r="D185" s="3">
        <f>'data sistem'!B185</f>
        <v>0</v>
      </c>
      <c r="E185" s="3">
        <f>'data sistem'!J185</f>
        <v>0</v>
      </c>
      <c r="F185" s="3">
        <f>'data sistem'!K185</f>
        <v>0</v>
      </c>
      <c r="G185" s="3">
        <f>2020-'data sistem'!E185</f>
        <v>2020</v>
      </c>
      <c r="H185" s="3">
        <f>1</f>
        <v>1</v>
      </c>
      <c r="I185" s="3">
        <f>2</f>
        <v>2</v>
      </c>
      <c r="J185" s="3">
        <f>3</f>
        <v>3</v>
      </c>
      <c r="K185" s="3">
        <f>3</f>
        <v>3</v>
      </c>
      <c r="L185" s="3">
        <f>1</f>
        <v>1</v>
      </c>
      <c r="M185" s="3">
        <f>2</f>
        <v>2</v>
      </c>
      <c r="N185" s="3">
        <f>1</f>
        <v>1</v>
      </c>
      <c r="O185" s="3" t="str">
        <f>IF('data sistem'!W185="tidak",3,IF('data sistem'!W185="ya",IF('data sistem'!DT185="sebelum lulus",1,IF('data sistem'!DT185="setelah lulus",2,"")),""))</f>
        <v/>
      </c>
      <c r="P185" s="3" t="str">
        <f>IF('data sistem'!DU185="0-3 bulan",1,IF('data sistem'!DU185="3-6 bulan",3,IF('data sistem'!DU185="6-12 bulan",6,IF('data sistem'!DU185="lebih dari 12 bulan",12,""))))</f>
        <v/>
      </c>
      <c r="Q185" s="3" t="str">
        <f>IF('data sistem'!DV185="0-3 bulan",1,IF('data sistem'!DV185="3-6 bulan",3,IF('data sistem'!DV185="6-12 bulan",6,IF('data sistem'!DV185="lebih dari 12 bulan",12,""))))</f>
        <v/>
      </c>
      <c r="R185" s="3">
        <f>'data sistem'!EA185</f>
        <v>0</v>
      </c>
      <c r="S185" s="3">
        <f>'data sistem'!EB185</f>
        <v>0</v>
      </c>
      <c r="T185" s="3">
        <f>'data sistem'!EC185</f>
        <v>0</v>
      </c>
      <c r="U185" s="3">
        <f>'data sistem'!ED185</f>
        <v>0</v>
      </c>
      <c r="V185" s="3">
        <f>'data sistem'!EE185</f>
        <v>0</v>
      </c>
      <c r="W185" s="3">
        <f>'data sistem'!EF185</f>
        <v>0</v>
      </c>
      <c r="X185" s="3">
        <f>'data sistem'!EG185</f>
        <v>0</v>
      </c>
      <c r="Y185" s="3" t="str">
        <f>IF('data sistem'!DW185="ya",1,IF('data sistem'!DW185="tidak",0,""))</f>
        <v/>
      </c>
      <c r="Z185" s="3">
        <f>'data sistem'!EM185</f>
        <v>0</v>
      </c>
      <c r="AA185" s="3">
        <f>'data sistem'!EH185</f>
        <v>0</v>
      </c>
      <c r="AB185" s="3">
        <f>'data sistem'!EI185</f>
        <v>0</v>
      </c>
      <c r="AC185" s="3">
        <f>'data sistem'!EJ185</f>
        <v>0</v>
      </c>
      <c r="AD185" s="3">
        <f>'data sistem'!EK185</f>
        <v>0</v>
      </c>
      <c r="AE185" s="3">
        <f>'data sistem'!EL185</f>
        <v>0</v>
      </c>
      <c r="AF185" s="3">
        <f>0</f>
        <v>0</v>
      </c>
      <c r="AH185" s="3">
        <f>IF('data sistem'!FB185="lebih dari 3",4,'data sistem'!FB185)</f>
        <v>0</v>
      </c>
      <c r="AI185" s="3" t="str">
        <f>IF('data sistem'!FF185="sebelum lulus",1,IF('data sistem'!FF185="setelah lulus",2,""))</f>
        <v/>
      </c>
      <c r="AJ185" s="3" t="str">
        <f>IF('data sistem'!FG185="0-3 bulan",1,IF('data sistem'!FG185="3-6 bulan",3,IF('data sistem'!FG185="6-12 bulan",6,IF('data sistem'!FG185="lebih dari 12 bulan",12,""))))</f>
        <v/>
      </c>
      <c r="AK185" s="3" t="str">
        <f>IF('data sistem'!FH185="0-3 bulan",1,IF('data sistem'!FH185="3-6 bulan",3,IF('data sistem'!FH185="6-12 bulan",6,IF('data sistem'!FH185="lebih dari 12 bulan",12,""))))</f>
        <v/>
      </c>
      <c r="AL185" s="3">
        <f>IF('data sistem'!FC185="lebih dari 3",4,'data sistem'!FC185)</f>
        <v>0</v>
      </c>
      <c r="AM185" s="3">
        <f>IF('data sistem'!FD185="lebih dari 3",4,'data sistem'!FD185)</f>
        <v>0</v>
      </c>
      <c r="AN185" s="3" t="str">
        <f>IF(LEFT('data sistem'!U185,7)="bekerja",1,IF(LEFT('data sistem'!U185,5)="tidak",2,""))</f>
        <v/>
      </c>
      <c r="AO185" s="3">
        <f>'data sistem'!M185*1</f>
        <v>0</v>
      </c>
      <c r="AP185" s="3">
        <f>'data sistem'!R185*2</f>
        <v>0</v>
      </c>
      <c r="AQ185" s="3">
        <f>'data sistem'!P185*3</f>
        <v>0</v>
      </c>
      <c r="AR185" s="3">
        <f>'data sistem'!Q185*4</f>
        <v>0</v>
      </c>
      <c r="AS185" s="3">
        <f>0</f>
        <v>0</v>
      </c>
      <c r="AU185" s="3">
        <f>IF('data sistem'!Q185="1",4,1)</f>
        <v>1</v>
      </c>
      <c r="AW185" s="3">
        <f>IF('data sistem'!AG185="bumn",1,IF('data sistem'!AG185="non-profit",2,IF('data sistem'!AG185="swasta",3,IF('data sistem'!AG185="wiraswasta",4,5))))</f>
        <v>5</v>
      </c>
      <c r="AX185" s="3">
        <f>IF(AW185=5,'data sistem'!AG185,"")</f>
        <v>0</v>
      </c>
      <c r="AY185" s="3">
        <f>IF('data sistem'!T185=0,1,'data sistem'!T185=0)</f>
        <v>1</v>
      </c>
      <c r="BA185" s="3">
        <f>IF('data sistem'!AM185="kurang dari 1 juta",1000000,IF('data sistem'!AM185="antara 1 dan 2 juta",2000000,IF('data sistem'!AM185="lebih dari 2 juta",3000000,IF('data sistem'!AM185="lebih dari 3 juta",4000000,0))))</f>
        <v>0</v>
      </c>
      <c r="BB185" s="3">
        <f>0</f>
        <v>0</v>
      </c>
      <c r="BC185" s="3">
        <f>IF('data sistem'!BI185="kurang dari 1 juta",1000000,IF('data sistem'!BI185="antara 1 dan 2 juta",2000000,IF('data sistem'!BI185="lebih dari 2 juta",3000000,IF('data sistem'!BI185="lebih dari 3 juta",4000000,0))))</f>
        <v>0</v>
      </c>
      <c r="BD185" s="3" t="str">
        <f>IF('data sistem'!DE185&gt;0,'data sistem'!DE185,"")</f>
        <v/>
      </c>
      <c r="BE185" s="3" t="str">
        <f>IF('data sistem'!DF185="lebih tinggi",1,IF('data sistem'!DF185="sama",2,IF('data sistem'!DF185="lebih rendah",3,IF('data sistem'!DF185="tidak perlu",4,""))))</f>
        <v/>
      </c>
      <c r="BF185" s="3">
        <f>'data sistem'!DG185*1</f>
        <v>0</v>
      </c>
      <c r="BG185" s="3">
        <f>'data sistem'!DH185*2</f>
        <v>0</v>
      </c>
      <c r="BH185" s="3">
        <f>'data sistem'!DI185*3</f>
        <v>0</v>
      </c>
      <c r="BI185" s="3">
        <f>'data sistem'!DJ185*4</f>
        <v>0</v>
      </c>
      <c r="BJ185" s="3">
        <f>'data sistem'!DK185*5</f>
        <v>0</v>
      </c>
      <c r="BK185" s="3">
        <f>'data sistem'!DL185*6</f>
        <v>0</v>
      </c>
      <c r="BL185" s="3">
        <f>'data sistem'!DM185*7</f>
        <v>0</v>
      </c>
      <c r="BM185" s="3">
        <f>'data sistem'!DN185*8</f>
        <v>0</v>
      </c>
      <c r="BN185" s="3">
        <f>'data sistem'!DO185*9</f>
        <v>0</v>
      </c>
      <c r="BO185" s="3">
        <f>'data sistem'!DP185*10</f>
        <v>0</v>
      </c>
      <c r="BP185" s="3">
        <f>'data sistem'!DQ185*11</f>
        <v>0</v>
      </c>
      <c r="BQ185" s="3">
        <f>'data sistem'!DR185*12</f>
        <v>0</v>
      </c>
      <c r="BR185" s="3">
        <v>0</v>
      </c>
      <c r="BT185" s="3">
        <f>'data sistem'!GU185</f>
        <v>0</v>
      </c>
      <c r="BU185" s="3">
        <f>'data sistem'!HX185</f>
        <v>0</v>
      </c>
      <c r="BV185" s="3">
        <f>'data sistem'!GV185</f>
        <v>0</v>
      </c>
      <c r="BW185" s="3">
        <f>'data sistem'!HY185</f>
        <v>0</v>
      </c>
      <c r="BX185" s="3">
        <f>'data sistem'!GW185</f>
        <v>0</v>
      </c>
      <c r="BY185" s="3">
        <f>'data sistem'!HV185</f>
        <v>0</v>
      </c>
      <c r="BZ185" s="3">
        <f>'data sistem'!HZ185</f>
        <v>0</v>
      </c>
      <c r="CA185" s="3">
        <f>'data sistem'!IY185</f>
        <v>0</v>
      </c>
      <c r="CB185" s="3">
        <f>'data sistem'!GX185</f>
        <v>0</v>
      </c>
      <c r="CC185" s="3">
        <f>'data sistem'!IA185</f>
        <v>0</v>
      </c>
      <c r="CD185" s="3">
        <f>'data sistem'!GY185</f>
        <v>0</v>
      </c>
      <c r="CE185" s="3">
        <f>'data sistem'!IB185</f>
        <v>0</v>
      </c>
      <c r="CF185" s="3">
        <f>'data sistem'!GZ185</f>
        <v>0</v>
      </c>
      <c r="CH185" s="3">
        <f>'data sistem'!IC185</f>
        <v>0</v>
      </c>
      <c r="CJ185" s="3">
        <f>'data sistem'!HA185</f>
        <v>0</v>
      </c>
      <c r="CK185" s="3">
        <f>'data sistem'!ID185</f>
        <v>0</v>
      </c>
      <c r="CL185" s="3">
        <f>'data sistem'!HB185</f>
        <v>0</v>
      </c>
      <c r="CM185" s="3">
        <f>'data sistem'!IE185</f>
        <v>0</v>
      </c>
      <c r="CN185" s="3">
        <f>'data sistem'!HC185</f>
        <v>0</v>
      </c>
      <c r="CO185" s="3">
        <f>'data sistem'!IF185</f>
        <v>0</v>
      </c>
      <c r="CP185" s="3">
        <f>'data sistem'!HD185</f>
        <v>0</v>
      </c>
      <c r="CQ185" s="3">
        <f>'data sistem'!IG185</f>
        <v>0</v>
      </c>
      <c r="CR185" s="3">
        <f>'data sistem'!HE185</f>
        <v>0</v>
      </c>
      <c r="CS185" s="3">
        <f>'data sistem'!IH185</f>
        <v>0</v>
      </c>
      <c r="CT185" s="3">
        <f>'data sistem'!HF185</f>
        <v>0</v>
      </c>
      <c r="CU185" s="3">
        <f>'data sistem'!II185</f>
        <v>0</v>
      </c>
      <c r="CV185" s="3">
        <f>'data sistem'!HG185</f>
        <v>0</v>
      </c>
      <c r="CW185" s="3">
        <f>'data sistem'!IJ185</f>
        <v>0</v>
      </c>
      <c r="CX185" s="3">
        <f>'data sistem'!HH185</f>
        <v>0</v>
      </c>
      <c r="CY185" s="3">
        <f>'data sistem'!IK185</f>
        <v>0</v>
      </c>
      <c r="CZ185" s="3">
        <f>'data sistem'!HI185</f>
        <v>0</v>
      </c>
      <c r="DA185" s="3">
        <f>'data sistem'!IL185</f>
        <v>0</v>
      </c>
      <c r="DB185" s="3">
        <f>'data sistem'!HJ185</f>
        <v>0</v>
      </c>
      <c r="DC185" s="3">
        <f>'data sistem'!IM185</f>
        <v>0</v>
      </c>
      <c r="DD185" s="3">
        <f>'data sistem'!HK185</f>
        <v>0</v>
      </c>
      <c r="DE185" s="3">
        <f>'data sistem'!IN185</f>
        <v>0</v>
      </c>
      <c r="DF185" s="3">
        <f>'data sistem'!HL185</f>
        <v>0</v>
      </c>
      <c r="DG185" s="3">
        <f>'data sistem'!IO185</f>
        <v>0</v>
      </c>
      <c r="DH185" s="3">
        <f>'data sistem'!HM185</f>
        <v>0</v>
      </c>
      <c r="DI185" s="3">
        <f>'data sistem'!HM185</f>
        <v>0</v>
      </c>
      <c r="DJ185" s="3">
        <f>'data sistem'!IP185</f>
        <v>0</v>
      </c>
      <c r="DK185" s="3">
        <f>'data sistem'!IP185</f>
        <v>0</v>
      </c>
      <c r="DL185" s="3">
        <f>'data sistem'!HN185</f>
        <v>0</v>
      </c>
      <c r="DM185" s="3">
        <f>'data sistem'!IQ185</f>
        <v>0</v>
      </c>
      <c r="DN185" s="3">
        <f>'data sistem'!HO185</f>
        <v>0</v>
      </c>
      <c r="DO185" s="3">
        <f>'data sistem'!IR185</f>
        <v>0</v>
      </c>
      <c r="DP185" s="3">
        <f>'data sistem'!HP185</f>
        <v>0</v>
      </c>
      <c r="DQ185" s="3">
        <f>'data sistem'!IS185</f>
        <v>0</v>
      </c>
      <c r="DR185" s="3">
        <f>'data sistem'!HQ185</f>
        <v>0</v>
      </c>
      <c r="DS185" s="3">
        <f>'data sistem'!IT185</f>
        <v>0</v>
      </c>
      <c r="DT185" s="3">
        <f>'data sistem'!HR185</f>
        <v>0</v>
      </c>
      <c r="DU185" s="3">
        <f>'data sistem'!IU185</f>
        <v>0</v>
      </c>
      <c r="DV185" s="3">
        <f>'data sistem'!HS185</f>
        <v>0</v>
      </c>
      <c r="DW185" s="3">
        <f>'data sistem'!IV185</f>
        <v>0</v>
      </c>
      <c r="DX185" s="3">
        <f>'data sistem'!HT185</f>
        <v>0</v>
      </c>
      <c r="DY185" s="3">
        <f>'data sistem'!IW185</f>
        <v>0</v>
      </c>
      <c r="DZ185" s="3">
        <f>'data sistem'!HU185</f>
        <v>0</v>
      </c>
      <c r="EA185" s="3">
        <f>'data sistem'!IX185</f>
        <v>0</v>
      </c>
    </row>
    <row r="186" spans="1:131" x14ac:dyDescent="0.3">
      <c r="A186" s="3" t="str">
        <f t="shared" si="2"/>
        <v>051022</v>
      </c>
      <c r="B186" s="3" t="e">
        <f>VLOOKUP('data sistem'!C186,kodeprodi!$A$2:$B$11,2,FALSE)</f>
        <v>#N/A</v>
      </c>
      <c r="C186" s="3">
        <f>'data sistem'!A186</f>
        <v>0</v>
      </c>
      <c r="D186" s="3">
        <f>'data sistem'!B186</f>
        <v>0</v>
      </c>
      <c r="E186" s="3">
        <f>'data sistem'!J186</f>
        <v>0</v>
      </c>
      <c r="F186" s="3">
        <f>'data sistem'!K186</f>
        <v>0</v>
      </c>
      <c r="G186" s="3">
        <f>2020-'data sistem'!E186</f>
        <v>2020</v>
      </c>
      <c r="H186" s="3">
        <f>1</f>
        <v>1</v>
      </c>
      <c r="I186" s="3">
        <f>2</f>
        <v>2</v>
      </c>
      <c r="J186" s="3">
        <f>3</f>
        <v>3</v>
      </c>
      <c r="K186" s="3">
        <f>3</f>
        <v>3</v>
      </c>
      <c r="L186" s="3">
        <f>1</f>
        <v>1</v>
      </c>
      <c r="M186" s="3">
        <f>2</f>
        <v>2</v>
      </c>
      <c r="N186" s="3">
        <f>1</f>
        <v>1</v>
      </c>
      <c r="O186" s="3" t="str">
        <f>IF('data sistem'!W186="tidak",3,IF('data sistem'!W186="ya",IF('data sistem'!DT186="sebelum lulus",1,IF('data sistem'!DT186="setelah lulus",2,"")),""))</f>
        <v/>
      </c>
      <c r="P186" s="3" t="str">
        <f>IF('data sistem'!DU186="0-3 bulan",1,IF('data sistem'!DU186="3-6 bulan",3,IF('data sistem'!DU186="6-12 bulan",6,IF('data sistem'!DU186="lebih dari 12 bulan",12,""))))</f>
        <v/>
      </c>
      <c r="Q186" s="3" t="str">
        <f>IF('data sistem'!DV186="0-3 bulan",1,IF('data sistem'!DV186="3-6 bulan",3,IF('data sistem'!DV186="6-12 bulan",6,IF('data sistem'!DV186="lebih dari 12 bulan",12,""))))</f>
        <v/>
      </c>
      <c r="R186" s="3">
        <f>'data sistem'!EA186</f>
        <v>0</v>
      </c>
      <c r="S186" s="3">
        <f>'data sistem'!EB186</f>
        <v>0</v>
      </c>
      <c r="T186" s="3">
        <f>'data sistem'!EC186</f>
        <v>0</v>
      </c>
      <c r="U186" s="3">
        <f>'data sistem'!ED186</f>
        <v>0</v>
      </c>
      <c r="V186" s="3">
        <f>'data sistem'!EE186</f>
        <v>0</v>
      </c>
      <c r="W186" s="3">
        <f>'data sistem'!EF186</f>
        <v>0</v>
      </c>
      <c r="X186" s="3">
        <f>'data sistem'!EG186</f>
        <v>0</v>
      </c>
      <c r="Y186" s="3" t="str">
        <f>IF('data sistem'!DW186="ya",1,IF('data sistem'!DW186="tidak",0,""))</f>
        <v/>
      </c>
      <c r="Z186" s="3">
        <f>'data sistem'!EM186</f>
        <v>0</v>
      </c>
      <c r="AA186" s="3">
        <f>'data sistem'!EH186</f>
        <v>0</v>
      </c>
      <c r="AB186" s="3">
        <f>'data sistem'!EI186</f>
        <v>0</v>
      </c>
      <c r="AC186" s="3">
        <f>'data sistem'!EJ186</f>
        <v>0</v>
      </c>
      <c r="AD186" s="3">
        <f>'data sistem'!EK186</f>
        <v>0</v>
      </c>
      <c r="AE186" s="3">
        <f>'data sistem'!EL186</f>
        <v>0</v>
      </c>
      <c r="AF186" s="3">
        <f>0</f>
        <v>0</v>
      </c>
      <c r="AH186" s="3">
        <f>IF('data sistem'!FB186="lebih dari 3",4,'data sistem'!FB186)</f>
        <v>0</v>
      </c>
      <c r="AI186" s="3" t="str">
        <f>IF('data sistem'!FF186="sebelum lulus",1,IF('data sistem'!FF186="setelah lulus",2,""))</f>
        <v/>
      </c>
      <c r="AJ186" s="3" t="str">
        <f>IF('data sistem'!FG186="0-3 bulan",1,IF('data sistem'!FG186="3-6 bulan",3,IF('data sistem'!FG186="6-12 bulan",6,IF('data sistem'!FG186="lebih dari 12 bulan",12,""))))</f>
        <v/>
      </c>
      <c r="AK186" s="3" t="str">
        <f>IF('data sistem'!FH186="0-3 bulan",1,IF('data sistem'!FH186="3-6 bulan",3,IF('data sistem'!FH186="6-12 bulan",6,IF('data sistem'!FH186="lebih dari 12 bulan",12,""))))</f>
        <v/>
      </c>
      <c r="AL186" s="3">
        <f>IF('data sistem'!FC186="lebih dari 3",4,'data sistem'!FC186)</f>
        <v>0</v>
      </c>
      <c r="AM186" s="3">
        <f>IF('data sistem'!FD186="lebih dari 3",4,'data sistem'!FD186)</f>
        <v>0</v>
      </c>
      <c r="AN186" s="3" t="str">
        <f>IF(LEFT('data sistem'!U186,7)="bekerja",1,IF(LEFT('data sistem'!U186,5)="tidak",2,""))</f>
        <v/>
      </c>
      <c r="AO186" s="3">
        <f>'data sistem'!M186*1</f>
        <v>0</v>
      </c>
      <c r="AP186" s="3">
        <f>'data sistem'!R186*2</f>
        <v>0</v>
      </c>
      <c r="AQ186" s="3">
        <f>'data sistem'!P186*3</f>
        <v>0</v>
      </c>
      <c r="AR186" s="3">
        <f>'data sistem'!Q186*4</f>
        <v>0</v>
      </c>
      <c r="AS186" s="3">
        <f>0</f>
        <v>0</v>
      </c>
      <c r="AU186" s="3">
        <f>IF('data sistem'!Q186="1",4,1)</f>
        <v>1</v>
      </c>
      <c r="AW186" s="3">
        <f>IF('data sistem'!AG186="bumn",1,IF('data sistem'!AG186="non-profit",2,IF('data sistem'!AG186="swasta",3,IF('data sistem'!AG186="wiraswasta",4,5))))</f>
        <v>5</v>
      </c>
      <c r="AX186" s="3">
        <f>IF(AW186=5,'data sistem'!AG186,"")</f>
        <v>0</v>
      </c>
      <c r="AY186" s="3">
        <f>IF('data sistem'!T186=0,1,'data sistem'!T186=0)</f>
        <v>1</v>
      </c>
      <c r="BA186" s="3">
        <f>IF('data sistem'!AM186="kurang dari 1 juta",1000000,IF('data sistem'!AM186="antara 1 dan 2 juta",2000000,IF('data sistem'!AM186="lebih dari 2 juta",3000000,IF('data sistem'!AM186="lebih dari 3 juta",4000000,0))))</f>
        <v>0</v>
      </c>
      <c r="BB186" s="3">
        <f>0</f>
        <v>0</v>
      </c>
      <c r="BC186" s="3">
        <f>IF('data sistem'!BI186="kurang dari 1 juta",1000000,IF('data sistem'!BI186="antara 1 dan 2 juta",2000000,IF('data sistem'!BI186="lebih dari 2 juta",3000000,IF('data sistem'!BI186="lebih dari 3 juta",4000000,0))))</f>
        <v>0</v>
      </c>
      <c r="BD186" s="3" t="str">
        <f>IF('data sistem'!DE186&gt;0,'data sistem'!DE186,"")</f>
        <v/>
      </c>
      <c r="BE186" s="3" t="str">
        <f>IF('data sistem'!DF186="lebih tinggi",1,IF('data sistem'!DF186="sama",2,IF('data sistem'!DF186="lebih rendah",3,IF('data sistem'!DF186="tidak perlu",4,""))))</f>
        <v/>
      </c>
      <c r="BF186" s="3">
        <f>'data sistem'!DG186*1</f>
        <v>0</v>
      </c>
      <c r="BG186" s="3">
        <f>'data sistem'!DH186*2</f>
        <v>0</v>
      </c>
      <c r="BH186" s="3">
        <f>'data sistem'!DI186*3</f>
        <v>0</v>
      </c>
      <c r="BI186" s="3">
        <f>'data sistem'!DJ186*4</f>
        <v>0</v>
      </c>
      <c r="BJ186" s="3">
        <f>'data sistem'!DK186*5</f>
        <v>0</v>
      </c>
      <c r="BK186" s="3">
        <f>'data sistem'!DL186*6</f>
        <v>0</v>
      </c>
      <c r="BL186" s="3">
        <f>'data sistem'!DM186*7</f>
        <v>0</v>
      </c>
      <c r="BM186" s="3">
        <f>'data sistem'!DN186*8</f>
        <v>0</v>
      </c>
      <c r="BN186" s="3">
        <f>'data sistem'!DO186*9</f>
        <v>0</v>
      </c>
      <c r="BO186" s="3">
        <f>'data sistem'!DP186*10</f>
        <v>0</v>
      </c>
      <c r="BP186" s="3">
        <f>'data sistem'!DQ186*11</f>
        <v>0</v>
      </c>
      <c r="BQ186" s="3">
        <f>'data sistem'!DR186*12</f>
        <v>0</v>
      </c>
      <c r="BR186" s="3">
        <v>0</v>
      </c>
      <c r="BT186" s="3">
        <f>'data sistem'!GU186</f>
        <v>0</v>
      </c>
      <c r="BU186" s="3">
        <f>'data sistem'!HX186</f>
        <v>0</v>
      </c>
      <c r="BV186" s="3">
        <f>'data sistem'!GV186</f>
        <v>0</v>
      </c>
      <c r="BW186" s="3">
        <f>'data sistem'!HY186</f>
        <v>0</v>
      </c>
      <c r="BX186" s="3">
        <f>'data sistem'!GW186</f>
        <v>0</v>
      </c>
      <c r="BY186" s="3">
        <f>'data sistem'!HV186</f>
        <v>0</v>
      </c>
      <c r="BZ186" s="3">
        <f>'data sistem'!HZ186</f>
        <v>0</v>
      </c>
      <c r="CA186" s="3">
        <f>'data sistem'!IY186</f>
        <v>0</v>
      </c>
      <c r="CB186" s="3">
        <f>'data sistem'!GX186</f>
        <v>0</v>
      </c>
      <c r="CC186" s="3">
        <f>'data sistem'!IA186</f>
        <v>0</v>
      </c>
      <c r="CD186" s="3">
        <f>'data sistem'!GY186</f>
        <v>0</v>
      </c>
      <c r="CE186" s="3">
        <f>'data sistem'!IB186</f>
        <v>0</v>
      </c>
      <c r="CF186" s="3">
        <f>'data sistem'!GZ186</f>
        <v>0</v>
      </c>
      <c r="CH186" s="3">
        <f>'data sistem'!IC186</f>
        <v>0</v>
      </c>
      <c r="CJ186" s="3">
        <f>'data sistem'!HA186</f>
        <v>0</v>
      </c>
      <c r="CK186" s="3">
        <f>'data sistem'!ID186</f>
        <v>0</v>
      </c>
      <c r="CL186" s="3">
        <f>'data sistem'!HB186</f>
        <v>0</v>
      </c>
      <c r="CM186" s="3">
        <f>'data sistem'!IE186</f>
        <v>0</v>
      </c>
      <c r="CN186" s="3">
        <f>'data sistem'!HC186</f>
        <v>0</v>
      </c>
      <c r="CO186" s="3">
        <f>'data sistem'!IF186</f>
        <v>0</v>
      </c>
      <c r="CP186" s="3">
        <f>'data sistem'!HD186</f>
        <v>0</v>
      </c>
      <c r="CQ186" s="3">
        <f>'data sistem'!IG186</f>
        <v>0</v>
      </c>
      <c r="CR186" s="3">
        <f>'data sistem'!HE186</f>
        <v>0</v>
      </c>
      <c r="CS186" s="3">
        <f>'data sistem'!IH186</f>
        <v>0</v>
      </c>
      <c r="CT186" s="3">
        <f>'data sistem'!HF186</f>
        <v>0</v>
      </c>
      <c r="CU186" s="3">
        <f>'data sistem'!II186</f>
        <v>0</v>
      </c>
      <c r="CV186" s="3">
        <f>'data sistem'!HG186</f>
        <v>0</v>
      </c>
      <c r="CW186" s="3">
        <f>'data sistem'!IJ186</f>
        <v>0</v>
      </c>
      <c r="CX186" s="3">
        <f>'data sistem'!HH186</f>
        <v>0</v>
      </c>
      <c r="CY186" s="3">
        <f>'data sistem'!IK186</f>
        <v>0</v>
      </c>
      <c r="CZ186" s="3">
        <f>'data sistem'!HI186</f>
        <v>0</v>
      </c>
      <c r="DA186" s="3">
        <f>'data sistem'!IL186</f>
        <v>0</v>
      </c>
      <c r="DB186" s="3">
        <f>'data sistem'!HJ186</f>
        <v>0</v>
      </c>
      <c r="DC186" s="3">
        <f>'data sistem'!IM186</f>
        <v>0</v>
      </c>
      <c r="DD186" s="3">
        <f>'data sistem'!HK186</f>
        <v>0</v>
      </c>
      <c r="DE186" s="3">
        <f>'data sistem'!IN186</f>
        <v>0</v>
      </c>
      <c r="DF186" s="3">
        <f>'data sistem'!HL186</f>
        <v>0</v>
      </c>
      <c r="DG186" s="3">
        <f>'data sistem'!IO186</f>
        <v>0</v>
      </c>
      <c r="DH186" s="3">
        <f>'data sistem'!HM186</f>
        <v>0</v>
      </c>
      <c r="DI186" s="3">
        <f>'data sistem'!HM186</f>
        <v>0</v>
      </c>
      <c r="DJ186" s="3">
        <f>'data sistem'!IP186</f>
        <v>0</v>
      </c>
      <c r="DK186" s="3">
        <f>'data sistem'!IP186</f>
        <v>0</v>
      </c>
      <c r="DL186" s="3">
        <f>'data sistem'!HN186</f>
        <v>0</v>
      </c>
      <c r="DM186" s="3">
        <f>'data sistem'!IQ186</f>
        <v>0</v>
      </c>
      <c r="DN186" s="3">
        <f>'data sistem'!HO186</f>
        <v>0</v>
      </c>
      <c r="DO186" s="3">
        <f>'data sistem'!IR186</f>
        <v>0</v>
      </c>
      <c r="DP186" s="3">
        <f>'data sistem'!HP186</f>
        <v>0</v>
      </c>
      <c r="DQ186" s="3">
        <f>'data sistem'!IS186</f>
        <v>0</v>
      </c>
      <c r="DR186" s="3">
        <f>'data sistem'!HQ186</f>
        <v>0</v>
      </c>
      <c r="DS186" s="3">
        <f>'data sistem'!IT186</f>
        <v>0</v>
      </c>
      <c r="DT186" s="3">
        <f>'data sistem'!HR186</f>
        <v>0</v>
      </c>
      <c r="DU186" s="3">
        <f>'data sistem'!IU186</f>
        <v>0</v>
      </c>
      <c r="DV186" s="3">
        <f>'data sistem'!HS186</f>
        <v>0</v>
      </c>
      <c r="DW186" s="3">
        <f>'data sistem'!IV186</f>
        <v>0</v>
      </c>
      <c r="DX186" s="3">
        <f>'data sistem'!HT186</f>
        <v>0</v>
      </c>
      <c r="DY186" s="3">
        <f>'data sistem'!IW186</f>
        <v>0</v>
      </c>
      <c r="DZ186" s="3">
        <f>'data sistem'!HU186</f>
        <v>0</v>
      </c>
      <c r="EA186" s="3">
        <f>'data sistem'!IX186</f>
        <v>0</v>
      </c>
    </row>
    <row r="187" spans="1:131" x14ac:dyDescent="0.3">
      <c r="A187" s="3" t="str">
        <f t="shared" si="2"/>
        <v>051022</v>
      </c>
      <c r="B187" s="3" t="e">
        <f>VLOOKUP('data sistem'!C187,kodeprodi!$A$2:$B$11,2,FALSE)</f>
        <v>#N/A</v>
      </c>
      <c r="C187" s="3">
        <f>'data sistem'!A187</f>
        <v>0</v>
      </c>
      <c r="D187" s="3">
        <f>'data sistem'!B187</f>
        <v>0</v>
      </c>
      <c r="E187" s="3">
        <f>'data sistem'!J187</f>
        <v>0</v>
      </c>
      <c r="F187" s="3">
        <f>'data sistem'!K187</f>
        <v>0</v>
      </c>
      <c r="G187" s="3">
        <f>2020-'data sistem'!E187</f>
        <v>2020</v>
      </c>
      <c r="H187" s="3">
        <f>1</f>
        <v>1</v>
      </c>
      <c r="I187" s="3">
        <f>2</f>
        <v>2</v>
      </c>
      <c r="J187" s="3">
        <f>3</f>
        <v>3</v>
      </c>
      <c r="K187" s="3">
        <f>3</f>
        <v>3</v>
      </c>
      <c r="L187" s="3">
        <f>1</f>
        <v>1</v>
      </c>
      <c r="M187" s="3">
        <f>2</f>
        <v>2</v>
      </c>
      <c r="N187" s="3">
        <f>1</f>
        <v>1</v>
      </c>
      <c r="O187" s="3" t="str">
        <f>IF('data sistem'!W187="tidak",3,IF('data sistem'!W187="ya",IF('data sistem'!DT187="sebelum lulus",1,IF('data sistem'!DT187="setelah lulus",2,"")),""))</f>
        <v/>
      </c>
      <c r="P187" s="3" t="str">
        <f>IF('data sistem'!DU187="0-3 bulan",1,IF('data sistem'!DU187="3-6 bulan",3,IF('data sistem'!DU187="6-12 bulan",6,IF('data sistem'!DU187="lebih dari 12 bulan",12,""))))</f>
        <v/>
      </c>
      <c r="Q187" s="3" t="str">
        <f>IF('data sistem'!DV187="0-3 bulan",1,IF('data sistem'!DV187="3-6 bulan",3,IF('data sistem'!DV187="6-12 bulan",6,IF('data sistem'!DV187="lebih dari 12 bulan",12,""))))</f>
        <v/>
      </c>
      <c r="R187" s="3">
        <f>'data sistem'!EA187</f>
        <v>0</v>
      </c>
      <c r="S187" s="3">
        <f>'data sistem'!EB187</f>
        <v>0</v>
      </c>
      <c r="T187" s="3">
        <f>'data sistem'!EC187</f>
        <v>0</v>
      </c>
      <c r="U187" s="3">
        <f>'data sistem'!ED187</f>
        <v>0</v>
      </c>
      <c r="V187" s="3">
        <f>'data sistem'!EE187</f>
        <v>0</v>
      </c>
      <c r="W187" s="3">
        <f>'data sistem'!EF187</f>
        <v>0</v>
      </c>
      <c r="X187" s="3">
        <f>'data sistem'!EG187</f>
        <v>0</v>
      </c>
      <c r="Y187" s="3" t="str">
        <f>IF('data sistem'!DW187="ya",1,IF('data sistem'!DW187="tidak",0,""))</f>
        <v/>
      </c>
      <c r="Z187" s="3">
        <f>'data sistem'!EM187</f>
        <v>0</v>
      </c>
      <c r="AA187" s="3">
        <f>'data sistem'!EH187</f>
        <v>0</v>
      </c>
      <c r="AB187" s="3">
        <f>'data sistem'!EI187</f>
        <v>0</v>
      </c>
      <c r="AC187" s="3">
        <f>'data sistem'!EJ187</f>
        <v>0</v>
      </c>
      <c r="AD187" s="3">
        <f>'data sistem'!EK187</f>
        <v>0</v>
      </c>
      <c r="AE187" s="3">
        <f>'data sistem'!EL187</f>
        <v>0</v>
      </c>
      <c r="AF187" s="3">
        <f>0</f>
        <v>0</v>
      </c>
      <c r="AH187" s="3">
        <f>IF('data sistem'!FB187="lebih dari 3",4,'data sistem'!FB187)</f>
        <v>0</v>
      </c>
      <c r="AI187" s="3" t="str">
        <f>IF('data sistem'!FF187="sebelum lulus",1,IF('data sistem'!FF187="setelah lulus",2,""))</f>
        <v/>
      </c>
      <c r="AJ187" s="3" t="str">
        <f>IF('data sistem'!FG187="0-3 bulan",1,IF('data sistem'!FG187="3-6 bulan",3,IF('data sistem'!FG187="6-12 bulan",6,IF('data sistem'!FG187="lebih dari 12 bulan",12,""))))</f>
        <v/>
      </c>
      <c r="AK187" s="3" t="str">
        <f>IF('data sistem'!FH187="0-3 bulan",1,IF('data sistem'!FH187="3-6 bulan",3,IF('data sistem'!FH187="6-12 bulan",6,IF('data sistem'!FH187="lebih dari 12 bulan",12,""))))</f>
        <v/>
      </c>
      <c r="AL187" s="3">
        <f>IF('data sistem'!FC187="lebih dari 3",4,'data sistem'!FC187)</f>
        <v>0</v>
      </c>
      <c r="AM187" s="3">
        <f>IF('data sistem'!FD187="lebih dari 3",4,'data sistem'!FD187)</f>
        <v>0</v>
      </c>
      <c r="AN187" s="3" t="str">
        <f>IF(LEFT('data sistem'!U187,7)="bekerja",1,IF(LEFT('data sistem'!U187,5)="tidak",2,""))</f>
        <v/>
      </c>
      <c r="AO187" s="3">
        <f>'data sistem'!M187*1</f>
        <v>0</v>
      </c>
      <c r="AP187" s="3">
        <f>'data sistem'!R187*2</f>
        <v>0</v>
      </c>
      <c r="AQ187" s="3">
        <f>'data sistem'!P187*3</f>
        <v>0</v>
      </c>
      <c r="AR187" s="3">
        <f>'data sistem'!Q187*4</f>
        <v>0</v>
      </c>
      <c r="AS187" s="3">
        <f>0</f>
        <v>0</v>
      </c>
      <c r="AU187" s="3">
        <f>IF('data sistem'!Q187="1",4,1)</f>
        <v>1</v>
      </c>
      <c r="AW187" s="3">
        <f>IF('data sistem'!AG187="bumn",1,IF('data sistem'!AG187="non-profit",2,IF('data sistem'!AG187="swasta",3,IF('data sistem'!AG187="wiraswasta",4,5))))</f>
        <v>5</v>
      </c>
      <c r="AX187" s="3">
        <f>IF(AW187=5,'data sistem'!AG187,"")</f>
        <v>0</v>
      </c>
      <c r="AY187" s="3">
        <f>IF('data sistem'!T187=0,1,'data sistem'!T187=0)</f>
        <v>1</v>
      </c>
      <c r="BA187" s="3">
        <f>IF('data sistem'!AM187="kurang dari 1 juta",1000000,IF('data sistem'!AM187="antara 1 dan 2 juta",2000000,IF('data sistem'!AM187="lebih dari 2 juta",3000000,IF('data sistem'!AM187="lebih dari 3 juta",4000000,0))))</f>
        <v>0</v>
      </c>
      <c r="BB187" s="3">
        <f>0</f>
        <v>0</v>
      </c>
      <c r="BC187" s="3">
        <f>IF('data sistem'!BI187="kurang dari 1 juta",1000000,IF('data sistem'!BI187="antara 1 dan 2 juta",2000000,IF('data sistem'!BI187="lebih dari 2 juta",3000000,IF('data sistem'!BI187="lebih dari 3 juta",4000000,0))))</f>
        <v>0</v>
      </c>
      <c r="BD187" s="3" t="str">
        <f>IF('data sistem'!DE187&gt;0,'data sistem'!DE187,"")</f>
        <v/>
      </c>
      <c r="BE187" s="3" t="str">
        <f>IF('data sistem'!DF187="lebih tinggi",1,IF('data sistem'!DF187="sama",2,IF('data sistem'!DF187="lebih rendah",3,IF('data sistem'!DF187="tidak perlu",4,""))))</f>
        <v/>
      </c>
      <c r="BF187" s="3">
        <f>'data sistem'!DG187*1</f>
        <v>0</v>
      </c>
      <c r="BG187" s="3">
        <f>'data sistem'!DH187*2</f>
        <v>0</v>
      </c>
      <c r="BH187" s="3">
        <f>'data sistem'!DI187*3</f>
        <v>0</v>
      </c>
      <c r="BI187" s="3">
        <f>'data sistem'!DJ187*4</f>
        <v>0</v>
      </c>
      <c r="BJ187" s="3">
        <f>'data sistem'!DK187*5</f>
        <v>0</v>
      </c>
      <c r="BK187" s="3">
        <f>'data sistem'!DL187*6</f>
        <v>0</v>
      </c>
      <c r="BL187" s="3">
        <f>'data sistem'!DM187*7</f>
        <v>0</v>
      </c>
      <c r="BM187" s="3">
        <f>'data sistem'!DN187*8</f>
        <v>0</v>
      </c>
      <c r="BN187" s="3">
        <f>'data sistem'!DO187*9</f>
        <v>0</v>
      </c>
      <c r="BO187" s="3">
        <f>'data sistem'!DP187*10</f>
        <v>0</v>
      </c>
      <c r="BP187" s="3">
        <f>'data sistem'!DQ187*11</f>
        <v>0</v>
      </c>
      <c r="BQ187" s="3">
        <f>'data sistem'!DR187*12</f>
        <v>0</v>
      </c>
      <c r="BR187" s="3">
        <v>0</v>
      </c>
      <c r="BT187" s="3">
        <f>'data sistem'!GU187</f>
        <v>0</v>
      </c>
      <c r="BU187" s="3">
        <f>'data sistem'!HX187</f>
        <v>0</v>
      </c>
      <c r="BV187" s="3">
        <f>'data sistem'!GV187</f>
        <v>0</v>
      </c>
      <c r="BW187" s="3">
        <f>'data sistem'!HY187</f>
        <v>0</v>
      </c>
      <c r="BX187" s="3">
        <f>'data sistem'!GW187</f>
        <v>0</v>
      </c>
      <c r="BY187" s="3">
        <f>'data sistem'!HV187</f>
        <v>0</v>
      </c>
      <c r="BZ187" s="3">
        <f>'data sistem'!HZ187</f>
        <v>0</v>
      </c>
      <c r="CA187" s="3">
        <f>'data sistem'!IY187</f>
        <v>0</v>
      </c>
      <c r="CB187" s="3">
        <f>'data sistem'!GX187</f>
        <v>0</v>
      </c>
      <c r="CC187" s="3">
        <f>'data sistem'!IA187</f>
        <v>0</v>
      </c>
      <c r="CD187" s="3">
        <f>'data sistem'!GY187</f>
        <v>0</v>
      </c>
      <c r="CE187" s="3">
        <f>'data sistem'!IB187</f>
        <v>0</v>
      </c>
      <c r="CF187" s="3">
        <f>'data sistem'!GZ187</f>
        <v>0</v>
      </c>
      <c r="CH187" s="3">
        <f>'data sistem'!IC187</f>
        <v>0</v>
      </c>
      <c r="CJ187" s="3">
        <f>'data sistem'!HA187</f>
        <v>0</v>
      </c>
      <c r="CK187" s="3">
        <f>'data sistem'!ID187</f>
        <v>0</v>
      </c>
      <c r="CL187" s="3">
        <f>'data sistem'!HB187</f>
        <v>0</v>
      </c>
      <c r="CM187" s="3">
        <f>'data sistem'!IE187</f>
        <v>0</v>
      </c>
      <c r="CN187" s="3">
        <f>'data sistem'!HC187</f>
        <v>0</v>
      </c>
      <c r="CO187" s="3">
        <f>'data sistem'!IF187</f>
        <v>0</v>
      </c>
      <c r="CP187" s="3">
        <f>'data sistem'!HD187</f>
        <v>0</v>
      </c>
      <c r="CQ187" s="3">
        <f>'data sistem'!IG187</f>
        <v>0</v>
      </c>
      <c r="CR187" s="3">
        <f>'data sistem'!HE187</f>
        <v>0</v>
      </c>
      <c r="CS187" s="3">
        <f>'data sistem'!IH187</f>
        <v>0</v>
      </c>
      <c r="CT187" s="3">
        <f>'data sistem'!HF187</f>
        <v>0</v>
      </c>
      <c r="CU187" s="3">
        <f>'data sistem'!II187</f>
        <v>0</v>
      </c>
      <c r="CV187" s="3">
        <f>'data sistem'!HG187</f>
        <v>0</v>
      </c>
      <c r="CW187" s="3">
        <f>'data sistem'!IJ187</f>
        <v>0</v>
      </c>
      <c r="CX187" s="3">
        <f>'data sistem'!HH187</f>
        <v>0</v>
      </c>
      <c r="CY187" s="3">
        <f>'data sistem'!IK187</f>
        <v>0</v>
      </c>
      <c r="CZ187" s="3">
        <f>'data sistem'!HI187</f>
        <v>0</v>
      </c>
      <c r="DA187" s="3">
        <f>'data sistem'!IL187</f>
        <v>0</v>
      </c>
      <c r="DB187" s="3">
        <f>'data sistem'!HJ187</f>
        <v>0</v>
      </c>
      <c r="DC187" s="3">
        <f>'data sistem'!IM187</f>
        <v>0</v>
      </c>
      <c r="DD187" s="3">
        <f>'data sistem'!HK187</f>
        <v>0</v>
      </c>
      <c r="DE187" s="3">
        <f>'data sistem'!IN187</f>
        <v>0</v>
      </c>
      <c r="DF187" s="3">
        <f>'data sistem'!HL187</f>
        <v>0</v>
      </c>
      <c r="DG187" s="3">
        <f>'data sistem'!IO187</f>
        <v>0</v>
      </c>
      <c r="DH187" s="3">
        <f>'data sistem'!HM187</f>
        <v>0</v>
      </c>
      <c r="DI187" s="3">
        <f>'data sistem'!HM187</f>
        <v>0</v>
      </c>
      <c r="DJ187" s="3">
        <f>'data sistem'!IP187</f>
        <v>0</v>
      </c>
      <c r="DK187" s="3">
        <f>'data sistem'!IP187</f>
        <v>0</v>
      </c>
      <c r="DL187" s="3">
        <f>'data sistem'!HN187</f>
        <v>0</v>
      </c>
      <c r="DM187" s="3">
        <f>'data sistem'!IQ187</f>
        <v>0</v>
      </c>
      <c r="DN187" s="3">
        <f>'data sistem'!HO187</f>
        <v>0</v>
      </c>
      <c r="DO187" s="3">
        <f>'data sistem'!IR187</f>
        <v>0</v>
      </c>
      <c r="DP187" s="3">
        <f>'data sistem'!HP187</f>
        <v>0</v>
      </c>
      <c r="DQ187" s="3">
        <f>'data sistem'!IS187</f>
        <v>0</v>
      </c>
      <c r="DR187" s="3">
        <f>'data sistem'!HQ187</f>
        <v>0</v>
      </c>
      <c r="DS187" s="3">
        <f>'data sistem'!IT187</f>
        <v>0</v>
      </c>
      <c r="DT187" s="3">
        <f>'data sistem'!HR187</f>
        <v>0</v>
      </c>
      <c r="DU187" s="3">
        <f>'data sistem'!IU187</f>
        <v>0</v>
      </c>
      <c r="DV187" s="3">
        <f>'data sistem'!HS187</f>
        <v>0</v>
      </c>
      <c r="DW187" s="3">
        <f>'data sistem'!IV187</f>
        <v>0</v>
      </c>
      <c r="DX187" s="3">
        <f>'data sistem'!HT187</f>
        <v>0</v>
      </c>
      <c r="DY187" s="3">
        <f>'data sistem'!IW187</f>
        <v>0</v>
      </c>
      <c r="DZ187" s="3">
        <f>'data sistem'!HU187</f>
        <v>0</v>
      </c>
      <c r="EA187" s="3">
        <f>'data sistem'!IX187</f>
        <v>0</v>
      </c>
    </row>
    <row r="188" spans="1:131" x14ac:dyDescent="0.3">
      <c r="A188" s="3" t="str">
        <f t="shared" si="2"/>
        <v>051022</v>
      </c>
      <c r="B188" s="3" t="e">
        <f>VLOOKUP('data sistem'!C188,kodeprodi!$A$2:$B$11,2,FALSE)</f>
        <v>#N/A</v>
      </c>
      <c r="C188" s="3">
        <f>'data sistem'!A188</f>
        <v>0</v>
      </c>
      <c r="D188" s="3">
        <f>'data sistem'!B188</f>
        <v>0</v>
      </c>
      <c r="E188" s="3">
        <f>'data sistem'!J188</f>
        <v>0</v>
      </c>
      <c r="F188" s="3">
        <f>'data sistem'!K188</f>
        <v>0</v>
      </c>
      <c r="G188" s="3">
        <f>2020-'data sistem'!E188</f>
        <v>2020</v>
      </c>
      <c r="H188" s="3">
        <f>1</f>
        <v>1</v>
      </c>
      <c r="I188" s="3">
        <f>2</f>
        <v>2</v>
      </c>
      <c r="J188" s="3">
        <f>3</f>
        <v>3</v>
      </c>
      <c r="K188" s="3">
        <f>3</f>
        <v>3</v>
      </c>
      <c r="L188" s="3">
        <f>1</f>
        <v>1</v>
      </c>
      <c r="M188" s="3">
        <f>2</f>
        <v>2</v>
      </c>
      <c r="N188" s="3">
        <f>1</f>
        <v>1</v>
      </c>
      <c r="O188" s="3" t="str">
        <f>IF('data sistem'!W188="tidak",3,IF('data sistem'!W188="ya",IF('data sistem'!DT188="sebelum lulus",1,IF('data sistem'!DT188="setelah lulus",2,"")),""))</f>
        <v/>
      </c>
      <c r="P188" s="3" t="str">
        <f>IF('data sistem'!DU188="0-3 bulan",1,IF('data sistem'!DU188="3-6 bulan",3,IF('data sistem'!DU188="6-12 bulan",6,IF('data sistem'!DU188="lebih dari 12 bulan",12,""))))</f>
        <v/>
      </c>
      <c r="Q188" s="3" t="str">
        <f>IF('data sistem'!DV188="0-3 bulan",1,IF('data sistem'!DV188="3-6 bulan",3,IF('data sistem'!DV188="6-12 bulan",6,IF('data sistem'!DV188="lebih dari 12 bulan",12,""))))</f>
        <v/>
      </c>
      <c r="R188" s="3">
        <f>'data sistem'!EA188</f>
        <v>0</v>
      </c>
      <c r="S188" s="3">
        <f>'data sistem'!EB188</f>
        <v>0</v>
      </c>
      <c r="T188" s="3">
        <f>'data sistem'!EC188</f>
        <v>0</v>
      </c>
      <c r="U188" s="3">
        <f>'data sistem'!ED188</f>
        <v>0</v>
      </c>
      <c r="V188" s="3">
        <f>'data sistem'!EE188</f>
        <v>0</v>
      </c>
      <c r="W188" s="3">
        <f>'data sistem'!EF188</f>
        <v>0</v>
      </c>
      <c r="X188" s="3">
        <f>'data sistem'!EG188</f>
        <v>0</v>
      </c>
      <c r="Y188" s="3" t="str">
        <f>IF('data sistem'!DW188="ya",1,IF('data sistem'!DW188="tidak",0,""))</f>
        <v/>
      </c>
      <c r="Z188" s="3">
        <f>'data sistem'!EM188</f>
        <v>0</v>
      </c>
      <c r="AA188" s="3">
        <f>'data sistem'!EH188</f>
        <v>0</v>
      </c>
      <c r="AB188" s="3">
        <f>'data sistem'!EI188</f>
        <v>0</v>
      </c>
      <c r="AC188" s="3">
        <f>'data sistem'!EJ188</f>
        <v>0</v>
      </c>
      <c r="AD188" s="3">
        <f>'data sistem'!EK188</f>
        <v>0</v>
      </c>
      <c r="AE188" s="3">
        <f>'data sistem'!EL188</f>
        <v>0</v>
      </c>
      <c r="AF188" s="3">
        <f>0</f>
        <v>0</v>
      </c>
      <c r="AH188" s="3">
        <f>IF('data sistem'!FB188="lebih dari 3",4,'data sistem'!FB188)</f>
        <v>0</v>
      </c>
      <c r="AI188" s="3" t="str">
        <f>IF('data sistem'!FF188="sebelum lulus",1,IF('data sistem'!FF188="setelah lulus",2,""))</f>
        <v/>
      </c>
      <c r="AJ188" s="3" t="str">
        <f>IF('data sistem'!FG188="0-3 bulan",1,IF('data sistem'!FG188="3-6 bulan",3,IF('data sistem'!FG188="6-12 bulan",6,IF('data sistem'!FG188="lebih dari 12 bulan",12,""))))</f>
        <v/>
      </c>
      <c r="AK188" s="3" t="str">
        <f>IF('data sistem'!FH188="0-3 bulan",1,IF('data sistem'!FH188="3-6 bulan",3,IF('data sistem'!FH188="6-12 bulan",6,IF('data sistem'!FH188="lebih dari 12 bulan",12,""))))</f>
        <v/>
      </c>
      <c r="AL188" s="3">
        <f>IF('data sistem'!FC188="lebih dari 3",4,'data sistem'!FC188)</f>
        <v>0</v>
      </c>
      <c r="AM188" s="3">
        <f>IF('data sistem'!FD188="lebih dari 3",4,'data sistem'!FD188)</f>
        <v>0</v>
      </c>
      <c r="AN188" s="3" t="str">
        <f>IF(LEFT('data sistem'!U188,7)="bekerja",1,IF(LEFT('data sistem'!U188,5)="tidak",2,""))</f>
        <v/>
      </c>
      <c r="AO188" s="3">
        <f>'data sistem'!M188*1</f>
        <v>0</v>
      </c>
      <c r="AP188" s="3">
        <f>'data sistem'!R188*2</f>
        <v>0</v>
      </c>
      <c r="AQ188" s="3">
        <f>'data sistem'!P188*3</f>
        <v>0</v>
      </c>
      <c r="AR188" s="3">
        <f>'data sistem'!Q188*4</f>
        <v>0</v>
      </c>
      <c r="AS188" s="3">
        <f>0</f>
        <v>0</v>
      </c>
      <c r="AU188" s="3">
        <f>IF('data sistem'!Q188="1",4,1)</f>
        <v>1</v>
      </c>
      <c r="AW188" s="3">
        <f>IF('data sistem'!AG188="bumn",1,IF('data sistem'!AG188="non-profit",2,IF('data sistem'!AG188="swasta",3,IF('data sistem'!AG188="wiraswasta",4,5))))</f>
        <v>5</v>
      </c>
      <c r="AX188" s="3">
        <f>IF(AW188=5,'data sistem'!AG188,"")</f>
        <v>0</v>
      </c>
      <c r="AY188" s="3">
        <f>IF('data sistem'!T188=0,1,'data sistem'!T188=0)</f>
        <v>1</v>
      </c>
      <c r="BA188" s="3">
        <f>IF('data sistem'!AM188="kurang dari 1 juta",1000000,IF('data sistem'!AM188="antara 1 dan 2 juta",2000000,IF('data sistem'!AM188="lebih dari 2 juta",3000000,IF('data sistem'!AM188="lebih dari 3 juta",4000000,0))))</f>
        <v>0</v>
      </c>
      <c r="BB188" s="3">
        <f>0</f>
        <v>0</v>
      </c>
      <c r="BC188" s="3">
        <f>IF('data sistem'!BI188="kurang dari 1 juta",1000000,IF('data sistem'!BI188="antara 1 dan 2 juta",2000000,IF('data sistem'!BI188="lebih dari 2 juta",3000000,IF('data sistem'!BI188="lebih dari 3 juta",4000000,0))))</f>
        <v>0</v>
      </c>
      <c r="BD188" s="3" t="str">
        <f>IF('data sistem'!DE188&gt;0,'data sistem'!DE188,"")</f>
        <v/>
      </c>
      <c r="BE188" s="3" t="str">
        <f>IF('data sistem'!DF188="lebih tinggi",1,IF('data sistem'!DF188="sama",2,IF('data sistem'!DF188="lebih rendah",3,IF('data sistem'!DF188="tidak perlu",4,""))))</f>
        <v/>
      </c>
      <c r="BF188" s="3">
        <f>'data sistem'!DG188*1</f>
        <v>0</v>
      </c>
      <c r="BG188" s="3">
        <f>'data sistem'!DH188*2</f>
        <v>0</v>
      </c>
      <c r="BH188" s="3">
        <f>'data sistem'!DI188*3</f>
        <v>0</v>
      </c>
      <c r="BI188" s="3">
        <f>'data sistem'!DJ188*4</f>
        <v>0</v>
      </c>
      <c r="BJ188" s="3">
        <f>'data sistem'!DK188*5</f>
        <v>0</v>
      </c>
      <c r="BK188" s="3">
        <f>'data sistem'!DL188*6</f>
        <v>0</v>
      </c>
      <c r="BL188" s="3">
        <f>'data sistem'!DM188*7</f>
        <v>0</v>
      </c>
      <c r="BM188" s="3">
        <f>'data sistem'!DN188*8</f>
        <v>0</v>
      </c>
      <c r="BN188" s="3">
        <f>'data sistem'!DO188*9</f>
        <v>0</v>
      </c>
      <c r="BO188" s="3">
        <f>'data sistem'!DP188*10</f>
        <v>0</v>
      </c>
      <c r="BP188" s="3">
        <f>'data sistem'!DQ188*11</f>
        <v>0</v>
      </c>
      <c r="BQ188" s="3">
        <f>'data sistem'!DR188*12</f>
        <v>0</v>
      </c>
      <c r="BR188" s="3">
        <v>0</v>
      </c>
      <c r="BT188" s="3">
        <f>'data sistem'!GU188</f>
        <v>0</v>
      </c>
      <c r="BU188" s="3">
        <f>'data sistem'!HX188</f>
        <v>0</v>
      </c>
      <c r="BV188" s="3">
        <f>'data sistem'!GV188</f>
        <v>0</v>
      </c>
      <c r="BW188" s="3">
        <f>'data sistem'!HY188</f>
        <v>0</v>
      </c>
      <c r="BX188" s="3">
        <f>'data sistem'!GW188</f>
        <v>0</v>
      </c>
      <c r="BY188" s="3">
        <f>'data sistem'!HV188</f>
        <v>0</v>
      </c>
      <c r="BZ188" s="3">
        <f>'data sistem'!HZ188</f>
        <v>0</v>
      </c>
      <c r="CA188" s="3">
        <f>'data sistem'!IY188</f>
        <v>0</v>
      </c>
      <c r="CB188" s="3">
        <f>'data sistem'!GX188</f>
        <v>0</v>
      </c>
      <c r="CC188" s="3">
        <f>'data sistem'!IA188</f>
        <v>0</v>
      </c>
      <c r="CD188" s="3">
        <f>'data sistem'!GY188</f>
        <v>0</v>
      </c>
      <c r="CE188" s="3">
        <f>'data sistem'!IB188</f>
        <v>0</v>
      </c>
      <c r="CF188" s="3">
        <f>'data sistem'!GZ188</f>
        <v>0</v>
      </c>
      <c r="CH188" s="3">
        <f>'data sistem'!IC188</f>
        <v>0</v>
      </c>
      <c r="CJ188" s="3">
        <f>'data sistem'!HA188</f>
        <v>0</v>
      </c>
      <c r="CK188" s="3">
        <f>'data sistem'!ID188</f>
        <v>0</v>
      </c>
      <c r="CL188" s="3">
        <f>'data sistem'!HB188</f>
        <v>0</v>
      </c>
      <c r="CM188" s="3">
        <f>'data sistem'!IE188</f>
        <v>0</v>
      </c>
      <c r="CN188" s="3">
        <f>'data sistem'!HC188</f>
        <v>0</v>
      </c>
      <c r="CO188" s="3">
        <f>'data sistem'!IF188</f>
        <v>0</v>
      </c>
      <c r="CP188" s="3">
        <f>'data sistem'!HD188</f>
        <v>0</v>
      </c>
      <c r="CQ188" s="3">
        <f>'data sistem'!IG188</f>
        <v>0</v>
      </c>
      <c r="CR188" s="3">
        <f>'data sistem'!HE188</f>
        <v>0</v>
      </c>
      <c r="CS188" s="3">
        <f>'data sistem'!IH188</f>
        <v>0</v>
      </c>
      <c r="CT188" s="3">
        <f>'data sistem'!HF188</f>
        <v>0</v>
      </c>
      <c r="CU188" s="3">
        <f>'data sistem'!II188</f>
        <v>0</v>
      </c>
      <c r="CV188" s="3">
        <f>'data sistem'!HG188</f>
        <v>0</v>
      </c>
      <c r="CW188" s="3">
        <f>'data sistem'!IJ188</f>
        <v>0</v>
      </c>
      <c r="CX188" s="3">
        <f>'data sistem'!HH188</f>
        <v>0</v>
      </c>
      <c r="CY188" s="3">
        <f>'data sistem'!IK188</f>
        <v>0</v>
      </c>
      <c r="CZ188" s="3">
        <f>'data sistem'!HI188</f>
        <v>0</v>
      </c>
      <c r="DA188" s="3">
        <f>'data sistem'!IL188</f>
        <v>0</v>
      </c>
      <c r="DB188" s="3">
        <f>'data sistem'!HJ188</f>
        <v>0</v>
      </c>
      <c r="DC188" s="3">
        <f>'data sistem'!IM188</f>
        <v>0</v>
      </c>
      <c r="DD188" s="3">
        <f>'data sistem'!HK188</f>
        <v>0</v>
      </c>
      <c r="DE188" s="3">
        <f>'data sistem'!IN188</f>
        <v>0</v>
      </c>
      <c r="DF188" s="3">
        <f>'data sistem'!HL188</f>
        <v>0</v>
      </c>
      <c r="DG188" s="3">
        <f>'data sistem'!IO188</f>
        <v>0</v>
      </c>
      <c r="DH188" s="3">
        <f>'data sistem'!HM188</f>
        <v>0</v>
      </c>
      <c r="DI188" s="3">
        <f>'data sistem'!HM188</f>
        <v>0</v>
      </c>
      <c r="DJ188" s="3">
        <f>'data sistem'!IP188</f>
        <v>0</v>
      </c>
      <c r="DK188" s="3">
        <f>'data sistem'!IP188</f>
        <v>0</v>
      </c>
      <c r="DL188" s="3">
        <f>'data sistem'!HN188</f>
        <v>0</v>
      </c>
      <c r="DM188" s="3">
        <f>'data sistem'!IQ188</f>
        <v>0</v>
      </c>
      <c r="DN188" s="3">
        <f>'data sistem'!HO188</f>
        <v>0</v>
      </c>
      <c r="DO188" s="3">
        <f>'data sistem'!IR188</f>
        <v>0</v>
      </c>
      <c r="DP188" s="3">
        <f>'data sistem'!HP188</f>
        <v>0</v>
      </c>
      <c r="DQ188" s="3">
        <f>'data sistem'!IS188</f>
        <v>0</v>
      </c>
      <c r="DR188" s="3">
        <f>'data sistem'!HQ188</f>
        <v>0</v>
      </c>
      <c r="DS188" s="3">
        <f>'data sistem'!IT188</f>
        <v>0</v>
      </c>
      <c r="DT188" s="3">
        <f>'data sistem'!HR188</f>
        <v>0</v>
      </c>
      <c r="DU188" s="3">
        <f>'data sistem'!IU188</f>
        <v>0</v>
      </c>
      <c r="DV188" s="3">
        <f>'data sistem'!HS188</f>
        <v>0</v>
      </c>
      <c r="DW188" s="3">
        <f>'data sistem'!IV188</f>
        <v>0</v>
      </c>
      <c r="DX188" s="3">
        <f>'data sistem'!HT188</f>
        <v>0</v>
      </c>
      <c r="DY188" s="3">
        <f>'data sistem'!IW188</f>
        <v>0</v>
      </c>
      <c r="DZ188" s="3">
        <f>'data sistem'!HU188</f>
        <v>0</v>
      </c>
      <c r="EA188" s="3">
        <f>'data sistem'!IX188</f>
        <v>0</v>
      </c>
    </row>
    <row r="189" spans="1:131" x14ac:dyDescent="0.3">
      <c r="A189" s="3" t="str">
        <f t="shared" si="2"/>
        <v>051022</v>
      </c>
      <c r="B189" s="3" t="e">
        <f>VLOOKUP('data sistem'!C189,kodeprodi!$A$2:$B$11,2,FALSE)</f>
        <v>#N/A</v>
      </c>
      <c r="C189" s="3">
        <f>'data sistem'!A189</f>
        <v>0</v>
      </c>
      <c r="D189" s="3">
        <f>'data sistem'!B189</f>
        <v>0</v>
      </c>
      <c r="E189" s="3">
        <f>'data sistem'!J189</f>
        <v>0</v>
      </c>
      <c r="F189" s="3">
        <f>'data sistem'!K189</f>
        <v>0</v>
      </c>
      <c r="G189" s="3">
        <f>2020-'data sistem'!E189</f>
        <v>2020</v>
      </c>
      <c r="H189" s="3">
        <f>1</f>
        <v>1</v>
      </c>
      <c r="I189" s="3">
        <f>2</f>
        <v>2</v>
      </c>
      <c r="J189" s="3">
        <f>3</f>
        <v>3</v>
      </c>
      <c r="K189" s="3">
        <f>3</f>
        <v>3</v>
      </c>
      <c r="L189" s="3">
        <f>1</f>
        <v>1</v>
      </c>
      <c r="M189" s="3">
        <f>2</f>
        <v>2</v>
      </c>
      <c r="N189" s="3">
        <f>1</f>
        <v>1</v>
      </c>
      <c r="O189" s="3" t="str">
        <f>IF('data sistem'!W189="tidak",3,IF('data sistem'!W189="ya",IF('data sistem'!DT189="sebelum lulus",1,IF('data sistem'!DT189="setelah lulus",2,"")),""))</f>
        <v/>
      </c>
      <c r="P189" s="3" t="str">
        <f>IF('data sistem'!DU189="0-3 bulan",1,IF('data sistem'!DU189="3-6 bulan",3,IF('data sistem'!DU189="6-12 bulan",6,IF('data sistem'!DU189="lebih dari 12 bulan",12,""))))</f>
        <v/>
      </c>
      <c r="Q189" s="3" t="str">
        <f>IF('data sistem'!DV189="0-3 bulan",1,IF('data sistem'!DV189="3-6 bulan",3,IF('data sistem'!DV189="6-12 bulan",6,IF('data sistem'!DV189="lebih dari 12 bulan",12,""))))</f>
        <v/>
      </c>
      <c r="R189" s="3">
        <f>'data sistem'!EA189</f>
        <v>0</v>
      </c>
      <c r="S189" s="3">
        <f>'data sistem'!EB189</f>
        <v>0</v>
      </c>
      <c r="T189" s="3">
        <f>'data sistem'!EC189</f>
        <v>0</v>
      </c>
      <c r="U189" s="3">
        <f>'data sistem'!ED189</f>
        <v>0</v>
      </c>
      <c r="V189" s="3">
        <f>'data sistem'!EE189</f>
        <v>0</v>
      </c>
      <c r="W189" s="3">
        <f>'data sistem'!EF189</f>
        <v>0</v>
      </c>
      <c r="X189" s="3">
        <f>'data sistem'!EG189</f>
        <v>0</v>
      </c>
      <c r="Y189" s="3" t="str">
        <f>IF('data sistem'!DW189="ya",1,IF('data sistem'!DW189="tidak",0,""))</f>
        <v/>
      </c>
      <c r="Z189" s="3">
        <f>'data sistem'!EM189</f>
        <v>0</v>
      </c>
      <c r="AA189" s="3">
        <f>'data sistem'!EH189</f>
        <v>0</v>
      </c>
      <c r="AB189" s="3">
        <f>'data sistem'!EI189</f>
        <v>0</v>
      </c>
      <c r="AC189" s="3">
        <f>'data sistem'!EJ189</f>
        <v>0</v>
      </c>
      <c r="AD189" s="3">
        <f>'data sistem'!EK189</f>
        <v>0</v>
      </c>
      <c r="AE189" s="3">
        <f>'data sistem'!EL189</f>
        <v>0</v>
      </c>
      <c r="AF189" s="3">
        <f>0</f>
        <v>0</v>
      </c>
      <c r="AH189" s="3">
        <f>IF('data sistem'!FB189="lebih dari 3",4,'data sistem'!FB189)</f>
        <v>0</v>
      </c>
      <c r="AI189" s="3" t="str">
        <f>IF('data sistem'!FF189="sebelum lulus",1,IF('data sistem'!FF189="setelah lulus",2,""))</f>
        <v/>
      </c>
      <c r="AJ189" s="3" t="str">
        <f>IF('data sistem'!FG189="0-3 bulan",1,IF('data sistem'!FG189="3-6 bulan",3,IF('data sistem'!FG189="6-12 bulan",6,IF('data sistem'!FG189="lebih dari 12 bulan",12,""))))</f>
        <v/>
      </c>
      <c r="AK189" s="3" t="str">
        <f>IF('data sistem'!FH189="0-3 bulan",1,IF('data sistem'!FH189="3-6 bulan",3,IF('data sistem'!FH189="6-12 bulan",6,IF('data sistem'!FH189="lebih dari 12 bulan",12,""))))</f>
        <v/>
      </c>
      <c r="AL189" s="3">
        <f>IF('data sistem'!FC189="lebih dari 3",4,'data sistem'!FC189)</f>
        <v>0</v>
      </c>
      <c r="AM189" s="3">
        <f>IF('data sistem'!FD189="lebih dari 3",4,'data sistem'!FD189)</f>
        <v>0</v>
      </c>
      <c r="AN189" s="3" t="str">
        <f>IF(LEFT('data sistem'!U189,7)="bekerja",1,IF(LEFT('data sistem'!U189,5)="tidak",2,""))</f>
        <v/>
      </c>
      <c r="AO189" s="3">
        <f>'data sistem'!M189*1</f>
        <v>0</v>
      </c>
      <c r="AP189" s="3">
        <f>'data sistem'!R189*2</f>
        <v>0</v>
      </c>
      <c r="AQ189" s="3">
        <f>'data sistem'!P189*3</f>
        <v>0</v>
      </c>
      <c r="AR189" s="3">
        <f>'data sistem'!Q189*4</f>
        <v>0</v>
      </c>
      <c r="AS189" s="3">
        <f>0</f>
        <v>0</v>
      </c>
      <c r="AU189" s="3">
        <f>IF('data sistem'!Q189="1",4,1)</f>
        <v>1</v>
      </c>
      <c r="AW189" s="3">
        <f>IF('data sistem'!AG189="bumn",1,IF('data sistem'!AG189="non-profit",2,IF('data sistem'!AG189="swasta",3,IF('data sistem'!AG189="wiraswasta",4,5))))</f>
        <v>5</v>
      </c>
      <c r="AX189" s="3">
        <f>IF(AW189=5,'data sistem'!AG189,"")</f>
        <v>0</v>
      </c>
      <c r="AY189" s="3">
        <f>IF('data sistem'!T189=0,1,'data sistem'!T189=0)</f>
        <v>1</v>
      </c>
      <c r="BA189" s="3">
        <f>IF('data sistem'!AM189="kurang dari 1 juta",1000000,IF('data sistem'!AM189="antara 1 dan 2 juta",2000000,IF('data sistem'!AM189="lebih dari 2 juta",3000000,IF('data sistem'!AM189="lebih dari 3 juta",4000000,0))))</f>
        <v>0</v>
      </c>
      <c r="BB189" s="3">
        <f>0</f>
        <v>0</v>
      </c>
      <c r="BC189" s="3">
        <f>IF('data sistem'!BI189="kurang dari 1 juta",1000000,IF('data sistem'!BI189="antara 1 dan 2 juta",2000000,IF('data sistem'!BI189="lebih dari 2 juta",3000000,IF('data sistem'!BI189="lebih dari 3 juta",4000000,0))))</f>
        <v>0</v>
      </c>
      <c r="BD189" s="3" t="str">
        <f>IF('data sistem'!DE189&gt;0,'data sistem'!DE189,"")</f>
        <v/>
      </c>
      <c r="BE189" s="3" t="str">
        <f>IF('data sistem'!DF189="lebih tinggi",1,IF('data sistem'!DF189="sama",2,IF('data sistem'!DF189="lebih rendah",3,IF('data sistem'!DF189="tidak perlu",4,""))))</f>
        <v/>
      </c>
      <c r="BF189" s="3">
        <f>'data sistem'!DG189*1</f>
        <v>0</v>
      </c>
      <c r="BG189" s="3">
        <f>'data sistem'!DH189*2</f>
        <v>0</v>
      </c>
      <c r="BH189" s="3">
        <f>'data sistem'!DI189*3</f>
        <v>0</v>
      </c>
      <c r="BI189" s="3">
        <f>'data sistem'!DJ189*4</f>
        <v>0</v>
      </c>
      <c r="BJ189" s="3">
        <f>'data sistem'!DK189*5</f>
        <v>0</v>
      </c>
      <c r="BK189" s="3">
        <f>'data sistem'!DL189*6</f>
        <v>0</v>
      </c>
      <c r="BL189" s="3">
        <f>'data sistem'!DM189*7</f>
        <v>0</v>
      </c>
      <c r="BM189" s="3">
        <f>'data sistem'!DN189*8</f>
        <v>0</v>
      </c>
      <c r="BN189" s="3">
        <f>'data sistem'!DO189*9</f>
        <v>0</v>
      </c>
      <c r="BO189" s="3">
        <f>'data sistem'!DP189*10</f>
        <v>0</v>
      </c>
      <c r="BP189" s="3">
        <f>'data sistem'!DQ189*11</f>
        <v>0</v>
      </c>
      <c r="BQ189" s="3">
        <f>'data sistem'!DR189*12</f>
        <v>0</v>
      </c>
      <c r="BR189" s="3">
        <v>0</v>
      </c>
      <c r="BT189" s="3">
        <f>'data sistem'!GU189</f>
        <v>0</v>
      </c>
      <c r="BU189" s="3">
        <f>'data sistem'!HX189</f>
        <v>0</v>
      </c>
      <c r="BV189" s="3">
        <f>'data sistem'!GV189</f>
        <v>0</v>
      </c>
      <c r="BW189" s="3">
        <f>'data sistem'!HY189</f>
        <v>0</v>
      </c>
      <c r="BX189" s="3">
        <f>'data sistem'!GW189</f>
        <v>0</v>
      </c>
      <c r="BY189" s="3">
        <f>'data sistem'!HV189</f>
        <v>0</v>
      </c>
      <c r="BZ189" s="3">
        <f>'data sistem'!HZ189</f>
        <v>0</v>
      </c>
      <c r="CA189" s="3">
        <f>'data sistem'!IY189</f>
        <v>0</v>
      </c>
      <c r="CB189" s="3">
        <f>'data sistem'!GX189</f>
        <v>0</v>
      </c>
      <c r="CC189" s="3">
        <f>'data sistem'!IA189</f>
        <v>0</v>
      </c>
      <c r="CD189" s="3">
        <f>'data sistem'!GY189</f>
        <v>0</v>
      </c>
      <c r="CE189" s="3">
        <f>'data sistem'!IB189</f>
        <v>0</v>
      </c>
      <c r="CF189" s="3">
        <f>'data sistem'!GZ189</f>
        <v>0</v>
      </c>
      <c r="CH189" s="3">
        <f>'data sistem'!IC189</f>
        <v>0</v>
      </c>
      <c r="CJ189" s="3">
        <f>'data sistem'!HA189</f>
        <v>0</v>
      </c>
      <c r="CK189" s="3">
        <f>'data sistem'!ID189</f>
        <v>0</v>
      </c>
      <c r="CL189" s="3">
        <f>'data sistem'!HB189</f>
        <v>0</v>
      </c>
      <c r="CM189" s="3">
        <f>'data sistem'!IE189</f>
        <v>0</v>
      </c>
      <c r="CN189" s="3">
        <f>'data sistem'!HC189</f>
        <v>0</v>
      </c>
      <c r="CO189" s="3">
        <f>'data sistem'!IF189</f>
        <v>0</v>
      </c>
      <c r="CP189" s="3">
        <f>'data sistem'!HD189</f>
        <v>0</v>
      </c>
      <c r="CQ189" s="3">
        <f>'data sistem'!IG189</f>
        <v>0</v>
      </c>
      <c r="CR189" s="3">
        <f>'data sistem'!HE189</f>
        <v>0</v>
      </c>
      <c r="CS189" s="3">
        <f>'data sistem'!IH189</f>
        <v>0</v>
      </c>
      <c r="CT189" s="3">
        <f>'data sistem'!HF189</f>
        <v>0</v>
      </c>
      <c r="CU189" s="3">
        <f>'data sistem'!II189</f>
        <v>0</v>
      </c>
      <c r="CV189" s="3">
        <f>'data sistem'!HG189</f>
        <v>0</v>
      </c>
      <c r="CW189" s="3">
        <f>'data sistem'!IJ189</f>
        <v>0</v>
      </c>
      <c r="CX189" s="3">
        <f>'data sistem'!HH189</f>
        <v>0</v>
      </c>
      <c r="CY189" s="3">
        <f>'data sistem'!IK189</f>
        <v>0</v>
      </c>
      <c r="CZ189" s="3">
        <f>'data sistem'!HI189</f>
        <v>0</v>
      </c>
      <c r="DA189" s="3">
        <f>'data sistem'!IL189</f>
        <v>0</v>
      </c>
      <c r="DB189" s="3">
        <f>'data sistem'!HJ189</f>
        <v>0</v>
      </c>
      <c r="DC189" s="3">
        <f>'data sistem'!IM189</f>
        <v>0</v>
      </c>
      <c r="DD189" s="3">
        <f>'data sistem'!HK189</f>
        <v>0</v>
      </c>
      <c r="DE189" s="3">
        <f>'data sistem'!IN189</f>
        <v>0</v>
      </c>
      <c r="DF189" s="3">
        <f>'data sistem'!HL189</f>
        <v>0</v>
      </c>
      <c r="DG189" s="3">
        <f>'data sistem'!IO189</f>
        <v>0</v>
      </c>
      <c r="DH189" s="3">
        <f>'data sistem'!HM189</f>
        <v>0</v>
      </c>
      <c r="DI189" s="3">
        <f>'data sistem'!HM189</f>
        <v>0</v>
      </c>
      <c r="DJ189" s="3">
        <f>'data sistem'!IP189</f>
        <v>0</v>
      </c>
      <c r="DK189" s="3">
        <f>'data sistem'!IP189</f>
        <v>0</v>
      </c>
      <c r="DL189" s="3">
        <f>'data sistem'!HN189</f>
        <v>0</v>
      </c>
      <c r="DM189" s="3">
        <f>'data sistem'!IQ189</f>
        <v>0</v>
      </c>
      <c r="DN189" s="3">
        <f>'data sistem'!HO189</f>
        <v>0</v>
      </c>
      <c r="DO189" s="3">
        <f>'data sistem'!IR189</f>
        <v>0</v>
      </c>
      <c r="DP189" s="3">
        <f>'data sistem'!HP189</f>
        <v>0</v>
      </c>
      <c r="DQ189" s="3">
        <f>'data sistem'!IS189</f>
        <v>0</v>
      </c>
      <c r="DR189" s="3">
        <f>'data sistem'!HQ189</f>
        <v>0</v>
      </c>
      <c r="DS189" s="3">
        <f>'data sistem'!IT189</f>
        <v>0</v>
      </c>
      <c r="DT189" s="3">
        <f>'data sistem'!HR189</f>
        <v>0</v>
      </c>
      <c r="DU189" s="3">
        <f>'data sistem'!IU189</f>
        <v>0</v>
      </c>
      <c r="DV189" s="3">
        <f>'data sistem'!HS189</f>
        <v>0</v>
      </c>
      <c r="DW189" s="3">
        <f>'data sistem'!IV189</f>
        <v>0</v>
      </c>
      <c r="DX189" s="3">
        <f>'data sistem'!HT189</f>
        <v>0</v>
      </c>
      <c r="DY189" s="3">
        <f>'data sistem'!IW189</f>
        <v>0</v>
      </c>
      <c r="DZ189" s="3">
        <f>'data sistem'!HU189</f>
        <v>0</v>
      </c>
      <c r="EA189" s="3">
        <f>'data sistem'!IX189</f>
        <v>0</v>
      </c>
    </row>
    <row r="190" spans="1:131" x14ac:dyDescent="0.3">
      <c r="A190" s="3" t="str">
        <f t="shared" si="2"/>
        <v>051022</v>
      </c>
      <c r="B190" s="3" t="e">
        <f>VLOOKUP('data sistem'!C190,kodeprodi!$A$2:$B$11,2,FALSE)</f>
        <v>#N/A</v>
      </c>
      <c r="C190" s="3">
        <f>'data sistem'!A190</f>
        <v>0</v>
      </c>
      <c r="D190" s="3">
        <f>'data sistem'!B190</f>
        <v>0</v>
      </c>
      <c r="E190" s="3">
        <f>'data sistem'!J190</f>
        <v>0</v>
      </c>
      <c r="F190" s="3">
        <f>'data sistem'!K190</f>
        <v>0</v>
      </c>
      <c r="G190" s="3">
        <f>2020-'data sistem'!E190</f>
        <v>2020</v>
      </c>
      <c r="H190" s="3">
        <f>1</f>
        <v>1</v>
      </c>
      <c r="I190" s="3">
        <f>2</f>
        <v>2</v>
      </c>
      <c r="J190" s="3">
        <f>3</f>
        <v>3</v>
      </c>
      <c r="K190" s="3">
        <f>3</f>
        <v>3</v>
      </c>
      <c r="L190" s="3">
        <f>1</f>
        <v>1</v>
      </c>
      <c r="M190" s="3">
        <f>2</f>
        <v>2</v>
      </c>
      <c r="N190" s="3">
        <f>1</f>
        <v>1</v>
      </c>
      <c r="O190" s="3" t="str">
        <f>IF('data sistem'!W190="tidak",3,IF('data sistem'!W190="ya",IF('data sistem'!DT190="sebelum lulus",1,IF('data sistem'!DT190="setelah lulus",2,"")),""))</f>
        <v/>
      </c>
      <c r="P190" s="3" t="str">
        <f>IF('data sistem'!DU190="0-3 bulan",1,IF('data sistem'!DU190="3-6 bulan",3,IF('data sistem'!DU190="6-12 bulan",6,IF('data sistem'!DU190="lebih dari 12 bulan",12,""))))</f>
        <v/>
      </c>
      <c r="Q190" s="3" t="str">
        <f>IF('data sistem'!DV190="0-3 bulan",1,IF('data sistem'!DV190="3-6 bulan",3,IF('data sistem'!DV190="6-12 bulan",6,IF('data sistem'!DV190="lebih dari 12 bulan",12,""))))</f>
        <v/>
      </c>
      <c r="R190" s="3">
        <f>'data sistem'!EA190</f>
        <v>0</v>
      </c>
      <c r="S190" s="3">
        <f>'data sistem'!EB190</f>
        <v>0</v>
      </c>
      <c r="T190" s="3">
        <f>'data sistem'!EC190</f>
        <v>0</v>
      </c>
      <c r="U190" s="3">
        <f>'data sistem'!ED190</f>
        <v>0</v>
      </c>
      <c r="V190" s="3">
        <f>'data sistem'!EE190</f>
        <v>0</v>
      </c>
      <c r="W190" s="3">
        <f>'data sistem'!EF190</f>
        <v>0</v>
      </c>
      <c r="X190" s="3">
        <f>'data sistem'!EG190</f>
        <v>0</v>
      </c>
      <c r="Y190" s="3" t="str">
        <f>IF('data sistem'!DW190="ya",1,IF('data sistem'!DW190="tidak",0,""))</f>
        <v/>
      </c>
      <c r="Z190" s="3">
        <f>'data sistem'!EM190</f>
        <v>0</v>
      </c>
      <c r="AA190" s="3">
        <f>'data sistem'!EH190</f>
        <v>0</v>
      </c>
      <c r="AB190" s="3">
        <f>'data sistem'!EI190</f>
        <v>0</v>
      </c>
      <c r="AC190" s="3">
        <f>'data sistem'!EJ190</f>
        <v>0</v>
      </c>
      <c r="AD190" s="3">
        <f>'data sistem'!EK190</f>
        <v>0</v>
      </c>
      <c r="AE190" s="3">
        <f>'data sistem'!EL190</f>
        <v>0</v>
      </c>
      <c r="AF190" s="3">
        <f>0</f>
        <v>0</v>
      </c>
      <c r="AH190" s="3">
        <f>IF('data sistem'!FB190="lebih dari 3",4,'data sistem'!FB190)</f>
        <v>0</v>
      </c>
      <c r="AI190" s="3" t="str">
        <f>IF('data sistem'!FF190="sebelum lulus",1,IF('data sistem'!FF190="setelah lulus",2,""))</f>
        <v/>
      </c>
      <c r="AJ190" s="3" t="str">
        <f>IF('data sistem'!FG190="0-3 bulan",1,IF('data sistem'!FG190="3-6 bulan",3,IF('data sistem'!FG190="6-12 bulan",6,IF('data sistem'!FG190="lebih dari 12 bulan",12,""))))</f>
        <v/>
      </c>
      <c r="AK190" s="3" t="str">
        <f>IF('data sistem'!FH190="0-3 bulan",1,IF('data sistem'!FH190="3-6 bulan",3,IF('data sistem'!FH190="6-12 bulan",6,IF('data sistem'!FH190="lebih dari 12 bulan",12,""))))</f>
        <v/>
      </c>
      <c r="AL190" s="3">
        <f>IF('data sistem'!FC190="lebih dari 3",4,'data sistem'!FC190)</f>
        <v>0</v>
      </c>
      <c r="AM190" s="3">
        <f>IF('data sistem'!FD190="lebih dari 3",4,'data sistem'!FD190)</f>
        <v>0</v>
      </c>
      <c r="AN190" s="3" t="str">
        <f>IF(LEFT('data sistem'!U190,7)="bekerja",1,IF(LEFT('data sistem'!U190,5)="tidak",2,""))</f>
        <v/>
      </c>
      <c r="AO190" s="3">
        <f>'data sistem'!M190*1</f>
        <v>0</v>
      </c>
      <c r="AP190" s="3">
        <f>'data sistem'!R190*2</f>
        <v>0</v>
      </c>
      <c r="AQ190" s="3">
        <f>'data sistem'!P190*3</f>
        <v>0</v>
      </c>
      <c r="AR190" s="3">
        <f>'data sistem'!Q190*4</f>
        <v>0</v>
      </c>
      <c r="AS190" s="3">
        <f>0</f>
        <v>0</v>
      </c>
      <c r="AU190" s="3">
        <f>IF('data sistem'!Q190="1",4,1)</f>
        <v>1</v>
      </c>
      <c r="AW190" s="3">
        <f>IF('data sistem'!AG190="bumn",1,IF('data sistem'!AG190="non-profit",2,IF('data sistem'!AG190="swasta",3,IF('data sistem'!AG190="wiraswasta",4,5))))</f>
        <v>5</v>
      </c>
      <c r="AX190" s="3">
        <f>IF(AW190=5,'data sistem'!AG190,"")</f>
        <v>0</v>
      </c>
      <c r="AY190" s="3">
        <f>IF('data sistem'!T190=0,1,'data sistem'!T190=0)</f>
        <v>1</v>
      </c>
      <c r="BA190" s="3">
        <f>IF('data sistem'!AM190="kurang dari 1 juta",1000000,IF('data sistem'!AM190="antara 1 dan 2 juta",2000000,IF('data sistem'!AM190="lebih dari 2 juta",3000000,IF('data sistem'!AM190="lebih dari 3 juta",4000000,0))))</f>
        <v>0</v>
      </c>
      <c r="BB190" s="3">
        <f>0</f>
        <v>0</v>
      </c>
      <c r="BC190" s="3">
        <f>IF('data sistem'!BI190="kurang dari 1 juta",1000000,IF('data sistem'!BI190="antara 1 dan 2 juta",2000000,IF('data sistem'!BI190="lebih dari 2 juta",3000000,IF('data sistem'!BI190="lebih dari 3 juta",4000000,0))))</f>
        <v>0</v>
      </c>
      <c r="BD190" s="3" t="str">
        <f>IF('data sistem'!DE190&gt;0,'data sistem'!DE190,"")</f>
        <v/>
      </c>
      <c r="BE190" s="3" t="str">
        <f>IF('data sistem'!DF190="lebih tinggi",1,IF('data sistem'!DF190="sama",2,IF('data sistem'!DF190="lebih rendah",3,IF('data sistem'!DF190="tidak perlu",4,""))))</f>
        <v/>
      </c>
      <c r="BF190" s="3">
        <f>'data sistem'!DG190*1</f>
        <v>0</v>
      </c>
      <c r="BG190" s="3">
        <f>'data sistem'!DH190*2</f>
        <v>0</v>
      </c>
      <c r="BH190" s="3">
        <f>'data sistem'!DI190*3</f>
        <v>0</v>
      </c>
      <c r="BI190" s="3">
        <f>'data sistem'!DJ190*4</f>
        <v>0</v>
      </c>
      <c r="BJ190" s="3">
        <f>'data sistem'!DK190*5</f>
        <v>0</v>
      </c>
      <c r="BK190" s="3">
        <f>'data sistem'!DL190*6</f>
        <v>0</v>
      </c>
      <c r="BL190" s="3">
        <f>'data sistem'!DM190*7</f>
        <v>0</v>
      </c>
      <c r="BM190" s="3">
        <f>'data sistem'!DN190*8</f>
        <v>0</v>
      </c>
      <c r="BN190" s="3">
        <f>'data sistem'!DO190*9</f>
        <v>0</v>
      </c>
      <c r="BO190" s="3">
        <f>'data sistem'!DP190*10</f>
        <v>0</v>
      </c>
      <c r="BP190" s="3">
        <f>'data sistem'!DQ190*11</f>
        <v>0</v>
      </c>
      <c r="BQ190" s="3">
        <f>'data sistem'!DR190*12</f>
        <v>0</v>
      </c>
      <c r="BR190" s="3">
        <v>0</v>
      </c>
      <c r="BT190" s="3">
        <f>'data sistem'!GU190</f>
        <v>0</v>
      </c>
      <c r="BU190" s="3">
        <f>'data sistem'!HX190</f>
        <v>0</v>
      </c>
      <c r="BV190" s="3">
        <f>'data sistem'!GV190</f>
        <v>0</v>
      </c>
      <c r="BW190" s="3">
        <f>'data sistem'!HY190</f>
        <v>0</v>
      </c>
      <c r="BX190" s="3">
        <f>'data sistem'!GW190</f>
        <v>0</v>
      </c>
      <c r="BY190" s="3">
        <f>'data sistem'!HV190</f>
        <v>0</v>
      </c>
      <c r="BZ190" s="3">
        <f>'data sistem'!HZ190</f>
        <v>0</v>
      </c>
      <c r="CA190" s="3">
        <f>'data sistem'!IY190</f>
        <v>0</v>
      </c>
      <c r="CB190" s="3">
        <f>'data sistem'!GX190</f>
        <v>0</v>
      </c>
      <c r="CC190" s="3">
        <f>'data sistem'!IA190</f>
        <v>0</v>
      </c>
      <c r="CD190" s="3">
        <f>'data sistem'!GY190</f>
        <v>0</v>
      </c>
      <c r="CE190" s="3">
        <f>'data sistem'!IB190</f>
        <v>0</v>
      </c>
      <c r="CF190" s="3">
        <f>'data sistem'!GZ190</f>
        <v>0</v>
      </c>
      <c r="CH190" s="3">
        <f>'data sistem'!IC190</f>
        <v>0</v>
      </c>
      <c r="CJ190" s="3">
        <f>'data sistem'!HA190</f>
        <v>0</v>
      </c>
      <c r="CK190" s="3">
        <f>'data sistem'!ID190</f>
        <v>0</v>
      </c>
      <c r="CL190" s="3">
        <f>'data sistem'!HB190</f>
        <v>0</v>
      </c>
      <c r="CM190" s="3">
        <f>'data sistem'!IE190</f>
        <v>0</v>
      </c>
      <c r="CN190" s="3">
        <f>'data sistem'!HC190</f>
        <v>0</v>
      </c>
      <c r="CO190" s="3">
        <f>'data sistem'!IF190</f>
        <v>0</v>
      </c>
      <c r="CP190" s="3">
        <f>'data sistem'!HD190</f>
        <v>0</v>
      </c>
      <c r="CQ190" s="3">
        <f>'data sistem'!IG190</f>
        <v>0</v>
      </c>
      <c r="CR190" s="3">
        <f>'data sistem'!HE190</f>
        <v>0</v>
      </c>
      <c r="CS190" s="3">
        <f>'data sistem'!IH190</f>
        <v>0</v>
      </c>
      <c r="CT190" s="3">
        <f>'data sistem'!HF190</f>
        <v>0</v>
      </c>
      <c r="CU190" s="3">
        <f>'data sistem'!II190</f>
        <v>0</v>
      </c>
      <c r="CV190" s="3">
        <f>'data sistem'!HG190</f>
        <v>0</v>
      </c>
      <c r="CW190" s="3">
        <f>'data sistem'!IJ190</f>
        <v>0</v>
      </c>
      <c r="CX190" s="3">
        <f>'data sistem'!HH190</f>
        <v>0</v>
      </c>
      <c r="CY190" s="3">
        <f>'data sistem'!IK190</f>
        <v>0</v>
      </c>
      <c r="CZ190" s="3">
        <f>'data sistem'!HI190</f>
        <v>0</v>
      </c>
      <c r="DA190" s="3">
        <f>'data sistem'!IL190</f>
        <v>0</v>
      </c>
      <c r="DB190" s="3">
        <f>'data sistem'!HJ190</f>
        <v>0</v>
      </c>
      <c r="DC190" s="3">
        <f>'data sistem'!IM190</f>
        <v>0</v>
      </c>
      <c r="DD190" s="3">
        <f>'data sistem'!HK190</f>
        <v>0</v>
      </c>
      <c r="DE190" s="3">
        <f>'data sistem'!IN190</f>
        <v>0</v>
      </c>
      <c r="DF190" s="3">
        <f>'data sistem'!HL190</f>
        <v>0</v>
      </c>
      <c r="DG190" s="3">
        <f>'data sistem'!IO190</f>
        <v>0</v>
      </c>
      <c r="DH190" s="3">
        <f>'data sistem'!HM190</f>
        <v>0</v>
      </c>
      <c r="DI190" s="3">
        <f>'data sistem'!HM190</f>
        <v>0</v>
      </c>
      <c r="DJ190" s="3">
        <f>'data sistem'!IP190</f>
        <v>0</v>
      </c>
      <c r="DK190" s="3">
        <f>'data sistem'!IP190</f>
        <v>0</v>
      </c>
      <c r="DL190" s="3">
        <f>'data sistem'!HN190</f>
        <v>0</v>
      </c>
      <c r="DM190" s="3">
        <f>'data sistem'!IQ190</f>
        <v>0</v>
      </c>
      <c r="DN190" s="3">
        <f>'data sistem'!HO190</f>
        <v>0</v>
      </c>
      <c r="DO190" s="3">
        <f>'data sistem'!IR190</f>
        <v>0</v>
      </c>
      <c r="DP190" s="3">
        <f>'data sistem'!HP190</f>
        <v>0</v>
      </c>
      <c r="DQ190" s="3">
        <f>'data sistem'!IS190</f>
        <v>0</v>
      </c>
      <c r="DR190" s="3">
        <f>'data sistem'!HQ190</f>
        <v>0</v>
      </c>
      <c r="DS190" s="3">
        <f>'data sistem'!IT190</f>
        <v>0</v>
      </c>
      <c r="DT190" s="3">
        <f>'data sistem'!HR190</f>
        <v>0</v>
      </c>
      <c r="DU190" s="3">
        <f>'data sistem'!IU190</f>
        <v>0</v>
      </c>
      <c r="DV190" s="3">
        <f>'data sistem'!HS190</f>
        <v>0</v>
      </c>
      <c r="DW190" s="3">
        <f>'data sistem'!IV190</f>
        <v>0</v>
      </c>
      <c r="DX190" s="3">
        <f>'data sistem'!HT190</f>
        <v>0</v>
      </c>
      <c r="DY190" s="3">
        <f>'data sistem'!IW190</f>
        <v>0</v>
      </c>
      <c r="DZ190" s="3">
        <f>'data sistem'!HU190</f>
        <v>0</v>
      </c>
      <c r="EA190" s="3">
        <f>'data sistem'!IX190</f>
        <v>0</v>
      </c>
    </row>
    <row r="191" spans="1:131" x14ac:dyDescent="0.3">
      <c r="A191" s="3" t="str">
        <f t="shared" si="2"/>
        <v>051022</v>
      </c>
      <c r="B191" s="3" t="e">
        <f>VLOOKUP('data sistem'!C191,kodeprodi!$A$2:$B$11,2,FALSE)</f>
        <v>#N/A</v>
      </c>
      <c r="C191" s="3">
        <f>'data sistem'!A191</f>
        <v>0</v>
      </c>
      <c r="D191" s="3">
        <f>'data sistem'!B191</f>
        <v>0</v>
      </c>
      <c r="E191" s="3">
        <f>'data sistem'!J191</f>
        <v>0</v>
      </c>
      <c r="F191" s="3">
        <f>'data sistem'!K191</f>
        <v>0</v>
      </c>
      <c r="G191" s="3">
        <f>2020-'data sistem'!E191</f>
        <v>2020</v>
      </c>
      <c r="H191" s="3">
        <f>1</f>
        <v>1</v>
      </c>
      <c r="I191" s="3">
        <f>2</f>
        <v>2</v>
      </c>
      <c r="J191" s="3">
        <f>3</f>
        <v>3</v>
      </c>
      <c r="K191" s="3">
        <f>3</f>
        <v>3</v>
      </c>
      <c r="L191" s="3">
        <f>1</f>
        <v>1</v>
      </c>
      <c r="M191" s="3">
        <f>2</f>
        <v>2</v>
      </c>
      <c r="N191" s="3">
        <f>1</f>
        <v>1</v>
      </c>
      <c r="O191" s="3" t="str">
        <f>IF('data sistem'!W191="tidak",3,IF('data sistem'!W191="ya",IF('data sistem'!DT191="sebelum lulus",1,IF('data sistem'!DT191="setelah lulus",2,"")),""))</f>
        <v/>
      </c>
      <c r="P191" s="3" t="str">
        <f>IF('data sistem'!DU191="0-3 bulan",1,IF('data sistem'!DU191="3-6 bulan",3,IF('data sistem'!DU191="6-12 bulan",6,IF('data sistem'!DU191="lebih dari 12 bulan",12,""))))</f>
        <v/>
      </c>
      <c r="Q191" s="3" t="str">
        <f>IF('data sistem'!DV191="0-3 bulan",1,IF('data sistem'!DV191="3-6 bulan",3,IF('data sistem'!DV191="6-12 bulan",6,IF('data sistem'!DV191="lebih dari 12 bulan",12,""))))</f>
        <v/>
      </c>
      <c r="R191" s="3">
        <f>'data sistem'!EA191</f>
        <v>0</v>
      </c>
      <c r="S191" s="3">
        <f>'data sistem'!EB191</f>
        <v>0</v>
      </c>
      <c r="T191" s="3">
        <f>'data sistem'!EC191</f>
        <v>0</v>
      </c>
      <c r="U191" s="3">
        <f>'data sistem'!ED191</f>
        <v>0</v>
      </c>
      <c r="V191" s="3">
        <f>'data sistem'!EE191</f>
        <v>0</v>
      </c>
      <c r="W191" s="3">
        <f>'data sistem'!EF191</f>
        <v>0</v>
      </c>
      <c r="X191" s="3">
        <f>'data sistem'!EG191</f>
        <v>0</v>
      </c>
      <c r="Y191" s="3" t="str">
        <f>IF('data sistem'!DW191="ya",1,IF('data sistem'!DW191="tidak",0,""))</f>
        <v/>
      </c>
      <c r="Z191" s="3">
        <f>'data sistem'!EM191</f>
        <v>0</v>
      </c>
      <c r="AA191" s="3">
        <f>'data sistem'!EH191</f>
        <v>0</v>
      </c>
      <c r="AB191" s="3">
        <f>'data sistem'!EI191</f>
        <v>0</v>
      </c>
      <c r="AC191" s="3">
        <f>'data sistem'!EJ191</f>
        <v>0</v>
      </c>
      <c r="AD191" s="3">
        <f>'data sistem'!EK191</f>
        <v>0</v>
      </c>
      <c r="AE191" s="3">
        <f>'data sistem'!EL191</f>
        <v>0</v>
      </c>
      <c r="AF191" s="3">
        <f>0</f>
        <v>0</v>
      </c>
      <c r="AH191" s="3">
        <f>IF('data sistem'!FB191="lebih dari 3",4,'data sistem'!FB191)</f>
        <v>0</v>
      </c>
      <c r="AI191" s="3" t="str">
        <f>IF('data sistem'!FF191="sebelum lulus",1,IF('data sistem'!FF191="setelah lulus",2,""))</f>
        <v/>
      </c>
      <c r="AJ191" s="3" t="str">
        <f>IF('data sistem'!FG191="0-3 bulan",1,IF('data sistem'!FG191="3-6 bulan",3,IF('data sistem'!FG191="6-12 bulan",6,IF('data sistem'!FG191="lebih dari 12 bulan",12,""))))</f>
        <v/>
      </c>
      <c r="AK191" s="3" t="str">
        <f>IF('data sistem'!FH191="0-3 bulan",1,IF('data sistem'!FH191="3-6 bulan",3,IF('data sistem'!FH191="6-12 bulan",6,IF('data sistem'!FH191="lebih dari 12 bulan",12,""))))</f>
        <v/>
      </c>
      <c r="AL191" s="3">
        <f>IF('data sistem'!FC191="lebih dari 3",4,'data sistem'!FC191)</f>
        <v>0</v>
      </c>
      <c r="AM191" s="3">
        <f>IF('data sistem'!FD191="lebih dari 3",4,'data sistem'!FD191)</f>
        <v>0</v>
      </c>
      <c r="AN191" s="3" t="str">
        <f>IF(LEFT('data sistem'!U191,7)="bekerja",1,IF(LEFT('data sistem'!U191,5)="tidak",2,""))</f>
        <v/>
      </c>
      <c r="AO191" s="3">
        <f>'data sistem'!M191*1</f>
        <v>0</v>
      </c>
      <c r="AP191" s="3">
        <f>'data sistem'!R191*2</f>
        <v>0</v>
      </c>
      <c r="AQ191" s="3">
        <f>'data sistem'!P191*3</f>
        <v>0</v>
      </c>
      <c r="AR191" s="3">
        <f>'data sistem'!Q191*4</f>
        <v>0</v>
      </c>
      <c r="AS191" s="3">
        <f>0</f>
        <v>0</v>
      </c>
      <c r="AU191" s="3">
        <f>IF('data sistem'!Q191="1",4,1)</f>
        <v>1</v>
      </c>
      <c r="AW191" s="3">
        <f>IF('data sistem'!AG191="bumn",1,IF('data sistem'!AG191="non-profit",2,IF('data sistem'!AG191="swasta",3,IF('data sistem'!AG191="wiraswasta",4,5))))</f>
        <v>5</v>
      </c>
      <c r="AX191" s="3">
        <f>IF(AW191=5,'data sistem'!AG191,"")</f>
        <v>0</v>
      </c>
      <c r="AY191" s="3">
        <f>IF('data sistem'!T191=0,1,'data sistem'!T191=0)</f>
        <v>1</v>
      </c>
      <c r="BA191" s="3">
        <f>IF('data sistem'!AM191="kurang dari 1 juta",1000000,IF('data sistem'!AM191="antara 1 dan 2 juta",2000000,IF('data sistem'!AM191="lebih dari 2 juta",3000000,IF('data sistem'!AM191="lebih dari 3 juta",4000000,0))))</f>
        <v>0</v>
      </c>
      <c r="BB191" s="3">
        <f>0</f>
        <v>0</v>
      </c>
      <c r="BC191" s="3">
        <f>IF('data sistem'!BI191="kurang dari 1 juta",1000000,IF('data sistem'!BI191="antara 1 dan 2 juta",2000000,IF('data sistem'!BI191="lebih dari 2 juta",3000000,IF('data sistem'!BI191="lebih dari 3 juta",4000000,0))))</f>
        <v>0</v>
      </c>
      <c r="BD191" s="3" t="str">
        <f>IF('data sistem'!DE191&gt;0,'data sistem'!DE191,"")</f>
        <v/>
      </c>
      <c r="BE191" s="3" t="str">
        <f>IF('data sistem'!DF191="lebih tinggi",1,IF('data sistem'!DF191="sama",2,IF('data sistem'!DF191="lebih rendah",3,IF('data sistem'!DF191="tidak perlu",4,""))))</f>
        <v/>
      </c>
      <c r="BF191" s="3">
        <f>'data sistem'!DG191*1</f>
        <v>0</v>
      </c>
      <c r="BG191" s="3">
        <f>'data sistem'!DH191*2</f>
        <v>0</v>
      </c>
      <c r="BH191" s="3">
        <f>'data sistem'!DI191*3</f>
        <v>0</v>
      </c>
      <c r="BI191" s="3">
        <f>'data sistem'!DJ191*4</f>
        <v>0</v>
      </c>
      <c r="BJ191" s="3">
        <f>'data sistem'!DK191*5</f>
        <v>0</v>
      </c>
      <c r="BK191" s="3">
        <f>'data sistem'!DL191*6</f>
        <v>0</v>
      </c>
      <c r="BL191" s="3">
        <f>'data sistem'!DM191*7</f>
        <v>0</v>
      </c>
      <c r="BM191" s="3">
        <f>'data sistem'!DN191*8</f>
        <v>0</v>
      </c>
      <c r="BN191" s="3">
        <f>'data sistem'!DO191*9</f>
        <v>0</v>
      </c>
      <c r="BO191" s="3">
        <f>'data sistem'!DP191*10</f>
        <v>0</v>
      </c>
      <c r="BP191" s="3">
        <f>'data sistem'!DQ191*11</f>
        <v>0</v>
      </c>
      <c r="BQ191" s="3">
        <f>'data sistem'!DR191*12</f>
        <v>0</v>
      </c>
      <c r="BR191" s="3">
        <v>0</v>
      </c>
      <c r="BT191" s="3">
        <f>'data sistem'!GU191</f>
        <v>0</v>
      </c>
      <c r="BU191" s="3">
        <f>'data sistem'!HX191</f>
        <v>0</v>
      </c>
      <c r="BV191" s="3">
        <f>'data sistem'!GV191</f>
        <v>0</v>
      </c>
      <c r="BW191" s="3">
        <f>'data sistem'!HY191</f>
        <v>0</v>
      </c>
      <c r="BX191" s="3">
        <f>'data sistem'!GW191</f>
        <v>0</v>
      </c>
      <c r="BY191" s="3">
        <f>'data sistem'!HV191</f>
        <v>0</v>
      </c>
      <c r="BZ191" s="3">
        <f>'data sistem'!HZ191</f>
        <v>0</v>
      </c>
      <c r="CA191" s="3">
        <f>'data sistem'!IY191</f>
        <v>0</v>
      </c>
      <c r="CB191" s="3">
        <f>'data sistem'!GX191</f>
        <v>0</v>
      </c>
      <c r="CC191" s="3">
        <f>'data sistem'!IA191</f>
        <v>0</v>
      </c>
      <c r="CD191" s="3">
        <f>'data sistem'!GY191</f>
        <v>0</v>
      </c>
      <c r="CE191" s="3">
        <f>'data sistem'!IB191</f>
        <v>0</v>
      </c>
      <c r="CF191" s="3">
        <f>'data sistem'!GZ191</f>
        <v>0</v>
      </c>
      <c r="CH191" s="3">
        <f>'data sistem'!IC191</f>
        <v>0</v>
      </c>
      <c r="CJ191" s="3">
        <f>'data sistem'!HA191</f>
        <v>0</v>
      </c>
      <c r="CK191" s="3">
        <f>'data sistem'!ID191</f>
        <v>0</v>
      </c>
      <c r="CL191" s="3">
        <f>'data sistem'!HB191</f>
        <v>0</v>
      </c>
      <c r="CM191" s="3">
        <f>'data sistem'!IE191</f>
        <v>0</v>
      </c>
      <c r="CN191" s="3">
        <f>'data sistem'!HC191</f>
        <v>0</v>
      </c>
      <c r="CO191" s="3">
        <f>'data sistem'!IF191</f>
        <v>0</v>
      </c>
      <c r="CP191" s="3">
        <f>'data sistem'!HD191</f>
        <v>0</v>
      </c>
      <c r="CQ191" s="3">
        <f>'data sistem'!IG191</f>
        <v>0</v>
      </c>
      <c r="CR191" s="3">
        <f>'data sistem'!HE191</f>
        <v>0</v>
      </c>
      <c r="CS191" s="3">
        <f>'data sistem'!IH191</f>
        <v>0</v>
      </c>
      <c r="CT191" s="3">
        <f>'data sistem'!HF191</f>
        <v>0</v>
      </c>
      <c r="CU191" s="3">
        <f>'data sistem'!II191</f>
        <v>0</v>
      </c>
      <c r="CV191" s="3">
        <f>'data sistem'!HG191</f>
        <v>0</v>
      </c>
      <c r="CW191" s="3">
        <f>'data sistem'!IJ191</f>
        <v>0</v>
      </c>
      <c r="CX191" s="3">
        <f>'data sistem'!HH191</f>
        <v>0</v>
      </c>
      <c r="CY191" s="3">
        <f>'data sistem'!IK191</f>
        <v>0</v>
      </c>
      <c r="CZ191" s="3">
        <f>'data sistem'!HI191</f>
        <v>0</v>
      </c>
      <c r="DA191" s="3">
        <f>'data sistem'!IL191</f>
        <v>0</v>
      </c>
      <c r="DB191" s="3">
        <f>'data sistem'!HJ191</f>
        <v>0</v>
      </c>
      <c r="DC191" s="3">
        <f>'data sistem'!IM191</f>
        <v>0</v>
      </c>
      <c r="DD191" s="3">
        <f>'data sistem'!HK191</f>
        <v>0</v>
      </c>
      <c r="DE191" s="3">
        <f>'data sistem'!IN191</f>
        <v>0</v>
      </c>
      <c r="DF191" s="3">
        <f>'data sistem'!HL191</f>
        <v>0</v>
      </c>
      <c r="DG191" s="3">
        <f>'data sistem'!IO191</f>
        <v>0</v>
      </c>
      <c r="DH191" s="3">
        <f>'data sistem'!HM191</f>
        <v>0</v>
      </c>
      <c r="DI191" s="3">
        <f>'data sistem'!HM191</f>
        <v>0</v>
      </c>
      <c r="DJ191" s="3">
        <f>'data sistem'!IP191</f>
        <v>0</v>
      </c>
      <c r="DK191" s="3">
        <f>'data sistem'!IP191</f>
        <v>0</v>
      </c>
      <c r="DL191" s="3">
        <f>'data sistem'!HN191</f>
        <v>0</v>
      </c>
      <c r="DM191" s="3">
        <f>'data sistem'!IQ191</f>
        <v>0</v>
      </c>
      <c r="DN191" s="3">
        <f>'data sistem'!HO191</f>
        <v>0</v>
      </c>
      <c r="DO191" s="3">
        <f>'data sistem'!IR191</f>
        <v>0</v>
      </c>
      <c r="DP191" s="3">
        <f>'data sistem'!HP191</f>
        <v>0</v>
      </c>
      <c r="DQ191" s="3">
        <f>'data sistem'!IS191</f>
        <v>0</v>
      </c>
      <c r="DR191" s="3">
        <f>'data sistem'!HQ191</f>
        <v>0</v>
      </c>
      <c r="DS191" s="3">
        <f>'data sistem'!IT191</f>
        <v>0</v>
      </c>
      <c r="DT191" s="3">
        <f>'data sistem'!HR191</f>
        <v>0</v>
      </c>
      <c r="DU191" s="3">
        <f>'data sistem'!IU191</f>
        <v>0</v>
      </c>
      <c r="DV191" s="3">
        <f>'data sistem'!HS191</f>
        <v>0</v>
      </c>
      <c r="DW191" s="3">
        <f>'data sistem'!IV191</f>
        <v>0</v>
      </c>
      <c r="DX191" s="3">
        <f>'data sistem'!HT191</f>
        <v>0</v>
      </c>
      <c r="DY191" s="3">
        <f>'data sistem'!IW191</f>
        <v>0</v>
      </c>
      <c r="DZ191" s="3">
        <f>'data sistem'!HU191</f>
        <v>0</v>
      </c>
      <c r="EA191" s="3">
        <f>'data sistem'!IX191</f>
        <v>0</v>
      </c>
    </row>
    <row r="192" spans="1:131" x14ac:dyDescent="0.3">
      <c r="A192" s="3" t="str">
        <f t="shared" si="2"/>
        <v>051022</v>
      </c>
      <c r="B192" s="3" t="e">
        <f>VLOOKUP('data sistem'!C192,kodeprodi!$A$2:$B$11,2,FALSE)</f>
        <v>#N/A</v>
      </c>
      <c r="C192" s="3">
        <f>'data sistem'!A192</f>
        <v>0</v>
      </c>
      <c r="D192" s="3">
        <f>'data sistem'!B192</f>
        <v>0</v>
      </c>
      <c r="E192" s="3">
        <f>'data sistem'!J192</f>
        <v>0</v>
      </c>
      <c r="F192" s="3">
        <f>'data sistem'!K192</f>
        <v>0</v>
      </c>
      <c r="G192" s="3">
        <f>2020-'data sistem'!E192</f>
        <v>2020</v>
      </c>
      <c r="H192" s="3">
        <f>1</f>
        <v>1</v>
      </c>
      <c r="I192" s="3">
        <f>2</f>
        <v>2</v>
      </c>
      <c r="J192" s="3">
        <f>3</f>
        <v>3</v>
      </c>
      <c r="K192" s="3">
        <f>3</f>
        <v>3</v>
      </c>
      <c r="L192" s="3">
        <f>1</f>
        <v>1</v>
      </c>
      <c r="M192" s="3">
        <f>2</f>
        <v>2</v>
      </c>
      <c r="N192" s="3">
        <f>1</f>
        <v>1</v>
      </c>
      <c r="O192" s="3" t="str">
        <f>IF('data sistem'!W192="tidak",3,IF('data sistem'!W192="ya",IF('data sistem'!DT192="sebelum lulus",1,IF('data sistem'!DT192="setelah lulus",2,"")),""))</f>
        <v/>
      </c>
      <c r="P192" s="3" t="str">
        <f>IF('data sistem'!DU192="0-3 bulan",1,IF('data sistem'!DU192="3-6 bulan",3,IF('data sistem'!DU192="6-12 bulan",6,IF('data sistem'!DU192="lebih dari 12 bulan",12,""))))</f>
        <v/>
      </c>
      <c r="Q192" s="3" t="str">
        <f>IF('data sistem'!DV192="0-3 bulan",1,IF('data sistem'!DV192="3-6 bulan",3,IF('data sistem'!DV192="6-12 bulan",6,IF('data sistem'!DV192="lebih dari 12 bulan",12,""))))</f>
        <v/>
      </c>
      <c r="R192" s="3">
        <f>'data sistem'!EA192</f>
        <v>0</v>
      </c>
      <c r="S192" s="3">
        <f>'data sistem'!EB192</f>
        <v>0</v>
      </c>
      <c r="T192" s="3">
        <f>'data sistem'!EC192</f>
        <v>0</v>
      </c>
      <c r="U192" s="3">
        <f>'data sistem'!ED192</f>
        <v>0</v>
      </c>
      <c r="V192" s="3">
        <f>'data sistem'!EE192</f>
        <v>0</v>
      </c>
      <c r="W192" s="3">
        <f>'data sistem'!EF192</f>
        <v>0</v>
      </c>
      <c r="X192" s="3">
        <f>'data sistem'!EG192</f>
        <v>0</v>
      </c>
      <c r="Y192" s="3" t="str">
        <f>IF('data sistem'!DW192="ya",1,IF('data sistem'!DW192="tidak",0,""))</f>
        <v/>
      </c>
      <c r="Z192" s="3">
        <f>'data sistem'!EM192</f>
        <v>0</v>
      </c>
      <c r="AA192" s="3">
        <f>'data sistem'!EH192</f>
        <v>0</v>
      </c>
      <c r="AB192" s="3">
        <f>'data sistem'!EI192</f>
        <v>0</v>
      </c>
      <c r="AC192" s="3">
        <f>'data sistem'!EJ192</f>
        <v>0</v>
      </c>
      <c r="AD192" s="3">
        <f>'data sistem'!EK192</f>
        <v>0</v>
      </c>
      <c r="AE192" s="3">
        <f>'data sistem'!EL192</f>
        <v>0</v>
      </c>
      <c r="AF192" s="3">
        <f>0</f>
        <v>0</v>
      </c>
      <c r="AH192" s="3">
        <f>IF('data sistem'!FB192="lebih dari 3",4,'data sistem'!FB192)</f>
        <v>0</v>
      </c>
      <c r="AI192" s="3" t="str">
        <f>IF('data sistem'!FF192="sebelum lulus",1,IF('data sistem'!FF192="setelah lulus",2,""))</f>
        <v/>
      </c>
      <c r="AJ192" s="3" t="str">
        <f>IF('data sistem'!FG192="0-3 bulan",1,IF('data sistem'!FG192="3-6 bulan",3,IF('data sistem'!FG192="6-12 bulan",6,IF('data sistem'!FG192="lebih dari 12 bulan",12,""))))</f>
        <v/>
      </c>
      <c r="AK192" s="3" t="str">
        <f>IF('data sistem'!FH192="0-3 bulan",1,IF('data sistem'!FH192="3-6 bulan",3,IF('data sistem'!FH192="6-12 bulan",6,IF('data sistem'!FH192="lebih dari 12 bulan",12,""))))</f>
        <v/>
      </c>
      <c r="AL192" s="3">
        <f>IF('data sistem'!FC192="lebih dari 3",4,'data sistem'!FC192)</f>
        <v>0</v>
      </c>
      <c r="AM192" s="3">
        <f>IF('data sistem'!FD192="lebih dari 3",4,'data sistem'!FD192)</f>
        <v>0</v>
      </c>
      <c r="AN192" s="3" t="str">
        <f>IF(LEFT('data sistem'!U192,7)="bekerja",1,IF(LEFT('data sistem'!U192,5)="tidak",2,""))</f>
        <v/>
      </c>
      <c r="AO192" s="3">
        <f>'data sistem'!M192*1</f>
        <v>0</v>
      </c>
      <c r="AP192" s="3">
        <f>'data sistem'!R192*2</f>
        <v>0</v>
      </c>
      <c r="AQ192" s="3">
        <f>'data sistem'!P192*3</f>
        <v>0</v>
      </c>
      <c r="AR192" s="3">
        <f>'data sistem'!Q192*4</f>
        <v>0</v>
      </c>
      <c r="AS192" s="3">
        <f>0</f>
        <v>0</v>
      </c>
      <c r="AU192" s="3">
        <f>IF('data sistem'!Q192="1",4,1)</f>
        <v>1</v>
      </c>
      <c r="AW192" s="3">
        <f>IF('data sistem'!AG192="bumn",1,IF('data sistem'!AG192="non-profit",2,IF('data sistem'!AG192="swasta",3,IF('data sistem'!AG192="wiraswasta",4,5))))</f>
        <v>5</v>
      </c>
      <c r="AX192" s="3">
        <f>IF(AW192=5,'data sistem'!AG192,"")</f>
        <v>0</v>
      </c>
      <c r="AY192" s="3">
        <f>IF('data sistem'!T192=0,1,'data sistem'!T192=0)</f>
        <v>1</v>
      </c>
      <c r="BA192" s="3">
        <f>IF('data sistem'!AM192="kurang dari 1 juta",1000000,IF('data sistem'!AM192="antara 1 dan 2 juta",2000000,IF('data sistem'!AM192="lebih dari 2 juta",3000000,IF('data sistem'!AM192="lebih dari 3 juta",4000000,0))))</f>
        <v>0</v>
      </c>
      <c r="BB192" s="3">
        <f>0</f>
        <v>0</v>
      </c>
      <c r="BC192" s="3">
        <f>IF('data sistem'!BI192="kurang dari 1 juta",1000000,IF('data sistem'!BI192="antara 1 dan 2 juta",2000000,IF('data sistem'!BI192="lebih dari 2 juta",3000000,IF('data sistem'!BI192="lebih dari 3 juta",4000000,0))))</f>
        <v>0</v>
      </c>
      <c r="BD192" s="3" t="str">
        <f>IF('data sistem'!DE192&gt;0,'data sistem'!DE192,"")</f>
        <v/>
      </c>
      <c r="BE192" s="3" t="str">
        <f>IF('data sistem'!DF192="lebih tinggi",1,IF('data sistem'!DF192="sama",2,IF('data sistem'!DF192="lebih rendah",3,IF('data sistem'!DF192="tidak perlu",4,""))))</f>
        <v/>
      </c>
      <c r="BF192" s="3">
        <f>'data sistem'!DG192*1</f>
        <v>0</v>
      </c>
      <c r="BG192" s="3">
        <f>'data sistem'!DH192*2</f>
        <v>0</v>
      </c>
      <c r="BH192" s="3">
        <f>'data sistem'!DI192*3</f>
        <v>0</v>
      </c>
      <c r="BI192" s="3">
        <f>'data sistem'!DJ192*4</f>
        <v>0</v>
      </c>
      <c r="BJ192" s="3">
        <f>'data sistem'!DK192*5</f>
        <v>0</v>
      </c>
      <c r="BK192" s="3">
        <f>'data sistem'!DL192*6</f>
        <v>0</v>
      </c>
      <c r="BL192" s="3">
        <f>'data sistem'!DM192*7</f>
        <v>0</v>
      </c>
      <c r="BM192" s="3">
        <f>'data sistem'!DN192*8</f>
        <v>0</v>
      </c>
      <c r="BN192" s="3">
        <f>'data sistem'!DO192*9</f>
        <v>0</v>
      </c>
      <c r="BO192" s="3">
        <f>'data sistem'!DP192*10</f>
        <v>0</v>
      </c>
      <c r="BP192" s="3">
        <f>'data sistem'!DQ192*11</f>
        <v>0</v>
      </c>
      <c r="BQ192" s="3">
        <f>'data sistem'!DR192*12</f>
        <v>0</v>
      </c>
      <c r="BR192" s="3">
        <v>0</v>
      </c>
      <c r="BT192" s="3">
        <f>'data sistem'!GU192</f>
        <v>0</v>
      </c>
      <c r="BU192" s="3">
        <f>'data sistem'!HX192</f>
        <v>0</v>
      </c>
      <c r="BV192" s="3">
        <f>'data sistem'!GV192</f>
        <v>0</v>
      </c>
      <c r="BW192" s="3">
        <f>'data sistem'!HY192</f>
        <v>0</v>
      </c>
      <c r="BX192" s="3">
        <f>'data sistem'!GW192</f>
        <v>0</v>
      </c>
      <c r="BY192" s="3">
        <f>'data sistem'!HV192</f>
        <v>0</v>
      </c>
      <c r="BZ192" s="3">
        <f>'data sistem'!HZ192</f>
        <v>0</v>
      </c>
      <c r="CA192" s="3">
        <f>'data sistem'!IY192</f>
        <v>0</v>
      </c>
      <c r="CB192" s="3">
        <f>'data sistem'!GX192</f>
        <v>0</v>
      </c>
      <c r="CC192" s="3">
        <f>'data sistem'!IA192</f>
        <v>0</v>
      </c>
      <c r="CD192" s="3">
        <f>'data sistem'!GY192</f>
        <v>0</v>
      </c>
      <c r="CE192" s="3">
        <f>'data sistem'!IB192</f>
        <v>0</v>
      </c>
      <c r="CF192" s="3">
        <f>'data sistem'!GZ192</f>
        <v>0</v>
      </c>
      <c r="CH192" s="3">
        <f>'data sistem'!IC192</f>
        <v>0</v>
      </c>
      <c r="CJ192" s="3">
        <f>'data sistem'!HA192</f>
        <v>0</v>
      </c>
      <c r="CK192" s="3">
        <f>'data sistem'!ID192</f>
        <v>0</v>
      </c>
      <c r="CL192" s="3">
        <f>'data sistem'!HB192</f>
        <v>0</v>
      </c>
      <c r="CM192" s="3">
        <f>'data sistem'!IE192</f>
        <v>0</v>
      </c>
      <c r="CN192" s="3">
        <f>'data sistem'!HC192</f>
        <v>0</v>
      </c>
      <c r="CO192" s="3">
        <f>'data sistem'!IF192</f>
        <v>0</v>
      </c>
      <c r="CP192" s="3">
        <f>'data sistem'!HD192</f>
        <v>0</v>
      </c>
      <c r="CQ192" s="3">
        <f>'data sistem'!IG192</f>
        <v>0</v>
      </c>
      <c r="CR192" s="3">
        <f>'data sistem'!HE192</f>
        <v>0</v>
      </c>
      <c r="CS192" s="3">
        <f>'data sistem'!IH192</f>
        <v>0</v>
      </c>
      <c r="CT192" s="3">
        <f>'data sistem'!HF192</f>
        <v>0</v>
      </c>
      <c r="CU192" s="3">
        <f>'data sistem'!II192</f>
        <v>0</v>
      </c>
      <c r="CV192" s="3">
        <f>'data sistem'!HG192</f>
        <v>0</v>
      </c>
      <c r="CW192" s="3">
        <f>'data sistem'!IJ192</f>
        <v>0</v>
      </c>
      <c r="CX192" s="3">
        <f>'data sistem'!HH192</f>
        <v>0</v>
      </c>
      <c r="CY192" s="3">
        <f>'data sistem'!IK192</f>
        <v>0</v>
      </c>
      <c r="CZ192" s="3">
        <f>'data sistem'!HI192</f>
        <v>0</v>
      </c>
      <c r="DA192" s="3">
        <f>'data sistem'!IL192</f>
        <v>0</v>
      </c>
      <c r="DB192" s="3">
        <f>'data sistem'!HJ192</f>
        <v>0</v>
      </c>
      <c r="DC192" s="3">
        <f>'data sistem'!IM192</f>
        <v>0</v>
      </c>
      <c r="DD192" s="3">
        <f>'data sistem'!HK192</f>
        <v>0</v>
      </c>
      <c r="DE192" s="3">
        <f>'data sistem'!IN192</f>
        <v>0</v>
      </c>
      <c r="DF192" s="3">
        <f>'data sistem'!HL192</f>
        <v>0</v>
      </c>
      <c r="DG192" s="3">
        <f>'data sistem'!IO192</f>
        <v>0</v>
      </c>
      <c r="DH192" s="3">
        <f>'data sistem'!HM192</f>
        <v>0</v>
      </c>
      <c r="DI192" s="3">
        <f>'data sistem'!HM192</f>
        <v>0</v>
      </c>
      <c r="DJ192" s="3">
        <f>'data sistem'!IP192</f>
        <v>0</v>
      </c>
      <c r="DK192" s="3">
        <f>'data sistem'!IP192</f>
        <v>0</v>
      </c>
      <c r="DL192" s="3">
        <f>'data sistem'!HN192</f>
        <v>0</v>
      </c>
      <c r="DM192" s="3">
        <f>'data sistem'!IQ192</f>
        <v>0</v>
      </c>
      <c r="DN192" s="3">
        <f>'data sistem'!HO192</f>
        <v>0</v>
      </c>
      <c r="DO192" s="3">
        <f>'data sistem'!IR192</f>
        <v>0</v>
      </c>
      <c r="DP192" s="3">
        <f>'data sistem'!HP192</f>
        <v>0</v>
      </c>
      <c r="DQ192" s="3">
        <f>'data sistem'!IS192</f>
        <v>0</v>
      </c>
      <c r="DR192" s="3">
        <f>'data sistem'!HQ192</f>
        <v>0</v>
      </c>
      <c r="DS192" s="3">
        <f>'data sistem'!IT192</f>
        <v>0</v>
      </c>
      <c r="DT192" s="3">
        <f>'data sistem'!HR192</f>
        <v>0</v>
      </c>
      <c r="DU192" s="3">
        <f>'data sistem'!IU192</f>
        <v>0</v>
      </c>
      <c r="DV192" s="3">
        <f>'data sistem'!HS192</f>
        <v>0</v>
      </c>
      <c r="DW192" s="3">
        <f>'data sistem'!IV192</f>
        <v>0</v>
      </c>
      <c r="DX192" s="3">
        <f>'data sistem'!HT192</f>
        <v>0</v>
      </c>
      <c r="DY192" s="3">
        <f>'data sistem'!IW192</f>
        <v>0</v>
      </c>
      <c r="DZ192" s="3">
        <f>'data sistem'!HU192</f>
        <v>0</v>
      </c>
      <c r="EA192" s="3">
        <f>'data sistem'!IX192</f>
        <v>0</v>
      </c>
    </row>
    <row r="193" spans="1:131" x14ac:dyDescent="0.3">
      <c r="A193" s="3" t="str">
        <f t="shared" si="2"/>
        <v>051022</v>
      </c>
      <c r="B193" s="3" t="e">
        <f>VLOOKUP('data sistem'!C193,kodeprodi!$A$2:$B$11,2,FALSE)</f>
        <v>#N/A</v>
      </c>
      <c r="C193" s="3">
        <f>'data sistem'!A193</f>
        <v>0</v>
      </c>
      <c r="D193" s="3">
        <f>'data sistem'!B193</f>
        <v>0</v>
      </c>
      <c r="E193" s="3">
        <f>'data sistem'!J193</f>
        <v>0</v>
      </c>
      <c r="F193" s="3">
        <f>'data sistem'!K193</f>
        <v>0</v>
      </c>
      <c r="G193" s="3">
        <f>2020-'data sistem'!E193</f>
        <v>2020</v>
      </c>
      <c r="H193" s="3">
        <f>1</f>
        <v>1</v>
      </c>
      <c r="I193" s="3">
        <f>2</f>
        <v>2</v>
      </c>
      <c r="J193" s="3">
        <f>3</f>
        <v>3</v>
      </c>
      <c r="K193" s="3">
        <f>3</f>
        <v>3</v>
      </c>
      <c r="L193" s="3">
        <f>1</f>
        <v>1</v>
      </c>
      <c r="M193" s="3">
        <f>2</f>
        <v>2</v>
      </c>
      <c r="N193" s="3">
        <f>1</f>
        <v>1</v>
      </c>
      <c r="O193" s="3" t="str">
        <f>IF('data sistem'!W193="tidak",3,IF('data sistem'!W193="ya",IF('data sistem'!DT193="sebelum lulus",1,IF('data sistem'!DT193="setelah lulus",2,"")),""))</f>
        <v/>
      </c>
      <c r="P193" s="3" t="str">
        <f>IF('data sistem'!DU193="0-3 bulan",1,IF('data sistem'!DU193="3-6 bulan",3,IF('data sistem'!DU193="6-12 bulan",6,IF('data sistem'!DU193="lebih dari 12 bulan",12,""))))</f>
        <v/>
      </c>
      <c r="Q193" s="3" t="str">
        <f>IF('data sistem'!DV193="0-3 bulan",1,IF('data sistem'!DV193="3-6 bulan",3,IF('data sistem'!DV193="6-12 bulan",6,IF('data sistem'!DV193="lebih dari 12 bulan",12,""))))</f>
        <v/>
      </c>
      <c r="R193" s="3">
        <f>'data sistem'!EA193</f>
        <v>0</v>
      </c>
      <c r="S193" s="3">
        <f>'data sistem'!EB193</f>
        <v>0</v>
      </c>
      <c r="T193" s="3">
        <f>'data sistem'!EC193</f>
        <v>0</v>
      </c>
      <c r="U193" s="3">
        <f>'data sistem'!ED193</f>
        <v>0</v>
      </c>
      <c r="V193" s="3">
        <f>'data sistem'!EE193</f>
        <v>0</v>
      </c>
      <c r="W193" s="3">
        <f>'data sistem'!EF193</f>
        <v>0</v>
      </c>
      <c r="X193" s="3">
        <f>'data sistem'!EG193</f>
        <v>0</v>
      </c>
      <c r="Y193" s="3" t="str">
        <f>IF('data sistem'!DW193="ya",1,IF('data sistem'!DW193="tidak",0,""))</f>
        <v/>
      </c>
      <c r="Z193" s="3">
        <f>'data sistem'!EM193</f>
        <v>0</v>
      </c>
      <c r="AA193" s="3">
        <f>'data sistem'!EH193</f>
        <v>0</v>
      </c>
      <c r="AB193" s="3">
        <f>'data sistem'!EI193</f>
        <v>0</v>
      </c>
      <c r="AC193" s="3">
        <f>'data sistem'!EJ193</f>
        <v>0</v>
      </c>
      <c r="AD193" s="3">
        <f>'data sistem'!EK193</f>
        <v>0</v>
      </c>
      <c r="AE193" s="3">
        <f>'data sistem'!EL193</f>
        <v>0</v>
      </c>
      <c r="AF193" s="3">
        <f>0</f>
        <v>0</v>
      </c>
      <c r="AH193" s="3">
        <f>IF('data sistem'!FB193="lebih dari 3",4,'data sistem'!FB193)</f>
        <v>0</v>
      </c>
      <c r="AI193" s="3" t="str">
        <f>IF('data sistem'!FF193="sebelum lulus",1,IF('data sistem'!FF193="setelah lulus",2,""))</f>
        <v/>
      </c>
      <c r="AJ193" s="3" t="str">
        <f>IF('data sistem'!FG193="0-3 bulan",1,IF('data sistem'!FG193="3-6 bulan",3,IF('data sistem'!FG193="6-12 bulan",6,IF('data sistem'!FG193="lebih dari 12 bulan",12,""))))</f>
        <v/>
      </c>
      <c r="AK193" s="3" t="str">
        <f>IF('data sistem'!FH193="0-3 bulan",1,IF('data sistem'!FH193="3-6 bulan",3,IF('data sistem'!FH193="6-12 bulan",6,IF('data sistem'!FH193="lebih dari 12 bulan",12,""))))</f>
        <v/>
      </c>
      <c r="AL193" s="3">
        <f>IF('data sistem'!FC193="lebih dari 3",4,'data sistem'!FC193)</f>
        <v>0</v>
      </c>
      <c r="AM193" s="3">
        <f>IF('data sistem'!FD193="lebih dari 3",4,'data sistem'!FD193)</f>
        <v>0</v>
      </c>
      <c r="AN193" s="3" t="str">
        <f>IF(LEFT('data sistem'!U193,7)="bekerja",1,IF(LEFT('data sistem'!U193,5)="tidak",2,""))</f>
        <v/>
      </c>
      <c r="AO193" s="3">
        <f>'data sistem'!M193*1</f>
        <v>0</v>
      </c>
      <c r="AP193" s="3">
        <f>'data sistem'!R193*2</f>
        <v>0</v>
      </c>
      <c r="AQ193" s="3">
        <f>'data sistem'!P193*3</f>
        <v>0</v>
      </c>
      <c r="AR193" s="3">
        <f>'data sistem'!Q193*4</f>
        <v>0</v>
      </c>
      <c r="AS193" s="3">
        <f>0</f>
        <v>0</v>
      </c>
      <c r="AU193" s="3">
        <f>IF('data sistem'!Q193="1",4,1)</f>
        <v>1</v>
      </c>
      <c r="AW193" s="3">
        <f>IF('data sistem'!AG193="bumn",1,IF('data sistem'!AG193="non-profit",2,IF('data sistem'!AG193="swasta",3,IF('data sistem'!AG193="wiraswasta",4,5))))</f>
        <v>5</v>
      </c>
      <c r="AX193" s="3">
        <f>IF(AW193=5,'data sistem'!AG193,"")</f>
        <v>0</v>
      </c>
      <c r="AY193" s="3">
        <f>IF('data sistem'!T193=0,1,'data sistem'!T193=0)</f>
        <v>1</v>
      </c>
      <c r="BA193" s="3">
        <f>IF('data sistem'!AM193="kurang dari 1 juta",1000000,IF('data sistem'!AM193="antara 1 dan 2 juta",2000000,IF('data sistem'!AM193="lebih dari 2 juta",3000000,IF('data sistem'!AM193="lebih dari 3 juta",4000000,0))))</f>
        <v>0</v>
      </c>
      <c r="BB193" s="3">
        <f>0</f>
        <v>0</v>
      </c>
      <c r="BC193" s="3">
        <f>IF('data sistem'!BI193="kurang dari 1 juta",1000000,IF('data sistem'!BI193="antara 1 dan 2 juta",2000000,IF('data sistem'!BI193="lebih dari 2 juta",3000000,IF('data sistem'!BI193="lebih dari 3 juta",4000000,0))))</f>
        <v>0</v>
      </c>
      <c r="BD193" s="3" t="str">
        <f>IF('data sistem'!DE193&gt;0,'data sistem'!DE193,"")</f>
        <v/>
      </c>
      <c r="BE193" s="3" t="str">
        <f>IF('data sistem'!DF193="lebih tinggi",1,IF('data sistem'!DF193="sama",2,IF('data sistem'!DF193="lebih rendah",3,IF('data sistem'!DF193="tidak perlu",4,""))))</f>
        <v/>
      </c>
      <c r="BF193" s="3">
        <f>'data sistem'!DG193*1</f>
        <v>0</v>
      </c>
      <c r="BG193" s="3">
        <f>'data sistem'!DH193*2</f>
        <v>0</v>
      </c>
      <c r="BH193" s="3">
        <f>'data sistem'!DI193*3</f>
        <v>0</v>
      </c>
      <c r="BI193" s="3">
        <f>'data sistem'!DJ193*4</f>
        <v>0</v>
      </c>
      <c r="BJ193" s="3">
        <f>'data sistem'!DK193*5</f>
        <v>0</v>
      </c>
      <c r="BK193" s="3">
        <f>'data sistem'!DL193*6</f>
        <v>0</v>
      </c>
      <c r="BL193" s="3">
        <f>'data sistem'!DM193*7</f>
        <v>0</v>
      </c>
      <c r="BM193" s="3">
        <f>'data sistem'!DN193*8</f>
        <v>0</v>
      </c>
      <c r="BN193" s="3">
        <f>'data sistem'!DO193*9</f>
        <v>0</v>
      </c>
      <c r="BO193" s="3">
        <f>'data sistem'!DP193*10</f>
        <v>0</v>
      </c>
      <c r="BP193" s="3">
        <f>'data sistem'!DQ193*11</f>
        <v>0</v>
      </c>
      <c r="BQ193" s="3">
        <f>'data sistem'!DR193*12</f>
        <v>0</v>
      </c>
      <c r="BR193" s="3">
        <v>0</v>
      </c>
      <c r="BT193" s="3">
        <f>'data sistem'!GU193</f>
        <v>0</v>
      </c>
      <c r="BU193" s="3">
        <f>'data sistem'!HX193</f>
        <v>0</v>
      </c>
      <c r="BV193" s="3">
        <f>'data sistem'!GV193</f>
        <v>0</v>
      </c>
      <c r="BW193" s="3">
        <f>'data sistem'!HY193</f>
        <v>0</v>
      </c>
      <c r="BX193" s="3">
        <f>'data sistem'!GW193</f>
        <v>0</v>
      </c>
      <c r="BY193" s="3">
        <f>'data sistem'!HV193</f>
        <v>0</v>
      </c>
      <c r="BZ193" s="3">
        <f>'data sistem'!HZ193</f>
        <v>0</v>
      </c>
      <c r="CA193" s="3">
        <f>'data sistem'!IY193</f>
        <v>0</v>
      </c>
      <c r="CB193" s="3">
        <f>'data sistem'!GX193</f>
        <v>0</v>
      </c>
      <c r="CC193" s="3">
        <f>'data sistem'!IA193</f>
        <v>0</v>
      </c>
      <c r="CD193" s="3">
        <f>'data sistem'!GY193</f>
        <v>0</v>
      </c>
      <c r="CE193" s="3">
        <f>'data sistem'!IB193</f>
        <v>0</v>
      </c>
      <c r="CF193" s="3">
        <f>'data sistem'!GZ193</f>
        <v>0</v>
      </c>
      <c r="CH193" s="3">
        <f>'data sistem'!IC193</f>
        <v>0</v>
      </c>
      <c r="CJ193" s="3">
        <f>'data sistem'!HA193</f>
        <v>0</v>
      </c>
      <c r="CK193" s="3">
        <f>'data sistem'!ID193</f>
        <v>0</v>
      </c>
      <c r="CL193" s="3">
        <f>'data sistem'!HB193</f>
        <v>0</v>
      </c>
      <c r="CM193" s="3">
        <f>'data sistem'!IE193</f>
        <v>0</v>
      </c>
      <c r="CN193" s="3">
        <f>'data sistem'!HC193</f>
        <v>0</v>
      </c>
      <c r="CO193" s="3">
        <f>'data sistem'!IF193</f>
        <v>0</v>
      </c>
      <c r="CP193" s="3">
        <f>'data sistem'!HD193</f>
        <v>0</v>
      </c>
      <c r="CQ193" s="3">
        <f>'data sistem'!IG193</f>
        <v>0</v>
      </c>
      <c r="CR193" s="3">
        <f>'data sistem'!HE193</f>
        <v>0</v>
      </c>
      <c r="CS193" s="3">
        <f>'data sistem'!IH193</f>
        <v>0</v>
      </c>
      <c r="CT193" s="3">
        <f>'data sistem'!HF193</f>
        <v>0</v>
      </c>
      <c r="CU193" s="3">
        <f>'data sistem'!II193</f>
        <v>0</v>
      </c>
      <c r="CV193" s="3">
        <f>'data sistem'!HG193</f>
        <v>0</v>
      </c>
      <c r="CW193" s="3">
        <f>'data sistem'!IJ193</f>
        <v>0</v>
      </c>
      <c r="CX193" s="3">
        <f>'data sistem'!HH193</f>
        <v>0</v>
      </c>
      <c r="CY193" s="3">
        <f>'data sistem'!IK193</f>
        <v>0</v>
      </c>
      <c r="CZ193" s="3">
        <f>'data sistem'!HI193</f>
        <v>0</v>
      </c>
      <c r="DA193" s="3">
        <f>'data sistem'!IL193</f>
        <v>0</v>
      </c>
      <c r="DB193" s="3">
        <f>'data sistem'!HJ193</f>
        <v>0</v>
      </c>
      <c r="DC193" s="3">
        <f>'data sistem'!IM193</f>
        <v>0</v>
      </c>
      <c r="DD193" s="3">
        <f>'data sistem'!HK193</f>
        <v>0</v>
      </c>
      <c r="DE193" s="3">
        <f>'data sistem'!IN193</f>
        <v>0</v>
      </c>
      <c r="DF193" s="3">
        <f>'data sistem'!HL193</f>
        <v>0</v>
      </c>
      <c r="DG193" s="3">
        <f>'data sistem'!IO193</f>
        <v>0</v>
      </c>
      <c r="DH193" s="3">
        <f>'data sistem'!HM193</f>
        <v>0</v>
      </c>
      <c r="DI193" s="3">
        <f>'data sistem'!HM193</f>
        <v>0</v>
      </c>
      <c r="DJ193" s="3">
        <f>'data sistem'!IP193</f>
        <v>0</v>
      </c>
      <c r="DK193" s="3">
        <f>'data sistem'!IP193</f>
        <v>0</v>
      </c>
      <c r="DL193" s="3">
        <f>'data sistem'!HN193</f>
        <v>0</v>
      </c>
      <c r="DM193" s="3">
        <f>'data sistem'!IQ193</f>
        <v>0</v>
      </c>
      <c r="DN193" s="3">
        <f>'data sistem'!HO193</f>
        <v>0</v>
      </c>
      <c r="DO193" s="3">
        <f>'data sistem'!IR193</f>
        <v>0</v>
      </c>
      <c r="DP193" s="3">
        <f>'data sistem'!HP193</f>
        <v>0</v>
      </c>
      <c r="DQ193" s="3">
        <f>'data sistem'!IS193</f>
        <v>0</v>
      </c>
      <c r="DR193" s="3">
        <f>'data sistem'!HQ193</f>
        <v>0</v>
      </c>
      <c r="DS193" s="3">
        <f>'data sistem'!IT193</f>
        <v>0</v>
      </c>
      <c r="DT193" s="3">
        <f>'data sistem'!HR193</f>
        <v>0</v>
      </c>
      <c r="DU193" s="3">
        <f>'data sistem'!IU193</f>
        <v>0</v>
      </c>
      <c r="DV193" s="3">
        <f>'data sistem'!HS193</f>
        <v>0</v>
      </c>
      <c r="DW193" s="3">
        <f>'data sistem'!IV193</f>
        <v>0</v>
      </c>
      <c r="DX193" s="3">
        <f>'data sistem'!HT193</f>
        <v>0</v>
      </c>
      <c r="DY193" s="3">
        <f>'data sistem'!IW193</f>
        <v>0</v>
      </c>
      <c r="DZ193" s="3">
        <f>'data sistem'!HU193</f>
        <v>0</v>
      </c>
      <c r="EA193" s="3">
        <f>'data sistem'!IX193</f>
        <v>0</v>
      </c>
    </row>
    <row r="194" spans="1:131" x14ac:dyDescent="0.3">
      <c r="A194" s="3" t="str">
        <f t="shared" si="2"/>
        <v>051022</v>
      </c>
      <c r="B194" s="3" t="e">
        <f>VLOOKUP('data sistem'!C194,kodeprodi!$A$2:$B$11,2,FALSE)</f>
        <v>#N/A</v>
      </c>
      <c r="C194" s="3">
        <f>'data sistem'!A194</f>
        <v>0</v>
      </c>
      <c r="D194" s="3">
        <f>'data sistem'!B194</f>
        <v>0</v>
      </c>
      <c r="E194" s="3">
        <f>'data sistem'!J194</f>
        <v>0</v>
      </c>
      <c r="F194" s="3">
        <f>'data sistem'!K194</f>
        <v>0</v>
      </c>
      <c r="G194" s="3">
        <f>2020-'data sistem'!E194</f>
        <v>2020</v>
      </c>
      <c r="H194" s="3">
        <f>1</f>
        <v>1</v>
      </c>
      <c r="I194" s="3">
        <f>2</f>
        <v>2</v>
      </c>
      <c r="J194" s="3">
        <f>3</f>
        <v>3</v>
      </c>
      <c r="K194" s="3">
        <f>3</f>
        <v>3</v>
      </c>
      <c r="L194" s="3">
        <f>1</f>
        <v>1</v>
      </c>
      <c r="M194" s="3">
        <f>2</f>
        <v>2</v>
      </c>
      <c r="N194" s="3">
        <f>1</f>
        <v>1</v>
      </c>
      <c r="O194" s="3" t="str">
        <f>IF('data sistem'!W194="tidak",3,IF('data sistem'!W194="ya",IF('data sistem'!DT194="sebelum lulus",1,IF('data sistem'!DT194="setelah lulus",2,"")),""))</f>
        <v/>
      </c>
      <c r="P194" s="3" t="str">
        <f>IF('data sistem'!DU194="0-3 bulan",1,IF('data sistem'!DU194="3-6 bulan",3,IF('data sistem'!DU194="6-12 bulan",6,IF('data sistem'!DU194="lebih dari 12 bulan",12,""))))</f>
        <v/>
      </c>
      <c r="Q194" s="3" t="str">
        <f>IF('data sistem'!DV194="0-3 bulan",1,IF('data sistem'!DV194="3-6 bulan",3,IF('data sistem'!DV194="6-12 bulan",6,IF('data sistem'!DV194="lebih dari 12 bulan",12,""))))</f>
        <v/>
      </c>
      <c r="R194" s="3">
        <f>'data sistem'!EA194</f>
        <v>0</v>
      </c>
      <c r="S194" s="3">
        <f>'data sistem'!EB194</f>
        <v>0</v>
      </c>
      <c r="T194" s="3">
        <f>'data sistem'!EC194</f>
        <v>0</v>
      </c>
      <c r="U194" s="3">
        <f>'data sistem'!ED194</f>
        <v>0</v>
      </c>
      <c r="V194" s="3">
        <f>'data sistem'!EE194</f>
        <v>0</v>
      </c>
      <c r="W194" s="3">
        <f>'data sistem'!EF194</f>
        <v>0</v>
      </c>
      <c r="X194" s="3">
        <f>'data sistem'!EG194</f>
        <v>0</v>
      </c>
      <c r="Y194" s="3" t="str">
        <f>IF('data sistem'!DW194="ya",1,IF('data sistem'!DW194="tidak",0,""))</f>
        <v/>
      </c>
      <c r="Z194" s="3">
        <f>'data sistem'!EM194</f>
        <v>0</v>
      </c>
      <c r="AA194" s="3">
        <f>'data sistem'!EH194</f>
        <v>0</v>
      </c>
      <c r="AB194" s="3">
        <f>'data sistem'!EI194</f>
        <v>0</v>
      </c>
      <c r="AC194" s="3">
        <f>'data sistem'!EJ194</f>
        <v>0</v>
      </c>
      <c r="AD194" s="3">
        <f>'data sistem'!EK194</f>
        <v>0</v>
      </c>
      <c r="AE194" s="3">
        <f>'data sistem'!EL194</f>
        <v>0</v>
      </c>
      <c r="AF194" s="3">
        <f>0</f>
        <v>0</v>
      </c>
      <c r="AH194" s="3">
        <f>IF('data sistem'!FB194="lebih dari 3",4,'data sistem'!FB194)</f>
        <v>0</v>
      </c>
      <c r="AI194" s="3" t="str">
        <f>IF('data sistem'!FF194="sebelum lulus",1,IF('data sistem'!FF194="setelah lulus",2,""))</f>
        <v/>
      </c>
      <c r="AJ194" s="3" t="str">
        <f>IF('data sistem'!FG194="0-3 bulan",1,IF('data sistem'!FG194="3-6 bulan",3,IF('data sistem'!FG194="6-12 bulan",6,IF('data sistem'!FG194="lebih dari 12 bulan",12,""))))</f>
        <v/>
      </c>
      <c r="AK194" s="3" t="str">
        <f>IF('data sistem'!FH194="0-3 bulan",1,IF('data sistem'!FH194="3-6 bulan",3,IF('data sistem'!FH194="6-12 bulan",6,IF('data sistem'!FH194="lebih dari 12 bulan",12,""))))</f>
        <v/>
      </c>
      <c r="AL194" s="3">
        <f>IF('data sistem'!FC194="lebih dari 3",4,'data sistem'!FC194)</f>
        <v>0</v>
      </c>
      <c r="AM194" s="3">
        <f>IF('data sistem'!FD194="lebih dari 3",4,'data sistem'!FD194)</f>
        <v>0</v>
      </c>
      <c r="AN194" s="3" t="str">
        <f>IF(LEFT('data sistem'!U194,7)="bekerja",1,IF(LEFT('data sistem'!U194,5)="tidak",2,""))</f>
        <v/>
      </c>
      <c r="AO194" s="3">
        <f>'data sistem'!M194*1</f>
        <v>0</v>
      </c>
      <c r="AP194" s="3">
        <f>'data sistem'!R194*2</f>
        <v>0</v>
      </c>
      <c r="AQ194" s="3">
        <f>'data sistem'!P194*3</f>
        <v>0</v>
      </c>
      <c r="AR194" s="3">
        <f>'data sistem'!Q194*4</f>
        <v>0</v>
      </c>
      <c r="AS194" s="3">
        <f>0</f>
        <v>0</v>
      </c>
      <c r="AU194" s="3">
        <f>IF('data sistem'!Q194="1",4,1)</f>
        <v>1</v>
      </c>
      <c r="AW194" s="3">
        <f>IF('data sistem'!AG194="bumn",1,IF('data sistem'!AG194="non-profit",2,IF('data sistem'!AG194="swasta",3,IF('data sistem'!AG194="wiraswasta",4,5))))</f>
        <v>5</v>
      </c>
      <c r="AX194" s="3">
        <f>IF(AW194=5,'data sistem'!AG194,"")</f>
        <v>0</v>
      </c>
      <c r="AY194" s="3">
        <f>IF('data sistem'!T194=0,1,'data sistem'!T194=0)</f>
        <v>1</v>
      </c>
      <c r="BA194" s="3">
        <f>IF('data sistem'!AM194="kurang dari 1 juta",1000000,IF('data sistem'!AM194="antara 1 dan 2 juta",2000000,IF('data sistem'!AM194="lebih dari 2 juta",3000000,IF('data sistem'!AM194="lebih dari 3 juta",4000000,0))))</f>
        <v>0</v>
      </c>
      <c r="BB194" s="3">
        <f>0</f>
        <v>0</v>
      </c>
      <c r="BC194" s="3">
        <f>IF('data sistem'!BI194="kurang dari 1 juta",1000000,IF('data sistem'!BI194="antara 1 dan 2 juta",2000000,IF('data sistem'!BI194="lebih dari 2 juta",3000000,IF('data sistem'!BI194="lebih dari 3 juta",4000000,0))))</f>
        <v>0</v>
      </c>
      <c r="BD194" s="3" t="str">
        <f>IF('data sistem'!DE194&gt;0,'data sistem'!DE194,"")</f>
        <v/>
      </c>
      <c r="BE194" s="3" t="str">
        <f>IF('data sistem'!DF194="lebih tinggi",1,IF('data sistem'!DF194="sama",2,IF('data sistem'!DF194="lebih rendah",3,IF('data sistem'!DF194="tidak perlu",4,""))))</f>
        <v/>
      </c>
      <c r="BF194" s="3">
        <f>'data sistem'!DG194*1</f>
        <v>0</v>
      </c>
      <c r="BG194" s="3">
        <f>'data sistem'!DH194*2</f>
        <v>0</v>
      </c>
      <c r="BH194" s="3">
        <f>'data sistem'!DI194*3</f>
        <v>0</v>
      </c>
      <c r="BI194" s="3">
        <f>'data sistem'!DJ194*4</f>
        <v>0</v>
      </c>
      <c r="BJ194" s="3">
        <f>'data sistem'!DK194*5</f>
        <v>0</v>
      </c>
      <c r="BK194" s="3">
        <f>'data sistem'!DL194*6</f>
        <v>0</v>
      </c>
      <c r="BL194" s="3">
        <f>'data sistem'!DM194*7</f>
        <v>0</v>
      </c>
      <c r="BM194" s="3">
        <f>'data sistem'!DN194*8</f>
        <v>0</v>
      </c>
      <c r="BN194" s="3">
        <f>'data sistem'!DO194*9</f>
        <v>0</v>
      </c>
      <c r="BO194" s="3">
        <f>'data sistem'!DP194*10</f>
        <v>0</v>
      </c>
      <c r="BP194" s="3">
        <f>'data sistem'!DQ194*11</f>
        <v>0</v>
      </c>
      <c r="BQ194" s="3">
        <f>'data sistem'!DR194*12</f>
        <v>0</v>
      </c>
      <c r="BR194" s="3">
        <v>0</v>
      </c>
      <c r="BT194" s="3">
        <f>'data sistem'!GU194</f>
        <v>0</v>
      </c>
      <c r="BU194" s="3">
        <f>'data sistem'!HX194</f>
        <v>0</v>
      </c>
      <c r="BV194" s="3">
        <f>'data sistem'!GV194</f>
        <v>0</v>
      </c>
      <c r="BW194" s="3">
        <f>'data sistem'!HY194</f>
        <v>0</v>
      </c>
      <c r="BX194" s="3">
        <f>'data sistem'!GW194</f>
        <v>0</v>
      </c>
      <c r="BY194" s="3">
        <f>'data sistem'!HV194</f>
        <v>0</v>
      </c>
      <c r="BZ194" s="3">
        <f>'data sistem'!HZ194</f>
        <v>0</v>
      </c>
      <c r="CA194" s="3">
        <f>'data sistem'!IY194</f>
        <v>0</v>
      </c>
      <c r="CB194" s="3">
        <f>'data sistem'!GX194</f>
        <v>0</v>
      </c>
      <c r="CC194" s="3">
        <f>'data sistem'!IA194</f>
        <v>0</v>
      </c>
      <c r="CD194" s="3">
        <f>'data sistem'!GY194</f>
        <v>0</v>
      </c>
      <c r="CE194" s="3">
        <f>'data sistem'!IB194</f>
        <v>0</v>
      </c>
      <c r="CF194" s="3">
        <f>'data sistem'!GZ194</f>
        <v>0</v>
      </c>
      <c r="CH194" s="3">
        <f>'data sistem'!IC194</f>
        <v>0</v>
      </c>
      <c r="CJ194" s="3">
        <f>'data sistem'!HA194</f>
        <v>0</v>
      </c>
      <c r="CK194" s="3">
        <f>'data sistem'!ID194</f>
        <v>0</v>
      </c>
      <c r="CL194" s="3">
        <f>'data sistem'!HB194</f>
        <v>0</v>
      </c>
      <c r="CM194" s="3">
        <f>'data sistem'!IE194</f>
        <v>0</v>
      </c>
      <c r="CN194" s="3">
        <f>'data sistem'!HC194</f>
        <v>0</v>
      </c>
      <c r="CO194" s="3">
        <f>'data sistem'!IF194</f>
        <v>0</v>
      </c>
      <c r="CP194" s="3">
        <f>'data sistem'!HD194</f>
        <v>0</v>
      </c>
      <c r="CQ194" s="3">
        <f>'data sistem'!IG194</f>
        <v>0</v>
      </c>
      <c r="CR194" s="3">
        <f>'data sistem'!HE194</f>
        <v>0</v>
      </c>
      <c r="CS194" s="3">
        <f>'data sistem'!IH194</f>
        <v>0</v>
      </c>
      <c r="CT194" s="3">
        <f>'data sistem'!HF194</f>
        <v>0</v>
      </c>
      <c r="CU194" s="3">
        <f>'data sistem'!II194</f>
        <v>0</v>
      </c>
      <c r="CV194" s="3">
        <f>'data sistem'!HG194</f>
        <v>0</v>
      </c>
      <c r="CW194" s="3">
        <f>'data sistem'!IJ194</f>
        <v>0</v>
      </c>
      <c r="CX194" s="3">
        <f>'data sistem'!HH194</f>
        <v>0</v>
      </c>
      <c r="CY194" s="3">
        <f>'data sistem'!IK194</f>
        <v>0</v>
      </c>
      <c r="CZ194" s="3">
        <f>'data sistem'!HI194</f>
        <v>0</v>
      </c>
      <c r="DA194" s="3">
        <f>'data sistem'!IL194</f>
        <v>0</v>
      </c>
      <c r="DB194" s="3">
        <f>'data sistem'!HJ194</f>
        <v>0</v>
      </c>
      <c r="DC194" s="3">
        <f>'data sistem'!IM194</f>
        <v>0</v>
      </c>
      <c r="DD194" s="3">
        <f>'data sistem'!HK194</f>
        <v>0</v>
      </c>
      <c r="DE194" s="3">
        <f>'data sistem'!IN194</f>
        <v>0</v>
      </c>
      <c r="DF194" s="3">
        <f>'data sistem'!HL194</f>
        <v>0</v>
      </c>
      <c r="DG194" s="3">
        <f>'data sistem'!IO194</f>
        <v>0</v>
      </c>
      <c r="DH194" s="3">
        <f>'data sistem'!HM194</f>
        <v>0</v>
      </c>
      <c r="DI194" s="3">
        <f>'data sistem'!HM194</f>
        <v>0</v>
      </c>
      <c r="DJ194" s="3">
        <f>'data sistem'!IP194</f>
        <v>0</v>
      </c>
      <c r="DK194" s="3">
        <f>'data sistem'!IP194</f>
        <v>0</v>
      </c>
      <c r="DL194" s="3">
        <f>'data sistem'!HN194</f>
        <v>0</v>
      </c>
      <c r="DM194" s="3">
        <f>'data sistem'!IQ194</f>
        <v>0</v>
      </c>
      <c r="DN194" s="3">
        <f>'data sistem'!HO194</f>
        <v>0</v>
      </c>
      <c r="DO194" s="3">
        <f>'data sistem'!IR194</f>
        <v>0</v>
      </c>
      <c r="DP194" s="3">
        <f>'data sistem'!HP194</f>
        <v>0</v>
      </c>
      <c r="DQ194" s="3">
        <f>'data sistem'!IS194</f>
        <v>0</v>
      </c>
      <c r="DR194" s="3">
        <f>'data sistem'!HQ194</f>
        <v>0</v>
      </c>
      <c r="DS194" s="3">
        <f>'data sistem'!IT194</f>
        <v>0</v>
      </c>
      <c r="DT194" s="3">
        <f>'data sistem'!HR194</f>
        <v>0</v>
      </c>
      <c r="DU194" s="3">
        <f>'data sistem'!IU194</f>
        <v>0</v>
      </c>
      <c r="DV194" s="3">
        <f>'data sistem'!HS194</f>
        <v>0</v>
      </c>
      <c r="DW194" s="3">
        <f>'data sistem'!IV194</f>
        <v>0</v>
      </c>
      <c r="DX194" s="3">
        <f>'data sistem'!HT194</f>
        <v>0</v>
      </c>
      <c r="DY194" s="3">
        <f>'data sistem'!IW194</f>
        <v>0</v>
      </c>
      <c r="DZ194" s="3">
        <f>'data sistem'!HU194</f>
        <v>0</v>
      </c>
      <c r="EA194" s="3">
        <f>'data sistem'!IX194</f>
        <v>0</v>
      </c>
    </row>
    <row r="195" spans="1:131" x14ac:dyDescent="0.3">
      <c r="A195" s="3" t="str">
        <f t="shared" ref="A195:A258" si="3">"051022"</f>
        <v>051022</v>
      </c>
      <c r="B195" s="3" t="e">
        <f>VLOOKUP('data sistem'!C195,kodeprodi!$A$2:$B$11,2,FALSE)</f>
        <v>#N/A</v>
      </c>
      <c r="C195" s="3">
        <f>'data sistem'!A195</f>
        <v>0</v>
      </c>
      <c r="D195" s="3">
        <f>'data sistem'!B195</f>
        <v>0</v>
      </c>
      <c r="E195" s="3">
        <f>'data sistem'!J195</f>
        <v>0</v>
      </c>
      <c r="F195" s="3">
        <f>'data sistem'!K195</f>
        <v>0</v>
      </c>
      <c r="G195" s="3">
        <f>2020-'data sistem'!E195</f>
        <v>2020</v>
      </c>
      <c r="H195" s="3">
        <f>1</f>
        <v>1</v>
      </c>
      <c r="I195" s="3">
        <f>2</f>
        <v>2</v>
      </c>
      <c r="J195" s="3">
        <f>3</f>
        <v>3</v>
      </c>
      <c r="K195" s="3">
        <f>3</f>
        <v>3</v>
      </c>
      <c r="L195" s="3">
        <f>1</f>
        <v>1</v>
      </c>
      <c r="M195" s="3">
        <f>2</f>
        <v>2</v>
      </c>
      <c r="N195" s="3">
        <f>1</f>
        <v>1</v>
      </c>
      <c r="O195" s="3" t="str">
        <f>IF('data sistem'!W195="tidak",3,IF('data sistem'!W195="ya",IF('data sistem'!DT195="sebelum lulus",1,IF('data sistem'!DT195="setelah lulus",2,"")),""))</f>
        <v/>
      </c>
      <c r="P195" s="3" t="str">
        <f>IF('data sistem'!DU195="0-3 bulan",1,IF('data sistem'!DU195="3-6 bulan",3,IF('data sistem'!DU195="6-12 bulan",6,IF('data sistem'!DU195="lebih dari 12 bulan",12,""))))</f>
        <v/>
      </c>
      <c r="Q195" s="3" t="str">
        <f>IF('data sistem'!DV195="0-3 bulan",1,IF('data sistem'!DV195="3-6 bulan",3,IF('data sistem'!DV195="6-12 bulan",6,IF('data sistem'!DV195="lebih dari 12 bulan",12,""))))</f>
        <v/>
      </c>
      <c r="R195" s="3">
        <f>'data sistem'!EA195</f>
        <v>0</v>
      </c>
      <c r="S195" s="3">
        <f>'data sistem'!EB195</f>
        <v>0</v>
      </c>
      <c r="T195" s="3">
        <f>'data sistem'!EC195</f>
        <v>0</v>
      </c>
      <c r="U195" s="3">
        <f>'data sistem'!ED195</f>
        <v>0</v>
      </c>
      <c r="V195" s="3">
        <f>'data sistem'!EE195</f>
        <v>0</v>
      </c>
      <c r="W195" s="3">
        <f>'data sistem'!EF195</f>
        <v>0</v>
      </c>
      <c r="X195" s="3">
        <f>'data sistem'!EG195</f>
        <v>0</v>
      </c>
      <c r="Y195" s="3" t="str">
        <f>IF('data sistem'!DW195="ya",1,IF('data sistem'!DW195="tidak",0,""))</f>
        <v/>
      </c>
      <c r="Z195" s="3">
        <f>'data sistem'!EM195</f>
        <v>0</v>
      </c>
      <c r="AA195" s="3">
        <f>'data sistem'!EH195</f>
        <v>0</v>
      </c>
      <c r="AB195" s="3">
        <f>'data sistem'!EI195</f>
        <v>0</v>
      </c>
      <c r="AC195" s="3">
        <f>'data sistem'!EJ195</f>
        <v>0</v>
      </c>
      <c r="AD195" s="3">
        <f>'data sistem'!EK195</f>
        <v>0</v>
      </c>
      <c r="AE195" s="3">
        <f>'data sistem'!EL195</f>
        <v>0</v>
      </c>
      <c r="AF195" s="3">
        <f>0</f>
        <v>0</v>
      </c>
      <c r="AH195" s="3">
        <f>IF('data sistem'!FB195="lebih dari 3",4,'data sistem'!FB195)</f>
        <v>0</v>
      </c>
      <c r="AI195" s="3" t="str">
        <f>IF('data sistem'!FF195="sebelum lulus",1,IF('data sistem'!FF195="setelah lulus",2,""))</f>
        <v/>
      </c>
      <c r="AJ195" s="3" t="str">
        <f>IF('data sistem'!FG195="0-3 bulan",1,IF('data sistem'!FG195="3-6 bulan",3,IF('data sistem'!FG195="6-12 bulan",6,IF('data sistem'!FG195="lebih dari 12 bulan",12,""))))</f>
        <v/>
      </c>
      <c r="AK195" s="3" t="str">
        <f>IF('data sistem'!FH195="0-3 bulan",1,IF('data sistem'!FH195="3-6 bulan",3,IF('data sistem'!FH195="6-12 bulan",6,IF('data sistem'!FH195="lebih dari 12 bulan",12,""))))</f>
        <v/>
      </c>
      <c r="AL195" s="3">
        <f>IF('data sistem'!FC195="lebih dari 3",4,'data sistem'!FC195)</f>
        <v>0</v>
      </c>
      <c r="AM195" s="3">
        <f>IF('data sistem'!FD195="lebih dari 3",4,'data sistem'!FD195)</f>
        <v>0</v>
      </c>
      <c r="AN195" s="3" t="str">
        <f>IF(LEFT('data sistem'!U195,7)="bekerja",1,IF(LEFT('data sistem'!U195,5)="tidak",2,""))</f>
        <v/>
      </c>
      <c r="AO195" s="3">
        <f>'data sistem'!M195*1</f>
        <v>0</v>
      </c>
      <c r="AP195" s="3">
        <f>'data sistem'!R195*2</f>
        <v>0</v>
      </c>
      <c r="AQ195" s="3">
        <f>'data sistem'!P195*3</f>
        <v>0</v>
      </c>
      <c r="AR195" s="3">
        <f>'data sistem'!Q195*4</f>
        <v>0</v>
      </c>
      <c r="AS195" s="3">
        <f>0</f>
        <v>0</v>
      </c>
      <c r="AU195" s="3">
        <f>IF('data sistem'!Q195="1",4,1)</f>
        <v>1</v>
      </c>
      <c r="AW195" s="3">
        <f>IF('data sistem'!AG195="bumn",1,IF('data sistem'!AG195="non-profit",2,IF('data sistem'!AG195="swasta",3,IF('data sistem'!AG195="wiraswasta",4,5))))</f>
        <v>5</v>
      </c>
      <c r="AX195" s="3">
        <f>IF(AW195=5,'data sistem'!AG195,"")</f>
        <v>0</v>
      </c>
      <c r="AY195" s="3">
        <f>IF('data sistem'!T195=0,1,'data sistem'!T195=0)</f>
        <v>1</v>
      </c>
      <c r="BA195" s="3">
        <f>IF('data sistem'!AM195="kurang dari 1 juta",1000000,IF('data sistem'!AM195="antara 1 dan 2 juta",2000000,IF('data sistem'!AM195="lebih dari 2 juta",3000000,IF('data sistem'!AM195="lebih dari 3 juta",4000000,0))))</f>
        <v>0</v>
      </c>
      <c r="BB195" s="3">
        <f>0</f>
        <v>0</v>
      </c>
      <c r="BC195" s="3">
        <f>IF('data sistem'!BI195="kurang dari 1 juta",1000000,IF('data sistem'!BI195="antara 1 dan 2 juta",2000000,IF('data sistem'!BI195="lebih dari 2 juta",3000000,IF('data sistem'!BI195="lebih dari 3 juta",4000000,0))))</f>
        <v>0</v>
      </c>
      <c r="BD195" s="3" t="str">
        <f>IF('data sistem'!DE195&gt;0,'data sistem'!DE195,"")</f>
        <v/>
      </c>
      <c r="BE195" s="3" t="str">
        <f>IF('data sistem'!DF195="lebih tinggi",1,IF('data sistem'!DF195="sama",2,IF('data sistem'!DF195="lebih rendah",3,IF('data sistem'!DF195="tidak perlu",4,""))))</f>
        <v/>
      </c>
      <c r="BF195" s="3">
        <f>'data sistem'!DG195*1</f>
        <v>0</v>
      </c>
      <c r="BG195" s="3">
        <f>'data sistem'!DH195*2</f>
        <v>0</v>
      </c>
      <c r="BH195" s="3">
        <f>'data sistem'!DI195*3</f>
        <v>0</v>
      </c>
      <c r="BI195" s="3">
        <f>'data sistem'!DJ195*4</f>
        <v>0</v>
      </c>
      <c r="BJ195" s="3">
        <f>'data sistem'!DK195*5</f>
        <v>0</v>
      </c>
      <c r="BK195" s="3">
        <f>'data sistem'!DL195*6</f>
        <v>0</v>
      </c>
      <c r="BL195" s="3">
        <f>'data sistem'!DM195*7</f>
        <v>0</v>
      </c>
      <c r="BM195" s="3">
        <f>'data sistem'!DN195*8</f>
        <v>0</v>
      </c>
      <c r="BN195" s="3">
        <f>'data sistem'!DO195*9</f>
        <v>0</v>
      </c>
      <c r="BO195" s="3">
        <f>'data sistem'!DP195*10</f>
        <v>0</v>
      </c>
      <c r="BP195" s="3">
        <f>'data sistem'!DQ195*11</f>
        <v>0</v>
      </c>
      <c r="BQ195" s="3">
        <f>'data sistem'!DR195*12</f>
        <v>0</v>
      </c>
      <c r="BR195" s="3">
        <v>0</v>
      </c>
      <c r="BT195" s="3">
        <f>'data sistem'!GU195</f>
        <v>0</v>
      </c>
      <c r="BU195" s="3">
        <f>'data sistem'!HX195</f>
        <v>0</v>
      </c>
      <c r="BV195" s="3">
        <f>'data sistem'!GV195</f>
        <v>0</v>
      </c>
      <c r="BW195" s="3">
        <f>'data sistem'!HY195</f>
        <v>0</v>
      </c>
      <c r="BX195" s="3">
        <f>'data sistem'!GW195</f>
        <v>0</v>
      </c>
      <c r="BY195" s="3">
        <f>'data sistem'!HV195</f>
        <v>0</v>
      </c>
      <c r="BZ195" s="3">
        <f>'data sistem'!HZ195</f>
        <v>0</v>
      </c>
      <c r="CA195" s="3">
        <f>'data sistem'!IY195</f>
        <v>0</v>
      </c>
      <c r="CB195" s="3">
        <f>'data sistem'!GX195</f>
        <v>0</v>
      </c>
      <c r="CC195" s="3">
        <f>'data sistem'!IA195</f>
        <v>0</v>
      </c>
      <c r="CD195" s="3">
        <f>'data sistem'!GY195</f>
        <v>0</v>
      </c>
      <c r="CE195" s="3">
        <f>'data sistem'!IB195</f>
        <v>0</v>
      </c>
      <c r="CF195" s="3">
        <f>'data sistem'!GZ195</f>
        <v>0</v>
      </c>
      <c r="CH195" s="3">
        <f>'data sistem'!IC195</f>
        <v>0</v>
      </c>
      <c r="CJ195" s="3">
        <f>'data sistem'!HA195</f>
        <v>0</v>
      </c>
      <c r="CK195" s="3">
        <f>'data sistem'!ID195</f>
        <v>0</v>
      </c>
      <c r="CL195" s="3">
        <f>'data sistem'!HB195</f>
        <v>0</v>
      </c>
      <c r="CM195" s="3">
        <f>'data sistem'!IE195</f>
        <v>0</v>
      </c>
      <c r="CN195" s="3">
        <f>'data sistem'!HC195</f>
        <v>0</v>
      </c>
      <c r="CO195" s="3">
        <f>'data sistem'!IF195</f>
        <v>0</v>
      </c>
      <c r="CP195" s="3">
        <f>'data sistem'!HD195</f>
        <v>0</v>
      </c>
      <c r="CQ195" s="3">
        <f>'data sistem'!IG195</f>
        <v>0</v>
      </c>
      <c r="CR195" s="3">
        <f>'data sistem'!HE195</f>
        <v>0</v>
      </c>
      <c r="CS195" s="3">
        <f>'data sistem'!IH195</f>
        <v>0</v>
      </c>
      <c r="CT195" s="3">
        <f>'data sistem'!HF195</f>
        <v>0</v>
      </c>
      <c r="CU195" s="3">
        <f>'data sistem'!II195</f>
        <v>0</v>
      </c>
      <c r="CV195" s="3">
        <f>'data sistem'!HG195</f>
        <v>0</v>
      </c>
      <c r="CW195" s="3">
        <f>'data sistem'!IJ195</f>
        <v>0</v>
      </c>
      <c r="CX195" s="3">
        <f>'data sistem'!HH195</f>
        <v>0</v>
      </c>
      <c r="CY195" s="3">
        <f>'data sistem'!IK195</f>
        <v>0</v>
      </c>
      <c r="CZ195" s="3">
        <f>'data sistem'!HI195</f>
        <v>0</v>
      </c>
      <c r="DA195" s="3">
        <f>'data sistem'!IL195</f>
        <v>0</v>
      </c>
      <c r="DB195" s="3">
        <f>'data sistem'!HJ195</f>
        <v>0</v>
      </c>
      <c r="DC195" s="3">
        <f>'data sistem'!IM195</f>
        <v>0</v>
      </c>
      <c r="DD195" s="3">
        <f>'data sistem'!HK195</f>
        <v>0</v>
      </c>
      <c r="DE195" s="3">
        <f>'data sistem'!IN195</f>
        <v>0</v>
      </c>
      <c r="DF195" s="3">
        <f>'data sistem'!HL195</f>
        <v>0</v>
      </c>
      <c r="DG195" s="3">
        <f>'data sistem'!IO195</f>
        <v>0</v>
      </c>
      <c r="DH195" s="3">
        <f>'data sistem'!HM195</f>
        <v>0</v>
      </c>
      <c r="DI195" s="3">
        <f>'data sistem'!HM195</f>
        <v>0</v>
      </c>
      <c r="DJ195" s="3">
        <f>'data sistem'!IP195</f>
        <v>0</v>
      </c>
      <c r="DK195" s="3">
        <f>'data sistem'!IP195</f>
        <v>0</v>
      </c>
      <c r="DL195" s="3">
        <f>'data sistem'!HN195</f>
        <v>0</v>
      </c>
      <c r="DM195" s="3">
        <f>'data sistem'!IQ195</f>
        <v>0</v>
      </c>
      <c r="DN195" s="3">
        <f>'data sistem'!HO195</f>
        <v>0</v>
      </c>
      <c r="DO195" s="3">
        <f>'data sistem'!IR195</f>
        <v>0</v>
      </c>
      <c r="DP195" s="3">
        <f>'data sistem'!HP195</f>
        <v>0</v>
      </c>
      <c r="DQ195" s="3">
        <f>'data sistem'!IS195</f>
        <v>0</v>
      </c>
      <c r="DR195" s="3">
        <f>'data sistem'!HQ195</f>
        <v>0</v>
      </c>
      <c r="DS195" s="3">
        <f>'data sistem'!IT195</f>
        <v>0</v>
      </c>
      <c r="DT195" s="3">
        <f>'data sistem'!HR195</f>
        <v>0</v>
      </c>
      <c r="DU195" s="3">
        <f>'data sistem'!IU195</f>
        <v>0</v>
      </c>
      <c r="DV195" s="3">
        <f>'data sistem'!HS195</f>
        <v>0</v>
      </c>
      <c r="DW195" s="3">
        <f>'data sistem'!IV195</f>
        <v>0</v>
      </c>
      <c r="DX195" s="3">
        <f>'data sistem'!HT195</f>
        <v>0</v>
      </c>
      <c r="DY195" s="3">
        <f>'data sistem'!IW195</f>
        <v>0</v>
      </c>
      <c r="DZ195" s="3">
        <f>'data sistem'!HU195</f>
        <v>0</v>
      </c>
      <c r="EA195" s="3">
        <f>'data sistem'!IX195</f>
        <v>0</v>
      </c>
    </row>
    <row r="196" spans="1:131" x14ac:dyDescent="0.3">
      <c r="A196" s="3" t="str">
        <f t="shared" si="3"/>
        <v>051022</v>
      </c>
      <c r="B196" s="3" t="e">
        <f>VLOOKUP('data sistem'!C196,kodeprodi!$A$2:$B$11,2,FALSE)</f>
        <v>#N/A</v>
      </c>
      <c r="C196" s="3">
        <f>'data sistem'!A196</f>
        <v>0</v>
      </c>
      <c r="D196" s="3">
        <f>'data sistem'!B196</f>
        <v>0</v>
      </c>
      <c r="E196" s="3">
        <f>'data sistem'!J196</f>
        <v>0</v>
      </c>
      <c r="F196" s="3">
        <f>'data sistem'!K196</f>
        <v>0</v>
      </c>
      <c r="G196" s="3">
        <f>2020-'data sistem'!E196</f>
        <v>2020</v>
      </c>
      <c r="H196" s="3">
        <f>1</f>
        <v>1</v>
      </c>
      <c r="I196" s="3">
        <f>2</f>
        <v>2</v>
      </c>
      <c r="J196" s="3">
        <f>3</f>
        <v>3</v>
      </c>
      <c r="K196" s="3">
        <f>3</f>
        <v>3</v>
      </c>
      <c r="L196" s="3">
        <f>1</f>
        <v>1</v>
      </c>
      <c r="M196" s="3">
        <f>2</f>
        <v>2</v>
      </c>
      <c r="N196" s="3">
        <f>1</f>
        <v>1</v>
      </c>
      <c r="O196" s="3" t="str">
        <f>IF('data sistem'!W196="tidak",3,IF('data sistem'!W196="ya",IF('data sistem'!DT196="sebelum lulus",1,IF('data sistem'!DT196="setelah lulus",2,"")),""))</f>
        <v/>
      </c>
      <c r="P196" s="3" t="str">
        <f>IF('data sistem'!DU196="0-3 bulan",1,IF('data sistem'!DU196="3-6 bulan",3,IF('data sistem'!DU196="6-12 bulan",6,IF('data sistem'!DU196="lebih dari 12 bulan",12,""))))</f>
        <v/>
      </c>
      <c r="Q196" s="3" t="str">
        <f>IF('data sistem'!DV196="0-3 bulan",1,IF('data sistem'!DV196="3-6 bulan",3,IF('data sistem'!DV196="6-12 bulan",6,IF('data sistem'!DV196="lebih dari 12 bulan",12,""))))</f>
        <v/>
      </c>
      <c r="R196" s="3">
        <f>'data sistem'!EA196</f>
        <v>0</v>
      </c>
      <c r="S196" s="3">
        <f>'data sistem'!EB196</f>
        <v>0</v>
      </c>
      <c r="T196" s="3">
        <f>'data sistem'!EC196</f>
        <v>0</v>
      </c>
      <c r="U196" s="3">
        <f>'data sistem'!ED196</f>
        <v>0</v>
      </c>
      <c r="V196" s="3">
        <f>'data sistem'!EE196</f>
        <v>0</v>
      </c>
      <c r="W196" s="3">
        <f>'data sistem'!EF196</f>
        <v>0</v>
      </c>
      <c r="X196" s="3">
        <f>'data sistem'!EG196</f>
        <v>0</v>
      </c>
      <c r="Y196" s="3" t="str">
        <f>IF('data sistem'!DW196="ya",1,IF('data sistem'!DW196="tidak",0,""))</f>
        <v/>
      </c>
      <c r="Z196" s="3">
        <f>'data sistem'!EM196</f>
        <v>0</v>
      </c>
      <c r="AA196" s="3">
        <f>'data sistem'!EH196</f>
        <v>0</v>
      </c>
      <c r="AB196" s="3">
        <f>'data sistem'!EI196</f>
        <v>0</v>
      </c>
      <c r="AC196" s="3">
        <f>'data sistem'!EJ196</f>
        <v>0</v>
      </c>
      <c r="AD196" s="3">
        <f>'data sistem'!EK196</f>
        <v>0</v>
      </c>
      <c r="AE196" s="3">
        <f>'data sistem'!EL196</f>
        <v>0</v>
      </c>
      <c r="AF196" s="3">
        <f>0</f>
        <v>0</v>
      </c>
      <c r="AH196" s="3">
        <f>IF('data sistem'!FB196="lebih dari 3",4,'data sistem'!FB196)</f>
        <v>0</v>
      </c>
      <c r="AI196" s="3" t="str">
        <f>IF('data sistem'!FF196="sebelum lulus",1,IF('data sistem'!FF196="setelah lulus",2,""))</f>
        <v/>
      </c>
      <c r="AJ196" s="3" t="str">
        <f>IF('data sistem'!FG196="0-3 bulan",1,IF('data sistem'!FG196="3-6 bulan",3,IF('data sistem'!FG196="6-12 bulan",6,IF('data sistem'!FG196="lebih dari 12 bulan",12,""))))</f>
        <v/>
      </c>
      <c r="AK196" s="3" t="str">
        <f>IF('data sistem'!FH196="0-3 bulan",1,IF('data sistem'!FH196="3-6 bulan",3,IF('data sistem'!FH196="6-12 bulan",6,IF('data sistem'!FH196="lebih dari 12 bulan",12,""))))</f>
        <v/>
      </c>
      <c r="AL196" s="3">
        <f>IF('data sistem'!FC196="lebih dari 3",4,'data sistem'!FC196)</f>
        <v>0</v>
      </c>
      <c r="AM196" s="3">
        <f>IF('data sistem'!FD196="lebih dari 3",4,'data sistem'!FD196)</f>
        <v>0</v>
      </c>
      <c r="AN196" s="3" t="str">
        <f>IF(LEFT('data sistem'!U196,7)="bekerja",1,IF(LEFT('data sistem'!U196,5)="tidak",2,""))</f>
        <v/>
      </c>
      <c r="AO196" s="3">
        <f>'data sistem'!M196*1</f>
        <v>0</v>
      </c>
      <c r="AP196" s="3">
        <f>'data sistem'!R196*2</f>
        <v>0</v>
      </c>
      <c r="AQ196" s="3">
        <f>'data sistem'!P196*3</f>
        <v>0</v>
      </c>
      <c r="AR196" s="3">
        <f>'data sistem'!Q196*4</f>
        <v>0</v>
      </c>
      <c r="AS196" s="3">
        <f>0</f>
        <v>0</v>
      </c>
      <c r="AU196" s="3">
        <f>IF('data sistem'!Q196="1",4,1)</f>
        <v>1</v>
      </c>
      <c r="AW196" s="3">
        <f>IF('data sistem'!AG196="bumn",1,IF('data sistem'!AG196="non-profit",2,IF('data sistem'!AG196="swasta",3,IF('data sistem'!AG196="wiraswasta",4,5))))</f>
        <v>5</v>
      </c>
      <c r="AX196" s="3">
        <f>IF(AW196=5,'data sistem'!AG196,"")</f>
        <v>0</v>
      </c>
      <c r="AY196" s="3">
        <f>IF('data sistem'!T196=0,1,'data sistem'!T196=0)</f>
        <v>1</v>
      </c>
      <c r="BA196" s="3">
        <f>IF('data sistem'!AM196="kurang dari 1 juta",1000000,IF('data sistem'!AM196="antara 1 dan 2 juta",2000000,IF('data sistem'!AM196="lebih dari 2 juta",3000000,IF('data sistem'!AM196="lebih dari 3 juta",4000000,0))))</f>
        <v>0</v>
      </c>
      <c r="BB196" s="3">
        <f>0</f>
        <v>0</v>
      </c>
      <c r="BC196" s="3">
        <f>IF('data sistem'!BI196="kurang dari 1 juta",1000000,IF('data sistem'!BI196="antara 1 dan 2 juta",2000000,IF('data sistem'!BI196="lebih dari 2 juta",3000000,IF('data sistem'!BI196="lebih dari 3 juta",4000000,0))))</f>
        <v>0</v>
      </c>
      <c r="BD196" s="3" t="str">
        <f>IF('data sistem'!DE196&gt;0,'data sistem'!DE196,"")</f>
        <v/>
      </c>
      <c r="BE196" s="3" t="str">
        <f>IF('data sistem'!DF196="lebih tinggi",1,IF('data sistem'!DF196="sama",2,IF('data sistem'!DF196="lebih rendah",3,IF('data sistem'!DF196="tidak perlu",4,""))))</f>
        <v/>
      </c>
      <c r="BF196" s="3">
        <f>'data sistem'!DG196*1</f>
        <v>0</v>
      </c>
      <c r="BG196" s="3">
        <f>'data sistem'!DH196*2</f>
        <v>0</v>
      </c>
      <c r="BH196" s="3">
        <f>'data sistem'!DI196*3</f>
        <v>0</v>
      </c>
      <c r="BI196" s="3">
        <f>'data sistem'!DJ196*4</f>
        <v>0</v>
      </c>
      <c r="BJ196" s="3">
        <f>'data sistem'!DK196*5</f>
        <v>0</v>
      </c>
      <c r="BK196" s="3">
        <f>'data sistem'!DL196*6</f>
        <v>0</v>
      </c>
      <c r="BL196" s="3">
        <f>'data sistem'!DM196*7</f>
        <v>0</v>
      </c>
      <c r="BM196" s="3">
        <f>'data sistem'!DN196*8</f>
        <v>0</v>
      </c>
      <c r="BN196" s="3">
        <f>'data sistem'!DO196*9</f>
        <v>0</v>
      </c>
      <c r="BO196" s="3">
        <f>'data sistem'!DP196*10</f>
        <v>0</v>
      </c>
      <c r="BP196" s="3">
        <f>'data sistem'!DQ196*11</f>
        <v>0</v>
      </c>
      <c r="BQ196" s="3">
        <f>'data sistem'!DR196*12</f>
        <v>0</v>
      </c>
      <c r="BR196" s="3">
        <v>0</v>
      </c>
      <c r="BT196" s="3">
        <f>'data sistem'!GU196</f>
        <v>0</v>
      </c>
      <c r="BU196" s="3">
        <f>'data sistem'!HX196</f>
        <v>0</v>
      </c>
      <c r="BV196" s="3">
        <f>'data sistem'!GV196</f>
        <v>0</v>
      </c>
      <c r="BW196" s="3">
        <f>'data sistem'!HY196</f>
        <v>0</v>
      </c>
      <c r="BX196" s="3">
        <f>'data sistem'!GW196</f>
        <v>0</v>
      </c>
      <c r="BY196" s="3">
        <f>'data sistem'!HV196</f>
        <v>0</v>
      </c>
      <c r="BZ196" s="3">
        <f>'data sistem'!HZ196</f>
        <v>0</v>
      </c>
      <c r="CA196" s="3">
        <f>'data sistem'!IY196</f>
        <v>0</v>
      </c>
      <c r="CB196" s="3">
        <f>'data sistem'!GX196</f>
        <v>0</v>
      </c>
      <c r="CC196" s="3">
        <f>'data sistem'!IA196</f>
        <v>0</v>
      </c>
      <c r="CD196" s="3">
        <f>'data sistem'!GY196</f>
        <v>0</v>
      </c>
      <c r="CE196" s="3">
        <f>'data sistem'!IB196</f>
        <v>0</v>
      </c>
      <c r="CF196" s="3">
        <f>'data sistem'!GZ196</f>
        <v>0</v>
      </c>
      <c r="CH196" s="3">
        <f>'data sistem'!IC196</f>
        <v>0</v>
      </c>
      <c r="CJ196" s="3">
        <f>'data sistem'!HA196</f>
        <v>0</v>
      </c>
      <c r="CK196" s="3">
        <f>'data sistem'!ID196</f>
        <v>0</v>
      </c>
      <c r="CL196" s="3">
        <f>'data sistem'!HB196</f>
        <v>0</v>
      </c>
      <c r="CM196" s="3">
        <f>'data sistem'!IE196</f>
        <v>0</v>
      </c>
      <c r="CN196" s="3">
        <f>'data sistem'!HC196</f>
        <v>0</v>
      </c>
      <c r="CO196" s="3">
        <f>'data sistem'!IF196</f>
        <v>0</v>
      </c>
      <c r="CP196" s="3">
        <f>'data sistem'!HD196</f>
        <v>0</v>
      </c>
      <c r="CQ196" s="3">
        <f>'data sistem'!IG196</f>
        <v>0</v>
      </c>
      <c r="CR196" s="3">
        <f>'data sistem'!HE196</f>
        <v>0</v>
      </c>
      <c r="CS196" s="3">
        <f>'data sistem'!IH196</f>
        <v>0</v>
      </c>
      <c r="CT196" s="3">
        <f>'data sistem'!HF196</f>
        <v>0</v>
      </c>
      <c r="CU196" s="3">
        <f>'data sistem'!II196</f>
        <v>0</v>
      </c>
      <c r="CV196" s="3">
        <f>'data sistem'!HG196</f>
        <v>0</v>
      </c>
      <c r="CW196" s="3">
        <f>'data sistem'!IJ196</f>
        <v>0</v>
      </c>
      <c r="CX196" s="3">
        <f>'data sistem'!HH196</f>
        <v>0</v>
      </c>
      <c r="CY196" s="3">
        <f>'data sistem'!IK196</f>
        <v>0</v>
      </c>
      <c r="CZ196" s="3">
        <f>'data sistem'!HI196</f>
        <v>0</v>
      </c>
      <c r="DA196" s="3">
        <f>'data sistem'!IL196</f>
        <v>0</v>
      </c>
      <c r="DB196" s="3">
        <f>'data sistem'!HJ196</f>
        <v>0</v>
      </c>
      <c r="DC196" s="3">
        <f>'data sistem'!IM196</f>
        <v>0</v>
      </c>
      <c r="DD196" s="3">
        <f>'data sistem'!HK196</f>
        <v>0</v>
      </c>
      <c r="DE196" s="3">
        <f>'data sistem'!IN196</f>
        <v>0</v>
      </c>
      <c r="DF196" s="3">
        <f>'data sistem'!HL196</f>
        <v>0</v>
      </c>
      <c r="DG196" s="3">
        <f>'data sistem'!IO196</f>
        <v>0</v>
      </c>
      <c r="DH196" s="3">
        <f>'data sistem'!HM196</f>
        <v>0</v>
      </c>
      <c r="DI196" s="3">
        <f>'data sistem'!HM196</f>
        <v>0</v>
      </c>
      <c r="DJ196" s="3">
        <f>'data sistem'!IP196</f>
        <v>0</v>
      </c>
      <c r="DK196" s="3">
        <f>'data sistem'!IP196</f>
        <v>0</v>
      </c>
      <c r="DL196" s="3">
        <f>'data sistem'!HN196</f>
        <v>0</v>
      </c>
      <c r="DM196" s="3">
        <f>'data sistem'!IQ196</f>
        <v>0</v>
      </c>
      <c r="DN196" s="3">
        <f>'data sistem'!HO196</f>
        <v>0</v>
      </c>
      <c r="DO196" s="3">
        <f>'data sistem'!IR196</f>
        <v>0</v>
      </c>
      <c r="DP196" s="3">
        <f>'data sistem'!HP196</f>
        <v>0</v>
      </c>
      <c r="DQ196" s="3">
        <f>'data sistem'!IS196</f>
        <v>0</v>
      </c>
      <c r="DR196" s="3">
        <f>'data sistem'!HQ196</f>
        <v>0</v>
      </c>
      <c r="DS196" s="3">
        <f>'data sistem'!IT196</f>
        <v>0</v>
      </c>
      <c r="DT196" s="3">
        <f>'data sistem'!HR196</f>
        <v>0</v>
      </c>
      <c r="DU196" s="3">
        <f>'data sistem'!IU196</f>
        <v>0</v>
      </c>
      <c r="DV196" s="3">
        <f>'data sistem'!HS196</f>
        <v>0</v>
      </c>
      <c r="DW196" s="3">
        <f>'data sistem'!IV196</f>
        <v>0</v>
      </c>
      <c r="DX196" s="3">
        <f>'data sistem'!HT196</f>
        <v>0</v>
      </c>
      <c r="DY196" s="3">
        <f>'data sistem'!IW196</f>
        <v>0</v>
      </c>
      <c r="DZ196" s="3">
        <f>'data sistem'!HU196</f>
        <v>0</v>
      </c>
      <c r="EA196" s="3">
        <f>'data sistem'!IX196</f>
        <v>0</v>
      </c>
    </row>
    <row r="197" spans="1:131" x14ac:dyDescent="0.3">
      <c r="A197" s="3" t="str">
        <f t="shared" si="3"/>
        <v>051022</v>
      </c>
      <c r="B197" s="3" t="e">
        <f>VLOOKUP('data sistem'!C197,kodeprodi!$A$2:$B$11,2,FALSE)</f>
        <v>#N/A</v>
      </c>
      <c r="C197" s="3">
        <f>'data sistem'!A197</f>
        <v>0</v>
      </c>
      <c r="D197" s="3">
        <f>'data sistem'!B197</f>
        <v>0</v>
      </c>
      <c r="E197" s="3">
        <f>'data sistem'!J197</f>
        <v>0</v>
      </c>
      <c r="F197" s="3">
        <f>'data sistem'!K197</f>
        <v>0</v>
      </c>
      <c r="G197" s="3">
        <f>2020-'data sistem'!E197</f>
        <v>2020</v>
      </c>
      <c r="H197" s="3">
        <f>1</f>
        <v>1</v>
      </c>
      <c r="I197" s="3">
        <f>2</f>
        <v>2</v>
      </c>
      <c r="J197" s="3">
        <f>3</f>
        <v>3</v>
      </c>
      <c r="K197" s="3">
        <f>3</f>
        <v>3</v>
      </c>
      <c r="L197" s="3">
        <f>1</f>
        <v>1</v>
      </c>
      <c r="M197" s="3">
        <f>2</f>
        <v>2</v>
      </c>
      <c r="N197" s="3">
        <f>1</f>
        <v>1</v>
      </c>
      <c r="O197" s="3" t="str">
        <f>IF('data sistem'!W197="tidak",3,IF('data sistem'!W197="ya",IF('data sistem'!DT197="sebelum lulus",1,IF('data sistem'!DT197="setelah lulus",2,"")),""))</f>
        <v/>
      </c>
      <c r="P197" s="3" t="str">
        <f>IF('data sistem'!DU197="0-3 bulan",1,IF('data sistem'!DU197="3-6 bulan",3,IF('data sistem'!DU197="6-12 bulan",6,IF('data sistem'!DU197="lebih dari 12 bulan",12,""))))</f>
        <v/>
      </c>
      <c r="Q197" s="3" t="str">
        <f>IF('data sistem'!DV197="0-3 bulan",1,IF('data sistem'!DV197="3-6 bulan",3,IF('data sistem'!DV197="6-12 bulan",6,IF('data sistem'!DV197="lebih dari 12 bulan",12,""))))</f>
        <v/>
      </c>
      <c r="R197" s="3">
        <f>'data sistem'!EA197</f>
        <v>0</v>
      </c>
      <c r="S197" s="3">
        <f>'data sistem'!EB197</f>
        <v>0</v>
      </c>
      <c r="T197" s="3">
        <f>'data sistem'!EC197</f>
        <v>0</v>
      </c>
      <c r="U197" s="3">
        <f>'data sistem'!ED197</f>
        <v>0</v>
      </c>
      <c r="V197" s="3">
        <f>'data sistem'!EE197</f>
        <v>0</v>
      </c>
      <c r="W197" s="3">
        <f>'data sistem'!EF197</f>
        <v>0</v>
      </c>
      <c r="X197" s="3">
        <f>'data sistem'!EG197</f>
        <v>0</v>
      </c>
      <c r="Y197" s="3" t="str">
        <f>IF('data sistem'!DW197="ya",1,IF('data sistem'!DW197="tidak",0,""))</f>
        <v/>
      </c>
      <c r="Z197" s="3">
        <f>'data sistem'!EM197</f>
        <v>0</v>
      </c>
      <c r="AA197" s="3">
        <f>'data sistem'!EH197</f>
        <v>0</v>
      </c>
      <c r="AB197" s="3">
        <f>'data sistem'!EI197</f>
        <v>0</v>
      </c>
      <c r="AC197" s="3">
        <f>'data sistem'!EJ197</f>
        <v>0</v>
      </c>
      <c r="AD197" s="3">
        <f>'data sistem'!EK197</f>
        <v>0</v>
      </c>
      <c r="AE197" s="3">
        <f>'data sistem'!EL197</f>
        <v>0</v>
      </c>
      <c r="AF197" s="3">
        <f>0</f>
        <v>0</v>
      </c>
      <c r="AH197" s="3">
        <f>IF('data sistem'!FB197="lebih dari 3",4,'data sistem'!FB197)</f>
        <v>0</v>
      </c>
      <c r="AI197" s="3" t="str">
        <f>IF('data sistem'!FF197="sebelum lulus",1,IF('data sistem'!FF197="setelah lulus",2,""))</f>
        <v/>
      </c>
      <c r="AJ197" s="3" t="str">
        <f>IF('data sistem'!FG197="0-3 bulan",1,IF('data sistem'!FG197="3-6 bulan",3,IF('data sistem'!FG197="6-12 bulan",6,IF('data sistem'!FG197="lebih dari 12 bulan",12,""))))</f>
        <v/>
      </c>
      <c r="AK197" s="3" t="str">
        <f>IF('data sistem'!FH197="0-3 bulan",1,IF('data sistem'!FH197="3-6 bulan",3,IF('data sistem'!FH197="6-12 bulan",6,IF('data sistem'!FH197="lebih dari 12 bulan",12,""))))</f>
        <v/>
      </c>
      <c r="AL197" s="3">
        <f>IF('data sistem'!FC197="lebih dari 3",4,'data sistem'!FC197)</f>
        <v>0</v>
      </c>
      <c r="AM197" s="3">
        <f>IF('data sistem'!FD197="lebih dari 3",4,'data sistem'!FD197)</f>
        <v>0</v>
      </c>
      <c r="AN197" s="3" t="str">
        <f>IF(LEFT('data sistem'!U197,7)="bekerja",1,IF(LEFT('data sistem'!U197,5)="tidak",2,""))</f>
        <v/>
      </c>
      <c r="AO197" s="3">
        <f>'data sistem'!M197*1</f>
        <v>0</v>
      </c>
      <c r="AP197" s="3">
        <f>'data sistem'!R197*2</f>
        <v>0</v>
      </c>
      <c r="AQ197" s="3">
        <f>'data sistem'!P197*3</f>
        <v>0</v>
      </c>
      <c r="AR197" s="3">
        <f>'data sistem'!Q197*4</f>
        <v>0</v>
      </c>
      <c r="AS197" s="3">
        <f>0</f>
        <v>0</v>
      </c>
      <c r="AU197" s="3">
        <f>IF('data sistem'!Q197="1",4,1)</f>
        <v>1</v>
      </c>
      <c r="AW197" s="3">
        <f>IF('data sistem'!AG197="bumn",1,IF('data sistem'!AG197="non-profit",2,IF('data sistem'!AG197="swasta",3,IF('data sistem'!AG197="wiraswasta",4,5))))</f>
        <v>5</v>
      </c>
      <c r="AX197" s="3">
        <f>IF(AW197=5,'data sistem'!AG197,"")</f>
        <v>0</v>
      </c>
      <c r="AY197" s="3">
        <f>IF('data sistem'!T197=0,1,'data sistem'!T197=0)</f>
        <v>1</v>
      </c>
      <c r="BA197" s="3">
        <f>IF('data sistem'!AM197="kurang dari 1 juta",1000000,IF('data sistem'!AM197="antara 1 dan 2 juta",2000000,IF('data sistem'!AM197="lebih dari 2 juta",3000000,IF('data sistem'!AM197="lebih dari 3 juta",4000000,0))))</f>
        <v>0</v>
      </c>
      <c r="BB197" s="3">
        <f>0</f>
        <v>0</v>
      </c>
      <c r="BC197" s="3">
        <f>IF('data sistem'!BI197="kurang dari 1 juta",1000000,IF('data sistem'!BI197="antara 1 dan 2 juta",2000000,IF('data sistem'!BI197="lebih dari 2 juta",3000000,IF('data sistem'!BI197="lebih dari 3 juta",4000000,0))))</f>
        <v>0</v>
      </c>
      <c r="BD197" s="3" t="str">
        <f>IF('data sistem'!DE197&gt;0,'data sistem'!DE197,"")</f>
        <v/>
      </c>
      <c r="BE197" s="3" t="str">
        <f>IF('data sistem'!DF197="lebih tinggi",1,IF('data sistem'!DF197="sama",2,IF('data sistem'!DF197="lebih rendah",3,IF('data sistem'!DF197="tidak perlu",4,""))))</f>
        <v/>
      </c>
      <c r="BF197" s="3">
        <f>'data sistem'!DG197*1</f>
        <v>0</v>
      </c>
      <c r="BG197" s="3">
        <f>'data sistem'!DH197*2</f>
        <v>0</v>
      </c>
      <c r="BH197" s="3">
        <f>'data sistem'!DI197*3</f>
        <v>0</v>
      </c>
      <c r="BI197" s="3">
        <f>'data sistem'!DJ197*4</f>
        <v>0</v>
      </c>
      <c r="BJ197" s="3">
        <f>'data sistem'!DK197*5</f>
        <v>0</v>
      </c>
      <c r="BK197" s="3">
        <f>'data sistem'!DL197*6</f>
        <v>0</v>
      </c>
      <c r="BL197" s="3">
        <f>'data sistem'!DM197*7</f>
        <v>0</v>
      </c>
      <c r="BM197" s="3">
        <f>'data sistem'!DN197*8</f>
        <v>0</v>
      </c>
      <c r="BN197" s="3">
        <f>'data sistem'!DO197*9</f>
        <v>0</v>
      </c>
      <c r="BO197" s="3">
        <f>'data sistem'!DP197*10</f>
        <v>0</v>
      </c>
      <c r="BP197" s="3">
        <f>'data sistem'!DQ197*11</f>
        <v>0</v>
      </c>
      <c r="BQ197" s="3">
        <f>'data sistem'!DR197*12</f>
        <v>0</v>
      </c>
      <c r="BR197" s="3">
        <v>0</v>
      </c>
      <c r="BT197" s="3">
        <f>'data sistem'!GU197</f>
        <v>0</v>
      </c>
      <c r="BU197" s="3">
        <f>'data sistem'!HX197</f>
        <v>0</v>
      </c>
      <c r="BV197" s="3">
        <f>'data sistem'!GV197</f>
        <v>0</v>
      </c>
      <c r="BW197" s="3">
        <f>'data sistem'!HY197</f>
        <v>0</v>
      </c>
      <c r="BX197" s="3">
        <f>'data sistem'!GW197</f>
        <v>0</v>
      </c>
      <c r="BY197" s="3">
        <f>'data sistem'!HV197</f>
        <v>0</v>
      </c>
      <c r="BZ197" s="3">
        <f>'data sistem'!HZ197</f>
        <v>0</v>
      </c>
      <c r="CA197" s="3">
        <f>'data sistem'!IY197</f>
        <v>0</v>
      </c>
      <c r="CB197" s="3">
        <f>'data sistem'!GX197</f>
        <v>0</v>
      </c>
      <c r="CC197" s="3">
        <f>'data sistem'!IA197</f>
        <v>0</v>
      </c>
      <c r="CD197" s="3">
        <f>'data sistem'!GY197</f>
        <v>0</v>
      </c>
      <c r="CE197" s="3">
        <f>'data sistem'!IB197</f>
        <v>0</v>
      </c>
      <c r="CF197" s="3">
        <f>'data sistem'!GZ197</f>
        <v>0</v>
      </c>
      <c r="CH197" s="3">
        <f>'data sistem'!IC197</f>
        <v>0</v>
      </c>
      <c r="CJ197" s="3">
        <f>'data sistem'!HA197</f>
        <v>0</v>
      </c>
      <c r="CK197" s="3">
        <f>'data sistem'!ID197</f>
        <v>0</v>
      </c>
      <c r="CL197" s="3">
        <f>'data sistem'!HB197</f>
        <v>0</v>
      </c>
      <c r="CM197" s="3">
        <f>'data sistem'!IE197</f>
        <v>0</v>
      </c>
      <c r="CN197" s="3">
        <f>'data sistem'!HC197</f>
        <v>0</v>
      </c>
      <c r="CO197" s="3">
        <f>'data sistem'!IF197</f>
        <v>0</v>
      </c>
      <c r="CP197" s="3">
        <f>'data sistem'!HD197</f>
        <v>0</v>
      </c>
      <c r="CQ197" s="3">
        <f>'data sistem'!IG197</f>
        <v>0</v>
      </c>
      <c r="CR197" s="3">
        <f>'data sistem'!HE197</f>
        <v>0</v>
      </c>
      <c r="CS197" s="3">
        <f>'data sistem'!IH197</f>
        <v>0</v>
      </c>
      <c r="CT197" s="3">
        <f>'data sistem'!HF197</f>
        <v>0</v>
      </c>
      <c r="CU197" s="3">
        <f>'data sistem'!II197</f>
        <v>0</v>
      </c>
      <c r="CV197" s="3">
        <f>'data sistem'!HG197</f>
        <v>0</v>
      </c>
      <c r="CW197" s="3">
        <f>'data sistem'!IJ197</f>
        <v>0</v>
      </c>
      <c r="CX197" s="3">
        <f>'data sistem'!HH197</f>
        <v>0</v>
      </c>
      <c r="CY197" s="3">
        <f>'data sistem'!IK197</f>
        <v>0</v>
      </c>
      <c r="CZ197" s="3">
        <f>'data sistem'!HI197</f>
        <v>0</v>
      </c>
      <c r="DA197" s="3">
        <f>'data sistem'!IL197</f>
        <v>0</v>
      </c>
      <c r="DB197" s="3">
        <f>'data sistem'!HJ197</f>
        <v>0</v>
      </c>
      <c r="DC197" s="3">
        <f>'data sistem'!IM197</f>
        <v>0</v>
      </c>
      <c r="DD197" s="3">
        <f>'data sistem'!HK197</f>
        <v>0</v>
      </c>
      <c r="DE197" s="3">
        <f>'data sistem'!IN197</f>
        <v>0</v>
      </c>
      <c r="DF197" s="3">
        <f>'data sistem'!HL197</f>
        <v>0</v>
      </c>
      <c r="DG197" s="3">
        <f>'data sistem'!IO197</f>
        <v>0</v>
      </c>
      <c r="DH197" s="3">
        <f>'data sistem'!HM197</f>
        <v>0</v>
      </c>
      <c r="DI197" s="3">
        <f>'data sistem'!HM197</f>
        <v>0</v>
      </c>
      <c r="DJ197" s="3">
        <f>'data sistem'!IP197</f>
        <v>0</v>
      </c>
      <c r="DK197" s="3">
        <f>'data sistem'!IP197</f>
        <v>0</v>
      </c>
      <c r="DL197" s="3">
        <f>'data sistem'!HN197</f>
        <v>0</v>
      </c>
      <c r="DM197" s="3">
        <f>'data sistem'!IQ197</f>
        <v>0</v>
      </c>
      <c r="DN197" s="3">
        <f>'data sistem'!HO197</f>
        <v>0</v>
      </c>
      <c r="DO197" s="3">
        <f>'data sistem'!IR197</f>
        <v>0</v>
      </c>
      <c r="DP197" s="3">
        <f>'data sistem'!HP197</f>
        <v>0</v>
      </c>
      <c r="DQ197" s="3">
        <f>'data sistem'!IS197</f>
        <v>0</v>
      </c>
      <c r="DR197" s="3">
        <f>'data sistem'!HQ197</f>
        <v>0</v>
      </c>
      <c r="DS197" s="3">
        <f>'data sistem'!IT197</f>
        <v>0</v>
      </c>
      <c r="DT197" s="3">
        <f>'data sistem'!HR197</f>
        <v>0</v>
      </c>
      <c r="DU197" s="3">
        <f>'data sistem'!IU197</f>
        <v>0</v>
      </c>
      <c r="DV197" s="3">
        <f>'data sistem'!HS197</f>
        <v>0</v>
      </c>
      <c r="DW197" s="3">
        <f>'data sistem'!IV197</f>
        <v>0</v>
      </c>
      <c r="DX197" s="3">
        <f>'data sistem'!HT197</f>
        <v>0</v>
      </c>
      <c r="DY197" s="3">
        <f>'data sistem'!IW197</f>
        <v>0</v>
      </c>
      <c r="DZ197" s="3">
        <f>'data sistem'!HU197</f>
        <v>0</v>
      </c>
      <c r="EA197" s="3">
        <f>'data sistem'!IX197</f>
        <v>0</v>
      </c>
    </row>
    <row r="198" spans="1:131" x14ac:dyDescent="0.3">
      <c r="A198" s="3" t="str">
        <f t="shared" si="3"/>
        <v>051022</v>
      </c>
      <c r="B198" s="3" t="e">
        <f>VLOOKUP('data sistem'!C198,kodeprodi!$A$2:$B$11,2,FALSE)</f>
        <v>#N/A</v>
      </c>
      <c r="C198" s="3">
        <f>'data sistem'!A198</f>
        <v>0</v>
      </c>
      <c r="D198" s="3">
        <f>'data sistem'!B198</f>
        <v>0</v>
      </c>
      <c r="E198" s="3">
        <f>'data sistem'!J198</f>
        <v>0</v>
      </c>
      <c r="F198" s="3">
        <f>'data sistem'!K198</f>
        <v>0</v>
      </c>
      <c r="G198" s="3">
        <f>2020-'data sistem'!E198</f>
        <v>2020</v>
      </c>
      <c r="H198" s="3">
        <f>1</f>
        <v>1</v>
      </c>
      <c r="I198" s="3">
        <f>2</f>
        <v>2</v>
      </c>
      <c r="J198" s="3">
        <f>3</f>
        <v>3</v>
      </c>
      <c r="K198" s="3">
        <f>3</f>
        <v>3</v>
      </c>
      <c r="L198" s="3">
        <f>1</f>
        <v>1</v>
      </c>
      <c r="M198" s="3">
        <f>2</f>
        <v>2</v>
      </c>
      <c r="N198" s="3">
        <f>1</f>
        <v>1</v>
      </c>
      <c r="O198" s="3" t="str">
        <f>IF('data sistem'!W198="tidak",3,IF('data sistem'!W198="ya",IF('data sistem'!DT198="sebelum lulus",1,IF('data sistem'!DT198="setelah lulus",2,"")),""))</f>
        <v/>
      </c>
      <c r="P198" s="3" t="str">
        <f>IF('data sistem'!DU198="0-3 bulan",1,IF('data sistem'!DU198="3-6 bulan",3,IF('data sistem'!DU198="6-12 bulan",6,IF('data sistem'!DU198="lebih dari 12 bulan",12,""))))</f>
        <v/>
      </c>
      <c r="Q198" s="3" t="str">
        <f>IF('data sistem'!DV198="0-3 bulan",1,IF('data sistem'!DV198="3-6 bulan",3,IF('data sistem'!DV198="6-12 bulan",6,IF('data sistem'!DV198="lebih dari 12 bulan",12,""))))</f>
        <v/>
      </c>
      <c r="R198" s="3">
        <f>'data sistem'!EA198</f>
        <v>0</v>
      </c>
      <c r="S198" s="3">
        <f>'data sistem'!EB198</f>
        <v>0</v>
      </c>
      <c r="T198" s="3">
        <f>'data sistem'!EC198</f>
        <v>0</v>
      </c>
      <c r="U198" s="3">
        <f>'data sistem'!ED198</f>
        <v>0</v>
      </c>
      <c r="V198" s="3">
        <f>'data sistem'!EE198</f>
        <v>0</v>
      </c>
      <c r="W198" s="3">
        <f>'data sistem'!EF198</f>
        <v>0</v>
      </c>
      <c r="X198" s="3">
        <f>'data sistem'!EG198</f>
        <v>0</v>
      </c>
      <c r="Y198" s="3" t="str">
        <f>IF('data sistem'!DW198="ya",1,IF('data sistem'!DW198="tidak",0,""))</f>
        <v/>
      </c>
      <c r="Z198" s="3">
        <f>'data sistem'!EM198</f>
        <v>0</v>
      </c>
      <c r="AA198" s="3">
        <f>'data sistem'!EH198</f>
        <v>0</v>
      </c>
      <c r="AB198" s="3">
        <f>'data sistem'!EI198</f>
        <v>0</v>
      </c>
      <c r="AC198" s="3">
        <f>'data sistem'!EJ198</f>
        <v>0</v>
      </c>
      <c r="AD198" s="3">
        <f>'data sistem'!EK198</f>
        <v>0</v>
      </c>
      <c r="AE198" s="3">
        <f>'data sistem'!EL198</f>
        <v>0</v>
      </c>
      <c r="AF198" s="3">
        <f>0</f>
        <v>0</v>
      </c>
      <c r="AH198" s="3">
        <f>IF('data sistem'!FB198="lebih dari 3",4,'data sistem'!FB198)</f>
        <v>0</v>
      </c>
      <c r="AI198" s="3" t="str">
        <f>IF('data sistem'!FF198="sebelum lulus",1,IF('data sistem'!FF198="setelah lulus",2,""))</f>
        <v/>
      </c>
      <c r="AJ198" s="3" t="str">
        <f>IF('data sistem'!FG198="0-3 bulan",1,IF('data sistem'!FG198="3-6 bulan",3,IF('data sistem'!FG198="6-12 bulan",6,IF('data sistem'!FG198="lebih dari 12 bulan",12,""))))</f>
        <v/>
      </c>
      <c r="AK198" s="3" t="str">
        <f>IF('data sistem'!FH198="0-3 bulan",1,IF('data sistem'!FH198="3-6 bulan",3,IF('data sistem'!FH198="6-12 bulan",6,IF('data sistem'!FH198="lebih dari 12 bulan",12,""))))</f>
        <v/>
      </c>
      <c r="AL198" s="3">
        <f>IF('data sistem'!FC198="lebih dari 3",4,'data sistem'!FC198)</f>
        <v>0</v>
      </c>
      <c r="AM198" s="3">
        <f>IF('data sistem'!FD198="lebih dari 3",4,'data sistem'!FD198)</f>
        <v>0</v>
      </c>
      <c r="AN198" s="3" t="str">
        <f>IF(LEFT('data sistem'!U198,7)="bekerja",1,IF(LEFT('data sistem'!U198,5)="tidak",2,""))</f>
        <v/>
      </c>
      <c r="AO198" s="3">
        <f>'data sistem'!M198*1</f>
        <v>0</v>
      </c>
      <c r="AP198" s="3">
        <f>'data sistem'!R198*2</f>
        <v>0</v>
      </c>
      <c r="AQ198" s="3">
        <f>'data sistem'!P198*3</f>
        <v>0</v>
      </c>
      <c r="AR198" s="3">
        <f>'data sistem'!Q198*4</f>
        <v>0</v>
      </c>
      <c r="AS198" s="3">
        <f>0</f>
        <v>0</v>
      </c>
      <c r="AU198" s="3">
        <f>IF('data sistem'!Q198="1",4,1)</f>
        <v>1</v>
      </c>
      <c r="AW198" s="3">
        <f>IF('data sistem'!AG198="bumn",1,IF('data sistem'!AG198="non-profit",2,IF('data sistem'!AG198="swasta",3,IF('data sistem'!AG198="wiraswasta",4,5))))</f>
        <v>5</v>
      </c>
      <c r="AX198" s="3">
        <f>IF(AW198=5,'data sistem'!AG198,"")</f>
        <v>0</v>
      </c>
      <c r="AY198" s="3">
        <f>IF('data sistem'!T198=0,1,'data sistem'!T198=0)</f>
        <v>1</v>
      </c>
      <c r="BA198" s="3">
        <f>IF('data sistem'!AM198="kurang dari 1 juta",1000000,IF('data sistem'!AM198="antara 1 dan 2 juta",2000000,IF('data sistem'!AM198="lebih dari 2 juta",3000000,IF('data sistem'!AM198="lebih dari 3 juta",4000000,0))))</f>
        <v>0</v>
      </c>
      <c r="BB198" s="3">
        <f>0</f>
        <v>0</v>
      </c>
      <c r="BC198" s="3">
        <f>IF('data sistem'!BI198="kurang dari 1 juta",1000000,IF('data sistem'!BI198="antara 1 dan 2 juta",2000000,IF('data sistem'!BI198="lebih dari 2 juta",3000000,IF('data sistem'!BI198="lebih dari 3 juta",4000000,0))))</f>
        <v>0</v>
      </c>
      <c r="BD198" s="3" t="str">
        <f>IF('data sistem'!DE198&gt;0,'data sistem'!DE198,"")</f>
        <v/>
      </c>
      <c r="BE198" s="3" t="str">
        <f>IF('data sistem'!DF198="lebih tinggi",1,IF('data sistem'!DF198="sama",2,IF('data sistem'!DF198="lebih rendah",3,IF('data sistem'!DF198="tidak perlu",4,""))))</f>
        <v/>
      </c>
      <c r="BF198" s="3">
        <f>'data sistem'!DG198*1</f>
        <v>0</v>
      </c>
      <c r="BG198" s="3">
        <f>'data sistem'!DH198*2</f>
        <v>0</v>
      </c>
      <c r="BH198" s="3">
        <f>'data sistem'!DI198*3</f>
        <v>0</v>
      </c>
      <c r="BI198" s="3">
        <f>'data sistem'!DJ198*4</f>
        <v>0</v>
      </c>
      <c r="BJ198" s="3">
        <f>'data sistem'!DK198*5</f>
        <v>0</v>
      </c>
      <c r="BK198" s="3">
        <f>'data sistem'!DL198*6</f>
        <v>0</v>
      </c>
      <c r="BL198" s="3">
        <f>'data sistem'!DM198*7</f>
        <v>0</v>
      </c>
      <c r="BM198" s="3">
        <f>'data sistem'!DN198*8</f>
        <v>0</v>
      </c>
      <c r="BN198" s="3">
        <f>'data sistem'!DO198*9</f>
        <v>0</v>
      </c>
      <c r="BO198" s="3">
        <f>'data sistem'!DP198*10</f>
        <v>0</v>
      </c>
      <c r="BP198" s="3">
        <f>'data sistem'!DQ198*11</f>
        <v>0</v>
      </c>
      <c r="BQ198" s="3">
        <f>'data sistem'!DR198*12</f>
        <v>0</v>
      </c>
      <c r="BR198" s="3">
        <v>0</v>
      </c>
      <c r="BT198" s="3">
        <f>'data sistem'!GU198</f>
        <v>0</v>
      </c>
      <c r="BU198" s="3">
        <f>'data sistem'!HX198</f>
        <v>0</v>
      </c>
      <c r="BV198" s="3">
        <f>'data sistem'!GV198</f>
        <v>0</v>
      </c>
      <c r="BW198" s="3">
        <f>'data sistem'!HY198</f>
        <v>0</v>
      </c>
      <c r="BX198" s="3">
        <f>'data sistem'!GW198</f>
        <v>0</v>
      </c>
      <c r="BY198" s="3">
        <f>'data sistem'!HV198</f>
        <v>0</v>
      </c>
      <c r="BZ198" s="3">
        <f>'data sistem'!HZ198</f>
        <v>0</v>
      </c>
      <c r="CA198" s="3">
        <f>'data sistem'!IY198</f>
        <v>0</v>
      </c>
      <c r="CB198" s="3">
        <f>'data sistem'!GX198</f>
        <v>0</v>
      </c>
      <c r="CC198" s="3">
        <f>'data sistem'!IA198</f>
        <v>0</v>
      </c>
      <c r="CD198" s="3">
        <f>'data sistem'!GY198</f>
        <v>0</v>
      </c>
      <c r="CE198" s="3">
        <f>'data sistem'!IB198</f>
        <v>0</v>
      </c>
      <c r="CF198" s="3">
        <f>'data sistem'!GZ198</f>
        <v>0</v>
      </c>
      <c r="CH198" s="3">
        <f>'data sistem'!IC198</f>
        <v>0</v>
      </c>
      <c r="CJ198" s="3">
        <f>'data sistem'!HA198</f>
        <v>0</v>
      </c>
      <c r="CK198" s="3">
        <f>'data sistem'!ID198</f>
        <v>0</v>
      </c>
      <c r="CL198" s="3">
        <f>'data sistem'!HB198</f>
        <v>0</v>
      </c>
      <c r="CM198" s="3">
        <f>'data sistem'!IE198</f>
        <v>0</v>
      </c>
      <c r="CN198" s="3">
        <f>'data sistem'!HC198</f>
        <v>0</v>
      </c>
      <c r="CO198" s="3">
        <f>'data sistem'!IF198</f>
        <v>0</v>
      </c>
      <c r="CP198" s="3">
        <f>'data sistem'!HD198</f>
        <v>0</v>
      </c>
      <c r="CQ198" s="3">
        <f>'data sistem'!IG198</f>
        <v>0</v>
      </c>
      <c r="CR198" s="3">
        <f>'data sistem'!HE198</f>
        <v>0</v>
      </c>
      <c r="CS198" s="3">
        <f>'data sistem'!IH198</f>
        <v>0</v>
      </c>
      <c r="CT198" s="3">
        <f>'data sistem'!HF198</f>
        <v>0</v>
      </c>
      <c r="CU198" s="3">
        <f>'data sistem'!II198</f>
        <v>0</v>
      </c>
      <c r="CV198" s="3">
        <f>'data sistem'!HG198</f>
        <v>0</v>
      </c>
      <c r="CW198" s="3">
        <f>'data sistem'!IJ198</f>
        <v>0</v>
      </c>
      <c r="CX198" s="3">
        <f>'data sistem'!HH198</f>
        <v>0</v>
      </c>
      <c r="CY198" s="3">
        <f>'data sistem'!IK198</f>
        <v>0</v>
      </c>
      <c r="CZ198" s="3">
        <f>'data sistem'!HI198</f>
        <v>0</v>
      </c>
      <c r="DA198" s="3">
        <f>'data sistem'!IL198</f>
        <v>0</v>
      </c>
      <c r="DB198" s="3">
        <f>'data sistem'!HJ198</f>
        <v>0</v>
      </c>
      <c r="DC198" s="3">
        <f>'data sistem'!IM198</f>
        <v>0</v>
      </c>
      <c r="DD198" s="3">
        <f>'data sistem'!HK198</f>
        <v>0</v>
      </c>
      <c r="DE198" s="3">
        <f>'data sistem'!IN198</f>
        <v>0</v>
      </c>
      <c r="DF198" s="3">
        <f>'data sistem'!HL198</f>
        <v>0</v>
      </c>
      <c r="DG198" s="3">
        <f>'data sistem'!IO198</f>
        <v>0</v>
      </c>
      <c r="DH198" s="3">
        <f>'data sistem'!HM198</f>
        <v>0</v>
      </c>
      <c r="DI198" s="3">
        <f>'data sistem'!HM198</f>
        <v>0</v>
      </c>
      <c r="DJ198" s="3">
        <f>'data sistem'!IP198</f>
        <v>0</v>
      </c>
      <c r="DK198" s="3">
        <f>'data sistem'!IP198</f>
        <v>0</v>
      </c>
      <c r="DL198" s="3">
        <f>'data sistem'!HN198</f>
        <v>0</v>
      </c>
      <c r="DM198" s="3">
        <f>'data sistem'!IQ198</f>
        <v>0</v>
      </c>
      <c r="DN198" s="3">
        <f>'data sistem'!HO198</f>
        <v>0</v>
      </c>
      <c r="DO198" s="3">
        <f>'data sistem'!IR198</f>
        <v>0</v>
      </c>
      <c r="DP198" s="3">
        <f>'data sistem'!HP198</f>
        <v>0</v>
      </c>
      <c r="DQ198" s="3">
        <f>'data sistem'!IS198</f>
        <v>0</v>
      </c>
      <c r="DR198" s="3">
        <f>'data sistem'!HQ198</f>
        <v>0</v>
      </c>
      <c r="DS198" s="3">
        <f>'data sistem'!IT198</f>
        <v>0</v>
      </c>
      <c r="DT198" s="3">
        <f>'data sistem'!HR198</f>
        <v>0</v>
      </c>
      <c r="DU198" s="3">
        <f>'data sistem'!IU198</f>
        <v>0</v>
      </c>
      <c r="DV198" s="3">
        <f>'data sistem'!HS198</f>
        <v>0</v>
      </c>
      <c r="DW198" s="3">
        <f>'data sistem'!IV198</f>
        <v>0</v>
      </c>
      <c r="DX198" s="3">
        <f>'data sistem'!HT198</f>
        <v>0</v>
      </c>
      <c r="DY198" s="3">
        <f>'data sistem'!IW198</f>
        <v>0</v>
      </c>
      <c r="DZ198" s="3">
        <f>'data sistem'!HU198</f>
        <v>0</v>
      </c>
      <c r="EA198" s="3">
        <f>'data sistem'!IX198</f>
        <v>0</v>
      </c>
    </row>
    <row r="199" spans="1:131" x14ac:dyDescent="0.3">
      <c r="A199" s="3" t="str">
        <f t="shared" si="3"/>
        <v>051022</v>
      </c>
      <c r="B199" s="3" t="e">
        <f>VLOOKUP('data sistem'!C199,kodeprodi!$A$2:$B$11,2,FALSE)</f>
        <v>#N/A</v>
      </c>
      <c r="C199" s="3">
        <f>'data sistem'!A199</f>
        <v>0</v>
      </c>
      <c r="D199" s="3">
        <f>'data sistem'!B199</f>
        <v>0</v>
      </c>
      <c r="E199" s="3">
        <f>'data sistem'!J199</f>
        <v>0</v>
      </c>
      <c r="F199" s="3">
        <f>'data sistem'!K199</f>
        <v>0</v>
      </c>
      <c r="G199" s="3">
        <f>2020-'data sistem'!E199</f>
        <v>2020</v>
      </c>
      <c r="H199" s="3">
        <f>1</f>
        <v>1</v>
      </c>
      <c r="I199" s="3">
        <f>2</f>
        <v>2</v>
      </c>
      <c r="J199" s="3">
        <f>3</f>
        <v>3</v>
      </c>
      <c r="K199" s="3">
        <f>3</f>
        <v>3</v>
      </c>
      <c r="L199" s="3">
        <f>1</f>
        <v>1</v>
      </c>
      <c r="M199" s="3">
        <f>2</f>
        <v>2</v>
      </c>
      <c r="N199" s="3">
        <f>1</f>
        <v>1</v>
      </c>
      <c r="O199" s="3" t="str">
        <f>IF('data sistem'!W199="tidak",3,IF('data sistem'!W199="ya",IF('data sistem'!DT199="sebelum lulus",1,IF('data sistem'!DT199="setelah lulus",2,"")),""))</f>
        <v/>
      </c>
      <c r="P199" s="3" t="str">
        <f>IF('data sistem'!DU199="0-3 bulan",1,IF('data sistem'!DU199="3-6 bulan",3,IF('data sistem'!DU199="6-12 bulan",6,IF('data sistem'!DU199="lebih dari 12 bulan",12,""))))</f>
        <v/>
      </c>
      <c r="Q199" s="3" t="str">
        <f>IF('data sistem'!DV199="0-3 bulan",1,IF('data sistem'!DV199="3-6 bulan",3,IF('data sistem'!DV199="6-12 bulan",6,IF('data sistem'!DV199="lebih dari 12 bulan",12,""))))</f>
        <v/>
      </c>
      <c r="R199" s="3">
        <f>'data sistem'!EA199</f>
        <v>0</v>
      </c>
      <c r="S199" s="3">
        <f>'data sistem'!EB199</f>
        <v>0</v>
      </c>
      <c r="T199" s="3">
        <f>'data sistem'!EC199</f>
        <v>0</v>
      </c>
      <c r="U199" s="3">
        <f>'data sistem'!ED199</f>
        <v>0</v>
      </c>
      <c r="V199" s="3">
        <f>'data sistem'!EE199</f>
        <v>0</v>
      </c>
      <c r="W199" s="3">
        <f>'data sistem'!EF199</f>
        <v>0</v>
      </c>
      <c r="X199" s="3">
        <f>'data sistem'!EG199</f>
        <v>0</v>
      </c>
      <c r="Y199" s="3" t="str">
        <f>IF('data sistem'!DW199="ya",1,IF('data sistem'!DW199="tidak",0,""))</f>
        <v/>
      </c>
      <c r="Z199" s="3">
        <f>'data sistem'!EM199</f>
        <v>0</v>
      </c>
      <c r="AA199" s="3">
        <f>'data sistem'!EH199</f>
        <v>0</v>
      </c>
      <c r="AB199" s="3">
        <f>'data sistem'!EI199</f>
        <v>0</v>
      </c>
      <c r="AC199" s="3">
        <f>'data sistem'!EJ199</f>
        <v>0</v>
      </c>
      <c r="AD199" s="3">
        <f>'data sistem'!EK199</f>
        <v>0</v>
      </c>
      <c r="AE199" s="3">
        <f>'data sistem'!EL199</f>
        <v>0</v>
      </c>
      <c r="AF199" s="3">
        <f>0</f>
        <v>0</v>
      </c>
      <c r="AH199" s="3">
        <f>IF('data sistem'!FB199="lebih dari 3",4,'data sistem'!FB199)</f>
        <v>0</v>
      </c>
      <c r="AI199" s="3" t="str">
        <f>IF('data sistem'!FF199="sebelum lulus",1,IF('data sistem'!FF199="setelah lulus",2,""))</f>
        <v/>
      </c>
      <c r="AJ199" s="3" t="str">
        <f>IF('data sistem'!FG199="0-3 bulan",1,IF('data sistem'!FG199="3-6 bulan",3,IF('data sistem'!FG199="6-12 bulan",6,IF('data sistem'!FG199="lebih dari 12 bulan",12,""))))</f>
        <v/>
      </c>
      <c r="AK199" s="3" t="str">
        <f>IF('data sistem'!FH199="0-3 bulan",1,IF('data sistem'!FH199="3-6 bulan",3,IF('data sistem'!FH199="6-12 bulan",6,IF('data sistem'!FH199="lebih dari 12 bulan",12,""))))</f>
        <v/>
      </c>
      <c r="AL199" s="3">
        <f>IF('data sistem'!FC199="lebih dari 3",4,'data sistem'!FC199)</f>
        <v>0</v>
      </c>
      <c r="AM199" s="3">
        <f>IF('data sistem'!FD199="lebih dari 3",4,'data sistem'!FD199)</f>
        <v>0</v>
      </c>
      <c r="AN199" s="3" t="str">
        <f>IF(LEFT('data sistem'!U199,7)="bekerja",1,IF(LEFT('data sistem'!U199,5)="tidak",2,""))</f>
        <v/>
      </c>
      <c r="AO199" s="3">
        <f>'data sistem'!M199*1</f>
        <v>0</v>
      </c>
      <c r="AP199" s="3">
        <f>'data sistem'!R199*2</f>
        <v>0</v>
      </c>
      <c r="AQ199" s="3">
        <f>'data sistem'!P199*3</f>
        <v>0</v>
      </c>
      <c r="AR199" s="3">
        <f>'data sistem'!Q199*4</f>
        <v>0</v>
      </c>
      <c r="AS199" s="3">
        <f>0</f>
        <v>0</v>
      </c>
      <c r="AU199" s="3">
        <f>IF('data sistem'!Q199="1",4,1)</f>
        <v>1</v>
      </c>
      <c r="AW199" s="3">
        <f>IF('data sistem'!AG199="bumn",1,IF('data sistem'!AG199="non-profit",2,IF('data sistem'!AG199="swasta",3,IF('data sistem'!AG199="wiraswasta",4,5))))</f>
        <v>5</v>
      </c>
      <c r="AX199" s="3">
        <f>IF(AW199=5,'data sistem'!AG199,"")</f>
        <v>0</v>
      </c>
      <c r="AY199" s="3">
        <f>IF('data sistem'!T199=0,1,'data sistem'!T199=0)</f>
        <v>1</v>
      </c>
      <c r="BA199" s="3">
        <f>IF('data sistem'!AM199="kurang dari 1 juta",1000000,IF('data sistem'!AM199="antara 1 dan 2 juta",2000000,IF('data sistem'!AM199="lebih dari 2 juta",3000000,IF('data sistem'!AM199="lebih dari 3 juta",4000000,0))))</f>
        <v>0</v>
      </c>
      <c r="BB199" s="3">
        <f>0</f>
        <v>0</v>
      </c>
      <c r="BC199" s="3">
        <f>IF('data sistem'!BI199="kurang dari 1 juta",1000000,IF('data sistem'!BI199="antara 1 dan 2 juta",2000000,IF('data sistem'!BI199="lebih dari 2 juta",3000000,IF('data sistem'!BI199="lebih dari 3 juta",4000000,0))))</f>
        <v>0</v>
      </c>
      <c r="BD199" s="3" t="str">
        <f>IF('data sistem'!DE199&gt;0,'data sistem'!DE199,"")</f>
        <v/>
      </c>
      <c r="BE199" s="3" t="str">
        <f>IF('data sistem'!DF199="lebih tinggi",1,IF('data sistem'!DF199="sama",2,IF('data sistem'!DF199="lebih rendah",3,IF('data sistem'!DF199="tidak perlu",4,""))))</f>
        <v/>
      </c>
      <c r="BF199" s="3">
        <f>'data sistem'!DG199*1</f>
        <v>0</v>
      </c>
      <c r="BG199" s="3">
        <f>'data sistem'!DH199*2</f>
        <v>0</v>
      </c>
      <c r="BH199" s="3">
        <f>'data sistem'!DI199*3</f>
        <v>0</v>
      </c>
      <c r="BI199" s="3">
        <f>'data sistem'!DJ199*4</f>
        <v>0</v>
      </c>
      <c r="BJ199" s="3">
        <f>'data sistem'!DK199*5</f>
        <v>0</v>
      </c>
      <c r="BK199" s="3">
        <f>'data sistem'!DL199*6</f>
        <v>0</v>
      </c>
      <c r="BL199" s="3">
        <f>'data sistem'!DM199*7</f>
        <v>0</v>
      </c>
      <c r="BM199" s="3">
        <f>'data sistem'!DN199*8</f>
        <v>0</v>
      </c>
      <c r="BN199" s="3">
        <f>'data sistem'!DO199*9</f>
        <v>0</v>
      </c>
      <c r="BO199" s="3">
        <f>'data sistem'!DP199*10</f>
        <v>0</v>
      </c>
      <c r="BP199" s="3">
        <f>'data sistem'!DQ199*11</f>
        <v>0</v>
      </c>
      <c r="BQ199" s="3">
        <f>'data sistem'!DR199*12</f>
        <v>0</v>
      </c>
      <c r="BR199" s="3">
        <v>0</v>
      </c>
      <c r="BT199" s="3">
        <f>'data sistem'!GU199</f>
        <v>0</v>
      </c>
      <c r="BU199" s="3">
        <f>'data sistem'!HX199</f>
        <v>0</v>
      </c>
      <c r="BV199" s="3">
        <f>'data sistem'!GV199</f>
        <v>0</v>
      </c>
      <c r="BW199" s="3">
        <f>'data sistem'!HY199</f>
        <v>0</v>
      </c>
      <c r="BX199" s="3">
        <f>'data sistem'!GW199</f>
        <v>0</v>
      </c>
      <c r="BY199" s="3">
        <f>'data sistem'!HV199</f>
        <v>0</v>
      </c>
      <c r="BZ199" s="3">
        <f>'data sistem'!HZ199</f>
        <v>0</v>
      </c>
      <c r="CA199" s="3">
        <f>'data sistem'!IY199</f>
        <v>0</v>
      </c>
      <c r="CB199" s="3">
        <f>'data sistem'!GX199</f>
        <v>0</v>
      </c>
      <c r="CC199" s="3">
        <f>'data sistem'!IA199</f>
        <v>0</v>
      </c>
      <c r="CD199" s="3">
        <f>'data sistem'!GY199</f>
        <v>0</v>
      </c>
      <c r="CE199" s="3">
        <f>'data sistem'!IB199</f>
        <v>0</v>
      </c>
      <c r="CF199" s="3">
        <f>'data sistem'!GZ199</f>
        <v>0</v>
      </c>
      <c r="CH199" s="3">
        <f>'data sistem'!IC199</f>
        <v>0</v>
      </c>
      <c r="CJ199" s="3">
        <f>'data sistem'!HA199</f>
        <v>0</v>
      </c>
      <c r="CK199" s="3">
        <f>'data sistem'!ID199</f>
        <v>0</v>
      </c>
      <c r="CL199" s="3">
        <f>'data sistem'!HB199</f>
        <v>0</v>
      </c>
      <c r="CM199" s="3">
        <f>'data sistem'!IE199</f>
        <v>0</v>
      </c>
      <c r="CN199" s="3">
        <f>'data sistem'!HC199</f>
        <v>0</v>
      </c>
      <c r="CO199" s="3">
        <f>'data sistem'!IF199</f>
        <v>0</v>
      </c>
      <c r="CP199" s="3">
        <f>'data sistem'!HD199</f>
        <v>0</v>
      </c>
      <c r="CQ199" s="3">
        <f>'data sistem'!IG199</f>
        <v>0</v>
      </c>
      <c r="CR199" s="3">
        <f>'data sistem'!HE199</f>
        <v>0</v>
      </c>
      <c r="CS199" s="3">
        <f>'data sistem'!IH199</f>
        <v>0</v>
      </c>
      <c r="CT199" s="3">
        <f>'data sistem'!HF199</f>
        <v>0</v>
      </c>
      <c r="CU199" s="3">
        <f>'data sistem'!II199</f>
        <v>0</v>
      </c>
      <c r="CV199" s="3">
        <f>'data sistem'!HG199</f>
        <v>0</v>
      </c>
      <c r="CW199" s="3">
        <f>'data sistem'!IJ199</f>
        <v>0</v>
      </c>
      <c r="CX199" s="3">
        <f>'data sistem'!HH199</f>
        <v>0</v>
      </c>
      <c r="CY199" s="3">
        <f>'data sistem'!IK199</f>
        <v>0</v>
      </c>
      <c r="CZ199" s="3">
        <f>'data sistem'!HI199</f>
        <v>0</v>
      </c>
      <c r="DA199" s="3">
        <f>'data sistem'!IL199</f>
        <v>0</v>
      </c>
      <c r="DB199" s="3">
        <f>'data sistem'!HJ199</f>
        <v>0</v>
      </c>
      <c r="DC199" s="3">
        <f>'data sistem'!IM199</f>
        <v>0</v>
      </c>
      <c r="DD199" s="3">
        <f>'data sistem'!HK199</f>
        <v>0</v>
      </c>
      <c r="DE199" s="3">
        <f>'data sistem'!IN199</f>
        <v>0</v>
      </c>
      <c r="DF199" s="3">
        <f>'data sistem'!HL199</f>
        <v>0</v>
      </c>
      <c r="DG199" s="3">
        <f>'data sistem'!IO199</f>
        <v>0</v>
      </c>
      <c r="DH199" s="3">
        <f>'data sistem'!HM199</f>
        <v>0</v>
      </c>
      <c r="DI199" s="3">
        <f>'data sistem'!HM199</f>
        <v>0</v>
      </c>
      <c r="DJ199" s="3">
        <f>'data sistem'!IP199</f>
        <v>0</v>
      </c>
      <c r="DK199" s="3">
        <f>'data sistem'!IP199</f>
        <v>0</v>
      </c>
      <c r="DL199" s="3">
        <f>'data sistem'!HN199</f>
        <v>0</v>
      </c>
      <c r="DM199" s="3">
        <f>'data sistem'!IQ199</f>
        <v>0</v>
      </c>
      <c r="DN199" s="3">
        <f>'data sistem'!HO199</f>
        <v>0</v>
      </c>
      <c r="DO199" s="3">
        <f>'data sistem'!IR199</f>
        <v>0</v>
      </c>
      <c r="DP199" s="3">
        <f>'data sistem'!HP199</f>
        <v>0</v>
      </c>
      <c r="DQ199" s="3">
        <f>'data sistem'!IS199</f>
        <v>0</v>
      </c>
      <c r="DR199" s="3">
        <f>'data sistem'!HQ199</f>
        <v>0</v>
      </c>
      <c r="DS199" s="3">
        <f>'data sistem'!IT199</f>
        <v>0</v>
      </c>
      <c r="DT199" s="3">
        <f>'data sistem'!HR199</f>
        <v>0</v>
      </c>
      <c r="DU199" s="3">
        <f>'data sistem'!IU199</f>
        <v>0</v>
      </c>
      <c r="DV199" s="3">
        <f>'data sistem'!HS199</f>
        <v>0</v>
      </c>
      <c r="DW199" s="3">
        <f>'data sistem'!IV199</f>
        <v>0</v>
      </c>
      <c r="DX199" s="3">
        <f>'data sistem'!HT199</f>
        <v>0</v>
      </c>
      <c r="DY199" s="3">
        <f>'data sistem'!IW199</f>
        <v>0</v>
      </c>
      <c r="DZ199" s="3">
        <f>'data sistem'!HU199</f>
        <v>0</v>
      </c>
      <c r="EA199" s="3">
        <f>'data sistem'!IX199</f>
        <v>0</v>
      </c>
    </row>
    <row r="200" spans="1:131" x14ac:dyDescent="0.3">
      <c r="A200" s="3" t="str">
        <f t="shared" si="3"/>
        <v>051022</v>
      </c>
      <c r="B200" s="3" t="e">
        <f>VLOOKUP('data sistem'!C200,kodeprodi!$A$2:$B$11,2,FALSE)</f>
        <v>#N/A</v>
      </c>
      <c r="C200" s="3">
        <f>'data sistem'!A200</f>
        <v>0</v>
      </c>
      <c r="D200" s="3">
        <f>'data sistem'!B200</f>
        <v>0</v>
      </c>
      <c r="E200" s="3">
        <f>'data sistem'!J200</f>
        <v>0</v>
      </c>
      <c r="F200" s="3">
        <f>'data sistem'!K200</f>
        <v>0</v>
      </c>
      <c r="G200" s="3">
        <f>2020-'data sistem'!E200</f>
        <v>2020</v>
      </c>
      <c r="H200" s="3">
        <f>1</f>
        <v>1</v>
      </c>
      <c r="I200" s="3">
        <f>2</f>
        <v>2</v>
      </c>
      <c r="J200" s="3">
        <f>3</f>
        <v>3</v>
      </c>
      <c r="K200" s="3">
        <f>3</f>
        <v>3</v>
      </c>
      <c r="L200" s="3">
        <f>1</f>
        <v>1</v>
      </c>
      <c r="M200" s="3">
        <f>2</f>
        <v>2</v>
      </c>
      <c r="N200" s="3">
        <f>1</f>
        <v>1</v>
      </c>
      <c r="O200" s="3" t="str">
        <f>IF('data sistem'!W200="tidak",3,IF('data sistem'!W200="ya",IF('data sistem'!DT200="sebelum lulus",1,IF('data sistem'!DT200="setelah lulus",2,"")),""))</f>
        <v/>
      </c>
      <c r="P200" s="3" t="str">
        <f>IF('data sistem'!DU200="0-3 bulan",1,IF('data sistem'!DU200="3-6 bulan",3,IF('data sistem'!DU200="6-12 bulan",6,IF('data sistem'!DU200="lebih dari 12 bulan",12,""))))</f>
        <v/>
      </c>
      <c r="Q200" s="3" t="str">
        <f>IF('data sistem'!DV200="0-3 bulan",1,IF('data sistem'!DV200="3-6 bulan",3,IF('data sistem'!DV200="6-12 bulan",6,IF('data sistem'!DV200="lebih dari 12 bulan",12,""))))</f>
        <v/>
      </c>
      <c r="R200" s="3">
        <f>'data sistem'!EA200</f>
        <v>0</v>
      </c>
      <c r="S200" s="3">
        <f>'data sistem'!EB200</f>
        <v>0</v>
      </c>
      <c r="T200" s="3">
        <f>'data sistem'!EC200</f>
        <v>0</v>
      </c>
      <c r="U200" s="3">
        <f>'data sistem'!ED200</f>
        <v>0</v>
      </c>
      <c r="V200" s="3">
        <f>'data sistem'!EE200</f>
        <v>0</v>
      </c>
      <c r="W200" s="3">
        <f>'data sistem'!EF200</f>
        <v>0</v>
      </c>
      <c r="X200" s="3">
        <f>'data sistem'!EG200</f>
        <v>0</v>
      </c>
      <c r="Y200" s="3" t="str">
        <f>IF('data sistem'!DW200="ya",1,IF('data sistem'!DW200="tidak",0,""))</f>
        <v/>
      </c>
      <c r="Z200" s="3">
        <f>'data sistem'!EM200</f>
        <v>0</v>
      </c>
      <c r="AA200" s="3">
        <f>'data sistem'!EH200</f>
        <v>0</v>
      </c>
      <c r="AB200" s="3">
        <f>'data sistem'!EI200</f>
        <v>0</v>
      </c>
      <c r="AC200" s="3">
        <f>'data sistem'!EJ200</f>
        <v>0</v>
      </c>
      <c r="AD200" s="3">
        <f>'data sistem'!EK200</f>
        <v>0</v>
      </c>
      <c r="AE200" s="3">
        <f>'data sistem'!EL200</f>
        <v>0</v>
      </c>
      <c r="AF200" s="3">
        <f>0</f>
        <v>0</v>
      </c>
      <c r="AH200" s="3">
        <f>IF('data sistem'!FB200="lebih dari 3",4,'data sistem'!FB200)</f>
        <v>0</v>
      </c>
      <c r="AI200" s="3" t="str">
        <f>IF('data sistem'!FF200="sebelum lulus",1,IF('data sistem'!FF200="setelah lulus",2,""))</f>
        <v/>
      </c>
      <c r="AJ200" s="3" t="str">
        <f>IF('data sistem'!FG200="0-3 bulan",1,IF('data sistem'!FG200="3-6 bulan",3,IF('data sistem'!FG200="6-12 bulan",6,IF('data sistem'!FG200="lebih dari 12 bulan",12,""))))</f>
        <v/>
      </c>
      <c r="AK200" s="3" t="str">
        <f>IF('data sistem'!FH200="0-3 bulan",1,IF('data sistem'!FH200="3-6 bulan",3,IF('data sistem'!FH200="6-12 bulan",6,IF('data sistem'!FH200="lebih dari 12 bulan",12,""))))</f>
        <v/>
      </c>
      <c r="AL200" s="3">
        <f>IF('data sistem'!FC200="lebih dari 3",4,'data sistem'!FC200)</f>
        <v>0</v>
      </c>
      <c r="AM200" s="3">
        <f>IF('data sistem'!FD200="lebih dari 3",4,'data sistem'!FD200)</f>
        <v>0</v>
      </c>
      <c r="AN200" s="3" t="str">
        <f>IF(LEFT('data sistem'!U200,7)="bekerja",1,IF(LEFT('data sistem'!U200,5)="tidak",2,""))</f>
        <v/>
      </c>
      <c r="AO200" s="3">
        <f>'data sistem'!M200*1</f>
        <v>0</v>
      </c>
      <c r="AP200" s="3">
        <f>'data sistem'!R200*2</f>
        <v>0</v>
      </c>
      <c r="AQ200" s="3">
        <f>'data sistem'!P200*3</f>
        <v>0</v>
      </c>
      <c r="AR200" s="3">
        <f>'data sistem'!Q200*4</f>
        <v>0</v>
      </c>
      <c r="AS200" s="3">
        <f>0</f>
        <v>0</v>
      </c>
      <c r="AU200" s="3">
        <f>IF('data sistem'!Q200="1",4,1)</f>
        <v>1</v>
      </c>
      <c r="AW200" s="3">
        <f>IF('data sistem'!AG200="bumn",1,IF('data sistem'!AG200="non-profit",2,IF('data sistem'!AG200="swasta",3,IF('data sistem'!AG200="wiraswasta",4,5))))</f>
        <v>5</v>
      </c>
      <c r="AX200" s="3">
        <f>IF(AW200=5,'data sistem'!AG200,"")</f>
        <v>0</v>
      </c>
      <c r="AY200" s="3">
        <f>IF('data sistem'!T200=0,1,'data sistem'!T200=0)</f>
        <v>1</v>
      </c>
      <c r="BA200" s="3">
        <f>IF('data sistem'!AM200="kurang dari 1 juta",1000000,IF('data sistem'!AM200="antara 1 dan 2 juta",2000000,IF('data sistem'!AM200="lebih dari 2 juta",3000000,IF('data sistem'!AM200="lebih dari 3 juta",4000000,0))))</f>
        <v>0</v>
      </c>
      <c r="BB200" s="3">
        <f>0</f>
        <v>0</v>
      </c>
      <c r="BC200" s="3">
        <f>IF('data sistem'!BI200="kurang dari 1 juta",1000000,IF('data sistem'!BI200="antara 1 dan 2 juta",2000000,IF('data sistem'!BI200="lebih dari 2 juta",3000000,IF('data sistem'!BI200="lebih dari 3 juta",4000000,0))))</f>
        <v>0</v>
      </c>
      <c r="BD200" s="3" t="str">
        <f>IF('data sistem'!DE200&gt;0,'data sistem'!DE200,"")</f>
        <v/>
      </c>
      <c r="BE200" s="3" t="str">
        <f>IF('data sistem'!DF200="lebih tinggi",1,IF('data sistem'!DF200="sama",2,IF('data sistem'!DF200="lebih rendah",3,IF('data sistem'!DF200="tidak perlu",4,""))))</f>
        <v/>
      </c>
      <c r="BF200" s="3">
        <f>'data sistem'!DG200*1</f>
        <v>0</v>
      </c>
      <c r="BG200" s="3">
        <f>'data sistem'!DH200*2</f>
        <v>0</v>
      </c>
      <c r="BH200" s="3">
        <f>'data sistem'!DI200*3</f>
        <v>0</v>
      </c>
      <c r="BI200" s="3">
        <f>'data sistem'!DJ200*4</f>
        <v>0</v>
      </c>
      <c r="BJ200" s="3">
        <f>'data sistem'!DK200*5</f>
        <v>0</v>
      </c>
      <c r="BK200" s="3">
        <f>'data sistem'!DL200*6</f>
        <v>0</v>
      </c>
      <c r="BL200" s="3">
        <f>'data sistem'!DM200*7</f>
        <v>0</v>
      </c>
      <c r="BM200" s="3">
        <f>'data sistem'!DN200*8</f>
        <v>0</v>
      </c>
      <c r="BN200" s="3">
        <f>'data sistem'!DO200*9</f>
        <v>0</v>
      </c>
      <c r="BO200" s="3">
        <f>'data sistem'!DP200*10</f>
        <v>0</v>
      </c>
      <c r="BP200" s="3">
        <f>'data sistem'!DQ200*11</f>
        <v>0</v>
      </c>
      <c r="BQ200" s="3">
        <f>'data sistem'!DR200*12</f>
        <v>0</v>
      </c>
      <c r="BR200" s="3">
        <v>0</v>
      </c>
      <c r="BT200" s="3">
        <f>'data sistem'!GU200</f>
        <v>0</v>
      </c>
      <c r="BU200" s="3">
        <f>'data sistem'!HX200</f>
        <v>0</v>
      </c>
      <c r="BV200" s="3">
        <f>'data sistem'!GV200</f>
        <v>0</v>
      </c>
      <c r="BW200" s="3">
        <f>'data sistem'!HY200</f>
        <v>0</v>
      </c>
      <c r="BX200" s="3">
        <f>'data sistem'!GW200</f>
        <v>0</v>
      </c>
      <c r="BY200" s="3">
        <f>'data sistem'!HV200</f>
        <v>0</v>
      </c>
      <c r="BZ200" s="3">
        <f>'data sistem'!HZ200</f>
        <v>0</v>
      </c>
      <c r="CA200" s="3">
        <f>'data sistem'!IY200</f>
        <v>0</v>
      </c>
      <c r="CB200" s="3">
        <f>'data sistem'!GX200</f>
        <v>0</v>
      </c>
      <c r="CC200" s="3">
        <f>'data sistem'!IA200</f>
        <v>0</v>
      </c>
      <c r="CD200" s="3">
        <f>'data sistem'!GY200</f>
        <v>0</v>
      </c>
      <c r="CE200" s="3">
        <f>'data sistem'!IB200</f>
        <v>0</v>
      </c>
      <c r="CF200" s="3">
        <f>'data sistem'!GZ200</f>
        <v>0</v>
      </c>
      <c r="CH200" s="3">
        <f>'data sistem'!IC200</f>
        <v>0</v>
      </c>
      <c r="CJ200" s="3">
        <f>'data sistem'!HA200</f>
        <v>0</v>
      </c>
      <c r="CK200" s="3">
        <f>'data sistem'!ID200</f>
        <v>0</v>
      </c>
      <c r="CL200" s="3">
        <f>'data sistem'!HB200</f>
        <v>0</v>
      </c>
      <c r="CM200" s="3">
        <f>'data sistem'!IE200</f>
        <v>0</v>
      </c>
      <c r="CN200" s="3">
        <f>'data sistem'!HC200</f>
        <v>0</v>
      </c>
      <c r="CO200" s="3">
        <f>'data sistem'!IF200</f>
        <v>0</v>
      </c>
      <c r="CP200" s="3">
        <f>'data sistem'!HD200</f>
        <v>0</v>
      </c>
      <c r="CQ200" s="3">
        <f>'data sistem'!IG200</f>
        <v>0</v>
      </c>
      <c r="CR200" s="3">
        <f>'data sistem'!HE200</f>
        <v>0</v>
      </c>
      <c r="CS200" s="3">
        <f>'data sistem'!IH200</f>
        <v>0</v>
      </c>
      <c r="CT200" s="3">
        <f>'data sistem'!HF200</f>
        <v>0</v>
      </c>
      <c r="CU200" s="3">
        <f>'data sistem'!II200</f>
        <v>0</v>
      </c>
      <c r="CV200" s="3">
        <f>'data sistem'!HG200</f>
        <v>0</v>
      </c>
      <c r="CW200" s="3">
        <f>'data sistem'!IJ200</f>
        <v>0</v>
      </c>
      <c r="CX200" s="3">
        <f>'data sistem'!HH200</f>
        <v>0</v>
      </c>
      <c r="CY200" s="3">
        <f>'data sistem'!IK200</f>
        <v>0</v>
      </c>
      <c r="CZ200" s="3">
        <f>'data sistem'!HI200</f>
        <v>0</v>
      </c>
      <c r="DA200" s="3">
        <f>'data sistem'!IL200</f>
        <v>0</v>
      </c>
      <c r="DB200" s="3">
        <f>'data sistem'!HJ200</f>
        <v>0</v>
      </c>
      <c r="DC200" s="3">
        <f>'data sistem'!IM200</f>
        <v>0</v>
      </c>
      <c r="DD200" s="3">
        <f>'data sistem'!HK200</f>
        <v>0</v>
      </c>
      <c r="DE200" s="3">
        <f>'data sistem'!IN200</f>
        <v>0</v>
      </c>
      <c r="DF200" s="3">
        <f>'data sistem'!HL200</f>
        <v>0</v>
      </c>
      <c r="DG200" s="3">
        <f>'data sistem'!IO200</f>
        <v>0</v>
      </c>
      <c r="DH200" s="3">
        <f>'data sistem'!HM200</f>
        <v>0</v>
      </c>
      <c r="DI200" s="3">
        <f>'data sistem'!HM200</f>
        <v>0</v>
      </c>
      <c r="DJ200" s="3">
        <f>'data sistem'!IP200</f>
        <v>0</v>
      </c>
      <c r="DK200" s="3">
        <f>'data sistem'!IP200</f>
        <v>0</v>
      </c>
      <c r="DL200" s="3">
        <f>'data sistem'!HN200</f>
        <v>0</v>
      </c>
      <c r="DM200" s="3">
        <f>'data sistem'!IQ200</f>
        <v>0</v>
      </c>
      <c r="DN200" s="3">
        <f>'data sistem'!HO200</f>
        <v>0</v>
      </c>
      <c r="DO200" s="3">
        <f>'data sistem'!IR200</f>
        <v>0</v>
      </c>
      <c r="DP200" s="3">
        <f>'data sistem'!HP200</f>
        <v>0</v>
      </c>
      <c r="DQ200" s="3">
        <f>'data sistem'!IS200</f>
        <v>0</v>
      </c>
      <c r="DR200" s="3">
        <f>'data sistem'!HQ200</f>
        <v>0</v>
      </c>
      <c r="DS200" s="3">
        <f>'data sistem'!IT200</f>
        <v>0</v>
      </c>
      <c r="DT200" s="3">
        <f>'data sistem'!HR200</f>
        <v>0</v>
      </c>
      <c r="DU200" s="3">
        <f>'data sistem'!IU200</f>
        <v>0</v>
      </c>
      <c r="DV200" s="3">
        <f>'data sistem'!HS200</f>
        <v>0</v>
      </c>
      <c r="DW200" s="3">
        <f>'data sistem'!IV200</f>
        <v>0</v>
      </c>
      <c r="DX200" s="3">
        <f>'data sistem'!HT200</f>
        <v>0</v>
      </c>
      <c r="DY200" s="3">
        <f>'data sistem'!IW200</f>
        <v>0</v>
      </c>
      <c r="DZ200" s="3">
        <f>'data sistem'!HU200</f>
        <v>0</v>
      </c>
      <c r="EA200" s="3">
        <f>'data sistem'!IX200</f>
        <v>0</v>
      </c>
    </row>
    <row r="201" spans="1:131" x14ac:dyDescent="0.3">
      <c r="A201" s="3" t="str">
        <f t="shared" si="3"/>
        <v>051022</v>
      </c>
      <c r="B201" s="3" t="e">
        <f>VLOOKUP('data sistem'!C201,kodeprodi!$A$2:$B$11,2,FALSE)</f>
        <v>#N/A</v>
      </c>
      <c r="C201" s="3">
        <f>'data sistem'!A201</f>
        <v>0</v>
      </c>
      <c r="D201" s="3">
        <f>'data sistem'!B201</f>
        <v>0</v>
      </c>
      <c r="E201" s="3">
        <f>'data sistem'!J201</f>
        <v>0</v>
      </c>
      <c r="F201" s="3">
        <f>'data sistem'!K201</f>
        <v>0</v>
      </c>
      <c r="G201" s="3">
        <f>2020-'data sistem'!E201</f>
        <v>2020</v>
      </c>
      <c r="H201" s="3">
        <f>1</f>
        <v>1</v>
      </c>
      <c r="I201" s="3">
        <f>2</f>
        <v>2</v>
      </c>
      <c r="J201" s="3">
        <f>3</f>
        <v>3</v>
      </c>
      <c r="K201" s="3">
        <f>3</f>
        <v>3</v>
      </c>
      <c r="L201" s="3">
        <f>1</f>
        <v>1</v>
      </c>
      <c r="M201" s="3">
        <f>2</f>
        <v>2</v>
      </c>
      <c r="N201" s="3">
        <f>1</f>
        <v>1</v>
      </c>
      <c r="O201" s="3" t="str">
        <f>IF('data sistem'!W201="tidak",3,IF('data sistem'!W201="ya",IF('data sistem'!DT201="sebelum lulus",1,IF('data sistem'!DT201="setelah lulus",2,"")),""))</f>
        <v/>
      </c>
      <c r="P201" s="3" t="str">
        <f>IF('data sistem'!DU201="0-3 bulan",1,IF('data sistem'!DU201="3-6 bulan",3,IF('data sistem'!DU201="6-12 bulan",6,IF('data sistem'!DU201="lebih dari 12 bulan",12,""))))</f>
        <v/>
      </c>
      <c r="Q201" s="3" t="str">
        <f>IF('data sistem'!DV201="0-3 bulan",1,IF('data sistem'!DV201="3-6 bulan",3,IF('data sistem'!DV201="6-12 bulan",6,IF('data sistem'!DV201="lebih dari 12 bulan",12,""))))</f>
        <v/>
      </c>
      <c r="R201" s="3">
        <f>'data sistem'!EA201</f>
        <v>0</v>
      </c>
      <c r="S201" s="3">
        <f>'data sistem'!EB201</f>
        <v>0</v>
      </c>
      <c r="T201" s="3">
        <f>'data sistem'!EC201</f>
        <v>0</v>
      </c>
      <c r="U201" s="3">
        <f>'data sistem'!ED201</f>
        <v>0</v>
      </c>
      <c r="V201" s="3">
        <f>'data sistem'!EE201</f>
        <v>0</v>
      </c>
      <c r="W201" s="3">
        <f>'data sistem'!EF201</f>
        <v>0</v>
      </c>
      <c r="X201" s="3">
        <f>'data sistem'!EG201</f>
        <v>0</v>
      </c>
      <c r="Y201" s="3" t="str">
        <f>IF('data sistem'!DW201="ya",1,IF('data sistem'!DW201="tidak",0,""))</f>
        <v/>
      </c>
      <c r="Z201" s="3">
        <f>'data sistem'!EM201</f>
        <v>0</v>
      </c>
      <c r="AA201" s="3">
        <f>'data sistem'!EH201</f>
        <v>0</v>
      </c>
      <c r="AB201" s="3">
        <f>'data sistem'!EI201</f>
        <v>0</v>
      </c>
      <c r="AC201" s="3">
        <f>'data sistem'!EJ201</f>
        <v>0</v>
      </c>
      <c r="AD201" s="3">
        <f>'data sistem'!EK201</f>
        <v>0</v>
      </c>
      <c r="AE201" s="3">
        <f>'data sistem'!EL201</f>
        <v>0</v>
      </c>
      <c r="AF201" s="3">
        <f>0</f>
        <v>0</v>
      </c>
      <c r="AH201" s="3">
        <f>IF('data sistem'!FB201="lebih dari 3",4,'data sistem'!FB201)</f>
        <v>0</v>
      </c>
      <c r="AI201" s="3" t="str">
        <f>IF('data sistem'!FF201="sebelum lulus",1,IF('data sistem'!FF201="setelah lulus",2,""))</f>
        <v/>
      </c>
      <c r="AJ201" s="3" t="str">
        <f>IF('data sistem'!FG201="0-3 bulan",1,IF('data sistem'!FG201="3-6 bulan",3,IF('data sistem'!FG201="6-12 bulan",6,IF('data sistem'!FG201="lebih dari 12 bulan",12,""))))</f>
        <v/>
      </c>
      <c r="AK201" s="3" t="str">
        <f>IF('data sistem'!FH201="0-3 bulan",1,IF('data sistem'!FH201="3-6 bulan",3,IF('data sistem'!FH201="6-12 bulan",6,IF('data sistem'!FH201="lebih dari 12 bulan",12,""))))</f>
        <v/>
      </c>
      <c r="AL201" s="3">
        <f>IF('data sistem'!FC201="lebih dari 3",4,'data sistem'!FC201)</f>
        <v>0</v>
      </c>
      <c r="AM201" s="3">
        <f>IF('data sistem'!FD201="lebih dari 3",4,'data sistem'!FD201)</f>
        <v>0</v>
      </c>
      <c r="AN201" s="3" t="str">
        <f>IF(LEFT('data sistem'!U201,7)="bekerja",1,IF(LEFT('data sistem'!U201,5)="tidak",2,""))</f>
        <v/>
      </c>
      <c r="AO201" s="3">
        <f>'data sistem'!M201*1</f>
        <v>0</v>
      </c>
      <c r="AP201" s="3">
        <f>'data sistem'!R201*2</f>
        <v>0</v>
      </c>
      <c r="AQ201" s="3">
        <f>'data sistem'!P201*3</f>
        <v>0</v>
      </c>
      <c r="AR201" s="3">
        <f>'data sistem'!Q201*4</f>
        <v>0</v>
      </c>
      <c r="AS201" s="3">
        <f>0</f>
        <v>0</v>
      </c>
      <c r="AU201" s="3">
        <f>IF('data sistem'!Q201="1",4,1)</f>
        <v>1</v>
      </c>
      <c r="AW201" s="3">
        <f>IF('data sistem'!AG201="bumn",1,IF('data sistem'!AG201="non-profit",2,IF('data sistem'!AG201="swasta",3,IF('data sistem'!AG201="wiraswasta",4,5))))</f>
        <v>5</v>
      </c>
      <c r="AX201" s="3">
        <f>IF(AW201=5,'data sistem'!AG201,"")</f>
        <v>0</v>
      </c>
      <c r="AY201" s="3">
        <f>IF('data sistem'!T201=0,1,'data sistem'!T201=0)</f>
        <v>1</v>
      </c>
      <c r="BA201" s="3">
        <f>IF('data sistem'!AM201="kurang dari 1 juta",1000000,IF('data sistem'!AM201="antara 1 dan 2 juta",2000000,IF('data sistem'!AM201="lebih dari 2 juta",3000000,IF('data sistem'!AM201="lebih dari 3 juta",4000000,0))))</f>
        <v>0</v>
      </c>
      <c r="BB201" s="3">
        <f>0</f>
        <v>0</v>
      </c>
      <c r="BC201" s="3">
        <f>IF('data sistem'!BI201="kurang dari 1 juta",1000000,IF('data sistem'!BI201="antara 1 dan 2 juta",2000000,IF('data sistem'!BI201="lebih dari 2 juta",3000000,IF('data sistem'!BI201="lebih dari 3 juta",4000000,0))))</f>
        <v>0</v>
      </c>
      <c r="BD201" s="3" t="str">
        <f>IF('data sistem'!DE201&gt;0,'data sistem'!DE201,"")</f>
        <v/>
      </c>
      <c r="BE201" s="3" t="str">
        <f>IF('data sistem'!DF201="lebih tinggi",1,IF('data sistem'!DF201="sama",2,IF('data sistem'!DF201="lebih rendah",3,IF('data sistem'!DF201="tidak perlu",4,""))))</f>
        <v/>
      </c>
      <c r="BF201" s="3">
        <f>'data sistem'!DG201*1</f>
        <v>0</v>
      </c>
      <c r="BG201" s="3">
        <f>'data sistem'!DH201*2</f>
        <v>0</v>
      </c>
      <c r="BH201" s="3">
        <f>'data sistem'!DI201*3</f>
        <v>0</v>
      </c>
      <c r="BI201" s="3">
        <f>'data sistem'!DJ201*4</f>
        <v>0</v>
      </c>
      <c r="BJ201" s="3">
        <f>'data sistem'!DK201*5</f>
        <v>0</v>
      </c>
      <c r="BK201" s="3">
        <f>'data sistem'!DL201*6</f>
        <v>0</v>
      </c>
      <c r="BL201" s="3">
        <f>'data sistem'!DM201*7</f>
        <v>0</v>
      </c>
      <c r="BM201" s="3">
        <f>'data sistem'!DN201*8</f>
        <v>0</v>
      </c>
      <c r="BN201" s="3">
        <f>'data sistem'!DO201*9</f>
        <v>0</v>
      </c>
      <c r="BO201" s="3">
        <f>'data sistem'!DP201*10</f>
        <v>0</v>
      </c>
      <c r="BP201" s="3">
        <f>'data sistem'!DQ201*11</f>
        <v>0</v>
      </c>
      <c r="BQ201" s="3">
        <f>'data sistem'!DR201*12</f>
        <v>0</v>
      </c>
      <c r="BR201" s="3">
        <v>0</v>
      </c>
      <c r="BT201" s="3">
        <f>'data sistem'!GU201</f>
        <v>0</v>
      </c>
      <c r="BU201" s="3">
        <f>'data sistem'!HX201</f>
        <v>0</v>
      </c>
      <c r="BV201" s="3">
        <f>'data sistem'!GV201</f>
        <v>0</v>
      </c>
      <c r="BW201" s="3">
        <f>'data sistem'!HY201</f>
        <v>0</v>
      </c>
      <c r="BX201" s="3">
        <f>'data sistem'!GW201</f>
        <v>0</v>
      </c>
      <c r="BY201" s="3">
        <f>'data sistem'!HV201</f>
        <v>0</v>
      </c>
      <c r="BZ201" s="3">
        <f>'data sistem'!HZ201</f>
        <v>0</v>
      </c>
      <c r="CA201" s="3">
        <f>'data sistem'!IY201</f>
        <v>0</v>
      </c>
      <c r="CB201" s="3">
        <f>'data sistem'!GX201</f>
        <v>0</v>
      </c>
      <c r="CC201" s="3">
        <f>'data sistem'!IA201</f>
        <v>0</v>
      </c>
      <c r="CD201" s="3">
        <f>'data sistem'!GY201</f>
        <v>0</v>
      </c>
      <c r="CE201" s="3">
        <f>'data sistem'!IB201</f>
        <v>0</v>
      </c>
      <c r="CF201" s="3">
        <f>'data sistem'!GZ201</f>
        <v>0</v>
      </c>
      <c r="CH201" s="3">
        <f>'data sistem'!IC201</f>
        <v>0</v>
      </c>
      <c r="CJ201" s="3">
        <f>'data sistem'!HA201</f>
        <v>0</v>
      </c>
      <c r="CK201" s="3">
        <f>'data sistem'!ID201</f>
        <v>0</v>
      </c>
      <c r="CL201" s="3">
        <f>'data sistem'!HB201</f>
        <v>0</v>
      </c>
      <c r="CM201" s="3">
        <f>'data sistem'!IE201</f>
        <v>0</v>
      </c>
      <c r="CN201" s="3">
        <f>'data sistem'!HC201</f>
        <v>0</v>
      </c>
      <c r="CO201" s="3">
        <f>'data sistem'!IF201</f>
        <v>0</v>
      </c>
      <c r="CP201" s="3">
        <f>'data sistem'!HD201</f>
        <v>0</v>
      </c>
      <c r="CQ201" s="3">
        <f>'data sistem'!IG201</f>
        <v>0</v>
      </c>
      <c r="CR201" s="3">
        <f>'data sistem'!HE201</f>
        <v>0</v>
      </c>
      <c r="CS201" s="3">
        <f>'data sistem'!IH201</f>
        <v>0</v>
      </c>
      <c r="CT201" s="3">
        <f>'data sistem'!HF201</f>
        <v>0</v>
      </c>
      <c r="CU201" s="3">
        <f>'data sistem'!II201</f>
        <v>0</v>
      </c>
      <c r="CV201" s="3">
        <f>'data sistem'!HG201</f>
        <v>0</v>
      </c>
      <c r="CW201" s="3">
        <f>'data sistem'!IJ201</f>
        <v>0</v>
      </c>
      <c r="CX201" s="3">
        <f>'data sistem'!HH201</f>
        <v>0</v>
      </c>
      <c r="CY201" s="3">
        <f>'data sistem'!IK201</f>
        <v>0</v>
      </c>
      <c r="CZ201" s="3">
        <f>'data sistem'!HI201</f>
        <v>0</v>
      </c>
      <c r="DA201" s="3">
        <f>'data sistem'!IL201</f>
        <v>0</v>
      </c>
      <c r="DB201" s="3">
        <f>'data sistem'!HJ201</f>
        <v>0</v>
      </c>
      <c r="DC201" s="3">
        <f>'data sistem'!IM201</f>
        <v>0</v>
      </c>
      <c r="DD201" s="3">
        <f>'data sistem'!HK201</f>
        <v>0</v>
      </c>
      <c r="DE201" s="3">
        <f>'data sistem'!IN201</f>
        <v>0</v>
      </c>
      <c r="DF201" s="3">
        <f>'data sistem'!HL201</f>
        <v>0</v>
      </c>
      <c r="DG201" s="3">
        <f>'data sistem'!IO201</f>
        <v>0</v>
      </c>
      <c r="DH201" s="3">
        <f>'data sistem'!HM201</f>
        <v>0</v>
      </c>
      <c r="DI201" s="3">
        <f>'data sistem'!HM201</f>
        <v>0</v>
      </c>
      <c r="DJ201" s="3">
        <f>'data sistem'!IP201</f>
        <v>0</v>
      </c>
      <c r="DK201" s="3">
        <f>'data sistem'!IP201</f>
        <v>0</v>
      </c>
      <c r="DL201" s="3">
        <f>'data sistem'!HN201</f>
        <v>0</v>
      </c>
      <c r="DM201" s="3">
        <f>'data sistem'!IQ201</f>
        <v>0</v>
      </c>
      <c r="DN201" s="3">
        <f>'data sistem'!HO201</f>
        <v>0</v>
      </c>
      <c r="DO201" s="3">
        <f>'data sistem'!IR201</f>
        <v>0</v>
      </c>
      <c r="DP201" s="3">
        <f>'data sistem'!HP201</f>
        <v>0</v>
      </c>
      <c r="DQ201" s="3">
        <f>'data sistem'!IS201</f>
        <v>0</v>
      </c>
      <c r="DR201" s="3">
        <f>'data sistem'!HQ201</f>
        <v>0</v>
      </c>
      <c r="DS201" s="3">
        <f>'data sistem'!IT201</f>
        <v>0</v>
      </c>
      <c r="DT201" s="3">
        <f>'data sistem'!HR201</f>
        <v>0</v>
      </c>
      <c r="DU201" s="3">
        <f>'data sistem'!IU201</f>
        <v>0</v>
      </c>
      <c r="DV201" s="3">
        <f>'data sistem'!HS201</f>
        <v>0</v>
      </c>
      <c r="DW201" s="3">
        <f>'data sistem'!IV201</f>
        <v>0</v>
      </c>
      <c r="DX201" s="3">
        <f>'data sistem'!HT201</f>
        <v>0</v>
      </c>
      <c r="DY201" s="3">
        <f>'data sistem'!IW201</f>
        <v>0</v>
      </c>
      <c r="DZ201" s="3">
        <f>'data sistem'!HU201</f>
        <v>0</v>
      </c>
      <c r="EA201" s="3">
        <f>'data sistem'!IX201</f>
        <v>0</v>
      </c>
    </row>
    <row r="202" spans="1:131" x14ac:dyDescent="0.3">
      <c r="A202" s="3" t="str">
        <f t="shared" si="3"/>
        <v>051022</v>
      </c>
      <c r="B202" s="3" t="e">
        <f>VLOOKUP('data sistem'!C202,kodeprodi!$A$2:$B$11,2,FALSE)</f>
        <v>#N/A</v>
      </c>
      <c r="C202" s="3">
        <f>'data sistem'!A202</f>
        <v>0</v>
      </c>
      <c r="D202" s="3">
        <f>'data sistem'!B202</f>
        <v>0</v>
      </c>
      <c r="E202" s="3">
        <f>'data sistem'!J202</f>
        <v>0</v>
      </c>
      <c r="F202" s="3">
        <f>'data sistem'!K202</f>
        <v>0</v>
      </c>
      <c r="G202" s="3">
        <f>2020-'data sistem'!E202</f>
        <v>2020</v>
      </c>
      <c r="H202" s="3">
        <f>1</f>
        <v>1</v>
      </c>
      <c r="I202" s="3">
        <f>2</f>
        <v>2</v>
      </c>
      <c r="J202" s="3">
        <f>3</f>
        <v>3</v>
      </c>
      <c r="K202" s="3">
        <f>3</f>
        <v>3</v>
      </c>
      <c r="L202" s="3">
        <f>1</f>
        <v>1</v>
      </c>
      <c r="M202" s="3">
        <f>2</f>
        <v>2</v>
      </c>
      <c r="N202" s="3">
        <f>1</f>
        <v>1</v>
      </c>
      <c r="O202" s="3" t="str">
        <f>IF('data sistem'!W202="tidak",3,IF('data sistem'!W202="ya",IF('data sistem'!DT202="sebelum lulus",1,IF('data sistem'!DT202="setelah lulus",2,"")),""))</f>
        <v/>
      </c>
      <c r="P202" s="3" t="str">
        <f>IF('data sistem'!DU202="0-3 bulan",1,IF('data sistem'!DU202="3-6 bulan",3,IF('data sistem'!DU202="6-12 bulan",6,IF('data sistem'!DU202="lebih dari 12 bulan",12,""))))</f>
        <v/>
      </c>
      <c r="Q202" s="3" t="str">
        <f>IF('data sistem'!DV202="0-3 bulan",1,IF('data sistem'!DV202="3-6 bulan",3,IF('data sistem'!DV202="6-12 bulan",6,IF('data sistem'!DV202="lebih dari 12 bulan",12,""))))</f>
        <v/>
      </c>
      <c r="R202" s="3">
        <f>'data sistem'!EA202</f>
        <v>0</v>
      </c>
      <c r="S202" s="3">
        <f>'data sistem'!EB202</f>
        <v>0</v>
      </c>
      <c r="T202" s="3">
        <f>'data sistem'!EC202</f>
        <v>0</v>
      </c>
      <c r="U202" s="3">
        <f>'data sistem'!ED202</f>
        <v>0</v>
      </c>
      <c r="V202" s="3">
        <f>'data sistem'!EE202</f>
        <v>0</v>
      </c>
      <c r="W202" s="3">
        <f>'data sistem'!EF202</f>
        <v>0</v>
      </c>
      <c r="X202" s="3">
        <f>'data sistem'!EG202</f>
        <v>0</v>
      </c>
      <c r="Y202" s="3" t="str">
        <f>IF('data sistem'!DW202="ya",1,IF('data sistem'!DW202="tidak",0,""))</f>
        <v/>
      </c>
      <c r="Z202" s="3">
        <f>'data sistem'!EM202</f>
        <v>0</v>
      </c>
      <c r="AA202" s="3">
        <f>'data sistem'!EH202</f>
        <v>0</v>
      </c>
      <c r="AB202" s="3">
        <f>'data sistem'!EI202</f>
        <v>0</v>
      </c>
      <c r="AC202" s="3">
        <f>'data sistem'!EJ202</f>
        <v>0</v>
      </c>
      <c r="AD202" s="3">
        <f>'data sistem'!EK202</f>
        <v>0</v>
      </c>
      <c r="AE202" s="3">
        <f>'data sistem'!EL202</f>
        <v>0</v>
      </c>
      <c r="AF202" s="3">
        <f>0</f>
        <v>0</v>
      </c>
      <c r="AH202" s="3">
        <f>IF('data sistem'!FB202="lebih dari 3",4,'data sistem'!FB202)</f>
        <v>0</v>
      </c>
      <c r="AI202" s="3" t="str">
        <f>IF('data sistem'!FF202="sebelum lulus",1,IF('data sistem'!FF202="setelah lulus",2,""))</f>
        <v/>
      </c>
      <c r="AJ202" s="3" t="str">
        <f>IF('data sistem'!FG202="0-3 bulan",1,IF('data sistem'!FG202="3-6 bulan",3,IF('data sistem'!FG202="6-12 bulan",6,IF('data sistem'!FG202="lebih dari 12 bulan",12,""))))</f>
        <v/>
      </c>
      <c r="AK202" s="3" t="str">
        <f>IF('data sistem'!FH202="0-3 bulan",1,IF('data sistem'!FH202="3-6 bulan",3,IF('data sistem'!FH202="6-12 bulan",6,IF('data sistem'!FH202="lebih dari 12 bulan",12,""))))</f>
        <v/>
      </c>
      <c r="AL202" s="3">
        <f>IF('data sistem'!FC202="lebih dari 3",4,'data sistem'!FC202)</f>
        <v>0</v>
      </c>
      <c r="AM202" s="3">
        <f>IF('data sistem'!FD202="lebih dari 3",4,'data sistem'!FD202)</f>
        <v>0</v>
      </c>
      <c r="AN202" s="3" t="str">
        <f>IF(LEFT('data sistem'!U202,7)="bekerja",1,IF(LEFT('data sistem'!U202,5)="tidak",2,""))</f>
        <v/>
      </c>
      <c r="AO202" s="3">
        <f>'data sistem'!M202*1</f>
        <v>0</v>
      </c>
      <c r="AP202" s="3">
        <f>'data sistem'!R202*2</f>
        <v>0</v>
      </c>
      <c r="AQ202" s="3">
        <f>'data sistem'!P202*3</f>
        <v>0</v>
      </c>
      <c r="AR202" s="3">
        <f>'data sistem'!Q202*4</f>
        <v>0</v>
      </c>
      <c r="AS202" s="3">
        <f>0</f>
        <v>0</v>
      </c>
      <c r="AU202" s="3">
        <f>IF('data sistem'!Q202="1",4,1)</f>
        <v>1</v>
      </c>
      <c r="AW202" s="3">
        <f>IF('data sistem'!AG202="bumn",1,IF('data sistem'!AG202="non-profit",2,IF('data sistem'!AG202="swasta",3,IF('data sistem'!AG202="wiraswasta",4,5))))</f>
        <v>5</v>
      </c>
      <c r="AX202" s="3">
        <f>IF(AW202=5,'data sistem'!AG202,"")</f>
        <v>0</v>
      </c>
      <c r="AY202" s="3">
        <f>IF('data sistem'!T202=0,1,'data sistem'!T202=0)</f>
        <v>1</v>
      </c>
      <c r="BA202" s="3">
        <f>IF('data sistem'!AM202="kurang dari 1 juta",1000000,IF('data sistem'!AM202="antara 1 dan 2 juta",2000000,IF('data sistem'!AM202="lebih dari 2 juta",3000000,IF('data sistem'!AM202="lebih dari 3 juta",4000000,0))))</f>
        <v>0</v>
      </c>
      <c r="BB202" s="3">
        <f>0</f>
        <v>0</v>
      </c>
      <c r="BC202" s="3">
        <f>IF('data sistem'!BI202="kurang dari 1 juta",1000000,IF('data sistem'!BI202="antara 1 dan 2 juta",2000000,IF('data sistem'!BI202="lebih dari 2 juta",3000000,IF('data sistem'!BI202="lebih dari 3 juta",4000000,0))))</f>
        <v>0</v>
      </c>
      <c r="BD202" s="3" t="str">
        <f>IF('data sistem'!DE202&gt;0,'data sistem'!DE202,"")</f>
        <v/>
      </c>
      <c r="BE202" s="3" t="str">
        <f>IF('data sistem'!DF202="lebih tinggi",1,IF('data sistem'!DF202="sama",2,IF('data sistem'!DF202="lebih rendah",3,IF('data sistem'!DF202="tidak perlu",4,""))))</f>
        <v/>
      </c>
      <c r="BF202" s="3">
        <f>'data sistem'!DG202*1</f>
        <v>0</v>
      </c>
      <c r="BG202" s="3">
        <f>'data sistem'!DH202*2</f>
        <v>0</v>
      </c>
      <c r="BH202" s="3">
        <f>'data sistem'!DI202*3</f>
        <v>0</v>
      </c>
      <c r="BI202" s="3">
        <f>'data sistem'!DJ202*4</f>
        <v>0</v>
      </c>
      <c r="BJ202" s="3">
        <f>'data sistem'!DK202*5</f>
        <v>0</v>
      </c>
      <c r="BK202" s="3">
        <f>'data sistem'!DL202*6</f>
        <v>0</v>
      </c>
      <c r="BL202" s="3">
        <f>'data sistem'!DM202*7</f>
        <v>0</v>
      </c>
      <c r="BM202" s="3">
        <f>'data sistem'!DN202*8</f>
        <v>0</v>
      </c>
      <c r="BN202" s="3">
        <f>'data sistem'!DO202*9</f>
        <v>0</v>
      </c>
      <c r="BO202" s="3">
        <f>'data sistem'!DP202*10</f>
        <v>0</v>
      </c>
      <c r="BP202" s="3">
        <f>'data sistem'!DQ202*11</f>
        <v>0</v>
      </c>
      <c r="BQ202" s="3">
        <f>'data sistem'!DR202*12</f>
        <v>0</v>
      </c>
      <c r="BR202" s="3">
        <v>0</v>
      </c>
      <c r="BT202" s="3">
        <f>'data sistem'!GU202</f>
        <v>0</v>
      </c>
      <c r="BU202" s="3">
        <f>'data sistem'!HX202</f>
        <v>0</v>
      </c>
      <c r="BV202" s="3">
        <f>'data sistem'!GV202</f>
        <v>0</v>
      </c>
      <c r="BW202" s="3">
        <f>'data sistem'!HY202</f>
        <v>0</v>
      </c>
      <c r="BX202" s="3">
        <f>'data sistem'!GW202</f>
        <v>0</v>
      </c>
      <c r="BY202" s="3">
        <f>'data sistem'!HV202</f>
        <v>0</v>
      </c>
      <c r="BZ202" s="3">
        <f>'data sistem'!HZ202</f>
        <v>0</v>
      </c>
      <c r="CA202" s="3">
        <f>'data sistem'!IY202</f>
        <v>0</v>
      </c>
      <c r="CB202" s="3">
        <f>'data sistem'!GX202</f>
        <v>0</v>
      </c>
      <c r="CC202" s="3">
        <f>'data sistem'!IA202</f>
        <v>0</v>
      </c>
      <c r="CD202" s="3">
        <f>'data sistem'!GY202</f>
        <v>0</v>
      </c>
      <c r="CE202" s="3">
        <f>'data sistem'!IB202</f>
        <v>0</v>
      </c>
      <c r="CF202" s="3">
        <f>'data sistem'!GZ202</f>
        <v>0</v>
      </c>
      <c r="CH202" s="3">
        <f>'data sistem'!IC202</f>
        <v>0</v>
      </c>
      <c r="CJ202" s="3">
        <f>'data sistem'!HA202</f>
        <v>0</v>
      </c>
      <c r="CK202" s="3">
        <f>'data sistem'!ID202</f>
        <v>0</v>
      </c>
      <c r="CL202" s="3">
        <f>'data sistem'!HB202</f>
        <v>0</v>
      </c>
      <c r="CM202" s="3">
        <f>'data sistem'!IE202</f>
        <v>0</v>
      </c>
      <c r="CN202" s="3">
        <f>'data sistem'!HC202</f>
        <v>0</v>
      </c>
      <c r="CO202" s="3">
        <f>'data sistem'!IF202</f>
        <v>0</v>
      </c>
      <c r="CP202" s="3">
        <f>'data sistem'!HD202</f>
        <v>0</v>
      </c>
      <c r="CQ202" s="3">
        <f>'data sistem'!IG202</f>
        <v>0</v>
      </c>
      <c r="CR202" s="3">
        <f>'data sistem'!HE202</f>
        <v>0</v>
      </c>
      <c r="CS202" s="3">
        <f>'data sistem'!IH202</f>
        <v>0</v>
      </c>
      <c r="CT202" s="3">
        <f>'data sistem'!HF202</f>
        <v>0</v>
      </c>
      <c r="CU202" s="3">
        <f>'data sistem'!II202</f>
        <v>0</v>
      </c>
      <c r="CV202" s="3">
        <f>'data sistem'!HG202</f>
        <v>0</v>
      </c>
      <c r="CW202" s="3">
        <f>'data sistem'!IJ202</f>
        <v>0</v>
      </c>
      <c r="CX202" s="3">
        <f>'data sistem'!HH202</f>
        <v>0</v>
      </c>
      <c r="CY202" s="3">
        <f>'data sistem'!IK202</f>
        <v>0</v>
      </c>
      <c r="CZ202" s="3">
        <f>'data sistem'!HI202</f>
        <v>0</v>
      </c>
      <c r="DA202" s="3">
        <f>'data sistem'!IL202</f>
        <v>0</v>
      </c>
      <c r="DB202" s="3">
        <f>'data sistem'!HJ202</f>
        <v>0</v>
      </c>
      <c r="DC202" s="3">
        <f>'data sistem'!IM202</f>
        <v>0</v>
      </c>
      <c r="DD202" s="3">
        <f>'data sistem'!HK202</f>
        <v>0</v>
      </c>
      <c r="DE202" s="3">
        <f>'data sistem'!IN202</f>
        <v>0</v>
      </c>
      <c r="DF202" s="3">
        <f>'data sistem'!HL202</f>
        <v>0</v>
      </c>
      <c r="DG202" s="3">
        <f>'data sistem'!IO202</f>
        <v>0</v>
      </c>
      <c r="DH202" s="3">
        <f>'data sistem'!HM202</f>
        <v>0</v>
      </c>
      <c r="DI202" s="3">
        <f>'data sistem'!HM202</f>
        <v>0</v>
      </c>
      <c r="DJ202" s="3">
        <f>'data sistem'!IP202</f>
        <v>0</v>
      </c>
      <c r="DK202" s="3">
        <f>'data sistem'!IP202</f>
        <v>0</v>
      </c>
      <c r="DL202" s="3">
        <f>'data sistem'!HN202</f>
        <v>0</v>
      </c>
      <c r="DM202" s="3">
        <f>'data sistem'!IQ202</f>
        <v>0</v>
      </c>
      <c r="DN202" s="3">
        <f>'data sistem'!HO202</f>
        <v>0</v>
      </c>
      <c r="DO202" s="3">
        <f>'data sistem'!IR202</f>
        <v>0</v>
      </c>
      <c r="DP202" s="3">
        <f>'data sistem'!HP202</f>
        <v>0</v>
      </c>
      <c r="DQ202" s="3">
        <f>'data sistem'!IS202</f>
        <v>0</v>
      </c>
      <c r="DR202" s="3">
        <f>'data sistem'!HQ202</f>
        <v>0</v>
      </c>
      <c r="DS202" s="3">
        <f>'data sistem'!IT202</f>
        <v>0</v>
      </c>
      <c r="DT202" s="3">
        <f>'data sistem'!HR202</f>
        <v>0</v>
      </c>
      <c r="DU202" s="3">
        <f>'data sistem'!IU202</f>
        <v>0</v>
      </c>
      <c r="DV202" s="3">
        <f>'data sistem'!HS202</f>
        <v>0</v>
      </c>
      <c r="DW202" s="3">
        <f>'data sistem'!IV202</f>
        <v>0</v>
      </c>
      <c r="DX202" s="3">
        <f>'data sistem'!HT202</f>
        <v>0</v>
      </c>
      <c r="DY202" s="3">
        <f>'data sistem'!IW202</f>
        <v>0</v>
      </c>
      <c r="DZ202" s="3">
        <f>'data sistem'!HU202</f>
        <v>0</v>
      </c>
      <c r="EA202" s="3">
        <f>'data sistem'!IX202</f>
        <v>0</v>
      </c>
    </row>
    <row r="203" spans="1:131" x14ac:dyDescent="0.3">
      <c r="A203" s="3" t="str">
        <f t="shared" si="3"/>
        <v>051022</v>
      </c>
      <c r="B203" s="3" t="e">
        <f>VLOOKUP('data sistem'!C203,kodeprodi!$A$2:$B$11,2,FALSE)</f>
        <v>#N/A</v>
      </c>
      <c r="C203" s="3">
        <f>'data sistem'!A203</f>
        <v>0</v>
      </c>
      <c r="D203" s="3">
        <f>'data sistem'!B203</f>
        <v>0</v>
      </c>
      <c r="E203" s="3">
        <f>'data sistem'!J203</f>
        <v>0</v>
      </c>
      <c r="F203" s="3">
        <f>'data sistem'!K203</f>
        <v>0</v>
      </c>
      <c r="G203" s="3">
        <f>2020-'data sistem'!E203</f>
        <v>2020</v>
      </c>
      <c r="H203" s="3">
        <f>1</f>
        <v>1</v>
      </c>
      <c r="I203" s="3">
        <f>2</f>
        <v>2</v>
      </c>
      <c r="J203" s="3">
        <f>3</f>
        <v>3</v>
      </c>
      <c r="K203" s="3">
        <f>3</f>
        <v>3</v>
      </c>
      <c r="L203" s="3">
        <f>1</f>
        <v>1</v>
      </c>
      <c r="M203" s="3">
        <f>2</f>
        <v>2</v>
      </c>
      <c r="N203" s="3">
        <f>1</f>
        <v>1</v>
      </c>
      <c r="O203" s="3" t="str">
        <f>IF('data sistem'!W203="tidak",3,IF('data sistem'!W203="ya",IF('data sistem'!DT203="sebelum lulus",1,IF('data sistem'!DT203="setelah lulus",2,"")),""))</f>
        <v/>
      </c>
      <c r="P203" s="3" t="str">
        <f>IF('data sistem'!DU203="0-3 bulan",1,IF('data sistem'!DU203="3-6 bulan",3,IF('data sistem'!DU203="6-12 bulan",6,IF('data sistem'!DU203="lebih dari 12 bulan",12,""))))</f>
        <v/>
      </c>
      <c r="Q203" s="3" t="str">
        <f>IF('data sistem'!DV203="0-3 bulan",1,IF('data sistem'!DV203="3-6 bulan",3,IF('data sistem'!DV203="6-12 bulan",6,IF('data sistem'!DV203="lebih dari 12 bulan",12,""))))</f>
        <v/>
      </c>
      <c r="R203" s="3">
        <f>'data sistem'!EA203</f>
        <v>0</v>
      </c>
      <c r="S203" s="3">
        <f>'data sistem'!EB203</f>
        <v>0</v>
      </c>
      <c r="T203" s="3">
        <f>'data sistem'!EC203</f>
        <v>0</v>
      </c>
      <c r="U203" s="3">
        <f>'data sistem'!ED203</f>
        <v>0</v>
      </c>
      <c r="V203" s="3">
        <f>'data sistem'!EE203</f>
        <v>0</v>
      </c>
      <c r="W203" s="3">
        <f>'data sistem'!EF203</f>
        <v>0</v>
      </c>
      <c r="X203" s="3">
        <f>'data sistem'!EG203</f>
        <v>0</v>
      </c>
      <c r="Y203" s="3" t="str">
        <f>IF('data sistem'!DW203="ya",1,IF('data sistem'!DW203="tidak",0,""))</f>
        <v/>
      </c>
      <c r="Z203" s="3">
        <f>'data sistem'!EM203</f>
        <v>0</v>
      </c>
      <c r="AA203" s="3">
        <f>'data sistem'!EH203</f>
        <v>0</v>
      </c>
      <c r="AB203" s="3">
        <f>'data sistem'!EI203</f>
        <v>0</v>
      </c>
      <c r="AC203" s="3">
        <f>'data sistem'!EJ203</f>
        <v>0</v>
      </c>
      <c r="AD203" s="3">
        <f>'data sistem'!EK203</f>
        <v>0</v>
      </c>
      <c r="AE203" s="3">
        <f>'data sistem'!EL203</f>
        <v>0</v>
      </c>
      <c r="AF203" s="3">
        <f>0</f>
        <v>0</v>
      </c>
      <c r="AH203" s="3">
        <f>IF('data sistem'!FB203="lebih dari 3",4,'data sistem'!FB203)</f>
        <v>0</v>
      </c>
      <c r="AI203" s="3" t="str">
        <f>IF('data sistem'!FF203="sebelum lulus",1,IF('data sistem'!FF203="setelah lulus",2,""))</f>
        <v/>
      </c>
      <c r="AJ203" s="3" t="str">
        <f>IF('data sistem'!FG203="0-3 bulan",1,IF('data sistem'!FG203="3-6 bulan",3,IF('data sistem'!FG203="6-12 bulan",6,IF('data sistem'!FG203="lebih dari 12 bulan",12,""))))</f>
        <v/>
      </c>
      <c r="AK203" s="3" t="str">
        <f>IF('data sistem'!FH203="0-3 bulan",1,IF('data sistem'!FH203="3-6 bulan",3,IF('data sistem'!FH203="6-12 bulan",6,IF('data sistem'!FH203="lebih dari 12 bulan",12,""))))</f>
        <v/>
      </c>
      <c r="AL203" s="3">
        <f>IF('data sistem'!FC203="lebih dari 3",4,'data sistem'!FC203)</f>
        <v>0</v>
      </c>
      <c r="AM203" s="3">
        <f>IF('data sistem'!FD203="lebih dari 3",4,'data sistem'!FD203)</f>
        <v>0</v>
      </c>
      <c r="AN203" s="3" t="str">
        <f>IF(LEFT('data sistem'!U203,7)="bekerja",1,IF(LEFT('data sistem'!U203,5)="tidak",2,""))</f>
        <v/>
      </c>
      <c r="AO203" s="3">
        <f>'data sistem'!M203*1</f>
        <v>0</v>
      </c>
      <c r="AP203" s="3">
        <f>'data sistem'!R203*2</f>
        <v>0</v>
      </c>
      <c r="AQ203" s="3">
        <f>'data sistem'!P203*3</f>
        <v>0</v>
      </c>
      <c r="AR203" s="3">
        <f>'data sistem'!Q203*4</f>
        <v>0</v>
      </c>
      <c r="AS203" s="3">
        <f>0</f>
        <v>0</v>
      </c>
      <c r="AU203" s="3">
        <f>IF('data sistem'!Q203="1",4,1)</f>
        <v>1</v>
      </c>
      <c r="AW203" s="3">
        <f>IF('data sistem'!AG203="bumn",1,IF('data sistem'!AG203="non-profit",2,IF('data sistem'!AG203="swasta",3,IF('data sistem'!AG203="wiraswasta",4,5))))</f>
        <v>5</v>
      </c>
      <c r="AX203" s="3">
        <f>IF(AW203=5,'data sistem'!AG203,"")</f>
        <v>0</v>
      </c>
      <c r="AY203" s="3">
        <f>IF('data sistem'!T203=0,1,'data sistem'!T203=0)</f>
        <v>1</v>
      </c>
      <c r="BA203" s="3">
        <f>IF('data sistem'!AM203="kurang dari 1 juta",1000000,IF('data sistem'!AM203="antara 1 dan 2 juta",2000000,IF('data sistem'!AM203="lebih dari 2 juta",3000000,IF('data sistem'!AM203="lebih dari 3 juta",4000000,0))))</f>
        <v>0</v>
      </c>
      <c r="BB203" s="3">
        <f>0</f>
        <v>0</v>
      </c>
      <c r="BC203" s="3">
        <f>IF('data sistem'!BI203="kurang dari 1 juta",1000000,IF('data sistem'!BI203="antara 1 dan 2 juta",2000000,IF('data sistem'!BI203="lebih dari 2 juta",3000000,IF('data sistem'!BI203="lebih dari 3 juta",4000000,0))))</f>
        <v>0</v>
      </c>
      <c r="BD203" s="3" t="str">
        <f>IF('data sistem'!DE203&gt;0,'data sistem'!DE203,"")</f>
        <v/>
      </c>
      <c r="BE203" s="3" t="str">
        <f>IF('data sistem'!DF203="lebih tinggi",1,IF('data sistem'!DF203="sama",2,IF('data sistem'!DF203="lebih rendah",3,IF('data sistem'!DF203="tidak perlu",4,""))))</f>
        <v/>
      </c>
      <c r="BF203" s="3">
        <f>'data sistem'!DG203*1</f>
        <v>0</v>
      </c>
      <c r="BG203" s="3">
        <f>'data sistem'!DH203*2</f>
        <v>0</v>
      </c>
      <c r="BH203" s="3">
        <f>'data sistem'!DI203*3</f>
        <v>0</v>
      </c>
      <c r="BI203" s="3">
        <f>'data sistem'!DJ203*4</f>
        <v>0</v>
      </c>
      <c r="BJ203" s="3">
        <f>'data sistem'!DK203*5</f>
        <v>0</v>
      </c>
      <c r="BK203" s="3">
        <f>'data sistem'!DL203*6</f>
        <v>0</v>
      </c>
      <c r="BL203" s="3">
        <f>'data sistem'!DM203*7</f>
        <v>0</v>
      </c>
      <c r="BM203" s="3">
        <f>'data sistem'!DN203*8</f>
        <v>0</v>
      </c>
      <c r="BN203" s="3">
        <f>'data sistem'!DO203*9</f>
        <v>0</v>
      </c>
      <c r="BO203" s="3">
        <f>'data sistem'!DP203*10</f>
        <v>0</v>
      </c>
      <c r="BP203" s="3">
        <f>'data sistem'!DQ203*11</f>
        <v>0</v>
      </c>
      <c r="BQ203" s="3">
        <f>'data sistem'!DR203*12</f>
        <v>0</v>
      </c>
      <c r="BR203" s="3">
        <v>0</v>
      </c>
      <c r="BT203" s="3">
        <f>'data sistem'!GU203</f>
        <v>0</v>
      </c>
      <c r="BU203" s="3">
        <f>'data sistem'!HX203</f>
        <v>0</v>
      </c>
      <c r="BV203" s="3">
        <f>'data sistem'!GV203</f>
        <v>0</v>
      </c>
      <c r="BW203" s="3">
        <f>'data sistem'!HY203</f>
        <v>0</v>
      </c>
      <c r="BX203" s="3">
        <f>'data sistem'!GW203</f>
        <v>0</v>
      </c>
      <c r="BY203" s="3">
        <f>'data sistem'!HV203</f>
        <v>0</v>
      </c>
      <c r="BZ203" s="3">
        <f>'data sistem'!HZ203</f>
        <v>0</v>
      </c>
      <c r="CA203" s="3">
        <f>'data sistem'!IY203</f>
        <v>0</v>
      </c>
      <c r="CB203" s="3">
        <f>'data sistem'!GX203</f>
        <v>0</v>
      </c>
      <c r="CC203" s="3">
        <f>'data sistem'!IA203</f>
        <v>0</v>
      </c>
      <c r="CD203" s="3">
        <f>'data sistem'!GY203</f>
        <v>0</v>
      </c>
      <c r="CE203" s="3">
        <f>'data sistem'!IB203</f>
        <v>0</v>
      </c>
      <c r="CF203" s="3">
        <f>'data sistem'!GZ203</f>
        <v>0</v>
      </c>
      <c r="CH203" s="3">
        <f>'data sistem'!IC203</f>
        <v>0</v>
      </c>
      <c r="CJ203" s="3">
        <f>'data sistem'!HA203</f>
        <v>0</v>
      </c>
      <c r="CK203" s="3">
        <f>'data sistem'!ID203</f>
        <v>0</v>
      </c>
      <c r="CL203" s="3">
        <f>'data sistem'!HB203</f>
        <v>0</v>
      </c>
      <c r="CM203" s="3">
        <f>'data sistem'!IE203</f>
        <v>0</v>
      </c>
      <c r="CN203" s="3">
        <f>'data sistem'!HC203</f>
        <v>0</v>
      </c>
      <c r="CO203" s="3">
        <f>'data sistem'!IF203</f>
        <v>0</v>
      </c>
      <c r="CP203" s="3">
        <f>'data sistem'!HD203</f>
        <v>0</v>
      </c>
      <c r="CQ203" s="3">
        <f>'data sistem'!IG203</f>
        <v>0</v>
      </c>
      <c r="CR203" s="3">
        <f>'data sistem'!HE203</f>
        <v>0</v>
      </c>
      <c r="CS203" s="3">
        <f>'data sistem'!IH203</f>
        <v>0</v>
      </c>
      <c r="CT203" s="3">
        <f>'data sistem'!HF203</f>
        <v>0</v>
      </c>
      <c r="CU203" s="3">
        <f>'data sistem'!II203</f>
        <v>0</v>
      </c>
      <c r="CV203" s="3">
        <f>'data sistem'!HG203</f>
        <v>0</v>
      </c>
      <c r="CW203" s="3">
        <f>'data sistem'!IJ203</f>
        <v>0</v>
      </c>
      <c r="CX203" s="3">
        <f>'data sistem'!HH203</f>
        <v>0</v>
      </c>
      <c r="CY203" s="3">
        <f>'data sistem'!IK203</f>
        <v>0</v>
      </c>
      <c r="CZ203" s="3">
        <f>'data sistem'!HI203</f>
        <v>0</v>
      </c>
      <c r="DA203" s="3">
        <f>'data sistem'!IL203</f>
        <v>0</v>
      </c>
      <c r="DB203" s="3">
        <f>'data sistem'!HJ203</f>
        <v>0</v>
      </c>
      <c r="DC203" s="3">
        <f>'data sistem'!IM203</f>
        <v>0</v>
      </c>
      <c r="DD203" s="3">
        <f>'data sistem'!HK203</f>
        <v>0</v>
      </c>
      <c r="DE203" s="3">
        <f>'data sistem'!IN203</f>
        <v>0</v>
      </c>
      <c r="DF203" s="3">
        <f>'data sistem'!HL203</f>
        <v>0</v>
      </c>
      <c r="DG203" s="3">
        <f>'data sistem'!IO203</f>
        <v>0</v>
      </c>
      <c r="DH203" s="3">
        <f>'data sistem'!HM203</f>
        <v>0</v>
      </c>
      <c r="DI203" s="3">
        <f>'data sistem'!HM203</f>
        <v>0</v>
      </c>
      <c r="DJ203" s="3">
        <f>'data sistem'!IP203</f>
        <v>0</v>
      </c>
      <c r="DK203" s="3">
        <f>'data sistem'!IP203</f>
        <v>0</v>
      </c>
      <c r="DL203" s="3">
        <f>'data sistem'!HN203</f>
        <v>0</v>
      </c>
      <c r="DM203" s="3">
        <f>'data sistem'!IQ203</f>
        <v>0</v>
      </c>
      <c r="DN203" s="3">
        <f>'data sistem'!HO203</f>
        <v>0</v>
      </c>
      <c r="DO203" s="3">
        <f>'data sistem'!IR203</f>
        <v>0</v>
      </c>
      <c r="DP203" s="3">
        <f>'data sistem'!HP203</f>
        <v>0</v>
      </c>
      <c r="DQ203" s="3">
        <f>'data sistem'!IS203</f>
        <v>0</v>
      </c>
      <c r="DR203" s="3">
        <f>'data sistem'!HQ203</f>
        <v>0</v>
      </c>
      <c r="DS203" s="3">
        <f>'data sistem'!IT203</f>
        <v>0</v>
      </c>
      <c r="DT203" s="3">
        <f>'data sistem'!HR203</f>
        <v>0</v>
      </c>
      <c r="DU203" s="3">
        <f>'data sistem'!IU203</f>
        <v>0</v>
      </c>
      <c r="DV203" s="3">
        <f>'data sistem'!HS203</f>
        <v>0</v>
      </c>
      <c r="DW203" s="3">
        <f>'data sistem'!IV203</f>
        <v>0</v>
      </c>
      <c r="DX203" s="3">
        <f>'data sistem'!HT203</f>
        <v>0</v>
      </c>
      <c r="DY203" s="3">
        <f>'data sistem'!IW203</f>
        <v>0</v>
      </c>
      <c r="DZ203" s="3">
        <f>'data sistem'!HU203</f>
        <v>0</v>
      </c>
      <c r="EA203" s="3">
        <f>'data sistem'!IX203</f>
        <v>0</v>
      </c>
    </row>
    <row r="204" spans="1:131" x14ac:dyDescent="0.3">
      <c r="A204" s="3" t="str">
        <f t="shared" si="3"/>
        <v>051022</v>
      </c>
      <c r="B204" s="3" t="e">
        <f>VLOOKUP('data sistem'!C204,kodeprodi!$A$2:$B$11,2,FALSE)</f>
        <v>#N/A</v>
      </c>
      <c r="C204" s="3">
        <f>'data sistem'!A204</f>
        <v>0</v>
      </c>
      <c r="D204" s="3">
        <f>'data sistem'!B204</f>
        <v>0</v>
      </c>
      <c r="E204" s="3">
        <f>'data sistem'!J204</f>
        <v>0</v>
      </c>
      <c r="F204" s="3">
        <f>'data sistem'!K204</f>
        <v>0</v>
      </c>
      <c r="G204" s="3">
        <f>2020-'data sistem'!E204</f>
        <v>2020</v>
      </c>
      <c r="H204" s="3">
        <f>1</f>
        <v>1</v>
      </c>
      <c r="I204" s="3">
        <f>2</f>
        <v>2</v>
      </c>
      <c r="J204" s="3">
        <f>3</f>
        <v>3</v>
      </c>
      <c r="K204" s="3">
        <f>3</f>
        <v>3</v>
      </c>
      <c r="L204" s="3">
        <f>1</f>
        <v>1</v>
      </c>
      <c r="M204" s="3">
        <f>2</f>
        <v>2</v>
      </c>
      <c r="N204" s="3">
        <f>1</f>
        <v>1</v>
      </c>
      <c r="O204" s="3" t="str">
        <f>IF('data sistem'!W204="tidak",3,IF('data sistem'!W204="ya",IF('data sistem'!DT204="sebelum lulus",1,IF('data sistem'!DT204="setelah lulus",2,"")),""))</f>
        <v/>
      </c>
      <c r="P204" s="3" t="str">
        <f>IF('data sistem'!DU204="0-3 bulan",1,IF('data sistem'!DU204="3-6 bulan",3,IF('data sistem'!DU204="6-12 bulan",6,IF('data sistem'!DU204="lebih dari 12 bulan",12,""))))</f>
        <v/>
      </c>
      <c r="Q204" s="3" t="str">
        <f>IF('data sistem'!DV204="0-3 bulan",1,IF('data sistem'!DV204="3-6 bulan",3,IF('data sistem'!DV204="6-12 bulan",6,IF('data sistem'!DV204="lebih dari 12 bulan",12,""))))</f>
        <v/>
      </c>
      <c r="R204" s="3">
        <f>'data sistem'!EA204</f>
        <v>0</v>
      </c>
      <c r="S204" s="3">
        <f>'data sistem'!EB204</f>
        <v>0</v>
      </c>
      <c r="T204" s="3">
        <f>'data sistem'!EC204</f>
        <v>0</v>
      </c>
      <c r="U204" s="3">
        <f>'data sistem'!ED204</f>
        <v>0</v>
      </c>
      <c r="V204" s="3">
        <f>'data sistem'!EE204</f>
        <v>0</v>
      </c>
      <c r="W204" s="3">
        <f>'data sistem'!EF204</f>
        <v>0</v>
      </c>
      <c r="X204" s="3">
        <f>'data sistem'!EG204</f>
        <v>0</v>
      </c>
      <c r="Y204" s="3" t="str">
        <f>IF('data sistem'!DW204="ya",1,IF('data sistem'!DW204="tidak",0,""))</f>
        <v/>
      </c>
      <c r="Z204" s="3">
        <f>'data sistem'!EM204</f>
        <v>0</v>
      </c>
      <c r="AA204" s="3">
        <f>'data sistem'!EH204</f>
        <v>0</v>
      </c>
      <c r="AB204" s="3">
        <f>'data sistem'!EI204</f>
        <v>0</v>
      </c>
      <c r="AC204" s="3">
        <f>'data sistem'!EJ204</f>
        <v>0</v>
      </c>
      <c r="AD204" s="3">
        <f>'data sistem'!EK204</f>
        <v>0</v>
      </c>
      <c r="AE204" s="3">
        <f>'data sistem'!EL204</f>
        <v>0</v>
      </c>
      <c r="AF204" s="3">
        <f>0</f>
        <v>0</v>
      </c>
      <c r="AH204" s="3">
        <f>IF('data sistem'!FB204="lebih dari 3",4,'data sistem'!FB204)</f>
        <v>0</v>
      </c>
      <c r="AI204" s="3" t="str">
        <f>IF('data sistem'!FF204="sebelum lulus",1,IF('data sistem'!FF204="setelah lulus",2,""))</f>
        <v/>
      </c>
      <c r="AJ204" s="3" t="str">
        <f>IF('data sistem'!FG204="0-3 bulan",1,IF('data sistem'!FG204="3-6 bulan",3,IF('data sistem'!FG204="6-12 bulan",6,IF('data sistem'!FG204="lebih dari 12 bulan",12,""))))</f>
        <v/>
      </c>
      <c r="AK204" s="3" t="str">
        <f>IF('data sistem'!FH204="0-3 bulan",1,IF('data sistem'!FH204="3-6 bulan",3,IF('data sistem'!FH204="6-12 bulan",6,IF('data sistem'!FH204="lebih dari 12 bulan",12,""))))</f>
        <v/>
      </c>
      <c r="AL204" s="3">
        <f>IF('data sistem'!FC204="lebih dari 3",4,'data sistem'!FC204)</f>
        <v>0</v>
      </c>
      <c r="AM204" s="3">
        <f>IF('data sistem'!FD204="lebih dari 3",4,'data sistem'!FD204)</f>
        <v>0</v>
      </c>
      <c r="AN204" s="3" t="str">
        <f>IF(LEFT('data sistem'!U204,7)="bekerja",1,IF(LEFT('data sistem'!U204,5)="tidak",2,""))</f>
        <v/>
      </c>
      <c r="AO204" s="3">
        <f>'data sistem'!M204*1</f>
        <v>0</v>
      </c>
      <c r="AP204" s="3">
        <f>'data sistem'!R204*2</f>
        <v>0</v>
      </c>
      <c r="AQ204" s="3">
        <f>'data sistem'!P204*3</f>
        <v>0</v>
      </c>
      <c r="AR204" s="3">
        <f>'data sistem'!Q204*4</f>
        <v>0</v>
      </c>
      <c r="AS204" s="3">
        <f>0</f>
        <v>0</v>
      </c>
      <c r="AU204" s="3">
        <f>IF('data sistem'!Q204="1",4,1)</f>
        <v>1</v>
      </c>
      <c r="AW204" s="3">
        <f>IF('data sistem'!AG204="bumn",1,IF('data sistem'!AG204="non-profit",2,IF('data sistem'!AG204="swasta",3,IF('data sistem'!AG204="wiraswasta",4,5))))</f>
        <v>5</v>
      </c>
      <c r="AX204" s="3">
        <f>IF(AW204=5,'data sistem'!AG204,"")</f>
        <v>0</v>
      </c>
      <c r="AY204" s="3">
        <f>IF('data sistem'!T204=0,1,'data sistem'!T204=0)</f>
        <v>1</v>
      </c>
      <c r="BA204" s="3">
        <f>IF('data sistem'!AM204="kurang dari 1 juta",1000000,IF('data sistem'!AM204="antara 1 dan 2 juta",2000000,IF('data sistem'!AM204="lebih dari 2 juta",3000000,IF('data sistem'!AM204="lebih dari 3 juta",4000000,0))))</f>
        <v>0</v>
      </c>
      <c r="BB204" s="3">
        <f>0</f>
        <v>0</v>
      </c>
      <c r="BC204" s="3">
        <f>IF('data sistem'!BI204="kurang dari 1 juta",1000000,IF('data sistem'!BI204="antara 1 dan 2 juta",2000000,IF('data sistem'!BI204="lebih dari 2 juta",3000000,IF('data sistem'!BI204="lebih dari 3 juta",4000000,0))))</f>
        <v>0</v>
      </c>
      <c r="BD204" s="3" t="str">
        <f>IF('data sistem'!DE204&gt;0,'data sistem'!DE204,"")</f>
        <v/>
      </c>
      <c r="BE204" s="3" t="str">
        <f>IF('data sistem'!DF204="lebih tinggi",1,IF('data sistem'!DF204="sama",2,IF('data sistem'!DF204="lebih rendah",3,IF('data sistem'!DF204="tidak perlu",4,""))))</f>
        <v/>
      </c>
      <c r="BF204" s="3">
        <f>'data sistem'!DG204*1</f>
        <v>0</v>
      </c>
      <c r="BG204" s="3">
        <f>'data sistem'!DH204*2</f>
        <v>0</v>
      </c>
      <c r="BH204" s="3">
        <f>'data sistem'!DI204*3</f>
        <v>0</v>
      </c>
      <c r="BI204" s="3">
        <f>'data sistem'!DJ204*4</f>
        <v>0</v>
      </c>
      <c r="BJ204" s="3">
        <f>'data sistem'!DK204*5</f>
        <v>0</v>
      </c>
      <c r="BK204" s="3">
        <f>'data sistem'!DL204*6</f>
        <v>0</v>
      </c>
      <c r="BL204" s="3">
        <f>'data sistem'!DM204*7</f>
        <v>0</v>
      </c>
      <c r="BM204" s="3">
        <f>'data sistem'!DN204*8</f>
        <v>0</v>
      </c>
      <c r="BN204" s="3">
        <f>'data sistem'!DO204*9</f>
        <v>0</v>
      </c>
      <c r="BO204" s="3">
        <f>'data sistem'!DP204*10</f>
        <v>0</v>
      </c>
      <c r="BP204" s="3">
        <f>'data sistem'!DQ204*11</f>
        <v>0</v>
      </c>
      <c r="BQ204" s="3">
        <f>'data sistem'!DR204*12</f>
        <v>0</v>
      </c>
      <c r="BR204" s="3">
        <v>0</v>
      </c>
      <c r="BT204" s="3">
        <f>'data sistem'!GU204</f>
        <v>0</v>
      </c>
      <c r="BU204" s="3">
        <f>'data sistem'!HX204</f>
        <v>0</v>
      </c>
      <c r="BV204" s="3">
        <f>'data sistem'!GV204</f>
        <v>0</v>
      </c>
      <c r="BW204" s="3">
        <f>'data sistem'!HY204</f>
        <v>0</v>
      </c>
      <c r="BX204" s="3">
        <f>'data sistem'!GW204</f>
        <v>0</v>
      </c>
      <c r="BY204" s="3">
        <f>'data sistem'!HV204</f>
        <v>0</v>
      </c>
      <c r="BZ204" s="3">
        <f>'data sistem'!HZ204</f>
        <v>0</v>
      </c>
      <c r="CA204" s="3">
        <f>'data sistem'!IY204</f>
        <v>0</v>
      </c>
      <c r="CB204" s="3">
        <f>'data sistem'!GX204</f>
        <v>0</v>
      </c>
      <c r="CC204" s="3">
        <f>'data sistem'!IA204</f>
        <v>0</v>
      </c>
      <c r="CD204" s="3">
        <f>'data sistem'!GY204</f>
        <v>0</v>
      </c>
      <c r="CE204" s="3">
        <f>'data sistem'!IB204</f>
        <v>0</v>
      </c>
      <c r="CF204" s="3">
        <f>'data sistem'!GZ204</f>
        <v>0</v>
      </c>
      <c r="CH204" s="3">
        <f>'data sistem'!IC204</f>
        <v>0</v>
      </c>
      <c r="CJ204" s="3">
        <f>'data sistem'!HA204</f>
        <v>0</v>
      </c>
      <c r="CK204" s="3">
        <f>'data sistem'!ID204</f>
        <v>0</v>
      </c>
      <c r="CL204" s="3">
        <f>'data sistem'!HB204</f>
        <v>0</v>
      </c>
      <c r="CM204" s="3">
        <f>'data sistem'!IE204</f>
        <v>0</v>
      </c>
      <c r="CN204" s="3">
        <f>'data sistem'!HC204</f>
        <v>0</v>
      </c>
      <c r="CO204" s="3">
        <f>'data sistem'!IF204</f>
        <v>0</v>
      </c>
      <c r="CP204" s="3">
        <f>'data sistem'!HD204</f>
        <v>0</v>
      </c>
      <c r="CQ204" s="3">
        <f>'data sistem'!IG204</f>
        <v>0</v>
      </c>
      <c r="CR204" s="3">
        <f>'data sistem'!HE204</f>
        <v>0</v>
      </c>
      <c r="CS204" s="3">
        <f>'data sistem'!IH204</f>
        <v>0</v>
      </c>
      <c r="CT204" s="3">
        <f>'data sistem'!HF204</f>
        <v>0</v>
      </c>
      <c r="CU204" s="3">
        <f>'data sistem'!II204</f>
        <v>0</v>
      </c>
      <c r="CV204" s="3">
        <f>'data sistem'!HG204</f>
        <v>0</v>
      </c>
      <c r="CW204" s="3">
        <f>'data sistem'!IJ204</f>
        <v>0</v>
      </c>
      <c r="CX204" s="3">
        <f>'data sistem'!HH204</f>
        <v>0</v>
      </c>
      <c r="CY204" s="3">
        <f>'data sistem'!IK204</f>
        <v>0</v>
      </c>
      <c r="CZ204" s="3">
        <f>'data sistem'!HI204</f>
        <v>0</v>
      </c>
      <c r="DA204" s="3">
        <f>'data sistem'!IL204</f>
        <v>0</v>
      </c>
      <c r="DB204" s="3">
        <f>'data sistem'!HJ204</f>
        <v>0</v>
      </c>
      <c r="DC204" s="3">
        <f>'data sistem'!IM204</f>
        <v>0</v>
      </c>
      <c r="DD204" s="3">
        <f>'data sistem'!HK204</f>
        <v>0</v>
      </c>
      <c r="DE204" s="3">
        <f>'data sistem'!IN204</f>
        <v>0</v>
      </c>
      <c r="DF204" s="3">
        <f>'data sistem'!HL204</f>
        <v>0</v>
      </c>
      <c r="DG204" s="3">
        <f>'data sistem'!IO204</f>
        <v>0</v>
      </c>
      <c r="DH204" s="3">
        <f>'data sistem'!HM204</f>
        <v>0</v>
      </c>
      <c r="DI204" s="3">
        <f>'data sistem'!HM204</f>
        <v>0</v>
      </c>
      <c r="DJ204" s="3">
        <f>'data sistem'!IP204</f>
        <v>0</v>
      </c>
      <c r="DK204" s="3">
        <f>'data sistem'!IP204</f>
        <v>0</v>
      </c>
      <c r="DL204" s="3">
        <f>'data sistem'!HN204</f>
        <v>0</v>
      </c>
      <c r="DM204" s="3">
        <f>'data sistem'!IQ204</f>
        <v>0</v>
      </c>
      <c r="DN204" s="3">
        <f>'data sistem'!HO204</f>
        <v>0</v>
      </c>
      <c r="DO204" s="3">
        <f>'data sistem'!IR204</f>
        <v>0</v>
      </c>
      <c r="DP204" s="3">
        <f>'data sistem'!HP204</f>
        <v>0</v>
      </c>
      <c r="DQ204" s="3">
        <f>'data sistem'!IS204</f>
        <v>0</v>
      </c>
      <c r="DR204" s="3">
        <f>'data sistem'!HQ204</f>
        <v>0</v>
      </c>
      <c r="DS204" s="3">
        <f>'data sistem'!IT204</f>
        <v>0</v>
      </c>
      <c r="DT204" s="3">
        <f>'data sistem'!HR204</f>
        <v>0</v>
      </c>
      <c r="DU204" s="3">
        <f>'data sistem'!IU204</f>
        <v>0</v>
      </c>
      <c r="DV204" s="3">
        <f>'data sistem'!HS204</f>
        <v>0</v>
      </c>
      <c r="DW204" s="3">
        <f>'data sistem'!IV204</f>
        <v>0</v>
      </c>
      <c r="DX204" s="3">
        <f>'data sistem'!HT204</f>
        <v>0</v>
      </c>
      <c r="DY204" s="3">
        <f>'data sistem'!IW204</f>
        <v>0</v>
      </c>
      <c r="DZ204" s="3">
        <f>'data sistem'!HU204</f>
        <v>0</v>
      </c>
      <c r="EA204" s="3">
        <f>'data sistem'!IX204</f>
        <v>0</v>
      </c>
    </row>
    <row r="205" spans="1:131" x14ac:dyDescent="0.3">
      <c r="A205" s="3" t="str">
        <f t="shared" si="3"/>
        <v>051022</v>
      </c>
      <c r="B205" s="3" t="e">
        <f>VLOOKUP('data sistem'!C205,kodeprodi!$A$2:$B$11,2,FALSE)</f>
        <v>#N/A</v>
      </c>
      <c r="C205" s="3">
        <f>'data sistem'!A205</f>
        <v>0</v>
      </c>
      <c r="D205" s="3">
        <f>'data sistem'!B205</f>
        <v>0</v>
      </c>
      <c r="E205" s="3">
        <f>'data sistem'!J205</f>
        <v>0</v>
      </c>
      <c r="F205" s="3">
        <f>'data sistem'!K205</f>
        <v>0</v>
      </c>
      <c r="G205" s="3">
        <f>2020-'data sistem'!E205</f>
        <v>2020</v>
      </c>
      <c r="H205" s="3">
        <f>1</f>
        <v>1</v>
      </c>
      <c r="I205" s="3">
        <f>2</f>
        <v>2</v>
      </c>
      <c r="J205" s="3">
        <f>3</f>
        <v>3</v>
      </c>
      <c r="K205" s="3">
        <f>3</f>
        <v>3</v>
      </c>
      <c r="L205" s="3">
        <f>1</f>
        <v>1</v>
      </c>
      <c r="M205" s="3">
        <f>2</f>
        <v>2</v>
      </c>
      <c r="N205" s="3">
        <f>1</f>
        <v>1</v>
      </c>
      <c r="O205" s="3" t="str">
        <f>IF('data sistem'!W205="tidak",3,IF('data sistem'!W205="ya",IF('data sistem'!DT205="sebelum lulus",1,IF('data sistem'!DT205="setelah lulus",2,"")),""))</f>
        <v/>
      </c>
      <c r="P205" s="3" t="str">
        <f>IF('data sistem'!DU205="0-3 bulan",1,IF('data sistem'!DU205="3-6 bulan",3,IF('data sistem'!DU205="6-12 bulan",6,IF('data sistem'!DU205="lebih dari 12 bulan",12,""))))</f>
        <v/>
      </c>
      <c r="Q205" s="3" t="str">
        <f>IF('data sistem'!DV205="0-3 bulan",1,IF('data sistem'!DV205="3-6 bulan",3,IF('data sistem'!DV205="6-12 bulan",6,IF('data sistem'!DV205="lebih dari 12 bulan",12,""))))</f>
        <v/>
      </c>
      <c r="R205" s="3">
        <f>'data sistem'!EA205</f>
        <v>0</v>
      </c>
      <c r="S205" s="3">
        <f>'data sistem'!EB205</f>
        <v>0</v>
      </c>
      <c r="T205" s="3">
        <f>'data sistem'!EC205</f>
        <v>0</v>
      </c>
      <c r="U205" s="3">
        <f>'data sistem'!ED205</f>
        <v>0</v>
      </c>
      <c r="V205" s="3">
        <f>'data sistem'!EE205</f>
        <v>0</v>
      </c>
      <c r="W205" s="3">
        <f>'data sistem'!EF205</f>
        <v>0</v>
      </c>
      <c r="X205" s="3">
        <f>'data sistem'!EG205</f>
        <v>0</v>
      </c>
      <c r="Y205" s="3" t="str">
        <f>IF('data sistem'!DW205="ya",1,IF('data sistem'!DW205="tidak",0,""))</f>
        <v/>
      </c>
      <c r="Z205" s="3">
        <f>'data sistem'!EM205</f>
        <v>0</v>
      </c>
      <c r="AA205" s="3">
        <f>'data sistem'!EH205</f>
        <v>0</v>
      </c>
      <c r="AB205" s="3">
        <f>'data sistem'!EI205</f>
        <v>0</v>
      </c>
      <c r="AC205" s="3">
        <f>'data sistem'!EJ205</f>
        <v>0</v>
      </c>
      <c r="AD205" s="3">
        <f>'data sistem'!EK205</f>
        <v>0</v>
      </c>
      <c r="AE205" s="3">
        <f>'data sistem'!EL205</f>
        <v>0</v>
      </c>
      <c r="AF205" s="3">
        <f>0</f>
        <v>0</v>
      </c>
      <c r="AH205" s="3">
        <f>IF('data sistem'!FB205="lebih dari 3",4,'data sistem'!FB205)</f>
        <v>0</v>
      </c>
      <c r="AI205" s="3" t="str">
        <f>IF('data sistem'!FF205="sebelum lulus",1,IF('data sistem'!FF205="setelah lulus",2,""))</f>
        <v/>
      </c>
      <c r="AJ205" s="3" t="str">
        <f>IF('data sistem'!FG205="0-3 bulan",1,IF('data sistem'!FG205="3-6 bulan",3,IF('data sistem'!FG205="6-12 bulan",6,IF('data sistem'!FG205="lebih dari 12 bulan",12,""))))</f>
        <v/>
      </c>
      <c r="AK205" s="3" t="str">
        <f>IF('data sistem'!FH205="0-3 bulan",1,IF('data sistem'!FH205="3-6 bulan",3,IF('data sistem'!FH205="6-12 bulan",6,IF('data sistem'!FH205="lebih dari 12 bulan",12,""))))</f>
        <v/>
      </c>
      <c r="AL205" s="3">
        <f>IF('data sistem'!FC205="lebih dari 3",4,'data sistem'!FC205)</f>
        <v>0</v>
      </c>
      <c r="AM205" s="3">
        <f>IF('data sistem'!FD205="lebih dari 3",4,'data sistem'!FD205)</f>
        <v>0</v>
      </c>
      <c r="AN205" s="3" t="str">
        <f>IF(LEFT('data sistem'!U205,7)="bekerja",1,IF(LEFT('data sistem'!U205,5)="tidak",2,""))</f>
        <v/>
      </c>
      <c r="AO205" s="3">
        <f>'data sistem'!M205*1</f>
        <v>0</v>
      </c>
      <c r="AP205" s="3">
        <f>'data sistem'!R205*2</f>
        <v>0</v>
      </c>
      <c r="AQ205" s="3">
        <f>'data sistem'!P205*3</f>
        <v>0</v>
      </c>
      <c r="AR205" s="3">
        <f>'data sistem'!Q205*4</f>
        <v>0</v>
      </c>
      <c r="AS205" s="3">
        <f>0</f>
        <v>0</v>
      </c>
      <c r="AU205" s="3">
        <f>IF('data sistem'!Q205="1",4,1)</f>
        <v>1</v>
      </c>
      <c r="AW205" s="3">
        <f>IF('data sistem'!AG205="bumn",1,IF('data sistem'!AG205="non-profit",2,IF('data sistem'!AG205="swasta",3,IF('data sistem'!AG205="wiraswasta",4,5))))</f>
        <v>5</v>
      </c>
      <c r="AX205" s="3">
        <f>IF(AW205=5,'data sistem'!AG205,"")</f>
        <v>0</v>
      </c>
      <c r="AY205" s="3">
        <f>IF('data sistem'!T205=0,1,'data sistem'!T205=0)</f>
        <v>1</v>
      </c>
      <c r="BA205" s="3">
        <f>IF('data sistem'!AM205="kurang dari 1 juta",1000000,IF('data sistem'!AM205="antara 1 dan 2 juta",2000000,IF('data sistem'!AM205="lebih dari 2 juta",3000000,IF('data sistem'!AM205="lebih dari 3 juta",4000000,0))))</f>
        <v>0</v>
      </c>
      <c r="BB205" s="3">
        <f>0</f>
        <v>0</v>
      </c>
      <c r="BC205" s="3">
        <f>IF('data sistem'!BI205="kurang dari 1 juta",1000000,IF('data sistem'!BI205="antara 1 dan 2 juta",2000000,IF('data sistem'!BI205="lebih dari 2 juta",3000000,IF('data sistem'!BI205="lebih dari 3 juta",4000000,0))))</f>
        <v>0</v>
      </c>
      <c r="BD205" s="3" t="str">
        <f>IF('data sistem'!DE205&gt;0,'data sistem'!DE205,"")</f>
        <v/>
      </c>
      <c r="BE205" s="3" t="str">
        <f>IF('data sistem'!DF205="lebih tinggi",1,IF('data sistem'!DF205="sama",2,IF('data sistem'!DF205="lebih rendah",3,IF('data sistem'!DF205="tidak perlu",4,""))))</f>
        <v/>
      </c>
      <c r="BF205" s="3">
        <f>'data sistem'!DG205*1</f>
        <v>0</v>
      </c>
      <c r="BG205" s="3">
        <f>'data sistem'!DH205*2</f>
        <v>0</v>
      </c>
      <c r="BH205" s="3">
        <f>'data sistem'!DI205*3</f>
        <v>0</v>
      </c>
      <c r="BI205" s="3">
        <f>'data sistem'!DJ205*4</f>
        <v>0</v>
      </c>
      <c r="BJ205" s="3">
        <f>'data sistem'!DK205*5</f>
        <v>0</v>
      </c>
      <c r="BK205" s="3">
        <f>'data sistem'!DL205*6</f>
        <v>0</v>
      </c>
      <c r="BL205" s="3">
        <f>'data sistem'!DM205*7</f>
        <v>0</v>
      </c>
      <c r="BM205" s="3">
        <f>'data sistem'!DN205*8</f>
        <v>0</v>
      </c>
      <c r="BN205" s="3">
        <f>'data sistem'!DO205*9</f>
        <v>0</v>
      </c>
      <c r="BO205" s="3">
        <f>'data sistem'!DP205*10</f>
        <v>0</v>
      </c>
      <c r="BP205" s="3">
        <f>'data sistem'!DQ205*11</f>
        <v>0</v>
      </c>
      <c r="BQ205" s="3">
        <f>'data sistem'!DR205*12</f>
        <v>0</v>
      </c>
      <c r="BR205" s="3">
        <v>0</v>
      </c>
      <c r="BT205" s="3">
        <f>'data sistem'!GU205</f>
        <v>0</v>
      </c>
      <c r="BU205" s="3">
        <f>'data sistem'!HX205</f>
        <v>0</v>
      </c>
      <c r="BV205" s="3">
        <f>'data sistem'!GV205</f>
        <v>0</v>
      </c>
      <c r="BW205" s="3">
        <f>'data sistem'!HY205</f>
        <v>0</v>
      </c>
      <c r="BX205" s="3">
        <f>'data sistem'!GW205</f>
        <v>0</v>
      </c>
      <c r="BY205" s="3">
        <f>'data sistem'!HV205</f>
        <v>0</v>
      </c>
      <c r="BZ205" s="3">
        <f>'data sistem'!HZ205</f>
        <v>0</v>
      </c>
      <c r="CA205" s="3">
        <f>'data sistem'!IY205</f>
        <v>0</v>
      </c>
      <c r="CB205" s="3">
        <f>'data sistem'!GX205</f>
        <v>0</v>
      </c>
      <c r="CC205" s="3">
        <f>'data sistem'!IA205</f>
        <v>0</v>
      </c>
      <c r="CD205" s="3">
        <f>'data sistem'!GY205</f>
        <v>0</v>
      </c>
      <c r="CE205" s="3">
        <f>'data sistem'!IB205</f>
        <v>0</v>
      </c>
      <c r="CF205" s="3">
        <f>'data sistem'!GZ205</f>
        <v>0</v>
      </c>
      <c r="CH205" s="3">
        <f>'data sistem'!IC205</f>
        <v>0</v>
      </c>
      <c r="CJ205" s="3">
        <f>'data sistem'!HA205</f>
        <v>0</v>
      </c>
      <c r="CK205" s="3">
        <f>'data sistem'!ID205</f>
        <v>0</v>
      </c>
      <c r="CL205" s="3">
        <f>'data sistem'!HB205</f>
        <v>0</v>
      </c>
      <c r="CM205" s="3">
        <f>'data sistem'!IE205</f>
        <v>0</v>
      </c>
      <c r="CN205" s="3">
        <f>'data sistem'!HC205</f>
        <v>0</v>
      </c>
      <c r="CO205" s="3">
        <f>'data sistem'!IF205</f>
        <v>0</v>
      </c>
      <c r="CP205" s="3">
        <f>'data sistem'!HD205</f>
        <v>0</v>
      </c>
      <c r="CQ205" s="3">
        <f>'data sistem'!IG205</f>
        <v>0</v>
      </c>
      <c r="CR205" s="3">
        <f>'data sistem'!HE205</f>
        <v>0</v>
      </c>
      <c r="CS205" s="3">
        <f>'data sistem'!IH205</f>
        <v>0</v>
      </c>
      <c r="CT205" s="3">
        <f>'data sistem'!HF205</f>
        <v>0</v>
      </c>
      <c r="CU205" s="3">
        <f>'data sistem'!II205</f>
        <v>0</v>
      </c>
      <c r="CV205" s="3">
        <f>'data sistem'!HG205</f>
        <v>0</v>
      </c>
      <c r="CW205" s="3">
        <f>'data sistem'!IJ205</f>
        <v>0</v>
      </c>
      <c r="CX205" s="3">
        <f>'data sistem'!HH205</f>
        <v>0</v>
      </c>
      <c r="CY205" s="3">
        <f>'data sistem'!IK205</f>
        <v>0</v>
      </c>
      <c r="CZ205" s="3">
        <f>'data sistem'!HI205</f>
        <v>0</v>
      </c>
      <c r="DA205" s="3">
        <f>'data sistem'!IL205</f>
        <v>0</v>
      </c>
      <c r="DB205" s="3">
        <f>'data sistem'!HJ205</f>
        <v>0</v>
      </c>
      <c r="DC205" s="3">
        <f>'data sistem'!IM205</f>
        <v>0</v>
      </c>
      <c r="DD205" s="3">
        <f>'data sistem'!HK205</f>
        <v>0</v>
      </c>
      <c r="DE205" s="3">
        <f>'data sistem'!IN205</f>
        <v>0</v>
      </c>
      <c r="DF205" s="3">
        <f>'data sistem'!HL205</f>
        <v>0</v>
      </c>
      <c r="DG205" s="3">
        <f>'data sistem'!IO205</f>
        <v>0</v>
      </c>
      <c r="DH205" s="3">
        <f>'data sistem'!HM205</f>
        <v>0</v>
      </c>
      <c r="DI205" s="3">
        <f>'data sistem'!HM205</f>
        <v>0</v>
      </c>
      <c r="DJ205" s="3">
        <f>'data sistem'!IP205</f>
        <v>0</v>
      </c>
      <c r="DK205" s="3">
        <f>'data sistem'!IP205</f>
        <v>0</v>
      </c>
      <c r="DL205" s="3">
        <f>'data sistem'!HN205</f>
        <v>0</v>
      </c>
      <c r="DM205" s="3">
        <f>'data sistem'!IQ205</f>
        <v>0</v>
      </c>
      <c r="DN205" s="3">
        <f>'data sistem'!HO205</f>
        <v>0</v>
      </c>
      <c r="DO205" s="3">
        <f>'data sistem'!IR205</f>
        <v>0</v>
      </c>
      <c r="DP205" s="3">
        <f>'data sistem'!HP205</f>
        <v>0</v>
      </c>
      <c r="DQ205" s="3">
        <f>'data sistem'!IS205</f>
        <v>0</v>
      </c>
      <c r="DR205" s="3">
        <f>'data sistem'!HQ205</f>
        <v>0</v>
      </c>
      <c r="DS205" s="3">
        <f>'data sistem'!IT205</f>
        <v>0</v>
      </c>
      <c r="DT205" s="3">
        <f>'data sistem'!HR205</f>
        <v>0</v>
      </c>
      <c r="DU205" s="3">
        <f>'data sistem'!IU205</f>
        <v>0</v>
      </c>
      <c r="DV205" s="3">
        <f>'data sistem'!HS205</f>
        <v>0</v>
      </c>
      <c r="DW205" s="3">
        <f>'data sistem'!IV205</f>
        <v>0</v>
      </c>
      <c r="DX205" s="3">
        <f>'data sistem'!HT205</f>
        <v>0</v>
      </c>
      <c r="DY205" s="3">
        <f>'data sistem'!IW205</f>
        <v>0</v>
      </c>
      <c r="DZ205" s="3">
        <f>'data sistem'!HU205</f>
        <v>0</v>
      </c>
      <c r="EA205" s="3">
        <f>'data sistem'!IX205</f>
        <v>0</v>
      </c>
    </row>
    <row r="206" spans="1:131" x14ac:dyDescent="0.3">
      <c r="A206" s="3" t="str">
        <f t="shared" si="3"/>
        <v>051022</v>
      </c>
      <c r="B206" s="3" t="e">
        <f>VLOOKUP('data sistem'!C206,kodeprodi!$A$2:$B$11,2,FALSE)</f>
        <v>#N/A</v>
      </c>
      <c r="C206" s="3">
        <f>'data sistem'!A206</f>
        <v>0</v>
      </c>
      <c r="D206" s="3">
        <f>'data sistem'!B206</f>
        <v>0</v>
      </c>
      <c r="E206" s="3">
        <f>'data sistem'!J206</f>
        <v>0</v>
      </c>
      <c r="F206" s="3">
        <f>'data sistem'!K206</f>
        <v>0</v>
      </c>
      <c r="G206" s="3">
        <f>2020-'data sistem'!E206</f>
        <v>2020</v>
      </c>
      <c r="H206" s="3">
        <f>1</f>
        <v>1</v>
      </c>
      <c r="I206" s="3">
        <f>2</f>
        <v>2</v>
      </c>
      <c r="J206" s="3">
        <f>3</f>
        <v>3</v>
      </c>
      <c r="K206" s="3">
        <f>3</f>
        <v>3</v>
      </c>
      <c r="L206" s="3">
        <f>1</f>
        <v>1</v>
      </c>
      <c r="M206" s="3">
        <f>2</f>
        <v>2</v>
      </c>
      <c r="N206" s="3">
        <f>1</f>
        <v>1</v>
      </c>
      <c r="O206" s="3" t="str">
        <f>IF('data sistem'!W206="tidak",3,IF('data sistem'!W206="ya",IF('data sistem'!DT206="sebelum lulus",1,IF('data sistem'!DT206="setelah lulus",2,"")),""))</f>
        <v/>
      </c>
      <c r="P206" s="3" t="str">
        <f>IF('data sistem'!DU206="0-3 bulan",1,IF('data sistem'!DU206="3-6 bulan",3,IF('data sistem'!DU206="6-12 bulan",6,IF('data sistem'!DU206="lebih dari 12 bulan",12,""))))</f>
        <v/>
      </c>
      <c r="Q206" s="3" t="str">
        <f>IF('data sistem'!DV206="0-3 bulan",1,IF('data sistem'!DV206="3-6 bulan",3,IF('data sistem'!DV206="6-12 bulan",6,IF('data sistem'!DV206="lebih dari 12 bulan",12,""))))</f>
        <v/>
      </c>
      <c r="R206" s="3">
        <f>'data sistem'!EA206</f>
        <v>0</v>
      </c>
      <c r="S206" s="3">
        <f>'data sistem'!EB206</f>
        <v>0</v>
      </c>
      <c r="T206" s="3">
        <f>'data sistem'!EC206</f>
        <v>0</v>
      </c>
      <c r="U206" s="3">
        <f>'data sistem'!ED206</f>
        <v>0</v>
      </c>
      <c r="V206" s="3">
        <f>'data sistem'!EE206</f>
        <v>0</v>
      </c>
      <c r="W206" s="3">
        <f>'data sistem'!EF206</f>
        <v>0</v>
      </c>
      <c r="X206" s="3">
        <f>'data sistem'!EG206</f>
        <v>0</v>
      </c>
      <c r="Y206" s="3" t="str">
        <f>IF('data sistem'!DW206="ya",1,IF('data sistem'!DW206="tidak",0,""))</f>
        <v/>
      </c>
      <c r="Z206" s="3">
        <f>'data sistem'!EM206</f>
        <v>0</v>
      </c>
      <c r="AA206" s="3">
        <f>'data sistem'!EH206</f>
        <v>0</v>
      </c>
      <c r="AB206" s="3">
        <f>'data sistem'!EI206</f>
        <v>0</v>
      </c>
      <c r="AC206" s="3">
        <f>'data sistem'!EJ206</f>
        <v>0</v>
      </c>
      <c r="AD206" s="3">
        <f>'data sistem'!EK206</f>
        <v>0</v>
      </c>
      <c r="AE206" s="3">
        <f>'data sistem'!EL206</f>
        <v>0</v>
      </c>
      <c r="AF206" s="3">
        <f>0</f>
        <v>0</v>
      </c>
      <c r="AH206" s="3">
        <f>IF('data sistem'!FB206="lebih dari 3",4,'data sistem'!FB206)</f>
        <v>0</v>
      </c>
      <c r="AI206" s="3" t="str">
        <f>IF('data sistem'!FF206="sebelum lulus",1,IF('data sistem'!FF206="setelah lulus",2,""))</f>
        <v/>
      </c>
      <c r="AJ206" s="3" t="str">
        <f>IF('data sistem'!FG206="0-3 bulan",1,IF('data sistem'!FG206="3-6 bulan",3,IF('data sistem'!FG206="6-12 bulan",6,IF('data sistem'!FG206="lebih dari 12 bulan",12,""))))</f>
        <v/>
      </c>
      <c r="AK206" s="3" t="str">
        <f>IF('data sistem'!FH206="0-3 bulan",1,IF('data sistem'!FH206="3-6 bulan",3,IF('data sistem'!FH206="6-12 bulan",6,IF('data sistem'!FH206="lebih dari 12 bulan",12,""))))</f>
        <v/>
      </c>
      <c r="AL206" s="3">
        <f>IF('data sistem'!FC206="lebih dari 3",4,'data sistem'!FC206)</f>
        <v>0</v>
      </c>
      <c r="AM206" s="3">
        <f>IF('data sistem'!FD206="lebih dari 3",4,'data sistem'!FD206)</f>
        <v>0</v>
      </c>
      <c r="AN206" s="3" t="str">
        <f>IF(LEFT('data sistem'!U206,7)="bekerja",1,IF(LEFT('data sistem'!U206,5)="tidak",2,""))</f>
        <v/>
      </c>
      <c r="AO206" s="3">
        <f>'data sistem'!M206*1</f>
        <v>0</v>
      </c>
      <c r="AP206" s="3">
        <f>'data sistem'!R206*2</f>
        <v>0</v>
      </c>
      <c r="AQ206" s="3">
        <f>'data sistem'!P206*3</f>
        <v>0</v>
      </c>
      <c r="AR206" s="3">
        <f>'data sistem'!Q206*4</f>
        <v>0</v>
      </c>
      <c r="AS206" s="3">
        <f>0</f>
        <v>0</v>
      </c>
      <c r="AU206" s="3">
        <f>IF('data sistem'!Q206="1",4,1)</f>
        <v>1</v>
      </c>
      <c r="AW206" s="3">
        <f>IF('data sistem'!AG206="bumn",1,IF('data sistem'!AG206="non-profit",2,IF('data sistem'!AG206="swasta",3,IF('data sistem'!AG206="wiraswasta",4,5))))</f>
        <v>5</v>
      </c>
      <c r="AX206" s="3">
        <f>IF(AW206=5,'data sistem'!AG206,"")</f>
        <v>0</v>
      </c>
      <c r="AY206" s="3">
        <f>IF('data sistem'!T206=0,1,'data sistem'!T206=0)</f>
        <v>1</v>
      </c>
      <c r="BA206" s="3">
        <f>IF('data sistem'!AM206="kurang dari 1 juta",1000000,IF('data sistem'!AM206="antara 1 dan 2 juta",2000000,IF('data sistem'!AM206="lebih dari 2 juta",3000000,IF('data sistem'!AM206="lebih dari 3 juta",4000000,0))))</f>
        <v>0</v>
      </c>
      <c r="BB206" s="3">
        <f>0</f>
        <v>0</v>
      </c>
      <c r="BC206" s="3">
        <f>IF('data sistem'!BI206="kurang dari 1 juta",1000000,IF('data sistem'!BI206="antara 1 dan 2 juta",2000000,IF('data sistem'!BI206="lebih dari 2 juta",3000000,IF('data sistem'!BI206="lebih dari 3 juta",4000000,0))))</f>
        <v>0</v>
      </c>
      <c r="BD206" s="3" t="str">
        <f>IF('data sistem'!DE206&gt;0,'data sistem'!DE206,"")</f>
        <v/>
      </c>
      <c r="BE206" s="3" t="str">
        <f>IF('data sistem'!DF206="lebih tinggi",1,IF('data sistem'!DF206="sama",2,IF('data sistem'!DF206="lebih rendah",3,IF('data sistem'!DF206="tidak perlu",4,""))))</f>
        <v/>
      </c>
      <c r="BF206" s="3">
        <f>'data sistem'!DG206*1</f>
        <v>0</v>
      </c>
      <c r="BG206" s="3">
        <f>'data sistem'!DH206*2</f>
        <v>0</v>
      </c>
      <c r="BH206" s="3">
        <f>'data sistem'!DI206*3</f>
        <v>0</v>
      </c>
      <c r="BI206" s="3">
        <f>'data sistem'!DJ206*4</f>
        <v>0</v>
      </c>
      <c r="BJ206" s="3">
        <f>'data sistem'!DK206*5</f>
        <v>0</v>
      </c>
      <c r="BK206" s="3">
        <f>'data sistem'!DL206*6</f>
        <v>0</v>
      </c>
      <c r="BL206" s="3">
        <f>'data sistem'!DM206*7</f>
        <v>0</v>
      </c>
      <c r="BM206" s="3">
        <f>'data sistem'!DN206*8</f>
        <v>0</v>
      </c>
      <c r="BN206" s="3">
        <f>'data sistem'!DO206*9</f>
        <v>0</v>
      </c>
      <c r="BO206" s="3">
        <f>'data sistem'!DP206*10</f>
        <v>0</v>
      </c>
      <c r="BP206" s="3">
        <f>'data sistem'!DQ206*11</f>
        <v>0</v>
      </c>
      <c r="BQ206" s="3">
        <f>'data sistem'!DR206*12</f>
        <v>0</v>
      </c>
      <c r="BR206" s="3">
        <v>0</v>
      </c>
      <c r="BT206" s="3">
        <f>'data sistem'!GU206</f>
        <v>0</v>
      </c>
      <c r="BU206" s="3">
        <f>'data sistem'!HX206</f>
        <v>0</v>
      </c>
      <c r="BV206" s="3">
        <f>'data sistem'!GV206</f>
        <v>0</v>
      </c>
      <c r="BW206" s="3">
        <f>'data sistem'!HY206</f>
        <v>0</v>
      </c>
      <c r="BX206" s="3">
        <f>'data sistem'!GW206</f>
        <v>0</v>
      </c>
      <c r="BY206" s="3">
        <f>'data sistem'!HV206</f>
        <v>0</v>
      </c>
      <c r="BZ206" s="3">
        <f>'data sistem'!HZ206</f>
        <v>0</v>
      </c>
      <c r="CA206" s="3">
        <f>'data sistem'!IY206</f>
        <v>0</v>
      </c>
      <c r="CB206" s="3">
        <f>'data sistem'!GX206</f>
        <v>0</v>
      </c>
      <c r="CC206" s="3">
        <f>'data sistem'!IA206</f>
        <v>0</v>
      </c>
      <c r="CD206" s="3">
        <f>'data sistem'!GY206</f>
        <v>0</v>
      </c>
      <c r="CE206" s="3">
        <f>'data sistem'!IB206</f>
        <v>0</v>
      </c>
      <c r="CF206" s="3">
        <f>'data sistem'!GZ206</f>
        <v>0</v>
      </c>
      <c r="CH206" s="3">
        <f>'data sistem'!IC206</f>
        <v>0</v>
      </c>
      <c r="CJ206" s="3">
        <f>'data sistem'!HA206</f>
        <v>0</v>
      </c>
      <c r="CK206" s="3">
        <f>'data sistem'!ID206</f>
        <v>0</v>
      </c>
      <c r="CL206" s="3">
        <f>'data sistem'!HB206</f>
        <v>0</v>
      </c>
      <c r="CM206" s="3">
        <f>'data sistem'!IE206</f>
        <v>0</v>
      </c>
      <c r="CN206" s="3">
        <f>'data sistem'!HC206</f>
        <v>0</v>
      </c>
      <c r="CO206" s="3">
        <f>'data sistem'!IF206</f>
        <v>0</v>
      </c>
      <c r="CP206" s="3">
        <f>'data sistem'!HD206</f>
        <v>0</v>
      </c>
      <c r="CQ206" s="3">
        <f>'data sistem'!IG206</f>
        <v>0</v>
      </c>
      <c r="CR206" s="3">
        <f>'data sistem'!HE206</f>
        <v>0</v>
      </c>
      <c r="CS206" s="3">
        <f>'data sistem'!IH206</f>
        <v>0</v>
      </c>
      <c r="CT206" s="3">
        <f>'data sistem'!HF206</f>
        <v>0</v>
      </c>
      <c r="CU206" s="3">
        <f>'data sistem'!II206</f>
        <v>0</v>
      </c>
      <c r="CV206" s="3">
        <f>'data sistem'!HG206</f>
        <v>0</v>
      </c>
      <c r="CW206" s="3">
        <f>'data sistem'!IJ206</f>
        <v>0</v>
      </c>
      <c r="CX206" s="3">
        <f>'data sistem'!HH206</f>
        <v>0</v>
      </c>
      <c r="CY206" s="3">
        <f>'data sistem'!IK206</f>
        <v>0</v>
      </c>
      <c r="CZ206" s="3">
        <f>'data sistem'!HI206</f>
        <v>0</v>
      </c>
      <c r="DA206" s="3">
        <f>'data sistem'!IL206</f>
        <v>0</v>
      </c>
      <c r="DB206" s="3">
        <f>'data sistem'!HJ206</f>
        <v>0</v>
      </c>
      <c r="DC206" s="3">
        <f>'data sistem'!IM206</f>
        <v>0</v>
      </c>
      <c r="DD206" s="3">
        <f>'data sistem'!HK206</f>
        <v>0</v>
      </c>
      <c r="DE206" s="3">
        <f>'data sistem'!IN206</f>
        <v>0</v>
      </c>
      <c r="DF206" s="3">
        <f>'data sistem'!HL206</f>
        <v>0</v>
      </c>
      <c r="DG206" s="3">
        <f>'data sistem'!IO206</f>
        <v>0</v>
      </c>
      <c r="DH206" s="3">
        <f>'data sistem'!HM206</f>
        <v>0</v>
      </c>
      <c r="DI206" s="3">
        <f>'data sistem'!HM206</f>
        <v>0</v>
      </c>
      <c r="DJ206" s="3">
        <f>'data sistem'!IP206</f>
        <v>0</v>
      </c>
      <c r="DK206" s="3">
        <f>'data sistem'!IP206</f>
        <v>0</v>
      </c>
      <c r="DL206" s="3">
        <f>'data sistem'!HN206</f>
        <v>0</v>
      </c>
      <c r="DM206" s="3">
        <f>'data sistem'!IQ206</f>
        <v>0</v>
      </c>
      <c r="DN206" s="3">
        <f>'data sistem'!HO206</f>
        <v>0</v>
      </c>
      <c r="DO206" s="3">
        <f>'data sistem'!IR206</f>
        <v>0</v>
      </c>
      <c r="DP206" s="3">
        <f>'data sistem'!HP206</f>
        <v>0</v>
      </c>
      <c r="DQ206" s="3">
        <f>'data sistem'!IS206</f>
        <v>0</v>
      </c>
      <c r="DR206" s="3">
        <f>'data sistem'!HQ206</f>
        <v>0</v>
      </c>
      <c r="DS206" s="3">
        <f>'data sistem'!IT206</f>
        <v>0</v>
      </c>
      <c r="DT206" s="3">
        <f>'data sistem'!HR206</f>
        <v>0</v>
      </c>
      <c r="DU206" s="3">
        <f>'data sistem'!IU206</f>
        <v>0</v>
      </c>
      <c r="DV206" s="3">
        <f>'data sistem'!HS206</f>
        <v>0</v>
      </c>
      <c r="DW206" s="3">
        <f>'data sistem'!IV206</f>
        <v>0</v>
      </c>
      <c r="DX206" s="3">
        <f>'data sistem'!HT206</f>
        <v>0</v>
      </c>
      <c r="DY206" s="3">
        <f>'data sistem'!IW206</f>
        <v>0</v>
      </c>
      <c r="DZ206" s="3">
        <f>'data sistem'!HU206</f>
        <v>0</v>
      </c>
      <c r="EA206" s="3">
        <f>'data sistem'!IX206</f>
        <v>0</v>
      </c>
    </row>
    <row r="207" spans="1:131" x14ac:dyDescent="0.3">
      <c r="A207" s="3" t="str">
        <f t="shared" si="3"/>
        <v>051022</v>
      </c>
      <c r="B207" s="3" t="e">
        <f>VLOOKUP('data sistem'!C207,kodeprodi!$A$2:$B$11,2,FALSE)</f>
        <v>#N/A</v>
      </c>
      <c r="C207" s="3">
        <f>'data sistem'!A207</f>
        <v>0</v>
      </c>
      <c r="D207" s="3">
        <f>'data sistem'!B207</f>
        <v>0</v>
      </c>
      <c r="E207" s="3">
        <f>'data sistem'!J207</f>
        <v>0</v>
      </c>
      <c r="F207" s="3">
        <f>'data sistem'!K207</f>
        <v>0</v>
      </c>
      <c r="G207" s="3">
        <f>2020-'data sistem'!E207</f>
        <v>2020</v>
      </c>
      <c r="H207" s="3">
        <f>1</f>
        <v>1</v>
      </c>
      <c r="I207" s="3">
        <f>2</f>
        <v>2</v>
      </c>
      <c r="J207" s="3">
        <f>3</f>
        <v>3</v>
      </c>
      <c r="K207" s="3">
        <f>3</f>
        <v>3</v>
      </c>
      <c r="L207" s="3">
        <f>1</f>
        <v>1</v>
      </c>
      <c r="M207" s="3">
        <f>2</f>
        <v>2</v>
      </c>
      <c r="N207" s="3">
        <f>1</f>
        <v>1</v>
      </c>
      <c r="O207" s="3" t="str">
        <f>IF('data sistem'!W207="tidak",3,IF('data sistem'!W207="ya",IF('data sistem'!DT207="sebelum lulus",1,IF('data sistem'!DT207="setelah lulus",2,"")),""))</f>
        <v/>
      </c>
      <c r="P207" s="3" t="str">
        <f>IF('data sistem'!DU207="0-3 bulan",1,IF('data sistem'!DU207="3-6 bulan",3,IF('data sistem'!DU207="6-12 bulan",6,IF('data sistem'!DU207="lebih dari 12 bulan",12,""))))</f>
        <v/>
      </c>
      <c r="Q207" s="3" t="str">
        <f>IF('data sistem'!DV207="0-3 bulan",1,IF('data sistem'!DV207="3-6 bulan",3,IF('data sistem'!DV207="6-12 bulan",6,IF('data sistem'!DV207="lebih dari 12 bulan",12,""))))</f>
        <v/>
      </c>
      <c r="R207" s="3">
        <f>'data sistem'!EA207</f>
        <v>0</v>
      </c>
      <c r="S207" s="3">
        <f>'data sistem'!EB207</f>
        <v>0</v>
      </c>
      <c r="T207" s="3">
        <f>'data sistem'!EC207</f>
        <v>0</v>
      </c>
      <c r="U207" s="3">
        <f>'data sistem'!ED207</f>
        <v>0</v>
      </c>
      <c r="V207" s="3">
        <f>'data sistem'!EE207</f>
        <v>0</v>
      </c>
      <c r="W207" s="3">
        <f>'data sistem'!EF207</f>
        <v>0</v>
      </c>
      <c r="X207" s="3">
        <f>'data sistem'!EG207</f>
        <v>0</v>
      </c>
      <c r="Y207" s="3" t="str">
        <f>IF('data sistem'!DW207="ya",1,IF('data sistem'!DW207="tidak",0,""))</f>
        <v/>
      </c>
      <c r="Z207" s="3">
        <f>'data sistem'!EM207</f>
        <v>0</v>
      </c>
      <c r="AA207" s="3">
        <f>'data sistem'!EH207</f>
        <v>0</v>
      </c>
      <c r="AB207" s="3">
        <f>'data sistem'!EI207</f>
        <v>0</v>
      </c>
      <c r="AC207" s="3">
        <f>'data sistem'!EJ207</f>
        <v>0</v>
      </c>
      <c r="AD207" s="3">
        <f>'data sistem'!EK207</f>
        <v>0</v>
      </c>
      <c r="AE207" s="3">
        <f>'data sistem'!EL207</f>
        <v>0</v>
      </c>
      <c r="AF207" s="3">
        <f>0</f>
        <v>0</v>
      </c>
      <c r="AH207" s="3">
        <f>IF('data sistem'!FB207="lebih dari 3",4,'data sistem'!FB207)</f>
        <v>0</v>
      </c>
      <c r="AI207" s="3" t="str">
        <f>IF('data sistem'!FF207="sebelum lulus",1,IF('data sistem'!FF207="setelah lulus",2,""))</f>
        <v/>
      </c>
      <c r="AJ207" s="3" t="str">
        <f>IF('data sistem'!FG207="0-3 bulan",1,IF('data sistem'!FG207="3-6 bulan",3,IF('data sistem'!FG207="6-12 bulan",6,IF('data sistem'!FG207="lebih dari 12 bulan",12,""))))</f>
        <v/>
      </c>
      <c r="AK207" s="3" t="str">
        <f>IF('data sistem'!FH207="0-3 bulan",1,IF('data sistem'!FH207="3-6 bulan",3,IF('data sistem'!FH207="6-12 bulan",6,IF('data sistem'!FH207="lebih dari 12 bulan",12,""))))</f>
        <v/>
      </c>
      <c r="AL207" s="3">
        <f>IF('data sistem'!FC207="lebih dari 3",4,'data sistem'!FC207)</f>
        <v>0</v>
      </c>
      <c r="AM207" s="3">
        <f>IF('data sistem'!FD207="lebih dari 3",4,'data sistem'!FD207)</f>
        <v>0</v>
      </c>
      <c r="AN207" s="3" t="str">
        <f>IF(LEFT('data sistem'!U207,7)="bekerja",1,IF(LEFT('data sistem'!U207,5)="tidak",2,""))</f>
        <v/>
      </c>
      <c r="AO207" s="3">
        <f>'data sistem'!M207*1</f>
        <v>0</v>
      </c>
      <c r="AP207" s="3">
        <f>'data sistem'!R207*2</f>
        <v>0</v>
      </c>
      <c r="AQ207" s="3">
        <f>'data sistem'!P207*3</f>
        <v>0</v>
      </c>
      <c r="AR207" s="3">
        <f>'data sistem'!Q207*4</f>
        <v>0</v>
      </c>
      <c r="AS207" s="3">
        <f>0</f>
        <v>0</v>
      </c>
      <c r="AU207" s="3">
        <f>IF('data sistem'!Q207="1",4,1)</f>
        <v>1</v>
      </c>
      <c r="AW207" s="3">
        <f>IF('data sistem'!AG207="bumn",1,IF('data sistem'!AG207="non-profit",2,IF('data sistem'!AG207="swasta",3,IF('data sistem'!AG207="wiraswasta",4,5))))</f>
        <v>5</v>
      </c>
      <c r="AX207" s="3">
        <f>IF(AW207=5,'data sistem'!AG207,"")</f>
        <v>0</v>
      </c>
      <c r="AY207" s="3">
        <f>IF('data sistem'!T207=0,1,'data sistem'!T207=0)</f>
        <v>1</v>
      </c>
      <c r="BA207" s="3">
        <f>IF('data sistem'!AM207="kurang dari 1 juta",1000000,IF('data sistem'!AM207="antara 1 dan 2 juta",2000000,IF('data sistem'!AM207="lebih dari 2 juta",3000000,IF('data sistem'!AM207="lebih dari 3 juta",4000000,0))))</f>
        <v>0</v>
      </c>
      <c r="BB207" s="3">
        <f>0</f>
        <v>0</v>
      </c>
      <c r="BC207" s="3">
        <f>IF('data sistem'!BI207="kurang dari 1 juta",1000000,IF('data sistem'!BI207="antara 1 dan 2 juta",2000000,IF('data sistem'!BI207="lebih dari 2 juta",3000000,IF('data sistem'!BI207="lebih dari 3 juta",4000000,0))))</f>
        <v>0</v>
      </c>
      <c r="BD207" s="3" t="str">
        <f>IF('data sistem'!DE207&gt;0,'data sistem'!DE207,"")</f>
        <v/>
      </c>
      <c r="BE207" s="3" t="str">
        <f>IF('data sistem'!DF207="lebih tinggi",1,IF('data sistem'!DF207="sama",2,IF('data sistem'!DF207="lebih rendah",3,IF('data sistem'!DF207="tidak perlu",4,""))))</f>
        <v/>
      </c>
      <c r="BF207" s="3">
        <f>'data sistem'!DG207*1</f>
        <v>0</v>
      </c>
      <c r="BG207" s="3">
        <f>'data sistem'!DH207*2</f>
        <v>0</v>
      </c>
      <c r="BH207" s="3">
        <f>'data sistem'!DI207*3</f>
        <v>0</v>
      </c>
      <c r="BI207" s="3">
        <f>'data sistem'!DJ207*4</f>
        <v>0</v>
      </c>
      <c r="BJ207" s="3">
        <f>'data sistem'!DK207*5</f>
        <v>0</v>
      </c>
      <c r="BK207" s="3">
        <f>'data sistem'!DL207*6</f>
        <v>0</v>
      </c>
      <c r="BL207" s="3">
        <f>'data sistem'!DM207*7</f>
        <v>0</v>
      </c>
      <c r="BM207" s="3">
        <f>'data sistem'!DN207*8</f>
        <v>0</v>
      </c>
      <c r="BN207" s="3">
        <f>'data sistem'!DO207*9</f>
        <v>0</v>
      </c>
      <c r="BO207" s="3">
        <f>'data sistem'!DP207*10</f>
        <v>0</v>
      </c>
      <c r="BP207" s="3">
        <f>'data sistem'!DQ207*11</f>
        <v>0</v>
      </c>
      <c r="BQ207" s="3">
        <f>'data sistem'!DR207*12</f>
        <v>0</v>
      </c>
      <c r="BR207" s="3">
        <v>0</v>
      </c>
      <c r="BT207" s="3">
        <f>'data sistem'!GU207</f>
        <v>0</v>
      </c>
      <c r="BU207" s="3">
        <f>'data sistem'!HX207</f>
        <v>0</v>
      </c>
      <c r="BV207" s="3">
        <f>'data sistem'!GV207</f>
        <v>0</v>
      </c>
      <c r="BW207" s="3">
        <f>'data sistem'!HY207</f>
        <v>0</v>
      </c>
      <c r="BX207" s="3">
        <f>'data sistem'!GW207</f>
        <v>0</v>
      </c>
      <c r="BY207" s="3">
        <f>'data sistem'!HV207</f>
        <v>0</v>
      </c>
      <c r="BZ207" s="3">
        <f>'data sistem'!HZ207</f>
        <v>0</v>
      </c>
      <c r="CA207" s="3">
        <f>'data sistem'!IY207</f>
        <v>0</v>
      </c>
      <c r="CB207" s="3">
        <f>'data sistem'!GX207</f>
        <v>0</v>
      </c>
      <c r="CC207" s="3">
        <f>'data sistem'!IA207</f>
        <v>0</v>
      </c>
      <c r="CD207" s="3">
        <f>'data sistem'!GY207</f>
        <v>0</v>
      </c>
      <c r="CE207" s="3">
        <f>'data sistem'!IB207</f>
        <v>0</v>
      </c>
      <c r="CF207" s="3">
        <f>'data sistem'!GZ207</f>
        <v>0</v>
      </c>
      <c r="CH207" s="3">
        <f>'data sistem'!IC207</f>
        <v>0</v>
      </c>
      <c r="CJ207" s="3">
        <f>'data sistem'!HA207</f>
        <v>0</v>
      </c>
      <c r="CK207" s="3">
        <f>'data sistem'!ID207</f>
        <v>0</v>
      </c>
      <c r="CL207" s="3">
        <f>'data sistem'!HB207</f>
        <v>0</v>
      </c>
      <c r="CM207" s="3">
        <f>'data sistem'!IE207</f>
        <v>0</v>
      </c>
      <c r="CN207" s="3">
        <f>'data sistem'!HC207</f>
        <v>0</v>
      </c>
      <c r="CO207" s="3">
        <f>'data sistem'!IF207</f>
        <v>0</v>
      </c>
      <c r="CP207" s="3">
        <f>'data sistem'!HD207</f>
        <v>0</v>
      </c>
      <c r="CQ207" s="3">
        <f>'data sistem'!IG207</f>
        <v>0</v>
      </c>
      <c r="CR207" s="3">
        <f>'data sistem'!HE207</f>
        <v>0</v>
      </c>
      <c r="CS207" s="3">
        <f>'data sistem'!IH207</f>
        <v>0</v>
      </c>
      <c r="CT207" s="3">
        <f>'data sistem'!HF207</f>
        <v>0</v>
      </c>
      <c r="CU207" s="3">
        <f>'data sistem'!II207</f>
        <v>0</v>
      </c>
      <c r="CV207" s="3">
        <f>'data sistem'!HG207</f>
        <v>0</v>
      </c>
      <c r="CW207" s="3">
        <f>'data sistem'!IJ207</f>
        <v>0</v>
      </c>
      <c r="CX207" s="3">
        <f>'data sistem'!HH207</f>
        <v>0</v>
      </c>
      <c r="CY207" s="3">
        <f>'data sistem'!IK207</f>
        <v>0</v>
      </c>
      <c r="CZ207" s="3">
        <f>'data sistem'!HI207</f>
        <v>0</v>
      </c>
      <c r="DA207" s="3">
        <f>'data sistem'!IL207</f>
        <v>0</v>
      </c>
      <c r="DB207" s="3">
        <f>'data sistem'!HJ207</f>
        <v>0</v>
      </c>
      <c r="DC207" s="3">
        <f>'data sistem'!IM207</f>
        <v>0</v>
      </c>
      <c r="DD207" s="3">
        <f>'data sistem'!HK207</f>
        <v>0</v>
      </c>
      <c r="DE207" s="3">
        <f>'data sistem'!IN207</f>
        <v>0</v>
      </c>
      <c r="DF207" s="3">
        <f>'data sistem'!HL207</f>
        <v>0</v>
      </c>
      <c r="DG207" s="3">
        <f>'data sistem'!IO207</f>
        <v>0</v>
      </c>
      <c r="DH207" s="3">
        <f>'data sistem'!HM207</f>
        <v>0</v>
      </c>
      <c r="DI207" s="3">
        <f>'data sistem'!HM207</f>
        <v>0</v>
      </c>
      <c r="DJ207" s="3">
        <f>'data sistem'!IP207</f>
        <v>0</v>
      </c>
      <c r="DK207" s="3">
        <f>'data sistem'!IP207</f>
        <v>0</v>
      </c>
      <c r="DL207" s="3">
        <f>'data sistem'!HN207</f>
        <v>0</v>
      </c>
      <c r="DM207" s="3">
        <f>'data sistem'!IQ207</f>
        <v>0</v>
      </c>
      <c r="DN207" s="3">
        <f>'data sistem'!HO207</f>
        <v>0</v>
      </c>
      <c r="DO207" s="3">
        <f>'data sistem'!IR207</f>
        <v>0</v>
      </c>
      <c r="DP207" s="3">
        <f>'data sistem'!HP207</f>
        <v>0</v>
      </c>
      <c r="DQ207" s="3">
        <f>'data sistem'!IS207</f>
        <v>0</v>
      </c>
      <c r="DR207" s="3">
        <f>'data sistem'!HQ207</f>
        <v>0</v>
      </c>
      <c r="DS207" s="3">
        <f>'data sistem'!IT207</f>
        <v>0</v>
      </c>
      <c r="DT207" s="3">
        <f>'data sistem'!HR207</f>
        <v>0</v>
      </c>
      <c r="DU207" s="3">
        <f>'data sistem'!IU207</f>
        <v>0</v>
      </c>
      <c r="DV207" s="3">
        <f>'data sistem'!HS207</f>
        <v>0</v>
      </c>
      <c r="DW207" s="3">
        <f>'data sistem'!IV207</f>
        <v>0</v>
      </c>
      <c r="DX207" s="3">
        <f>'data sistem'!HT207</f>
        <v>0</v>
      </c>
      <c r="DY207" s="3">
        <f>'data sistem'!IW207</f>
        <v>0</v>
      </c>
      <c r="DZ207" s="3">
        <f>'data sistem'!HU207</f>
        <v>0</v>
      </c>
      <c r="EA207" s="3">
        <f>'data sistem'!IX207</f>
        <v>0</v>
      </c>
    </row>
    <row r="208" spans="1:131" x14ac:dyDescent="0.3">
      <c r="A208" s="3" t="str">
        <f t="shared" si="3"/>
        <v>051022</v>
      </c>
      <c r="B208" s="3" t="e">
        <f>VLOOKUP('data sistem'!C208,kodeprodi!$A$2:$B$11,2,FALSE)</f>
        <v>#N/A</v>
      </c>
      <c r="C208" s="3">
        <f>'data sistem'!A208</f>
        <v>0</v>
      </c>
      <c r="D208" s="3">
        <f>'data sistem'!B208</f>
        <v>0</v>
      </c>
      <c r="E208" s="3">
        <f>'data sistem'!J208</f>
        <v>0</v>
      </c>
      <c r="F208" s="3">
        <f>'data sistem'!K208</f>
        <v>0</v>
      </c>
      <c r="G208" s="3">
        <f>2020-'data sistem'!E208</f>
        <v>2020</v>
      </c>
      <c r="H208" s="3">
        <f>1</f>
        <v>1</v>
      </c>
      <c r="I208" s="3">
        <f>2</f>
        <v>2</v>
      </c>
      <c r="J208" s="3">
        <f>3</f>
        <v>3</v>
      </c>
      <c r="K208" s="3">
        <f>3</f>
        <v>3</v>
      </c>
      <c r="L208" s="3">
        <f>1</f>
        <v>1</v>
      </c>
      <c r="M208" s="3">
        <f>2</f>
        <v>2</v>
      </c>
      <c r="N208" s="3">
        <f>1</f>
        <v>1</v>
      </c>
      <c r="O208" s="3" t="str">
        <f>IF('data sistem'!W208="tidak",3,IF('data sistem'!W208="ya",IF('data sistem'!DT208="sebelum lulus",1,IF('data sistem'!DT208="setelah lulus",2,"")),""))</f>
        <v/>
      </c>
      <c r="P208" s="3" t="str">
        <f>IF('data sistem'!DU208="0-3 bulan",1,IF('data sistem'!DU208="3-6 bulan",3,IF('data sistem'!DU208="6-12 bulan",6,IF('data sistem'!DU208="lebih dari 12 bulan",12,""))))</f>
        <v/>
      </c>
      <c r="Q208" s="3" t="str">
        <f>IF('data sistem'!DV208="0-3 bulan",1,IF('data sistem'!DV208="3-6 bulan",3,IF('data sistem'!DV208="6-12 bulan",6,IF('data sistem'!DV208="lebih dari 12 bulan",12,""))))</f>
        <v/>
      </c>
      <c r="R208" s="3">
        <f>'data sistem'!EA208</f>
        <v>0</v>
      </c>
      <c r="S208" s="3">
        <f>'data sistem'!EB208</f>
        <v>0</v>
      </c>
      <c r="T208" s="3">
        <f>'data sistem'!EC208</f>
        <v>0</v>
      </c>
      <c r="U208" s="3">
        <f>'data sistem'!ED208</f>
        <v>0</v>
      </c>
      <c r="V208" s="3">
        <f>'data sistem'!EE208</f>
        <v>0</v>
      </c>
      <c r="W208" s="3">
        <f>'data sistem'!EF208</f>
        <v>0</v>
      </c>
      <c r="X208" s="3">
        <f>'data sistem'!EG208</f>
        <v>0</v>
      </c>
      <c r="Y208" s="3" t="str">
        <f>IF('data sistem'!DW208="ya",1,IF('data sistem'!DW208="tidak",0,""))</f>
        <v/>
      </c>
      <c r="Z208" s="3">
        <f>'data sistem'!EM208</f>
        <v>0</v>
      </c>
      <c r="AA208" s="3">
        <f>'data sistem'!EH208</f>
        <v>0</v>
      </c>
      <c r="AB208" s="3">
        <f>'data sistem'!EI208</f>
        <v>0</v>
      </c>
      <c r="AC208" s="3">
        <f>'data sistem'!EJ208</f>
        <v>0</v>
      </c>
      <c r="AD208" s="3">
        <f>'data sistem'!EK208</f>
        <v>0</v>
      </c>
      <c r="AE208" s="3">
        <f>'data sistem'!EL208</f>
        <v>0</v>
      </c>
      <c r="AF208" s="3">
        <f>0</f>
        <v>0</v>
      </c>
      <c r="AH208" s="3">
        <f>IF('data sistem'!FB208="lebih dari 3",4,'data sistem'!FB208)</f>
        <v>0</v>
      </c>
      <c r="AI208" s="3" t="str">
        <f>IF('data sistem'!FF208="sebelum lulus",1,IF('data sistem'!FF208="setelah lulus",2,""))</f>
        <v/>
      </c>
      <c r="AJ208" s="3" t="str">
        <f>IF('data sistem'!FG208="0-3 bulan",1,IF('data sistem'!FG208="3-6 bulan",3,IF('data sistem'!FG208="6-12 bulan",6,IF('data sistem'!FG208="lebih dari 12 bulan",12,""))))</f>
        <v/>
      </c>
      <c r="AK208" s="3" t="str">
        <f>IF('data sistem'!FH208="0-3 bulan",1,IF('data sistem'!FH208="3-6 bulan",3,IF('data sistem'!FH208="6-12 bulan",6,IF('data sistem'!FH208="lebih dari 12 bulan",12,""))))</f>
        <v/>
      </c>
      <c r="AL208" s="3">
        <f>IF('data sistem'!FC208="lebih dari 3",4,'data sistem'!FC208)</f>
        <v>0</v>
      </c>
      <c r="AM208" s="3">
        <f>IF('data sistem'!FD208="lebih dari 3",4,'data sistem'!FD208)</f>
        <v>0</v>
      </c>
      <c r="AN208" s="3" t="str">
        <f>IF(LEFT('data sistem'!U208,7)="bekerja",1,IF(LEFT('data sistem'!U208,5)="tidak",2,""))</f>
        <v/>
      </c>
      <c r="AO208" s="3">
        <f>'data sistem'!M208*1</f>
        <v>0</v>
      </c>
      <c r="AP208" s="3">
        <f>'data sistem'!R208*2</f>
        <v>0</v>
      </c>
      <c r="AQ208" s="3">
        <f>'data sistem'!P208*3</f>
        <v>0</v>
      </c>
      <c r="AR208" s="3">
        <f>'data sistem'!Q208*4</f>
        <v>0</v>
      </c>
      <c r="AS208" s="3">
        <f>0</f>
        <v>0</v>
      </c>
      <c r="AU208" s="3">
        <f>IF('data sistem'!Q208="1",4,1)</f>
        <v>1</v>
      </c>
      <c r="AW208" s="3">
        <f>IF('data sistem'!AG208="bumn",1,IF('data sistem'!AG208="non-profit",2,IF('data sistem'!AG208="swasta",3,IF('data sistem'!AG208="wiraswasta",4,5))))</f>
        <v>5</v>
      </c>
      <c r="AX208" s="3">
        <f>IF(AW208=5,'data sistem'!AG208,"")</f>
        <v>0</v>
      </c>
      <c r="AY208" s="3">
        <f>IF('data sistem'!T208=0,1,'data sistem'!T208=0)</f>
        <v>1</v>
      </c>
      <c r="BA208" s="3">
        <f>IF('data sistem'!AM208="kurang dari 1 juta",1000000,IF('data sistem'!AM208="antara 1 dan 2 juta",2000000,IF('data sistem'!AM208="lebih dari 2 juta",3000000,IF('data sistem'!AM208="lebih dari 3 juta",4000000,0))))</f>
        <v>0</v>
      </c>
      <c r="BB208" s="3">
        <f>0</f>
        <v>0</v>
      </c>
      <c r="BC208" s="3">
        <f>IF('data sistem'!BI208="kurang dari 1 juta",1000000,IF('data sistem'!BI208="antara 1 dan 2 juta",2000000,IF('data sistem'!BI208="lebih dari 2 juta",3000000,IF('data sistem'!BI208="lebih dari 3 juta",4000000,0))))</f>
        <v>0</v>
      </c>
      <c r="BD208" s="3" t="str">
        <f>IF('data sistem'!DE208&gt;0,'data sistem'!DE208,"")</f>
        <v/>
      </c>
      <c r="BE208" s="3" t="str">
        <f>IF('data sistem'!DF208="lebih tinggi",1,IF('data sistem'!DF208="sama",2,IF('data sistem'!DF208="lebih rendah",3,IF('data sistem'!DF208="tidak perlu",4,""))))</f>
        <v/>
      </c>
      <c r="BF208" s="3">
        <f>'data sistem'!DG208*1</f>
        <v>0</v>
      </c>
      <c r="BG208" s="3">
        <f>'data sistem'!DH208*2</f>
        <v>0</v>
      </c>
      <c r="BH208" s="3">
        <f>'data sistem'!DI208*3</f>
        <v>0</v>
      </c>
      <c r="BI208" s="3">
        <f>'data sistem'!DJ208*4</f>
        <v>0</v>
      </c>
      <c r="BJ208" s="3">
        <f>'data sistem'!DK208*5</f>
        <v>0</v>
      </c>
      <c r="BK208" s="3">
        <f>'data sistem'!DL208*6</f>
        <v>0</v>
      </c>
      <c r="BL208" s="3">
        <f>'data sistem'!DM208*7</f>
        <v>0</v>
      </c>
      <c r="BM208" s="3">
        <f>'data sistem'!DN208*8</f>
        <v>0</v>
      </c>
      <c r="BN208" s="3">
        <f>'data sistem'!DO208*9</f>
        <v>0</v>
      </c>
      <c r="BO208" s="3">
        <f>'data sistem'!DP208*10</f>
        <v>0</v>
      </c>
      <c r="BP208" s="3">
        <f>'data sistem'!DQ208*11</f>
        <v>0</v>
      </c>
      <c r="BQ208" s="3">
        <f>'data sistem'!DR208*12</f>
        <v>0</v>
      </c>
      <c r="BR208" s="3">
        <v>0</v>
      </c>
      <c r="BT208" s="3">
        <f>'data sistem'!GU208</f>
        <v>0</v>
      </c>
      <c r="BU208" s="3">
        <f>'data sistem'!HX208</f>
        <v>0</v>
      </c>
      <c r="BV208" s="3">
        <f>'data sistem'!GV208</f>
        <v>0</v>
      </c>
      <c r="BW208" s="3">
        <f>'data sistem'!HY208</f>
        <v>0</v>
      </c>
      <c r="BX208" s="3">
        <f>'data sistem'!GW208</f>
        <v>0</v>
      </c>
      <c r="BY208" s="3">
        <f>'data sistem'!HV208</f>
        <v>0</v>
      </c>
      <c r="BZ208" s="3">
        <f>'data sistem'!HZ208</f>
        <v>0</v>
      </c>
      <c r="CA208" s="3">
        <f>'data sistem'!IY208</f>
        <v>0</v>
      </c>
      <c r="CB208" s="3">
        <f>'data sistem'!GX208</f>
        <v>0</v>
      </c>
      <c r="CC208" s="3">
        <f>'data sistem'!IA208</f>
        <v>0</v>
      </c>
      <c r="CD208" s="3">
        <f>'data sistem'!GY208</f>
        <v>0</v>
      </c>
      <c r="CE208" s="3">
        <f>'data sistem'!IB208</f>
        <v>0</v>
      </c>
      <c r="CF208" s="3">
        <f>'data sistem'!GZ208</f>
        <v>0</v>
      </c>
      <c r="CH208" s="3">
        <f>'data sistem'!IC208</f>
        <v>0</v>
      </c>
      <c r="CJ208" s="3">
        <f>'data sistem'!HA208</f>
        <v>0</v>
      </c>
      <c r="CK208" s="3">
        <f>'data sistem'!ID208</f>
        <v>0</v>
      </c>
      <c r="CL208" s="3">
        <f>'data sistem'!HB208</f>
        <v>0</v>
      </c>
      <c r="CM208" s="3">
        <f>'data sistem'!IE208</f>
        <v>0</v>
      </c>
      <c r="CN208" s="3">
        <f>'data sistem'!HC208</f>
        <v>0</v>
      </c>
      <c r="CO208" s="3">
        <f>'data sistem'!IF208</f>
        <v>0</v>
      </c>
      <c r="CP208" s="3">
        <f>'data sistem'!HD208</f>
        <v>0</v>
      </c>
      <c r="CQ208" s="3">
        <f>'data sistem'!IG208</f>
        <v>0</v>
      </c>
      <c r="CR208" s="3">
        <f>'data sistem'!HE208</f>
        <v>0</v>
      </c>
      <c r="CS208" s="3">
        <f>'data sistem'!IH208</f>
        <v>0</v>
      </c>
      <c r="CT208" s="3">
        <f>'data sistem'!HF208</f>
        <v>0</v>
      </c>
      <c r="CU208" s="3">
        <f>'data sistem'!II208</f>
        <v>0</v>
      </c>
      <c r="CV208" s="3">
        <f>'data sistem'!HG208</f>
        <v>0</v>
      </c>
      <c r="CW208" s="3">
        <f>'data sistem'!IJ208</f>
        <v>0</v>
      </c>
      <c r="CX208" s="3">
        <f>'data sistem'!HH208</f>
        <v>0</v>
      </c>
      <c r="CY208" s="3">
        <f>'data sistem'!IK208</f>
        <v>0</v>
      </c>
      <c r="CZ208" s="3">
        <f>'data sistem'!HI208</f>
        <v>0</v>
      </c>
      <c r="DA208" s="3">
        <f>'data sistem'!IL208</f>
        <v>0</v>
      </c>
      <c r="DB208" s="3">
        <f>'data sistem'!HJ208</f>
        <v>0</v>
      </c>
      <c r="DC208" s="3">
        <f>'data sistem'!IM208</f>
        <v>0</v>
      </c>
      <c r="DD208" s="3">
        <f>'data sistem'!HK208</f>
        <v>0</v>
      </c>
      <c r="DE208" s="3">
        <f>'data sistem'!IN208</f>
        <v>0</v>
      </c>
      <c r="DF208" s="3">
        <f>'data sistem'!HL208</f>
        <v>0</v>
      </c>
      <c r="DG208" s="3">
        <f>'data sistem'!IO208</f>
        <v>0</v>
      </c>
      <c r="DH208" s="3">
        <f>'data sistem'!HM208</f>
        <v>0</v>
      </c>
      <c r="DI208" s="3">
        <f>'data sistem'!HM208</f>
        <v>0</v>
      </c>
      <c r="DJ208" s="3">
        <f>'data sistem'!IP208</f>
        <v>0</v>
      </c>
      <c r="DK208" s="3">
        <f>'data sistem'!IP208</f>
        <v>0</v>
      </c>
      <c r="DL208" s="3">
        <f>'data sistem'!HN208</f>
        <v>0</v>
      </c>
      <c r="DM208" s="3">
        <f>'data sistem'!IQ208</f>
        <v>0</v>
      </c>
      <c r="DN208" s="3">
        <f>'data sistem'!HO208</f>
        <v>0</v>
      </c>
      <c r="DO208" s="3">
        <f>'data sistem'!IR208</f>
        <v>0</v>
      </c>
      <c r="DP208" s="3">
        <f>'data sistem'!HP208</f>
        <v>0</v>
      </c>
      <c r="DQ208" s="3">
        <f>'data sistem'!IS208</f>
        <v>0</v>
      </c>
      <c r="DR208" s="3">
        <f>'data sistem'!HQ208</f>
        <v>0</v>
      </c>
      <c r="DS208" s="3">
        <f>'data sistem'!IT208</f>
        <v>0</v>
      </c>
      <c r="DT208" s="3">
        <f>'data sistem'!HR208</f>
        <v>0</v>
      </c>
      <c r="DU208" s="3">
        <f>'data sistem'!IU208</f>
        <v>0</v>
      </c>
      <c r="DV208" s="3">
        <f>'data sistem'!HS208</f>
        <v>0</v>
      </c>
      <c r="DW208" s="3">
        <f>'data sistem'!IV208</f>
        <v>0</v>
      </c>
      <c r="DX208" s="3">
        <f>'data sistem'!HT208</f>
        <v>0</v>
      </c>
      <c r="DY208" s="3">
        <f>'data sistem'!IW208</f>
        <v>0</v>
      </c>
      <c r="DZ208" s="3">
        <f>'data sistem'!HU208</f>
        <v>0</v>
      </c>
      <c r="EA208" s="3">
        <f>'data sistem'!IX208</f>
        <v>0</v>
      </c>
    </row>
    <row r="209" spans="1:131" x14ac:dyDescent="0.3">
      <c r="A209" s="3" t="str">
        <f t="shared" si="3"/>
        <v>051022</v>
      </c>
      <c r="B209" s="3" t="e">
        <f>VLOOKUP('data sistem'!C209,kodeprodi!$A$2:$B$11,2,FALSE)</f>
        <v>#N/A</v>
      </c>
      <c r="C209" s="3">
        <f>'data sistem'!A209</f>
        <v>0</v>
      </c>
      <c r="D209" s="3">
        <f>'data sistem'!B209</f>
        <v>0</v>
      </c>
      <c r="E209" s="3">
        <f>'data sistem'!J209</f>
        <v>0</v>
      </c>
      <c r="F209" s="3">
        <f>'data sistem'!K209</f>
        <v>0</v>
      </c>
      <c r="G209" s="3">
        <f>2020-'data sistem'!E209</f>
        <v>2020</v>
      </c>
      <c r="H209" s="3">
        <f>1</f>
        <v>1</v>
      </c>
      <c r="I209" s="3">
        <f>2</f>
        <v>2</v>
      </c>
      <c r="J209" s="3">
        <f>3</f>
        <v>3</v>
      </c>
      <c r="K209" s="3">
        <f>3</f>
        <v>3</v>
      </c>
      <c r="L209" s="3">
        <f>1</f>
        <v>1</v>
      </c>
      <c r="M209" s="3">
        <f>2</f>
        <v>2</v>
      </c>
      <c r="N209" s="3">
        <f>1</f>
        <v>1</v>
      </c>
      <c r="O209" s="3" t="str">
        <f>IF('data sistem'!W209="tidak",3,IF('data sistem'!W209="ya",IF('data sistem'!DT209="sebelum lulus",1,IF('data sistem'!DT209="setelah lulus",2,"")),""))</f>
        <v/>
      </c>
      <c r="P209" s="3" t="str">
        <f>IF('data sistem'!DU209="0-3 bulan",1,IF('data sistem'!DU209="3-6 bulan",3,IF('data sistem'!DU209="6-12 bulan",6,IF('data sistem'!DU209="lebih dari 12 bulan",12,""))))</f>
        <v/>
      </c>
      <c r="Q209" s="3" t="str">
        <f>IF('data sistem'!DV209="0-3 bulan",1,IF('data sistem'!DV209="3-6 bulan",3,IF('data sistem'!DV209="6-12 bulan",6,IF('data sistem'!DV209="lebih dari 12 bulan",12,""))))</f>
        <v/>
      </c>
      <c r="R209" s="3">
        <f>'data sistem'!EA209</f>
        <v>0</v>
      </c>
      <c r="S209" s="3">
        <f>'data sistem'!EB209</f>
        <v>0</v>
      </c>
      <c r="T209" s="3">
        <f>'data sistem'!EC209</f>
        <v>0</v>
      </c>
      <c r="U209" s="3">
        <f>'data sistem'!ED209</f>
        <v>0</v>
      </c>
      <c r="V209" s="3">
        <f>'data sistem'!EE209</f>
        <v>0</v>
      </c>
      <c r="W209" s="3">
        <f>'data sistem'!EF209</f>
        <v>0</v>
      </c>
      <c r="X209" s="3">
        <f>'data sistem'!EG209</f>
        <v>0</v>
      </c>
      <c r="Y209" s="3" t="str">
        <f>IF('data sistem'!DW209="ya",1,IF('data sistem'!DW209="tidak",0,""))</f>
        <v/>
      </c>
      <c r="Z209" s="3">
        <f>'data sistem'!EM209</f>
        <v>0</v>
      </c>
      <c r="AA209" s="3">
        <f>'data sistem'!EH209</f>
        <v>0</v>
      </c>
      <c r="AB209" s="3">
        <f>'data sistem'!EI209</f>
        <v>0</v>
      </c>
      <c r="AC209" s="3">
        <f>'data sistem'!EJ209</f>
        <v>0</v>
      </c>
      <c r="AD209" s="3">
        <f>'data sistem'!EK209</f>
        <v>0</v>
      </c>
      <c r="AE209" s="3">
        <f>'data sistem'!EL209</f>
        <v>0</v>
      </c>
      <c r="AF209" s="3">
        <f>0</f>
        <v>0</v>
      </c>
      <c r="AH209" s="3">
        <f>IF('data sistem'!FB209="lebih dari 3",4,'data sistem'!FB209)</f>
        <v>0</v>
      </c>
      <c r="AI209" s="3" t="str">
        <f>IF('data sistem'!FF209="sebelum lulus",1,IF('data sistem'!FF209="setelah lulus",2,""))</f>
        <v/>
      </c>
      <c r="AJ209" s="3" t="str">
        <f>IF('data sistem'!FG209="0-3 bulan",1,IF('data sistem'!FG209="3-6 bulan",3,IF('data sistem'!FG209="6-12 bulan",6,IF('data sistem'!FG209="lebih dari 12 bulan",12,""))))</f>
        <v/>
      </c>
      <c r="AK209" s="3" t="str">
        <f>IF('data sistem'!FH209="0-3 bulan",1,IF('data sistem'!FH209="3-6 bulan",3,IF('data sistem'!FH209="6-12 bulan",6,IF('data sistem'!FH209="lebih dari 12 bulan",12,""))))</f>
        <v/>
      </c>
      <c r="AL209" s="3">
        <f>IF('data sistem'!FC209="lebih dari 3",4,'data sistem'!FC209)</f>
        <v>0</v>
      </c>
      <c r="AM209" s="3">
        <f>IF('data sistem'!FD209="lebih dari 3",4,'data sistem'!FD209)</f>
        <v>0</v>
      </c>
      <c r="AN209" s="3" t="str">
        <f>IF(LEFT('data sistem'!U209,7)="bekerja",1,IF(LEFT('data sistem'!U209,5)="tidak",2,""))</f>
        <v/>
      </c>
      <c r="AO209" s="3">
        <f>'data sistem'!M209*1</f>
        <v>0</v>
      </c>
      <c r="AP209" s="3">
        <f>'data sistem'!R209*2</f>
        <v>0</v>
      </c>
      <c r="AQ209" s="3">
        <f>'data sistem'!P209*3</f>
        <v>0</v>
      </c>
      <c r="AR209" s="3">
        <f>'data sistem'!Q209*4</f>
        <v>0</v>
      </c>
      <c r="AS209" s="3">
        <f>0</f>
        <v>0</v>
      </c>
      <c r="AU209" s="3">
        <f>IF('data sistem'!Q209="1",4,1)</f>
        <v>1</v>
      </c>
      <c r="AW209" s="3">
        <f>IF('data sistem'!AG209="bumn",1,IF('data sistem'!AG209="non-profit",2,IF('data sistem'!AG209="swasta",3,IF('data sistem'!AG209="wiraswasta",4,5))))</f>
        <v>5</v>
      </c>
      <c r="AX209" s="3">
        <f>IF(AW209=5,'data sistem'!AG209,"")</f>
        <v>0</v>
      </c>
      <c r="AY209" s="3">
        <f>IF('data sistem'!T209=0,1,'data sistem'!T209=0)</f>
        <v>1</v>
      </c>
      <c r="BA209" s="3">
        <f>IF('data sistem'!AM209="kurang dari 1 juta",1000000,IF('data sistem'!AM209="antara 1 dan 2 juta",2000000,IF('data sistem'!AM209="lebih dari 2 juta",3000000,IF('data sistem'!AM209="lebih dari 3 juta",4000000,0))))</f>
        <v>0</v>
      </c>
      <c r="BB209" s="3">
        <f>0</f>
        <v>0</v>
      </c>
      <c r="BC209" s="3">
        <f>IF('data sistem'!BI209="kurang dari 1 juta",1000000,IF('data sistem'!BI209="antara 1 dan 2 juta",2000000,IF('data sistem'!BI209="lebih dari 2 juta",3000000,IF('data sistem'!BI209="lebih dari 3 juta",4000000,0))))</f>
        <v>0</v>
      </c>
      <c r="BD209" s="3" t="str">
        <f>IF('data sistem'!DE209&gt;0,'data sistem'!DE209,"")</f>
        <v/>
      </c>
      <c r="BE209" s="3" t="str">
        <f>IF('data sistem'!DF209="lebih tinggi",1,IF('data sistem'!DF209="sama",2,IF('data sistem'!DF209="lebih rendah",3,IF('data sistem'!DF209="tidak perlu",4,""))))</f>
        <v/>
      </c>
      <c r="BF209" s="3">
        <f>'data sistem'!DG209*1</f>
        <v>0</v>
      </c>
      <c r="BG209" s="3">
        <f>'data sistem'!DH209*2</f>
        <v>0</v>
      </c>
      <c r="BH209" s="3">
        <f>'data sistem'!DI209*3</f>
        <v>0</v>
      </c>
      <c r="BI209" s="3">
        <f>'data sistem'!DJ209*4</f>
        <v>0</v>
      </c>
      <c r="BJ209" s="3">
        <f>'data sistem'!DK209*5</f>
        <v>0</v>
      </c>
      <c r="BK209" s="3">
        <f>'data sistem'!DL209*6</f>
        <v>0</v>
      </c>
      <c r="BL209" s="3">
        <f>'data sistem'!DM209*7</f>
        <v>0</v>
      </c>
      <c r="BM209" s="3">
        <f>'data sistem'!DN209*8</f>
        <v>0</v>
      </c>
      <c r="BN209" s="3">
        <f>'data sistem'!DO209*9</f>
        <v>0</v>
      </c>
      <c r="BO209" s="3">
        <f>'data sistem'!DP209*10</f>
        <v>0</v>
      </c>
      <c r="BP209" s="3">
        <f>'data sistem'!DQ209*11</f>
        <v>0</v>
      </c>
      <c r="BQ209" s="3">
        <f>'data sistem'!DR209*12</f>
        <v>0</v>
      </c>
      <c r="BR209" s="3">
        <v>0</v>
      </c>
      <c r="BT209" s="3">
        <f>'data sistem'!GU209</f>
        <v>0</v>
      </c>
      <c r="BU209" s="3">
        <f>'data sistem'!HX209</f>
        <v>0</v>
      </c>
      <c r="BV209" s="3">
        <f>'data sistem'!GV209</f>
        <v>0</v>
      </c>
      <c r="BW209" s="3">
        <f>'data sistem'!HY209</f>
        <v>0</v>
      </c>
      <c r="BX209" s="3">
        <f>'data sistem'!GW209</f>
        <v>0</v>
      </c>
      <c r="BY209" s="3">
        <f>'data sistem'!HV209</f>
        <v>0</v>
      </c>
      <c r="BZ209" s="3">
        <f>'data sistem'!HZ209</f>
        <v>0</v>
      </c>
      <c r="CA209" s="3">
        <f>'data sistem'!IY209</f>
        <v>0</v>
      </c>
      <c r="CB209" s="3">
        <f>'data sistem'!GX209</f>
        <v>0</v>
      </c>
      <c r="CC209" s="3">
        <f>'data sistem'!IA209</f>
        <v>0</v>
      </c>
      <c r="CD209" s="3">
        <f>'data sistem'!GY209</f>
        <v>0</v>
      </c>
      <c r="CE209" s="3">
        <f>'data sistem'!IB209</f>
        <v>0</v>
      </c>
      <c r="CF209" s="3">
        <f>'data sistem'!GZ209</f>
        <v>0</v>
      </c>
      <c r="CH209" s="3">
        <f>'data sistem'!IC209</f>
        <v>0</v>
      </c>
      <c r="CJ209" s="3">
        <f>'data sistem'!HA209</f>
        <v>0</v>
      </c>
      <c r="CK209" s="3">
        <f>'data sistem'!ID209</f>
        <v>0</v>
      </c>
      <c r="CL209" s="3">
        <f>'data sistem'!HB209</f>
        <v>0</v>
      </c>
      <c r="CM209" s="3">
        <f>'data sistem'!IE209</f>
        <v>0</v>
      </c>
      <c r="CN209" s="3">
        <f>'data sistem'!HC209</f>
        <v>0</v>
      </c>
      <c r="CO209" s="3">
        <f>'data sistem'!IF209</f>
        <v>0</v>
      </c>
      <c r="CP209" s="3">
        <f>'data sistem'!HD209</f>
        <v>0</v>
      </c>
      <c r="CQ209" s="3">
        <f>'data sistem'!IG209</f>
        <v>0</v>
      </c>
      <c r="CR209" s="3">
        <f>'data sistem'!HE209</f>
        <v>0</v>
      </c>
      <c r="CS209" s="3">
        <f>'data sistem'!IH209</f>
        <v>0</v>
      </c>
      <c r="CT209" s="3">
        <f>'data sistem'!HF209</f>
        <v>0</v>
      </c>
      <c r="CU209" s="3">
        <f>'data sistem'!II209</f>
        <v>0</v>
      </c>
      <c r="CV209" s="3">
        <f>'data sistem'!HG209</f>
        <v>0</v>
      </c>
      <c r="CW209" s="3">
        <f>'data sistem'!IJ209</f>
        <v>0</v>
      </c>
      <c r="CX209" s="3">
        <f>'data sistem'!HH209</f>
        <v>0</v>
      </c>
      <c r="CY209" s="3">
        <f>'data sistem'!IK209</f>
        <v>0</v>
      </c>
      <c r="CZ209" s="3">
        <f>'data sistem'!HI209</f>
        <v>0</v>
      </c>
      <c r="DA209" s="3">
        <f>'data sistem'!IL209</f>
        <v>0</v>
      </c>
      <c r="DB209" s="3">
        <f>'data sistem'!HJ209</f>
        <v>0</v>
      </c>
      <c r="DC209" s="3">
        <f>'data sistem'!IM209</f>
        <v>0</v>
      </c>
      <c r="DD209" s="3">
        <f>'data sistem'!HK209</f>
        <v>0</v>
      </c>
      <c r="DE209" s="3">
        <f>'data sistem'!IN209</f>
        <v>0</v>
      </c>
      <c r="DF209" s="3">
        <f>'data sistem'!HL209</f>
        <v>0</v>
      </c>
      <c r="DG209" s="3">
        <f>'data sistem'!IO209</f>
        <v>0</v>
      </c>
      <c r="DH209" s="3">
        <f>'data sistem'!HM209</f>
        <v>0</v>
      </c>
      <c r="DI209" s="3">
        <f>'data sistem'!HM209</f>
        <v>0</v>
      </c>
      <c r="DJ209" s="3">
        <f>'data sistem'!IP209</f>
        <v>0</v>
      </c>
      <c r="DK209" s="3">
        <f>'data sistem'!IP209</f>
        <v>0</v>
      </c>
      <c r="DL209" s="3">
        <f>'data sistem'!HN209</f>
        <v>0</v>
      </c>
      <c r="DM209" s="3">
        <f>'data sistem'!IQ209</f>
        <v>0</v>
      </c>
      <c r="DN209" s="3">
        <f>'data sistem'!HO209</f>
        <v>0</v>
      </c>
      <c r="DO209" s="3">
        <f>'data sistem'!IR209</f>
        <v>0</v>
      </c>
      <c r="DP209" s="3">
        <f>'data sistem'!HP209</f>
        <v>0</v>
      </c>
      <c r="DQ209" s="3">
        <f>'data sistem'!IS209</f>
        <v>0</v>
      </c>
      <c r="DR209" s="3">
        <f>'data sistem'!HQ209</f>
        <v>0</v>
      </c>
      <c r="DS209" s="3">
        <f>'data sistem'!IT209</f>
        <v>0</v>
      </c>
      <c r="DT209" s="3">
        <f>'data sistem'!HR209</f>
        <v>0</v>
      </c>
      <c r="DU209" s="3">
        <f>'data sistem'!IU209</f>
        <v>0</v>
      </c>
      <c r="DV209" s="3">
        <f>'data sistem'!HS209</f>
        <v>0</v>
      </c>
      <c r="DW209" s="3">
        <f>'data sistem'!IV209</f>
        <v>0</v>
      </c>
      <c r="DX209" s="3">
        <f>'data sistem'!HT209</f>
        <v>0</v>
      </c>
      <c r="DY209" s="3">
        <f>'data sistem'!IW209</f>
        <v>0</v>
      </c>
      <c r="DZ209" s="3">
        <f>'data sistem'!HU209</f>
        <v>0</v>
      </c>
      <c r="EA209" s="3">
        <f>'data sistem'!IX209</f>
        <v>0</v>
      </c>
    </row>
    <row r="210" spans="1:131" x14ac:dyDescent="0.3">
      <c r="A210" s="3" t="str">
        <f t="shared" si="3"/>
        <v>051022</v>
      </c>
      <c r="B210" s="3" t="e">
        <f>VLOOKUP('data sistem'!C210,kodeprodi!$A$2:$B$11,2,FALSE)</f>
        <v>#N/A</v>
      </c>
      <c r="C210" s="3">
        <f>'data sistem'!A210</f>
        <v>0</v>
      </c>
      <c r="D210" s="3">
        <f>'data sistem'!B210</f>
        <v>0</v>
      </c>
      <c r="E210" s="3">
        <f>'data sistem'!J210</f>
        <v>0</v>
      </c>
      <c r="F210" s="3">
        <f>'data sistem'!K210</f>
        <v>0</v>
      </c>
      <c r="G210" s="3">
        <f>2020-'data sistem'!E210</f>
        <v>2020</v>
      </c>
      <c r="H210" s="3">
        <f>1</f>
        <v>1</v>
      </c>
      <c r="I210" s="3">
        <f>2</f>
        <v>2</v>
      </c>
      <c r="J210" s="3">
        <f>3</f>
        <v>3</v>
      </c>
      <c r="K210" s="3">
        <f>3</f>
        <v>3</v>
      </c>
      <c r="L210" s="3">
        <f>1</f>
        <v>1</v>
      </c>
      <c r="M210" s="3">
        <f>2</f>
        <v>2</v>
      </c>
      <c r="N210" s="3">
        <f>1</f>
        <v>1</v>
      </c>
      <c r="O210" s="3" t="str">
        <f>IF('data sistem'!W210="tidak",3,IF('data sistem'!W210="ya",IF('data sistem'!DT210="sebelum lulus",1,IF('data sistem'!DT210="setelah lulus",2,"")),""))</f>
        <v/>
      </c>
      <c r="P210" s="3" t="str">
        <f>IF('data sistem'!DU210="0-3 bulan",1,IF('data sistem'!DU210="3-6 bulan",3,IF('data sistem'!DU210="6-12 bulan",6,IF('data sistem'!DU210="lebih dari 12 bulan",12,""))))</f>
        <v/>
      </c>
      <c r="Q210" s="3" t="str">
        <f>IF('data sistem'!DV210="0-3 bulan",1,IF('data sistem'!DV210="3-6 bulan",3,IF('data sistem'!DV210="6-12 bulan",6,IF('data sistem'!DV210="lebih dari 12 bulan",12,""))))</f>
        <v/>
      </c>
      <c r="R210" s="3">
        <f>'data sistem'!EA210</f>
        <v>0</v>
      </c>
      <c r="S210" s="3">
        <f>'data sistem'!EB210</f>
        <v>0</v>
      </c>
      <c r="T210" s="3">
        <f>'data sistem'!EC210</f>
        <v>0</v>
      </c>
      <c r="U210" s="3">
        <f>'data sistem'!ED210</f>
        <v>0</v>
      </c>
      <c r="V210" s="3">
        <f>'data sistem'!EE210</f>
        <v>0</v>
      </c>
      <c r="W210" s="3">
        <f>'data sistem'!EF210</f>
        <v>0</v>
      </c>
      <c r="X210" s="3">
        <f>'data sistem'!EG210</f>
        <v>0</v>
      </c>
      <c r="Y210" s="3" t="str">
        <f>IF('data sistem'!DW210="ya",1,IF('data sistem'!DW210="tidak",0,""))</f>
        <v/>
      </c>
      <c r="Z210" s="3">
        <f>'data sistem'!EM210</f>
        <v>0</v>
      </c>
      <c r="AA210" s="3">
        <f>'data sistem'!EH210</f>
        <v>0</v>
      </c>
      <c r="AB210" s="3">
        <f>'data sistem'!EI210</f>
        <v>0</v>
      </c>
      <c r="AC210" s="3">
        <f>'data sistem'!EJ210</f>
        <v>0</v>
      </c>
      <c r="AD210" s="3">
        <f>'data sistem'!EK210</f>
        <v>0</v>
      </c>
      <c r="AE210" s="3">
        <f>'data sistem'!EL210</f>
        <v>0</v>
      </c>
      <c r="AF210" s="3">
        <f>0</f>
        <v>0</v>
      </c>
      <c r="AH210" s="3">
        <f>IF('data sistem'!FB210="lebih dari 3",4,'data sistem'!FB210)</f>
        <v>0</v>
      </c>
      <c r="AI210" s="3" t="str">
        <f>IF('data sistem'!FF210="sebelum lulus",1,IF('data sistem'!FF210="setelah lulus",2,""))</f>
        <v/>
      </c>
      <c r="AJ210" s="3" t="str">
        <f>IF('data sistem'!FG210="0-3 bulan",1,IF('data sistem'!FG210="3-6 bulan",3,IF('data sistem'!FG210="6-12 bulan",6,IF('data sistem'!FG210="lebih dari 12 bulan",12,""))))</f>
        <v/>
      </c>
      <c r="AK210" s="3" t="str">
        <f>IF('data sistem'!FH210="0-3 bulan",1,IF('data sistem'!FH210="3-6 bulan",3,IF('data sistem'!FH210="6-12 bulan",6,IF('data sistem'!FH210="lebih dari 12 bulan",12,""))))</f>
        <v/>
      </c>
      <c r="AL210" s="3">
        <f>IF('data sistem'!FC210="lebih dari 3",4,'data sistem'!FC210)</f>
        <v>0</v>
      </c>
      <c r="AM210" s="3">
        <f>IF('data sistem'!FD210="lebih dari 3",4,'data sistem'!FD210)</f>
        <v>0</v>
      </c>
      <c r="AN210" s="3" t="str">
        <f>IF(LEFT('data sistem'!U210,7)="bekerja",1,IF(LEFT('data sistem'!U210,5)="tidak",2,""))</f>
        <v/>
      </c>
      <c r="AO210" s="3">
        <f>'data sistem'!M210*1</f>
        <v>0</v>
      </c>
      <c r="AP210" s="3">
        <f>'data sistem'!R210*2</f>
        <v>0</v>
      </c>
      <c r="AQ210" s="3">
        <f>'data sistem'!P210*3</f>
        <v>0</v>
      </c>
      <c r="AR210" s="3">
        <f>'data sistem'!Q210*4</f>
        <v>0</v>
      </c>
      <c r="AS210" s="3">
        <f>0</f>
        <v>0</v>
      </c>
      <c r="AU210" s="3">
        <f>IF('data sistem'!Q210="1",4,1)</f>
        <v>1</v>
      </c>
      <c r="AW210" s="3">
        <f>IF('data sistem'!AG210="bumn",1,IF('data sistem'!AG210="non-profit",2,IF('data sistem'!AG210="swasta",3,IF('data sistem'!AG210="wiraswasta",4,5))))</f>
        <v>5</v>
      </c>
      <c r="AX210" s="3">
        <f>IF(AW210=5,'data sistem'!AG210,"")</f>
        <v>0</v>
      </c>
      <c r="AY210" s="3">
        <f>IF('data sistem'!T210=0,1,'data sistem'!T210=0)</f>
        <v>1</v>
      </c>
      <c r="BA210" s="3">
        <f>IF('data sistem'!AM210="kurang dari 1 juta",1000000,IF('data sistem'!AM210="antara 1 dan 2 juta",2000000,IF('data sistem'!AM210="lebih dari 2 juta",3000000,IF('data sistem'!AM210="lebih dari 3 juta",4000000,0))))</f>
        <v>0</v>
      </c>
      <c r="BB210" s="3">
        <f>0</f>
        <v>0</v>
      </c>
      <c r="BC210" s="3">
        <f>IF('data sistem'!BI210="kurang dari 1 juta",1000000,IF('data sistem'!BI210="antara 1 dan 2 juta",2000000,IF('data sistem'!BI210="lebih dari 2 juta",3000000,IF('data sistem'!BI210="lebih dari 3 juta",4000000,0))))</f>
        <v>0</v>
      </c>
      <c r="BD210" s="3" t="str">
        <f>IF('data sistem'!DE210&gt;0,'data sistem'!DE210,"")</f>
        <v/>
      </c>
      <c r="BE210" s="3" t="str">
        <f>IF('data sistem'!DF210="lebih tinggi",1,IF('data sistem'!DF210="sama",2,IF('data sistem'!DF210="lebih rendah",3,IF('data sistem'!DF210="tidak perlu",4,""))))</f>
        <v/>
      </c>
      <c r="BF210" s="3">
        <f>'data sistem'!DG210*1</f>
        <v>0</v>
      </c>
      <c r="BG210" s="3">
        <f>'data sistem'!DH210*2</f>
        <v>0</v>
      </c>
      <c r="BH210" s="3">
        <f>'data sistem'!DI210*3</f>
        <v>0</v>
      </c>
      <c r="BI210" s="3">
        <f>'data sistem'!DJ210*4</f>
        <v>0</v>
      </c>
      <c r="BJ210" s="3">
        <f>'data sistem'!DK210*5</f>
        <v>0</v>
      </c>
      <c r="BK210" s="3">
        <f>'data sistem'!DL210*6</f>
        <v>0</v>
      </c>
      <c r="BL210" s="3">
        <f>'data sistem'!DM210*7</f>
        <v>0</v>
      </c>
      <c r="BM210" s="3">
        <f>'data sistem'!DN210*8</f>
        <v>0</v>
      </c>
      <c r="BN210" s="3">
        <f>'data sistem'!DO210*9</f>
        <v>0</v>
      </c>
      <c r="BO210" s="3">
        <f>'data sistem'!DP210*10</f>
        <v>0</v>
      </c>
      <c r="BP210" s="3">
        <f>'data sistem'!DQ210*11</f>
        <v>0</v>
      </c>
      <c r="BQ210" s="3">
        <f>'data sistem'!DR210*12</f>
        <v>0</v>
      </c>
      <c r="BR210" s="3">
        <v>0</v>
      </c>
      <c r="BT210" s="3">
        <f>'data sistem'!GU210</f>
        <v>0</v>
      </c>
      <c r="BU210" s="3">
        <f>'data sistem'!HX210</f>
        <v>0</v>
      </c>
      <c r="BV210" s="3">
        <f>'data sistem'!GV210</f>
        <v>0</v>
      </c>
      <c r="BW210" s="3">
        <f>'data sistem'!HY210</f>
        <v>0</v>
      </c>
      <c r="BX210" s="3">
        <f>'data sistem'!GW210</f>
        <v>0</v>
      </c>
      <c r="BY210" s="3">
        <f>'data sistem'!HV210</f>
        <v>0</v>
      </c>
      <c r="BZ210" s="3">
        <f>'data sistem'!HZ210</f>
        <v>0</v>
      </c>
      <c r="CA210" s="3">
        <f>'data sistem'!IY210</f>
        <v>0</v>
      </c>
      <c r="CB210" s="3">
        <f>'data sistem'!GX210</f>
        <v>0</v>
      </c>
      <c r="CC210" s="3">
        <f>'data sistem'!IA210</f>
        <v>0</v>
      </c>
      <c r="CD210" s="3">
        <f>'data sistem'!GY210</f>
        <v>0</v>
      </c>
      <c r="CE210" s="3">
        <f>'data sistem'!IB210</f>
        <v>0</v>
      </c>
      <c r="CF210" s="3">
        <f>'data sistem'!GZ210</f>
        <v>0</v>
      </c>
      <c r="CH210" s="3">
        <f>'data sistem'!IC210</f>
        <v>0</v>
      </c>
      <c r="CJ210" s="3">
        <f>'data sistem'!HA210</f>
        <v>0</v>
      </c>
      <c r="CK210" s="3">
        <f>'data sistem'!ID210</f>
        <v>0</v>
      </c>
      <c r="CL210" s="3">
        <f>'data sistem'!HB210</f>
        <v>0</v>
      </c>
      <c r="CM210" s="3">
        <f>'data sistem'!IE210</f>
        <v>0</v>
      </c>
      <c r="CN210" s="3">
        <f>'data sistem'!HC210</f>
        <v>0</v>
      </c>
      <c r="CO210" s="3">
        <f>'data sistem'!IF210</f>
        <v>0</v>
      </c>
      <c r="CP210" s="3">
        <f>'data sistem'!HD210</f>
        <v>0</v>
      </c>
      <c r="CQ210" s="3">
        <f>'data sistem'!IG210</f>
        <v>0</v>
      </c>
      <c r="CR210" s="3">
        <f>'data sistem'!HE210</f>
        <v>0</v>
      </c>
      <c r="CS210" s="3">
        <f>'data sistem'!IH210</f>
        <v>0</v>
      </c>
      <c r="CT210" s="3">
        <f>'data sistem'!HF210</f>
        <v>0</v>
      </c>
      <c r="CU210" s="3">
        <f>'data sistem'!II210</f>
        <v>0</v>
      </c>
      <c r="CV210" s="3">
        <f>'data sistem'!HG210</f>
        <v>0</v>
      </c>
      <c r="CW210" s="3">
        <f>'data sistem'!IJ210</f>
        <v>0</v>
      </c>
      <c r="CX210" s="3">
        <f>'data sistem'!HH210</f>
        <v>0</v>
      </c>
      <c r="CY210" s="3">
        <f>'data sistem'!IK210</f>
        <v>0</v>
      </c>
      <c r="CZ210" s="3">
        <f>'data sistem'!HI210</f>
        <v>0</v>
      </c>
      <c r="DA210" s="3">
        <f>'data sistem'!IL210</f>
        <v>0</v>
      </c>
      <c r="DB210" s="3">
        <f>'data sistem'!HJ210</f>
        <v>0</v>
      </c>
      <c r="DC210" s="3">
        <f>'data sistem'!IM210</f>
        <v>0</v>
      </c>
      <c r="DD210" s="3">
        <f>'data sistem'!HK210</f>
        <v>0</v>
      </c>
      <c r="DE210" s="3">
        <f>'data sistem'!IN210</f>
        <v>0</v>
      </c>
      <c r="DF210" s="3">
        <f>'data sistem'!HL210</f>
        <v>0</v>
      </c>
      <c r="DG210" s="3">
        <f>'data sistem'!IO210</f>
        <v>0</v>
      </c>
      <c r="DH210" s="3">
        <f>'data sistem'!HM210</f>
        <v>0</v>
      </c>
      <c r="DI210" s="3">
        <f>'data sistem'!HM210</f>
        <v>0</v>
      </c>
      <c r="DJ210" s="3">
        <f>'data sistem'!IP210</f>
        <v>0</v>
      </c>
      <c r="DK210" s="3">
        <f>'data sistem'!IP210</f>
        <v>0</v>
      </c>
      <c r="DL210" s="3">
        <f>'data sistem'!HN210</f>
        <v>0</v>
      </c>
      <c r="DM210" s="3">
        <f>'data sistem'!IQ210</f>
        <v>0</v>
      </c>
      <c r="DN210" s="3">
        <f>'data sistem'!HO210</f>
        <v>0</v>
      </c>
      <c r="DO210" s="3">
        <f>'data sistem'!IR210</f>
        <v>0</v>
      </c>
      <c r="DP210" s="3">
        <f>'data sistem'!HP210</f>
        <v>0</v>
      </c>
      <c r="DQ210" s="3">
        <f>'data sistem'!IS210</f>
        <v>0</v>
      </c>
      <c r="DR210" s="3">
        <f>'data sistem'!HQ210</f>
        <v>0</v>
      </c>
      <c r="DS210" s="3">
        <f>'data sistem'!IT210</f>
        <v>0</v>
      </c>
      <c r="DT210" s="3">
        <f>'data sistem'!HR210</f>
        <v>0</v>
      </c>
      <c r="DU210" s="3">
        <f>'data sistem'!IU210</f>
        <v>0</v>
      </c>
      <c r="DV210" s="3">
        <f>'data sistem'!HS210</f>
        <v>0</v>
      </c>
      <c r="DW210" s="3">
        <f>'data sistem'!IV210</f>
        <v>0</v>
      </c>
      <c r="DX210" s="3">
        <f>'data sistem'!HT210</f>
        <v>0</v>
      </c>
      <c r="DY210" s="3">
        <f>'data sistem'!IW210</f>
        <v>0</v>
      </c>
      <c r="DZ210" s="3">
        <f>'data sistem'!HU210</f>
        <v>0</v>
      </c>
      <c r="EA210" s="3">
        <f>'data sistem'!IX210</f>
        <v>0</v>
      </c>
    </row>
    <row r="211" spans="1:131" x14ac:dyDescent="0.3">
      <c r="A211" s="3" t="str">
        <f t="shared" si="3"/>
        <v>051022</v>
      </c>
      <c r="B211" s="3" t="e">
        <f>VLOOKUP('data sistem'!C211,kodeprodi!$A$2:$B$11,2,FALSE)</f>
        <v>#N/A</v>
      </c>
      <c r="C211" s="3">
        <f>'data sistem'!A211</f>
        <v>0</v>
      </c>
      <c r="D211" s="3">
        <f>'data sistem'!B211</f>
        <v>0</v>
      </c>
      <c r="E211" s="3">
        <f>'data sistem'!J211</f>
        <v>0</v>
      </c>
      <c r="F211" s="3">
        <f>'data sistem'!K211</f>
        <v>0</v>
      </c>
      <c r="G211" s="3">
        <f>2020-'data sistem'!E211</f>
        <v>2020</v>
      </c>
      <c r="H211" s="3">
        <f>1</f>
        <v>1</v>
      </c>
      <c r="I211" s="3">
        <f>2</f>
        <v>2</v>
      </c>
      <c r="J211" s="3">
        <f>3</f>
        <v>3</v>
      </c>
      <c r="K211" s="3">
        <f>3</f>
        <v>3</v>
      </c>
      <c r="L211" s="3">
        <f>1</f>
        <v>1</v>
      </c>
      <c r="M211" s="3">
        <f>2</f>
        <v>2</v>
      </c>
      <c r="N211" s="3">
        <f>1</f>
        <v>1</v>
      </c>
      <c r="O211" s="3" t="str">
        <f>IF('data sistem'!W211="tidak",3,IF('data sistem'!W211="ya",IF('data sistem'!DT211="sebelum lulus",1,IF('data sistem'!DT211="setelah lulus",2,"")),""))</f>
        <v/>
      </c>
      <c r="P211" s="3" t="str">
        <f>IF('data sistem'!DU211="0-3 bulan",1,IF('data sistem'!DU211="3-6 bulan",3,IF('data sistem'!DU211="6-12 bulan",6,IF('data sistem'!DU211="lebih dari 12 bulan",12,""))))</f>
        <v/>
      </c>
      <c r="Q211" s="3" t="str">
        <f>IF('data sistem'!DV211="0-3 bulan",1,IF('data sistem'!DV211="3-6 bulan",3,IF('data sistem'!DV211="6-12 bulan",6,IF('data sistem'!DV211="lebih dari 12 bulan",12,""))))</f>
        <v/>
      </c>
      <c r="R211" s="3">
        <f>'data sistem'!EA211</f>
        <v>0</v>
      </c>
      <c r="S211" s="3">
        <f>'data sistem'!EB211</f>
        <v>0</v>
      </c>
      <c r="T211" s="3">
        <f>'data sistem'!EC211</f>
        <v>0</v>
      </c>
      <c r="U211" s="3">
        <f>'data sistem'!ED211</f>
        <v>0</v>
      </c>
      <c r="V211" s="3">
        <f>'data sistem'!EE211</f>
        <v>0</v>
      </c>
      <c r="W211" s="3">
        <f>'data sistem'!EF211</f>
        <v>0</v>
      </c>
      <c r="X211" s="3">
        <f>'data sistem'!EG211</f>
        <v>0</v>
      </c>
      <c r="Y211" s="3" t="str">
        <f>IF('data sistem'!DW211="ya",1,IF('data sistem'!DW211="tidak",0,""))</f>
        <v/>
      </c>
      <c r="Z211" s="3">
        <f>'data sistem'!EM211</f>
        <v>0</v>
      </c>
      <c r="AA211" s="3">
        <f>'data sistem'!EH211</f>
        <v>0</v>
      </c>
      <c r="AB211" s="3">
        <f>'data sistem'!EI211</f>
        <v>0</v>
      </c>
      <c r="AC211" s="3">
        <f>'data sistem'!EJ211</f>
        <v>0</v>
      </c>
      <c r="AD211" s="3">
        <f>'data sistem'!EK211</f>
        <v>0</v>
      </c>
      <c r="AE211" s="3">
        <f>'data sistem'!EL211</f>
        <v>0</v>
      </c>
      <c r="AF211" s="3">
        <f>0</f>
        <v>0</v>
      </c>
      <c r="AH211" s="3">
        <f>IF('data sistem'!FB211="lebih dari 3",4,'data sistem'!FB211)</f>
        <v>0</v>
      </c>
      <c r="AI211" s="3" t="str">
        <f>IF('data sistem'!FF211="sebelum lulus",1,IF('data sistem'!FF211="setelah lulus",2,""))</f>
        <v/>
      </c>
      <c r="AJ211" s="3" t="str">
        <f>IF('data sistem'!FG211="0-3 bulan",1,IF('data sistem'!FG211="3-6 bulan",3,IF('data sistem'!FG211="6-12 bulan",6,IF('data sistem'!FG211="lebih dari 12 bulan",12,""))))</f>
        <v/>
      </c>
      <c r="AK211" s="3" t="str">
        <f>IF('data sistem'!FH211="0-3 bulan",1,IF('data sistem'!FH211="3-6 bulan",3,IF('data sistem'!FH211="6-12 bulan",6,IF('data sistem'!FH211="lebih dari 12 bulan",12,""))))</f>
        <v/>
      </c>
      <c r="AL211" s="3">
        <f>IF('data sistem'!FC211="lebih dari 3",4,'data sistem'!FC211)</f>
        <v>0</v>
      </c>
      <c r="AM211" s="3">
        <f>IF('data sistem'!FD211="lebih dari 3",4,'data sistem'!FD211)</f>
        <v>0</v>
      </c>
      <c r="AN211" s="3" t="str">
        <f>IF(LEFT('data sistem'!U211,7)="bekerja",1,IF(LEFT('data sistem'!U211,5)="tidak",2,""))</f>
        <v/>
      </c>
      <c r="AO211" s="3">
        <f>'data sistem'!M211*1</f>
        <v>0</v>
      </c>
      <c r="AP211" s="3">
        <f>'data sistem'!R211*2</f>
        <v>0</v>
      </c>
      <c r="AQ211" s="3">
        <f>'data sistem'!P211*3</f>
        <v>0</v>
      </c>
      <c r="AR211" s="3">
        <f>'data sistem'!Q211*4</f>
        <v>0</v>
      </c>
      <c r="AS211" s="3">
        <f>0</f>
        <v>0</v>
      </c>
      <c r="AU211" s="3">
        <f>IF('data sistem'!Q211="1",4,1)</f>
        <v>1</v>
      </c>
      <c r="AW211" s="3">
        <f>IF('data sistem'!AG211="bumn",1,IF('data sistem'!AG211="non-profit",2,IF('data sistem'!AG211="swasta",3,IF('data sistem'!AG211="wiraswasta",4,5))))</f>
        <v>5</v>
      </c>
      <c r="AX211" s="3">
        <f>IF(AW211=5,'data sistem'!AG211,"")</f>
        <v>0</v>
      </c>
      <c r="AY211" s="3">
        <f>IF('data sistem'!T211=0,1,'data sistem'!T211=0)</f>
        <v>1</v>
      </c>
      <c r="BA211" s="3">
        <f>IF('data sistem'!AM211="kurang dari 1 juta",1000000,IF('data sistem'!AM211="antara 1 dan 2 juta",2000000,IF('data sistem'!AM211="lebih dari 2 juta",3000000,IF('data sistem'!AM211="lebih dari 3 juta",4000000,0))))</f>
        <v>0</v>
      </c>
      <c r="BB211" s="3">
        <f>0</f>
        <v>0</v>
      </c>
      <c r="BC211" s="3">
        <f>IF('data sistem'!BI211="kurang dari 1 juta",1000000,IF('data sistem'!BI211="antara 1 dan 2 juta",2000000,IF('data sistem'!BI211="lebih dari 2 juta",3000000,IF('data sistem'!BI211="lebih dari 3 juta",4000000,0))))</f>
        <v>0</v>
      </c>
      <c r="BD211" s="3" t="str">
        <f>IF('data sistem'!DE211&gt;0,'data sistem'!DE211,"")</f>
        <v/>
      </c>
      <c r="BE211" s="3" t="str">
        <f>IF('data sistem'!DF211="lebih tinggi",1,IF('data sistem'!DF211="sama",2,IF('data sistem'!DF211="lebih rendah",3,IF('data sistem'!DF211="tidak perlu",4,""))))</f>
        <v/>
      </c>
      <c r="BF211" s="3">
        <f>'data sistem'!DG211*1</f>
        <v>0</v>
      </c>
      <c r="BG211" s="3">
        <f>'data sistem'!DH211*2</f>
        <v>0</v>
      </c>
      <c r="BH211" s="3">
        <f>'data sistem'!DI211*3</f>
        <v>0</v>
      </c>
      <c r="BI211" s="3">
        <f>'data sistem'!DJ211*4</f>
        <v>0</v>
      </c>
      <c r="BJ211" s="3">
        <f>'data sistem'!DK211*5</f>
        <v>0</v>
      </c>
      <c r="BK211" s="3">
        <f>'data sistem'!DL211*6</f>
        <v>0</v>
      </c>
      <c r="BL211" s="3">
        <f>'data sistem'!DM211*7</f>
        <v>0</v>
      </c>
      <c r="BM211" s="3">
        <f>'data sistem'!DN211*8</f>
        <v>0</v>
      </c>
      <c r="BN211" s="3">
        <f>'data sistem'!DO211*9</f>
        <v>0</v>
      </c>
      <c r="BO211" s="3">
        <f>'data sistem'!DP211*10</f>
        <v>0</v>
      </c>
      <c r="BP211" s="3">
        <f>'data sistem'!DQ211*11</f>
        <v>0</v>
      </c>
      <c r="BQ211" s="3">
        <f>'data sistem'!DR211*12</f>
        <v>0</v>
      </c>
      <c r="BR211" s="3">
        <v>0</v>
      </c>
      <c r="BT211" s="3">
        <f>'data sistem'!GU211</f>
        <v>0</v>
      </c>
      <c r="BU211" s="3">
        <f>'data sistem'!HX211</f>
        <v>0</v>
      </c>
      <c r="BV211" s="3">
        <f>'data sistem'!GV211</f>
        <v>0</v>
      </c>
      <c r="BW211" s="3">
        <f>'data sistem'!HY211</f>
        <v>0</v>
      </c>
      <c r="BX211" s="3">
        <f>'data sistem'!GW211</f>
        <v>0</v>
      </c>
      <c r="BY211" s="3">
        <f>'data sistem'!HV211</f>
        <v>0</v>
      </c>
      <c r="BZ211" s="3">
        <f>'data sistem'!HZ211</f>
        <v>0</v>
      </c>
      <c r="CA211" s="3">
        <f>'data sistem'!IY211</f>
        <v>0</v>
      </c>
      <c r="CB211" s="3">
        <f>'data sistem'!GX211</f>
        <v>0</v>
      </c>
      <c r="CC211" s="3">
        <f>'data sistem'!IA211</f>
        <v>0</v>
      </c>
      <c r="CD211" s="3">
        <f>'data sistem'!GY211</f>
        <v>0</v>
      </c>
      <c r="CE211" s="3">
        <f>'data sistem'!IB211</f>
        <v>0</v>
      </c>
      <c r="CF211" s="3">
        <f>'data sistem'!GZ211</f>
        <v>0</v>
      </c>
      <c r="CH211" s="3">
        <f>'data sistem'!IC211</f>
        <v>0</v>
      </c>
      <c r="CJ211" s="3">
        <f>'data sistem'!HA211</f>
        <v>0</v>
      </c>
      <c r="CK211" s="3">
        <f>'data sistem'!ID211</f>
        <v>0</v>
      </c>
      <c r="CL211" s="3">
        <f>'data sistem'!HB211</f>
        <v>0</v>
      </c>
      <c r="CM211" s="3">
        <f>'data sistem'!IE211</f>
        <v>0</v>
      </c>
      <c r="CN211" s="3">
        <f>'data sistem'!HC211</f>
        <v>0</v>
      </c>
      <c r="CO211" s="3">
        <f>'data sistem'!IF211</f>
        <v>0</v>
      </c>
      <c r="CP211" s="3">
        <f>'data sistem'!HD211</f>
        <v>0</v>
      </c>
      <c r="CQ211" s="3">
        <f>'data sistem'!IG211</f>
        <v>0</v>
      </c>
      <c r="CR211" s="3">
        <f>'data sistem'!HE211</f>
        <v>0</v>
      </c>
      <c r="CS211" s="3">
        <f>'data sistem'!IH211</f>
        <v>0</v>
      </c>
      <c r="CT211" s="3">
        <f>'data sistem'!HF211</f>
        <v>0</v>
      </c>
      <c r="CU211" s="3">
        <f>'data sistem'!II211</f>
        <v>0</v>
      </c>
      <c r="CV211" s="3">
        <f>'data sistem'!HG211</f>
        <v>0</v>
      </c>
      <c r="CW211" s="3">
        <f>'data sistem'!IJ211</f>
        <v>0</v>
      </c>
      <c r="CX211" s="3">
        <f>'data sistem'!HH211</f>
        <v>0</v>
      </c>
      <c r="CY211" s="3">
        <f>'data sistem'!IK211</f>
        <v>0</v>
      </c>
      <c r="CZ211" s="3">
        <f>'data sistem'!HI211</f>
        <v>0</v>
      </c>
      <c r="DA211" s="3">
        <f>'data sistem'!IL211</f>
        <v>0</v>
      </c>
      <c r="DB211" s="3">
        <f>'data sistem'!HJ211</f>
        <v>0</v>
      </c>
      <c r="DC211" s="3">
        <f>'data sistem'!IM211</f>
        <v>0</v>
      </c>
      <c r="DD211" s="3">
        <f>'data sistem'!HK211</f>
        <v>0</v>
      </c>
      <c r="DE211" s="3">
        <f>'data sistem'!IN211</f>
        <v>0</v>
      </c>
      <c r="DF211" s="3">
        <f>'data sistem'!HL211</f>
        <v>0</v>
      </c>
      <c r="DG211" s="3">
        <f>'data sistem'!IO211</f>
        <v>0</v>
      </c>
      <c r="DH211" s="3">
        <f>'data sistem'!HM211</f>
        <v>0</v>
      </c>
      <c r="DI211" s="3">
        <f>'data sistem'!HM211</f>
        <v>0</v>
      </c>
      <c r="DJ211" s="3">
        <f>'data sistem'!IP211</f>
        <v>0</v>
      </c>
      <c r="DK211" s="3">
        <f>'data sistem'!IP211</f>
        <v>0</v>
      </c>
      <c r="DL211" s="3">
        <f>'data sistem'!HN211</f>
        <v>0</v>
      </c>
      <c r="DM211" s="3">
        <f>'data sistem'!IQ211</f>
        <v>0</v>
      </c>
      <c r="DN211" s="3">
        <f>'data sistem'!HO211</f>
        <v>0</v>
      </c>
      <c r="DO211" s="3">
        <f>'data sistem'!IR211</f>
        <v>0</v>
      </c>
      <c r="DP211" s="3">
        <f>'data sistem'!HP211</f>
        <v>0</v>
      </c>
      <c r="DQ211" s="3">
        <f>'data sistem'!IS211</f>
        <v>0</v>
      </c>
      <c r="DR211" s="3">
        <f>'data sistem'!HQ211</f>
        <v>0</v>
      </c>
      <c r="DS211" s="3">
        <f>'data sistem'!IT211</f>
        <v>0</v>
      </c>
      <c r="DT211" s="3">
        <f>'data sistem'!HR211</f>
        <v>0</v>
      </c>
      <c r="DU211" s="3">
        <f>'data sistem'!IU211</f>
        <v>0</v>
      </c>
      <c r="DV211" s="3">
        <f>'data sistem'!HS211</f>
        <v>0</v>
      </c>
      <c r="DW211" s="3">
        <f>'data sistem'!IV211</f>
        <v>0</v>
      </c>
      <c r="DX211" s="3">
        <f>'data sistem'!HT211</f>
        <v>0</v>
      </c>
      <c r="DY211" s="3">
        <f>'data sistem'!IW211</f>
        <v>0</v>
      </c>
      <c r="DZ211" s="3">
        <f>'data sistem'!HU211</f>
        <v>0</v>
      </c>
      <c r="EA211" s="3">
        <f>'data sistem'!IX211</f>
        <v>0</v>
      </c>
    </row>
    <row r="212" spans="1:131" x14ac:dyDescent="0.3">
      <c r="A212" s="3" t="str">
        <f t="shared" si="3"/>
        <v>051022</v>
      </c>
      <c r="B212" s="3" t="e">
        <f>VLOOKUP('data sistem'!C212,kodeprodi!$A$2:$B$11,2,FALSE)</f>
        <v>#N/A</v>
      </c>
      <c r="C212" s="3">
        <f>'data sistem'!A212</f>
        <v>0</v>
      </c>
      <c r="D212" s="3">
        <f>'data sistem'!B212</f>
        <v>0</v>
      </c>
      <c r="E212" s="3">
        <f>'data sistem'!J212</f>
        <v>0</v>
      </c>
      <c r="F212" s="3">
        <f>'data sistem'!K212</f>
        <v>0</v>
      </c>
      <c r="G212" s="3">
        <f>2020-'data sistem'!E212</f>
        <v>2020</v>
      </c>
      <c r="H212" s="3">
        <f>1</f>
        <v>1</v>
      </c>
      <c r="I212" s="3">
        <f>2</f>
        <v>2</v>
      </c>
      <c r="J212" s="3">
        <f>3</f>
        <v>3</v>
      </c>
      <c r="K212" s="3">
        <f>3</f>
        <v>3</v>
      </c>
      <c r="L212" s="3">
        <f>1</f>
        <v>1</v>
      </c>
      <c r="M212" s="3">
        <f>2</f>
        <v>2</v>
      </c>
      <c r="N212" s="3">
        <f>1</f>
        <v>1</v>
      </c>
      <c r="O212" s="3" t="str">
        <f>IF('data sistem'!W212="tidak",3,IF('data sistem'!W212="ya",IF('data sistem'!DT212="sebelum lulus",1,IF('data sistem'!DT212="setelah lulus",2,"")),""))</f>
        <v/>
      </c>
      <c r="P212" s="3" t="str">
        <f>IF('data sistem'!DU212="0-3 bulan",1,IF('data sistem'!DU212="3-6 bulan",3,IF('data sistem'!DU212="6-12 bulan",6,IF('data sistem'!DU212="lebih dari 12 bulan",12,""))))</f>
        <v/>
      </c>
      <c r="Q212" s="3" t="str">
        <f>IF('data sistem'!DV212="0-3 bulan",1,IF('data sistem'!DV212="3-6 bulan",3,IF('data sistem'!DV212="6-12 bulan",6,IF('data sistem'!DV212="lebih dari 12 bulan",12,""))))</f>
        <v/>
      </c>
      <c r="R212" s="3">
        <f>'data sistem'!EA212</f>
        <v>0</v>
      </c>
      <c r="S212" s="3">
        <f>'data sistem'!EB212</f>
        <v>0</v>
      </c>
      <c r="T212" s="3">
        <f>'data sistem'!EC212</f>
        <v>0</v>
      </c>
      <c r="U212" s="3">
        <f>'data sistem'!ED212</f>
        <v>0</v>
      </c>
      <c r="V212" s="3">
        <f>'data sistem'!EE212</f>
        <v>0</v>
      </c>
      <c r="W212" s="3">
        <f>'data sistem'!EF212</f>
        <v>0</v>
      </c>
      <c r="X212" s="3">
        <f>'data sistem'!EG212</f>
        <v>0</v>
      </c>
      <c r="Y212" s="3" t="str">
        <f>IF('data sistem'!DW212="ya",1,IF('data sistem'!DW212="tidak",0,""))</f>
        <v/>
      </c>
      <c r="Z212" s="3">
        <f>'data sistem'!EM212</f>
        <v>0</v>
      </c>
      <c r="AA212" s="3">
        <f>'data sistem'!EH212</f>
        <v>0</v>
      </c>
      <c r="AB212" s="3">
        <f>'data sistem'!EI212</f>
        <v>0</v>
      </c>
      <c r="AC212" s="3">
        <f>'data sistem'!EJ212</f>
        <v>0</v>
      </c>
      <c r="AD212" s="3">
        <f>'data sistem'!EK212</f>
        <v>0</v>
      </c>
      <c r="AE212" s="3">
        <f>'data sistem'!EL212</f>
        <v>0</v>
      </c>
      <c r="AF212" s="3">
        <f>0</f>
        <v>0</v>
      </c>
      <c r="AH212" s="3">
        <f>IF('data sistem'!FB212="lebih dari 3",4,'data sistem'!FB212)</f>
        <v>0</v>
      </c>
      <c r="AI212" s="3" t="str">
        <f>IF('data sistem'!FF212="sebelum lulus",1,IF('data sistem'!FF212="setelah lulus",2,""))</f>
        <v/>
      </c>
      <c r="AJ212" s="3" t="str">
        <f>IF('data sistem'!FG212="0-3 bulan",1,IF('data sistem'!FG212="3-6 bulan",3,IF('data sistem'!FG212="6-12 bulan",6,IF('data sistem'!FG212="lebih dari 12 bulan",12,""))))</f>
        <v/>
      </c>
      <c r="AK212" s="3" t="str">
        <f>IF('data sistem'!FH212="0-3 bulan",1,IF('data sistem'!FH212="3-6 bulan",3,IF('data sistem'!FH212="6-12 bulan",6,IF('data sistem'!FH212="lebih dari 12 bulan",12,""))))</f>
        <v/>
      </c>
      <c r="AL212" s="3">
        <f>IF('data sistem'!FC212="lebih dari 3",4,'data sistem'!FC212)</f>
        <v>0</v>
      </c>
      <c r="AM212" s="3">
        <f>IF('data sistem'!FD212="lebih dari 3",4,'data sistem'!FD212)</f>
        <v>0</v>
      </c>
      <c r="AN212" s="3" t="str">
        <f>IF(LEFT('data sistem'!U212,7)="bekerja",1,IF(LEFT('data sistem'!U212,5)="tidak",2,""))</f>
        <v/>
      </c>
      <c r="AO212" s="3">
        <f>'data sistem'!M212*1</f>
        <v>0</v>
      </c>
      <c r="AP212" s="3">
        <f>'data sistem'!R212*2</f>
        <v>0</v>
      </c>
      <c r="AQ212" s="3">
        <f>'data sistem'!P212*3</f>
        <v>0</v>
      </c>
      <c r="AR212" s="3">
        <f>'data sistem'!Q212*4</f>
        <v>0</v>
      </c>
      <c r="AS212" s="3">
        <f>0</f>
        <v>0</v>
      </c>
      <c r="AU212" s="3">
        <f>IF('data sistem'!Q212="1",4,1)</f>
        <v>1</v>
      </c>
      <c r="AW212" s="3">
        <f>IF('data sistem'!AG212="bumn",1,IF('data sistem'!AG212="non-profit",2,IF('data sistem'!AG212="swasta",3,IF('data sistem'!AG212="wiraswasta",4,5))))</f>
        <v>5</v>
      </c>
      <c r="AX212" s="3">
        <f>IF(AW212=5,'data sistem'!AG212,"")</f>
        <v>0</v>
      </c>
      <c r="AY212" s="3">
        <f>IF('data sistem'!T212=0,1,'data sistem'!T212=0)</f>
        <v>1</v>
      </c>
      <c r="BA212" s="3">
        <f>IF('data sistem'!AM212="kurang dari 1 juta",1000000,IF('data sistem'!AM212="antara 1 dan 2 juta",2000000,IF('data sistem'!AM212="lebih dari 2 juta",3000000,IF('data sistem'!AM212="lebih dari 3 juta",4000000,0))))</f>
        <v>0</v>
      </c>
      <c r="BB212" s="3">
        <f>0</f>
        <v>0</v>
      </c>
      <c r="BC212" s="3">
        <f>IF('data sistem'!BI212="kurang dari 1 juta",1000000,IF('data sistem'!BI212="antara 1 dan 2 juta",2000000,IF('data sistem'!BI212="lebih dari 2 juta",3000000,IF('data sistem'!BI212="lebih dari 3 juta",4000000,0))))</f>
        <v>0</v>
      </c>
      <c r="BD212" s="3" t="str">
        <f>IF('data sistem'!DE212&gt;0,'data sistem'!DE212,"")</f>
        <v/>
      </c>
      <c r="BE212" s="3" t="str">
        <f>IF('data sistem'!DF212="lebih tinggi",1,IF('data sistem'!DF212="sama",2,IF('data sistem'!DF212="lebih rendah",3,IF('data sistem'!DF212="tidak perlu",4,""))))</f>
        <v/>
      </c>
      <c r="BF212" s="3">
        <f>'data sistem'!DG212*1</f>
        <v>0</v>
      </c>
      <c r="BG212" s="3">
        <f>'data sistem'!DH212*2</f>
        <v>0</v>
      </c>
      <c r="BH212" s="3">
        <f>'data sistem'!DI212*3</f>
        <v>0</v>
      </c>
      <c r="BI212" s="3">
        <f>'data sistem'!DJ212*4</f>
        <v>0</v>
      </c>
      <c r="BJ212" s="3">
        <f>'data sistem'!DK212*5</f>
        <v>0</v>
      </c>
      <c r="BK212" s="3">
        <f>'data sistem'!DL212*6</f>
        <v>0</v>
      </c>
      <c r="BL212" s="3">
        <f>'data sistem'!DM212*7</f>
        <v>0</v>
      </c>
      <c r="BM212" s="3">
        <f>'data sistem'!DN212*8</f>
        <v>0</v>
      </c>
      <c r="BN212" s="3">
        <f>'data sistem'!DO212*9</f>
        <v>0</v>
      </c>
      <c r="BO212" s="3">
        <f>'data sistem'!DP212*10</f>
        <v>0</v>
      </c>
      <c r="BP212" s="3">
        <f>'data sistem'!DQ212*11</f>
        <v>0</v>
      </c>
      <c r="BQ212" s="3">
        <f>'data sistem'!DR212*12</f>
        <v>0</v>
      </c>
      <c r="BR212" s="3">
        <v>0</v>
      </c>
      <c r="BT212" s="3">
        <f>'data sistem'!GU212</f>
        <v>0</v>
      </c>
      <c r="BU212" s="3">
        <f>'data sistem'!HX212</f>
        <v>0</v>
      </c>
      <c r="BV212" s="3">
        <f>'data sistem'!GV212</f>
        <v>0</v>
      </c>
      <c r="BW212" s="3">
        <f>'data sistem'!HY212</f>
        <v>0</v>
      </c>
      <c r="BX212" s="3">
        <f>'data sistem'!GW212</f>
        <v>0</v>
      </c>
      <c r="BY212" s="3">
        <f>'data sistem'!HV212</f>
        <v>0</v>
      </c>
      <c r="BZ212" s="3">
        <f>'data sistem'!HZ212</f>
        <v>0</v>
      </c>
      <c r="CA212" s="3">
        <f>'data sistem'!IY212</f>
        <v>0</v>
      </c>
      <c r="CB212" s="3">
        <f>'data sistem'!GX212</f>
        <v>0</v>
      </c>
      <c r="CC212" s="3">
        <f>'data sistem'!IA212</f>
        <v>0</v>
      </c>
      <c r="CD212" s="3">
        <f>'data sistem'!GY212</f>
        <v>0</v>
      </c>
      <c r="CE212" s="3">
        <f>'data sistem'!IB212</f>
        <v>0</v>
      </c>
      <c r="CF212" s="3">
        <f>'data sistem'!GZ212</f>
        <v>0</v>
      </c>
      <c r="CH212" s="3">
        <f>'data sistem'!IC212</f>
        <v>0</v>
      </c>
      <c r="CJ212" s="3">
        <f>'data sistem'!HA212</f>
        <v>0</v>
      </c>
      <c r="CK212" s="3">
        <f>'data sistem'!ID212</f>
        <v>0</v>
      </c>
      <c r="CL212" s="3">
        <f>'data sistem'!HB212</f>
        <v>0</v>
      </c>
      <c r="CM212" s="3">
        <f>'data sistem'!IE212</f>
        <v>0</v>
      </c>
      <c r="CN212" s="3">
        <f>'data sistem'!HC212</f>
        <v>0</v>
      </c>
      <c r="CO212" s="3">
        <f>'data sistem'!IF212</f>
        <v>0</v>
      </c>
      <c r="CP212" s="3">
        <f>'data sistem'!HD212</f>
        <v>0</v>
      </c>
      <c r="CQ212" s="3">
        <f>'data sistem'!IG212</f>
        <v>0</v>
      </c>
      <c r="CR212" s="3">
        <f>'data sistem'!HE212</f>
        <v>0</v>
      </c>
      <c r="CS212" s="3">
        <f>'data sistem'!IH212</f>
        <v>0</v>
      </c>
      <c r="CT212" s="3">
        <f>'data sistem'!HF212</f>
        <v>0</v>
      </c>
      <c r="CU212" s="3">
        <f>'data sistem'!II212</f>
        <v>0</v>
      </c>
      <c r="CV212" s="3">
        <f>'data sistem'!HG212</f>
        <v>0</v>
      </c>
      <c r="CW212" s="3">
        <f>'data sistem'!IJ212</f>
        <v>0</v>
      </c>
      <c r="CX212" s="3">
        <f>'data sistem'!HH212</f>
        <v>0</v>
      </c>
      <c r="CY212" s="3">
        <f>'data sistem'!IK212</f>
        <v>0</v>
      </c>
      <c r="CZ212" s="3">
        <f>'data sistem'!HI212</f>
        <v>0</v>
      </c>
      <c r="DA212" s="3">
        <f>'data sistem'!IL212</f>
        <v>0</v>
      </c>
      <c r="DB212" s="3">
        <f>'data sistem'!HJ212</f>
        <v>0</v>
      </c>
      <c r="DC212" s="3">
        <f>'data sistem'!IM212</f>
        <v>0</v>
      </c>
      <c r="DD212" s="3">
        <f>'data sistem'!HK212</f>
        <v>0</v>
      </c>
      <c r="DE212" s="3">
        <f>'data sistem'!IN212</f>
        <v>0</v>
      </c>
      <c r="DF212" s="3">
        <f>'data sistem'!HL212</f>
        <v>0</v>
      </c>
      <c r="DG212" s="3">
        <f>'data sistem'!IO212</f>
        <v>0</v>
      </c>
      <c r="DH212" s="3">
        <f>'data sistem'!HM212</f>
        <v>0</v>
      </c>
      <c r="DI212" s="3">
        <f>'data sistem'!HM212</f>
        <v>0</v>
      </c>
      <c r="DJ212" s="3">
        <f>'data sistem'!IP212</f>
        <v>0</v>
      </c>
      <c r="DK212" s="3">
        <f>'data sistem'!IP212</f>
        <v>0</v>
      </c>
      <c r="DL212" s="3">
        <f>'data sistem'!HN212</f>
        <v>0</v>
      </c>
      <c r="DM212" s="3">
        <f>'data sistem'!IQ212</f>
        <v>0</v>
      </c>
      <c r="DN212" s="3">
        <f>'data sistem'!HO212</f>
        <v>0</v>
      </c>
      <c r="DO212" s="3">
        <f>'data sistem'!IR212</f>
        <v>0</v>
      </c>
      <c r="DP212" s="3">
        <f>'data sistem'!HP212</f>
        <v>0</v>
      </c>
      <c r="DQ212" s="3">
        <f>'data sistem'!IS212</f>
        <v>0</v>
      </c>
      <c r="DR212" s="3">
        <f>'data sistem'!HQ212</f>
        <v>0</v>
      </c>
      <c r="DS212" s="3">
        <f>'data sistem'!IT212</f>
        <v>0</v>
      </c>
      <c r="DT212" s="3">
        <f>'data sistem'!HR212</f>
        <v>0</v>
      </c>
      <c r="DU212" s="3">
        <f>'data sistem'!IU212</f>
        <v>0</v>
      </c>
      <c r="DV212" s="3">
        <f>'data sistem'!HS212</f>
        <v>0</v>
      </c>
      <c r="DW212" s="3">
        <f>'data sistem'!IV212</f>
        <v>0</v>
      </c>
      <c r="DX212" s="3">
        <f>'data sistem'!HT212</f>
        <v>0</v>
      </c>
      <c r="DY212" s="3">
        <f>'data sistem'!IW212</f>
        <v>0</v>
      </c>
      <c r="DZ212" s="3">
        <f>'data sistem'!HU212</f>
        <v>0</v>
      </c>
      <c r="EA212" s="3">
        <f>'data sistem'!IX212</f>
        <v>0</v>
      </c>
    </row>
    <row r="213" spans="1:131" x14ac:dyDescent="0.3">
      <c r="A213" s="3" t="str">
        <f t="shared" si="3"/>
        <v>051022</v>
      </c>
      <c r="B213" s="3" t="e">
        <f>VLOOKUP('data sistem'!C213,kodeprodi!$A$2:$B$11,2,FALSE)</f>
        <v>#N/A</v>
      </c>
      <c r="C213" s="3">
        <f>'data sistem'!A213</f>
        <v>0</v>
      </c>
      <c r="D213" s="3">
        <f>'data sistem'!B213</f>
        <v>0</v>
      </c>
      <c r="E213" s="3">
        <f>'data sistem'!J213</f>
        <v>0</v>
      </c>
      <c r="F213" s="3">
        <f>'data sistem'!K213</f>
        <v>0</v>
      </c>
      <c r="G213" s="3">
        <f>2020-'data sistem'!E213</f>
        <v>2020</v>
      </c>
      <c r="H213" s="3">
        <f>1</f>
        <v>1</v>
      </c>
      <c r="I213" s="3">
        <f>2</f>
        <v>2</v>
      </c>
      <c r="J213" s="3">
        <f>3</f>
        <v>3</v>
      </c>
      <c r="K213" s="3">
        <f>3</f>
        <v>3</v>
      </c>
      <c r="L213" s="3">
        <f>1</f>
        <v>1</v>
      </c>
      <c r="M213" s="3">
        <f>2</f>
        <v>2</v>
      </c>
      <c r="N213" s="3">
        <f>1</f>
        <v>1</v>
      </c>
      <c r="O213" s="3" t="str">
        <f>IF('data sistem'!W213="tidak",3,IF('data sistem'!W213="ya",IF('data sistem'!DT213="sebelum lulus",1,IF('data sistem'!DT213="setelah lulus",2,"")),""))</f>
        <v/>
      </c>
      <c r="P213" s="3" t="str">
        <f>IF('data sistem'!DU213="0-3 bulan",1,IF('data sistem'!DU213="3-6 bulan",3,IF('data sistem'!DU213="6-12 bulan",6,IF('data sistem'!DU213="lebih dari 12 bulan",12,""))))</f>
        <v/>
      </c>
      <c r="Q213" s="3" t="str">
        <f>IF('data sistem'!DV213="0-3 bulan",1,IF('data sistem'!DV213="3-6 bulan",3,IF('data sistem'!DV213="6-12 bulan",6,IF('data sistem'!DV213="lebih dari 12 bulan",12,""))))</f>
        <v/>
      </c>
      <c r="R213" s="3">
        <f>'data sistem'!EA213</f>
        <v>0</v>
      </c>
      <c r="S213" s="3">
        <f>'data sistem'!EB213</f>
        <v>0</v>
      </c>
      <c r="T213" s="3">
        <f>'data sistem'!EC213</f>
        <v>0</v>
      </c>
      <c r="U213" s="3">
        <f>'data sistem'!ED213</f>
        <v>0</v>
      </c>
      <c r="V213" s="3">
        <f>'data sistem'!EE213</f>
        <v>0</v>
      </c>
      <c r="W213" s="3">
        <f>'data sistem'!EF213</f>
        <v>0</v>
      </c>
      <c r="X213" s="3">
        <f>'data sistem'!EG213</f>
        <v>0</v>
      </c>
      <c r="Y213" s="3" t="str">
        <f>IF('data sistem'!DW213="ya",1,IF('data sistem'!DW213="tidak",0,""))</f>
        <v/>
      </c>
      <c r="Z213" s="3">
        <f>'data sistem'!EM213</f>
        <v>0</v>
      </c>
      <c r="AA213" s="3">
        <f>'data sistem'!EH213</f>
        <v>0</v>
      </c>
      <c r="AB213" s="3">
        <f>'data sistem'!EI213</f>
        <v>0</v>
      </c>
      <c r="AC213" s="3">
        <f>'data sistem'!EJ213</f>
        <v>0</v>
      </c>
      <c r="AD213" s="3">
        <f>'data sistem'!EK213</f>
        <v>0</v>
      </c>
      <c r="AE213" s="3">
        <f>'data sistem'!EL213</f>
        <v>0</v>
      </c>
      <c r="AF213" s="3">
        <f>0</f>
        <v>0</v>
      </c>
      <c r="AH213" s="3">
        <f>IF('data sistem'!FB213="lebih dari 3",4,'data sistem'!FB213)</f>
        <v>0</v>
      </c>
      <c r="AI213" s="3" t="str">
        <f>IF('data sistem'!FF213="sebelum lulus",1,IF('data sistem'!FF213="setelah lulus",2,""))</f>
        <v/>
      </c>
      <c r="AJ213" s="3" t="str">
        <f>IF('data sistem'!FG213="0-3 bulan",1,IF('data sistem'!FG213="3-6 bulan",3,IF('data sistem'!FG213="6-12 bulan",6,IF('data sistem'!FG213="lebih dari 12 bulan",12,""))))</f>
        <v/>
      </c>
      <c r="AK213" s="3" t="str">
        <f>IF('data sistem'!FH213="0-3 bulan",1,IF('data sistem'!FH213="3-6 bulan",3,IF('data sistem'!FH213="6-12 bulan",6,IF('data sistem'!FH213="lebih dari 12 bulan",12,""))))</f>
        <v/>
      </c>
      <c r="AL213" s="3">
        <f>IF('data sistem'!FC213="lebih dari 3",4,'data sistem'!FC213)</f>
        <v>0</v>
      </c>
      <c r="AM213" s="3">
        <f>IF('data sistem'!FD213="lebih dari 3",4,'data sistem'!FD213)</f>
        <v>0</v>
      </c>
      <c r="AN213" s="3" t="str">
        <f>IF(LEFT('data sistem'!U213,7)="bekerja",1,IF(LEFT('data sistem'!U213,5)="tidak",2,""))</f>
        <v/>
      </c>
      <c r="AO213" s="3">
        <f>'data sistem'!M213*1</f>
        <v>0</v>
      </c>
      <c r="AP213" s="3">
        <f>'data sistem'!R213*2</f>
        <v>0</v>
      </c>
      <c r="AQ213" s="3">
        <f>'data sistem'!P213*3</f>
        <v>0</v>
      </c>
      <c r="AR213" s="3">
        <f>'data sistem'!Q213*4</f>
        <v>0</v>
      </c>
      <c r="AS213" s="3">
        <f>0</f>
        <v>0</v>
      </c>
      <c r="AU213" s="3">
        <f>IF('data sistem'!Q213="1",4,1)</f>
        <v>1</v>
      </c>
      <c r="AW213" s="3">
        <f>IF('data sistem'!AG213="bumn",1,IF('data sistem'!AG213="non-profit",2,IF('data sistem'!AG213="swasta",3,IF('data sistem'!AG213="wiraswasta",4,5))))</f>
        <v>5</v>
      </c>
      <c r="AX213" s="3">
        <f>IF(AW213=5,'data sistem'!AG213,"")</f>
        <v>0</v>
      </c>
      <c r="AY213" s="3">
        <f>IF('data sistem'!T213=0,1,'data sistem'!T213=0)</f>
        <v>1</v>
      </c>
      <c r="BA213" s="3">
        <f>IF('data sistem'!AM213="kurang dari 1 juta",1000000,IF('data sistem'!AM213="antara 1 dan 2 juta",2000000,IF('data sistem'!AM213="lebih dari 2 juta",3000000,IF('data sistem'!AM213="lebih dari 3 juta",4000000,0))))</f>
        <v>0</v>
      </c>
      <c r="BB213" s="3">
        <f>0</f>
        <v>0</v>
      </c>
      <c r="BC213" s="3">
        <f>IF('data sistem'!BI213="kurang dari 1 juta",1000000,IF('data sistem'!BI213="antara 1 dan 2 juta",2000000,IF('data sistem'!BI213="lebih dari 2 juta",3000000,IF('data sistem'!BI213="lebih dari 3 juta",4000000,0))))</f>
        <v>0</v>
      </c>
      <c r="BD213" s="3" t="str">
        <f>IF('data sistem'!DE213&gt;0,'data sistem'!DE213,"")</f>
        <v/>
      </c>
      <c r="BE213" s="3" t="str">
        <f>IF('data sistem'!DF213="lebih tinggi",1,IF('data sistem'!DF213="sama",2,IF('data sistem'!DF213="lebih rendah",3,IF('data sistem'!DF213="tidak perlu",4,""))))</f>
        <v/>
      </c>
      <c r="BF213" s="3">
        <f>'data sistem'!DG213*1</f>
        <v>0</v>
      </c>
      <c r="BG213" s="3">
        <f>'data sistem'!DH213*2</f>
        <v>0</v>
      </c>
      <c r="BH213" s="3">
        <f>'data sistem'!DI213*3</f>
        <v>0</v>
      </c>
      <c r="BI213" s="3">
        <f>'data sistem'!DJ213*4</f>
        <v>0</v>
      </c>
      <c r="BJ213" s="3">
        <f>'data sistem'!DK213*5</f>
        <v>0</v>
      </c>
      <c r="BK213" s="3">
        <f>'data sistem'!DL213*6</f>
        <v>0</v>
      </c>
      <c r="BL213" s="3">
        <f>'data sistem'!DM213*7</f>
        <v>0</v>
      </c>
      <c r="BM213" s="3">
        <f>'data sistem'!DN213*8</f>
        <v>0</v>
      </c>
      <c r="BN213" s="3">
        <f>'data sistem'!DO213*9</f>
        <v>0</v>
      </c>
      <c r="BO213" s="3">
        <f>'data sistem'!DP213*10</f>
        <v>0</v>
      </c>
      <c r="BP213" s="3">
        <f>'data sistem'!DQ213*11</f>
        <v>0</v>
      </c>
      <c r="BQ213" s="3">
        <f>'data sistem'!DR213*12</f>
        <v>0</v>
      </c>
      <c r="BR213" s="3">
        <v>0</v>
      </c>
      <c r="BT213" s="3">
        <f>'data sistem'!GU213</f>
        <v>0</v>
      </c>
      <c r="BU213" s="3">
        <f>'data sistem'!HX213</f>
        <v>0</v>
      </c>
      <c r="BV213" s="3">
        <f>'data sistem'!GV213</f>
        <v>0</v>
      </c>
      <c r="BW213" s="3">
        <f>'data sistem'!HY213</f>
        <v>0</v>
      </c>
      <c r="BX213" s="3">
        <f>'data sistem'!GW213</f>
        <v>0</v>
      </c>
      <c r="BY213" s="3">
        <f>'data sistem'!HV213</f>
        <v>0</v>
      </c>
      <c r="BZ213" s="3">
        <f>'data sistem'!HZ213</f>
        <v>0</v>
      </c>
      <c r="CA213" s="3">
        <f>'data sistem'!IY213</f>
        <v>0</v>
      </c>
      <c r="CB213" s="3">
        <f>'data sistem'!GX213</f>
        <v>0</v>
      </c>
      <c r="CC213" s="3">
        <f>'data sistem'!IA213</f>
        <v>0</v>
      </c>
      <c r="CD213" s="3">
        <f>'data sistem'!GY213</f>
        <v>0</v>
      </c>
      <c r="CE213" s="3">
        <f>'data sistem'!IB213</f>
        <v>0</v>
      </c>
      <c r="CF213" s="3">
        <f>'data sistem'!GZ213</f>
        <v>0</v>
      </c>
      <c r="CH213" s="3">
        <f>'data sistem'!IC213</f>
        <v>0</v>
      </c>
      <c r="CJ213" s="3">
        <f>'data sistem'!HA213</f>
        <v>0</v>
      </c>
      <c r="CK213" s="3">
        <f>'data sistem'!ID213</f>
        <v>0</v>
      </c>
      <c r="CL213" s="3">
        <f>'data sistem'!HB213</f>
        <v>0</v>
      </c>
      <c r="CM213" s="3">
        <f>'data sistem'!IE213</f>
        <v>0</v>
      </c>
      <c r="CN213" s="3">
        <f>'data sistem'!HC213</f>
        <v>0</v>
      </c>
      <c r="CO213" s="3">
        <f>'data sistem'!IF213</f>
        <v>0</v>
      </c>
      <c r="CP213" s="3">
        <f>'data sistem'!HD213</f>
        <v>0</v>
      </c>
      <c r="CQ213" s="3">
        <f>'data sistem'!IG213</f>
        <v>0</v>
      </c>
      <c r="CR213" s="3">
        <f>'data sistem'!HE213</f>
        <v>0</v>
      </c>
      <c r="CS213" s="3">
        <f>'data sistem'!IH213</f>
        <v>0</v>
      </c>
      <c r="CT213" s="3">
        <f>'data sistem'!HF213</f>
        <v>0</v>
      </c>
      <c r="CU213" s="3">
        <f>'data sistem'!II213</f>
        <v>0</v>
      </c>
      <c r="CV213" s="3">
        <f>'data sistem'!HG213</f>
        <v>0</v>
      </c>
      <c r="CW213" s="3">
        <f>'data sistem'!IJ213</f>
        <v>0</v>
      </c>
      <c r="CX213" s="3">
        <f>'data sistem'!HH213</f>
        <v>0</v>
      </c>
      <c r="CY213" s="3">
        <f>'data sistem'!IK213</f>
        <v>0</v>
      </c>
      <c r="CZ213" s="3">
        <f>'data sistem'!HI213</f>
        <v>0</v>
      </c>
      <c r="DA213" s="3">
        <f>'data sistem'!IL213</f>
        <v>0</v>
      </c>
      <c r="DB213" s="3">
        <f>'data sistem'!HJ213</f>
        <v>0</v>
      </c>
      <c r="DC213" s="3">
        <f>'data sistem'!IM213</f>
        <v>0</v>
      </c>
      <c r="DD213" s="3">
        <f>'data sistem'!HK213</f>
        <v>0</v>
      </c>
      <c r="DE213" s="3">
        <f>'data sistem'!IN213</f>
        <v>0</v>
      </c>
      <c r="DF213" s="3">
        <f>'data sistem'!HL213</f>
        <v>0</v>
      </c>
      <c r="DG213" s="3">
        <f>'data sistem'!IO213</f>
        <v>0</v>
      </c>
      <c r="DH213" s="3">
        <f>'data sistem'!HM213</f>
        <v>0</v>
      </c>
      <c r="DI213" s="3">
        <f>'data sistem'!HM213</f>
        <v>0</v>
      </c>
      <c r="DJ213" s="3">
        <f>'data sistem'!IP213</f>
        <v>0</v>
      </c>
      <c r="DK213" s="3">
        <f>'data sistem'!IP213</f>
        <v>0</v>
      </c>
      <c r="DL213" s="3">
        <f>'data sistem'!HN213</f>
        <v>0</v>
      </c>
      <c r="DM213" s="3">
        <f>'data sistem'!IQ213</f>
        <v>0</v>
      </c>
      <c r="DN213" s="3">
        <f>'data sistem'!HO213</f>
        <v>0</v>
      </c>
      <c r="DO213" s="3">
        <f>'data sistem'!IR213</f>
        <v>0</v>
      </c>
      <c r="DP213" s="3">
        <f>'data sistem'!HP213</f>
        <v>0</v>
      </c>
      <c r="DQ213" s="3">
        <f>'data sistem'!IS213</f>
        <v>0</v>
      </c>
      <c r="DR213" s="3">
        <f>'data sistem'!HQ213</f>
        <v>0</v>
      </c>
      <c r="DS213" s="3">
        <f>'data sistem'!IT213</f>
        <v>0</v>
      </c>
      <c r="DT213" s="3">
        <f>'data sistem'!HR213</f>
        <v>0</v>
      </c>
      <c r="DU213" s="3">
        <f>'data sistem'!IU213</f>
        <v>0</v>
      </c>
      <c r="DV213" s="3">
        <f>'data sistem'!HS213</f>
        <v>0</v>
      </c>
      <c r="DW213" s="3">
        <f>'data sistem'!IV213</f>
        <v>0</v>
      </c>
      <c r="DX213" s="3">
        <f>'data sistem'!HT213</f>
        <v>0</v>
      </c>
      <c r="DY213" s="3">
        <f>'data sistem'!IW213</f>
        <v>0</v>
      </c>
      <c r="DZ213" s="3">
        <f>'data sistem'!HU213</f>
        <v>0</v>
      </c>
      <c r="EA213" s="3">
        <f>'data sistem'!IX213</f>
        <v>0</v>
      </c>
    </row>
    <row r="214" spans="1:131" x14ac:dyDescent="0.3">
      <c r="A214" s="3" t="str">
        <f t="shared" si="3"/>
        <v>051022</v>
      </c>
      <c r="B214" s="3" t="e">
        <f>VLOOKUP('data sistem'!C214,kodeprodi!$A$2:$B$11,2,FALSE)</f>
        <v>#N/A</v>
      </c>
      <c r="C214" s="3">
        <f>'data sistem'!A214</f>
        <v>0</v>
      </c>
      <c r="D214" s="3">
        <f>'data sistem'!B214</f>
        <v>0</v>
      </c>
      <c r="E214" s="3">
        <f>'data sistem'!J214</f>
        <v>0</v>
      </c>
      <c r="F214" s="3">
        <f>'data sistem'!K214</f>
        <v>0</v>
      </c>
      <c r="G214" s="3">
        <f>2020-'data sistem'!E214</f>
        <v>2020</v>
      </c>
      <c r="H214" s="3">
        <f>1</f>
        <v>1</v>
      </c>
      <c r="I214" s="3">
        <f>2</f>
        <v>2</v>
      </c>
      <c r="J214" s="3">
        <f>3</f>
        <v>3</v>
      </c>
      <c r="K214" s="3">
        <f>3</f>
        <v>3</v>
      </c>
      <c r="L214" s="3">
        <f>1</f>
        <v>1</v>
      </c>
      <c r="M214" s="3">
        <f>2</f>
        <v>2</v>
      </c>
      <c r="N214" s="3">
        <f>1</f>
        <v>1</v>
      </c>
      <c r="O214" s="3" t="str">
        <f>IF('data sistem'!W214="tidak",3,IF('data sistem'!W214="ya",IF('data sistem'!DT214="sebelum lulus",1,IF('data sistem'!DT214="setelah lulus",2,"")),""))</f>
        <v/>
      </c>
      <c r="P214" s="3" t="str">
        <f>IF('data sistem'!DU214="0-3 bulan",1,IF('data sistem'!DU214="3-6 bulan",3,IF('data sistem'!DU214="6-12 bulan",6,IF('data sistem'!DU214="lebih dari 12 bulan",12,""))))</f>
        <v/>
      </c>
      <c r="Q214" s="3" t="str">
        <f>IF('data sistem'!DV214="0-3 bulan",1,IF('data sistem'!DV214="3-6 bulan",3,IF('data sistem'!DV214="6-12 bulan",6,IF('data sistem'!DV214="lebih dari 12 bulan",12,""))))</f>
        <v/>
      </c>
      <c r="R214" s="3">
        <f>'data sistem'!EA214</f>
        <v>0</v>
      </c>
      <c r="S214" s="3">
        <f>'data sistem'!EB214</f>
        <v>0</v>
      </c>
      <c r="T214" s="3">
        <f>'data sistem'!EC214</f>
        <v>0</v>
      </c>
      <c r="U214" s="3">
        <f>'data sistem'!ED214</f>
        <v>0</v>
      </c>
      <c r="V214" s="3">
        <f>'data sistem'!EE214</f>
        <v>0</v>
      </c>
      <c r="W214" s="3">
        <f>'data sistem'!EF214</f>
        <v>0</v>
      </c>
      <c r="X214" s="3">
        <f>'data sistem'!EG214</f>
        <v>0</v>
      </c>
      <c r="Y214" s="3" t="str">
        <f>IF('data sistem'!DW214="ya",1,IF('data sistem'!DW214="tidak",0,""))</f>
        <v/>
      </c>
      <c r="Z214" s="3">
        <f>'data sistem'!EM214</f>
        <v>0</v>
      </c>
      <c r="AA214" s="3">
        <f>'data sistem'!EH214</f>
        <v>0</v>
      </c>
      <c r="AB214" s="3">
        <f>'data sistem'!EI214</f>
        <v>0</v>
      </c>
      <c r="AC214" s="3">
        <f>'data sistem'!EJ214</f>
        <v>0</v>
      </c>
      <c r="AD214" s="3">
        <f>'data sistem'!EK214</f>
        <v>0</v>
      </c>
      <c r="AE214" s="3">
        <f>'data sistem'!EL214</f>
        <v>0</v>
      </c>
      <c r="AF214" s="3">
        <f>0</f>
        <v>0</v>
      </c>
      <c r="AH214" s="3">
        <f>IF('data sistem'!FB214="lebih dari 3",4,'data sistem'!FB214)</f>
        <v>0</v>
      </c>
      <c r="AI214" s="3" t="str">
        <f>IF('data sistem'!FF214="sebelum lulus",1,IF('data sistem'!FF214="setelah lulus",2,""))</f>
        <v/>
      </c>
      <c r="AJ214" s="3" t="str">
        <f>IF('data sistem'!FG214="0-3 bulan",1,IF('data sistem'!FG214="3-6 bulan",3,IF('data sistem'!FG214="6-12 bulan",6,IF('data sistem'!FG214="lebih dari 12 bulan",12,""))))</f>
        <v/>
      </c>
      <c r="AK214" s="3" t="str">
        <f>IF('data sistem'!FH214="0-3 bulan",1,IF('data sistem'!FH214="3-6 bulan",3,IF('data sistem'!FH214="6-12 bulan",6,IF('data sistem'!FH214="lebih dari 12 bulan",12,""))))</f>
        <v/>
      </c>
      <c r="AL214" s="3">
        <f>IF('data sistem'!FC214="lebih dari 3",4,'data sistem'!FC214)</f>
        <v>0</v>
      </c>
      <c r="AM214" s="3">
        <f>IF('data sistem'!FD214="lebih dari 3",4,'data sistem'!FD214)</f>
        <v>0</v>
      </c>
      <c r="AN214" s="3" t="str">
        <f>IF(LEFT('data sistem'!U214,7)="bekerja",1,IF(LEFT('data sistem'!U214,5)="tidak",2,""))</f>
        <v/>
      </c>
      <c r="AO214" s="3">
        <f>'data sistem'!M214*1</f>
        <v>0</v>
      </c>
      <c r="AP214" s="3">
        <f>'data sistem'!R214*2</f>
        <v>0</v>
      </c>
      <c r="AQ214" s="3">
        <f>'data sistem'!P214*3</f>
        <v>0</v>
      </c>
      <c r="AR214" s="3">
        <f>'data sistem'!Q214*4</f>
        <v>0</v>
      </c>
      <c r="AS214" s="3">
        <f>0</f>
        <v>0</v>
      </c>
      <c r="AU214" s="3">
        <f>IF('data sistem'!Q214="1",4,1)</f>
        <v>1</v>
      </c>
      <c r="AW214" s="3">
        <f>IF('data sistem'!AG214="bumn",1,IF('data sistem'!AG214="non-profit",2,IF('data sistem'!AG214="swasta",3,IF('data sistem'!AG214="wiraswasta",4,5))))</f>
        <v>5</v>
      </c>
      <c r="AX214" s="3">
        <f>IF(AW214=5,'data sistem'!AG214,"")</f>
        <v>0</v>
      </c>
      <c r="AY214" s="3">
        <f>IF('data sistem'!T214=0,1,'data sistem'!T214=0)</f>
        <v>1</v>
      </c>
      <c r="BA214" s="3">
        <f>IF('data sistem'!AM214="kurang dari 1 juta",1000000,IF('data sistem'!AM214="antara 1 dan 2 juta",2000000,IF('data sistem'!AM214="lebih dari 2 juta",3000000,IF('data sistem'!AM214="lebih dari 3 juta",4000000,0))))</f>
        <v>0</v>
      </c>
      <c r="BB214" s="3">
        <f>0</f>
        <v>0</v>
      </c>
      <c r="BC214" s="3">
        <f>IF('data sistem'!BI214="kurang dari 1 juta",1000000,IF('data sistem'!BI214="antara 1 dan 2 juta",2000000,IF('data sistem'!BI214="lebih dari 2 juta",3000000,IF('data sistem'!BI214="lebih dari 3 juta",4000000,0))))</f>
        <v>0</v>
      </c>
      <c r="BD214" s="3" t="str">
        <f>IF('data sistem'!DE214&gt;0,'data sistem'!DE214,"")</f>
        <v/>
      </c>
      <c r="BE214" s="3" t="str">
        <f>IF('data sistem'!DF214="lebih tinggi",1,IF('data sistem'!DF214="sama",2,IF('data sistem'!DF214="lebih rendah",3,IF('data sistem'!DF214="tidak perlu",4,""))))</f>
        <v/>
      </c>
      <c r="BF214" s="3">
        <f>'data sistem'!DG214*1</f>
        <v>0</v>
      </c>
      <c r="BG214" s="3">
        <f>'data sistem'!DH214*2</f>
        <v>0</v>
      </c>
      <c r="BH214" s="3">
        <f>'data sistem'!DI214*3</f>
        <v>0</v>
      </c>
      <c r="BI214" s="3">
        <f>'data sistem'!DJ214*4</f>
        <v>0</v>
      </c>
      <c r="BJ214" s="3">
        <f>'data sistem'!DK214*5</f>
        <v>0</v>
      </c>
      <c r="BK214" s="3">
        <f>'data sistem'!DL214*6</f>
        <v>0</v>
      </c>
      <c r="BL214" s="3">
        <f>'data sistem'!DM214*7</f>
        <v>0</v>
      </c>
      <c r="BM214" s="3">
        <f>'data sistem'!DN214*8</f>
        <v>0</v>
      </c>
      <c r="BN214" s="3">
        <f>'data sistem'!DO214*9</f>
        <v>0</v>
      </c>
      <c r="BO214" s="3">
        <f>'data sistem'!DP214*10</f>
        <v>0</v>
      </c>
      <c r="BP214" s="3">
        <f>'data sistem'!DQ214*11</f>
        <v>0</v>
      </c>
      <c r="BQ214" s="3">
        <f>'data sistem'!DR214*12</f>
        <v>0</v>
      </c>
      <c r="BR214" s="3">
        <v>0</v>
      </c>
      <c r="BT214" s="3">
        <f>'data sistem'!GU214</f>
        <v>0</v>
      </c>
      <c r="BU214" s="3">
        <f>'data sistem'!HX214</f>
        <v>0</v>
      </c>
      <c r="BV214" s="3">
        <f>'data sistem'!GV214</f>
        <v>0</v>
      </c>
      <c r="BW214" s="3">
        <f>'data sistem'!HY214</f>
        <v>0</v>
      </c>
      <c r="BX214" s="3">
        <f>'data sistem'!GW214</f>
        <v>0</v>
      </c>
      <c r="BY214" s="3">
        <f>'data sistem'!HV214</f>
        <v>0</v>
      </c>
      <c r="BZ214" s="3">
        <f>'data sistem'!HZ214</f>
        <v>0</v>
      </c>
      <c r="CA214" s="3">
        <f>'data sistem'!IY214</f>
        <v>0</v>
      </c>
      <c r="CB214" s="3">
        <f>'data sistem'!GX214</f>
        <v>0</v>
      </c>
      <c r="CC214" s="3">
        <f>'data sistem'!IA214</f>
        <v>0</v>
      </c>
      <c r="CD214" s="3">
        <f>'data sistem'!GY214</f>
        <v>0</v>
      </c>
      <c r="CE214" s="3">
        <f>'data sistem'!IB214</f>
        <v>0</v>
      </c>
      <c r="CF214" s="3">
        <f>'data sistem'!GZ214</f>
        <v>0</v>
      </c>
      <c r="CH214" s="3">
        <f>'data sistem'!IC214</f>
        <v>0</v>
      </c>
      <c r="CJ214" s="3">
        <f>'data sistem'!HA214</f>
        <v>0</v>
      </c>
      <c r="CK214" s="3">
        <f>'data sistem'!ID214</f>
        <v>0</v>
      </c>
      <c r="CL214" s="3">
        <f>'data sistem'!HB214</f>
        <v>0</v>
      </c>
      <c r="CM214" s="3">
        <f>'data sistem'!IE214</f>
        <v>0</v>
      </c>
      <c r="CN214" s="3">
        <f>'data sistem'!HC214</f>
        <v>0</v>
      </c>
      <c r="CO214" s="3">
        <f>'data sistem'!IF214</f>
        <v>0</v>
      </c>
      <c r="CP214" s="3">
        <f>'data sistem'!HD214</f>
        <v>0</v>
      </c>
      <c r="CQ214" s="3">
        <f>'data sistem'!IG214</f>
        <v>0</v>
      </c>
      <c r="CR214" s="3">
        <f>'data sistem'!HE214</f>
        <v>0</v>
      </c>
      <c r="CS214" s="3">
        <f>'data sistem'!IH214</f>
        <v>0</v>
      </c>
      <c r="CT214" s="3">
        <f>'data sistem'!HF214</f>
        <v>0</v>
      </c>
      <c r="CU214" s="3">
        <f>'data sistem'!II214</f>
        <v>0</v>
      </c>
      <c r="CV214" s="3">
        <f>'data sistem'!HG214</f>
        <v>0</v>
      </c>
      <c r="CW214" s="3">
        <f>'data sistem'!IJ214</f>
        <v>0</v>
      </c>
      <c r="CX214" s="3">
        <f>'data sistem'!HH214</f>
        <v>0</v>
      </c>
      <c r="CY214" s="3">
        <f>'data sistem'!IK214</f>
        <v>0</v>
      </c>
      <c r="CZ214" s="3">
        <f>'data sistem'!HI214</f>
        <v>0</v>
      </c>
      <c r="DA214" s="3">
        <f>'data sistem'!IL214</f>
        <v>0</v>
      </c>
      <c r="DB214" s="3">
        <f>'data sistem'!HJ214</f>
        <v>0</v>
      </c>
      <c r="DC214" s="3">
        <f>'data sistem'!IM214</f>
        <v>0</v>
      </c>
      <c r="DD214" s="3">
        <f>'data sistem'!HK214</f>
        <v>0</v>
      </c>
      <c r="DE214" s="3">
        <f>'data sistem'!IN214</f>
        <v>0</v>
      </c>
      <c r="DF214" s="3">
        <f>'data sistem'!HL214</f>
        <v>0</v>
      </c>
      <c r="DG214" s="3">
        <f>'data sistem'!IO214</f>
        <v>0</v>
      </c>
      <c r="DH214" s="3">
        <f>'data sistem'!HM214</f>
        <v>0</v>
      </c>
      <c r="DI214" s="3">
        <f>'data sistem'!HM214</f>
        <v>0</v>
      </c>
      <c r="DJ214" s="3">
        <f>'data sistem'!IP214</f>
        <v>0</v>
      </c>
      <c r="DK214" s="3">
        <f>'data sistem'!IP214</f>
        <v>0</v>
      </c>
      <c r="DL214" s="3">
        <f>'data sistem'!HN214</f>
        <v>0</v>
      </c>
      <c r="DM214" s="3">
        <f>'data sistem'!IQ214</f>
        <v>0</v>
      </c>
      <c r="DN214" s="3">
        <f>'data sistem'!HO214</f>
        <v>0</v>
      </c>
      <c r="DO214" s="3">
        <f>'data sistem'!IR214</f>
        <v>0</v>
      </c>
      <c r="DP214" s="3">
        <f>'data sistem'!HP214</f>
        <v>0</v>
      </c>
      <c r="DQ214" s="3">
        <f>'data sistem'!IS214</f>
        <v>0</v>
      </c>
      <c r="DR214" s="3">
        <f>'data sistem'!HQ214</f>
        <v>0</v>
      </c>
      <c r="DS214" s="3">
        <f>'data sistem'!IT214</f>
        <v>0</v>
      </c>
      <c r="DT214" s="3">
        <f>'data sistem'!HR214</f>
        <v>0</v>
      </c>
      <c r="DU214" s="3">
        <f>'data sistem'!IU214</f>
        <v>0</v>
      </c>
      <c r="DV214" s="3">
        <f>'data sistem'!HS214</f>
        <v>0</v>
      </c>
      <c r="DW214" s="3">
        <f>'data sistem'!IV214</f>
        <v>0</v>
      </c>
      <c r="DX214" s="3">
        <f>'data sistem'!HT214</f>
        <v>0</v>
      </c>
      <c r="DY214" s="3">
        <f>'data sistem'!IW214</f>
        <v>0</v>
      </c>
      <c r="DZ214" s="3">
        <f>'data sistem'!HU214</f>
        <v>0</v>
      </c>
      <c r="EA214" s="3">
        <f>'data sistem'!IX214</f>
        <v>0</v>
      </c>
    </row>
    <row r="215" spans="1:131" x14ac:dyDescent="0.3">
      <c r="A215" s="3" t="str">
        <f t="shared" si="3"/>
        <v>051022</v>
      </c>
      <c r="B215" s="3" t="e">
        <f>VLOOKUP('data sistem'!C215,kodeprodi!$A$2:$B$11,2,FALSE)</f>
        <v>#N/A</v>
      </c>
      <c r="C215" s="3">
        <f>'data sistem'!A215</f>
        <v>0</v>
      </c>
      <c r="D215" s="3">
        <f>'data sistem'!B215</f>
        <v>0</v>
      </c>
      <c r="E215" s="3">
        <f>'data sistem'!J215</f>
        <v>0</v>
      </c>
      <c r="F215" s="3">
        <f>'data sistem'!K215</f>
        <v>0</v>
      </c>
      <c r="G215" s="3">
        <f>2020-'data sistem'!E215</f>
        <v>2020</v>
      </c>
      <c r="H215" s="3">
        <f>1</f>
        <v>1</v>
      </c>
      <c r="I215" s="3">
        <f>2</f>
        <v>2</v>
      </c>
      <c r="J215" s="3">
        <f>3</f>
        <v>3</v>
      </c>
      <c r="K215" s="3">
        <f>3</f>
        <v>3</v>
      </c>
      <c r="L215" s="3">
        <f>1</f>
        <v>1</v>
      </c>
      <c r="M215" s="3">
        <f>2</f>
        <v>2</v>
      </c>
      <c r="N215" s="3">
        <f>1</f>
        <v>1</v>
      </c>
      <c r="O215" s="3" t="str">
        <f>IF('data sistem'!W215="tidak",3,IF('data sistem'!W215="ya",IF('data sistem'!DT215="sebelum lulus",1,IF('data sistem'!DT215="setelah lulus",2,"")),""))</f>
        <v/>
      </c>
      <c r="P215" s="3" t="str">
        <f>IF('data sistem'!DU215="0-3 bulan",1,IF('data sistem'!DU215="3-6 bulan",3,IF('data sistem'!DU215="6-12 bulan",6,IF('data sistem'!DU215="lebih dari 12 bulan",12,""))))</f>
        <v/>
      </c>
      <c r="Q215" s="3" t="str">
        <f>IF('data sistem'!DV215="0-3 bulan",1,IF('data sistem'!DV215="3-6 bulan",3,IF('data sistem'!DV215="6-12 bulan",6,IF('data sistem'!DV215="lebih dari 12 bulan",12,""))))</f>
        <v/>
      </c>
      <c r="R215" s="3">
        <f>'data sistem'!EA215</f>
        <v>0</v>
      </c>
      <c r="S215" s="3">
        <f>'data sistem'!EB215</f>
        <v>0</v>
      </c>
      <c r="T215" s="3">
        <f>'data sistem'!EC215</f>
        <v>0</v>
      </c>
      <c r="U215" s="3">
        <f>'data sistem'!ED215</f>
        <v>0</v>
      </c>
      <c r="V215" s="3">
        <f>'data sistem'!EE215</f>
        <v>0</v>
      </c>
      <c r="W215" s="3">
        <f>'data sistem'!EF215</f>
        <v>0</v>
      </c>
      <c r="X215" s="3">
        <f>'data sistem'!EG215</f>
        <v>0</v>
      </c>
      <c r="Y215" s="3" t="str">
        <f>IF('data sistem'!DW215="ya",1,IF('data sistem'!DW215="tidak",0,""))</f>
        <v/>
      </c>
      <c r="Z215" s="3">
        <f>'data sistem'!EM215</f>
        <v>0</v>
      </c>
      <c r="AA215" s="3">
        <f>'data sistem'!EH215</f>
        <v>0</v>
      </c>
      <c r="AB215" s="3">
        <f>'data sistem'!EI215</f>
        <v>0</v>
      </c>
      <c r="AC215" s="3">
        <f>'data sistem'!EJ215</f>
        <v>0</v>
      </c>
      <c r="AD215" s="3">
        <f>'data sistem'!EK215</f>
        <v>0</v>
      </c>
      <c r="AE215" s="3">
        <f>'data sistem'!EL215</f>
        <v>0</v>
      </c>
      <c r="AF215" s="3">
        <f>0</f>
        <v>0</v>
      </c>
      <c r="AH215" s="3">
        <f>IF('data sistem'!FB215="lebih dari 3",4,'data sistem'!FB215)</f>
        <v>0</v>
      </c>
      <c r="AI215" s="3" t="str">
        <f>IF('data sistem'!FF215="sebelum lulus",1,IF('data sistem'!FF215="setelah lulus",2,""))</f>
        <v/>
      </c>
      <c r="AJ215" s="3" t="str">
        <f>IF('data sistem'!FG215="0-3 bulan",1,IF('data sistem'!FG215="3-6 bulan",3,IF('data sistem'!FG215="6-12 bulan",6,IF('data sistem'!FG215="lebih dari 12 bulan",12,""))))</f>
        <v/>
      </c>
      <c r="AK215" s="3" t="str">
        <f>IF('data sistem'!FH215="0-3 bulan",1,IF('data sistem'!FH215="3-6 bulan",3,IF('data sistem'!FH215="6-12 bulan",6,IF('data sistem'!FH215="lebih dari 12 bulan",12,""))))</f>
        <v/>
      </c>
      <c r="AL215" s="3">
        <f>IF('data sistem'!FC215="lebih dari 3",4,'data sistem'!FC215)</f>
        <v>0</v>
      </c>
      <c r="AM215" s="3">
        <f>IF('data sistem'!FD215="lebih dari 3",4,'data sistem'!FD215)</f>
        <v>0</v>
      </c>
      <c r="AN215" s="3" t="str">
        <f>IF(LEFT('data sistem'!U215,7)="bekerja",1,IF(LEFT('data sistem'!U215,5)="tidak",2,""))</f>
        <v/>
      </c>
      <c r="AO215" s="3">
        <f>'data sistem'!M215*1</f>
        <v>0</v>
      </c>
      <c r="AP215" s="3">
        <f>'data sistem'!R215*2</f>
        <v>0</v>
      </c>
      <c r="AQ215" s="3">
        <f>'data sistem'!P215*3</f>
        <v>0</v>
      </c>
      <c r="AR215" s="3">
        <f>'data sistem'!Q215*4</f>
        <v>0</v>
      </c>
      <c r="AS215" s="3">
        <f>0</f>
        <v>0</v>
      </c>
      <c r="AU215" s="3">
        <f>IF('data sistem'!Q215="1",4,1)</f>
        <v>1</v>
      </c>
      <c r="AW215" s="3">
        <f>IF('data sistem'!AG215="bumn",1,IF('data sistem'!AG215="non-profit",2,IF('data sistem'!AG215="swasta",3,IF('data sistem'!AG215="wiraswasta",4,5))))</f>
        <v>5</v>
      </c>
      <c r="AX215" s="3">
        <f>IF(AW215=5,'data sistem'!AG215,"")</f>
        <v>0</v>
      </c>
      <c r="AY215" s="3">
        <f>IF('data sistem'!T215=0,1,'data sistem'!T215=0)</f>
        <v>1</v>
      </c>
      <c r="BA215" s="3">
        <f>IF('data sistem'!AM215="kurang dari 1 juta",1000000,IF('data sistem'!AM215="antara 1 dan 2 juta",2000000,IF('data sistem'!AM215="lebih dari 2 juta",3000000,IF('data sistem'!AM215="lebih dari 3 juta",4000000,0))))</f>
        <v>0</v>
      </c>
      <c r="BB215" s="3">
        <f>0</f>
        <v>0</v>
      </c>
      <c r="BC215" s="3">
        <f>IF('data sistem'!BI215="kurang dari 1 juta",1000000,IF('data sistem'!BI215="antara 1 dan 2 juta",2000000,IF('data sistem'!BI215="lebih dari 2 juta",3000000,IF('data sistem'!BI215="lebih dari 3 juta",4000000,0))))</f>
        <v>0</v>
      </c>
      <c r="BD215" s="3" t="str">
        <f>IF('data sistem'!DE215&gt;0,'data sistem'!DE215,"")</f>
        <v/>
      </c>
      <c r="BE215" s="3" t="str">
        <f>IF('data sistem'!DF215="lebih tinggi",1,IF('data sistem'!DF215="sama",2,IF('data sistem'!DF215="lebih rendah",3,IF('data sistem'!DF215="tidak perlu",4,""))))</f>
        <v/>
      </c>
      <c r="BF215" s="3">
        <f>'data sistem'!DG215*1</f>
        <v>0</v>
      </c>
      <c r="BG215" s="3">
        <f>'data sistem'!DH215*2</f>
        <v>0</v>
      </c>
      <c r="BH215" s="3">
        <f>'data sistem'!DI215*3</f>
        <v>0</v>
      </c>
      <c r="BI215" s="3">
        <f>'data sistem'!DJ215*4</f>
        <v>0</v>
      </c>
      <c r="BJ215" s="3">
        <f>'data sistem'!DK215*5</f>
        <v>0</v>
      </c>
      <c r="BK215" s="3">
        <f>'data sistem'!DL215*6</f>
        <v>0</v>
      </c>
      <c r="BL215" s="3">
        <f>'data sistem'!DM215*7</f>
        <v>0</v>
      </c>
      <c r="BM215" s="3">
        <f>'data sistem'!DN215*8</f>
        <v>0</v>
      </c>
      <c r="BN215" s="3">
        <f>'data sistem'!DO215*9</f>
        <v>0</v>
      </c>
      <c r="BO215" s="3">
        <f>'data sistem'!DP215*10</f>
        <v>0</v>
      </c>
      <c r="BP215" s="3">
        <f>'data sistem'!DQ215*11</f>
        <v>0</v>
      </c>
      <c r="BQ215" s="3">
        <f>'data sistem'!DR215*12</f>
        <v>0</v>
      </c>
      <c r="BR215" s="3">
        <v>0</v>
      </c>
      <c r="BT215" s="3">
        <f>'data sistem'!GU215</f>
        <v>0</v>
      </c>
      <c r="BU215" s="3">
        <f>'data sistem'!HX215</f>
        <v>0</v>
      </c>
      <c r="BV215" s="3">
        <f>'data sistem'!GV215</f>
        <v>0</v>
      </c>
      <c r="BW215" s="3">
        <f>'data sistem'!HY215</f>
        <v>0</v>
      </c>
      <c r="BX215" s="3">
        <f>'data sistem'!GW215</f>
        <v>0</v>
      </c>
      <c r="BY215" s="3">
        <f>'data sistem'!HV215</f>
        <v>0</v>
      </c>
      <c r="BZ215" s="3">
        <f>'data sistem'!HZ215</f>
        <v>0</v>
      </c>
      <c r="CA215" s="3">
        <f>'data sistem'!IY215</f>
        <v>0</v>
      </c>
      <c r="CB215" s="3">
        <f>'data sistem'!GX215</f>
        <v>0</v>
      </c>
      <c r="CC215" s="3">
        <f>'data sistem'!IA215</f>
        <v>0</v>
      </c>
      <c r="CD215" s="3">
        <f>'data sistem'!GY215</f>
        <v>0</v>
      </c>
      <c r="CE215" s="3">
        <f>'data sistem'!IB215</f>
        <v>0</v>
      </c>
      <c r="CF215" s="3">
        <f>'data sistem'!GZ215</f>
        <v>0</v>
      </c>
      <c r="CH215" s="3">
        <f>'data sistem'!IC215</f>
        <v>0</v>
      </c>
      <c r="CJ215" s="3">
        <f>'data sistem'!HA215</f>
        <v>0</v>
      </c>
      <c r="CK215" s="3">
        <f>'data sistem'!ID215</f>
        <v>0</v>
      </c>
      <c r="CL215" s="3">
        <f>'data sistem'!HB215</f>
        <v>0</v>
      </c>
      <c r="CM215" s="3">
        <f>'data sistem'!IE215</f>
        <v>0</v>
      </c>
      <c r="CN215" s="3">
        <f>'data sistem'!HC215</f>
        <v>0</v>
      </c>
      <c r="CO215" s="3">
        <f>'data sistem'!IF215</f>
        <v>0</v>
      </c>
      <c r="CP215" s="3">
        <f>'data sistem'!HD215</f>
        <v>0</v>
      </c>
      <c r="CQ215" s="3">
        <f>'data sistem'!IG215</f>
        <v>0</v>
      </c>
      <c r="CR215" s="3">
        <f>'data sistem'!HE215</f>
        <v>0</v>
      </c>
      <c r="CS215" s="3">
        <f>'data sistem'!IH215</f>
        <v>0</v>
      </c>
      <c r="CT215" s="3">
        <f>'data sistem'!HF215</f>
        <v>0</v>
      </c>
      <c r="CU215" s="3">
        <f>'data sistem'!II215</f>
        <v>0</v>
      </c>
      <c r="CV215" s="3">
        <f>'data sistem'!HG215</f>
        <v>0</v>
      </c>
      <c r="CW215" s="3">
        <f>'data sistem'!IJ215</f>
        <v>0</v>
      </c>
      <c r="CX215" s="3">
        <f>'data sistem'!HH215</f>
        <v>0</v>
      </c>
      <c r="CY215" s="3">
        <f>'data sistem'!IK215</f>
        <v>0</v>
      </c>
      <c r="CZ215" s="3">
        <f>'data sistem'!HI215</f>
        <v>0</v>
      </c>
      <c r="DA215" s="3">
        <f>'data sistem'!IL215</f>
        <v>0</v>
      </c>
      <c r="DB215" s="3">
        <f>'data sistem'!HJ215</f>
        <v>0</v>
      </c>
      <c r="DC215" s="3">
        <f>'data sistem'!IM215</f>
        <v>0</v>
      </c>
      <c r="DD215" s="3">
        <f>'data sistem'!HK215</f>
        <v>0</v>
      </c>
      <c r="DE215" s="3">
        <f>'data sistem'!IN215</f>
        <v>0</v>
      </c>
      <c r="DF215" s="3">
        <f>'data sistem'!HL215</f>
        <v>0</v>
      </c>
      <c r="DG215" s="3">
        <f>'data sistem'!IO215</f>
        <v>0</v>
      </c>
      <c r="DH215" s="3">
        <f>'data sistem'!HM215</f>
        <v>0</v>
      </c>
      <c r="DI215" s="3">
        <f>'data sistem'!HM215</f>
        <v>0</v>
      </c>
      <c r="DJ215" s="3">
        <f>'data sistem'!IP215</f>
        <v>0</v>
      </c>
      <c r="DK215" s="3">
        <f>'data sistem'!IP215</f>
        <v>0</v>
      </c>
      <c r="DL215" s="3">
        <f>'data sistem'!HN215</f>
        <v>0</v>
      </c>
      <c r="DM215" s="3">
        <f>'data sistem'!IQ215</f>
        <v>0</v>
      </c>
      <c r="DN215" s="3">
        <f>'data sistem'!HO215</f>
        <v>0</v>
      </c>
      <c r="DO215" s="3">
        <f>'data sistem'!IR215</f>
        <v>0</v>
      </c>
      <c r="DP215" s="3">
        <f>'data sistem'!HP215</f>
        <v>0</v>
      </c>
      <c r="DQ215" s="3">
        <f>'data sistem'!IS215</f>
        <v>0</v>
      </c>
      <c r="DR215" s="3">
        <f>'data sistem'!HQ215</f>
        <v>0</v>
      </c>
      <c r="DS215" s="3">
        <f>'data sistem'!IT215</f>
        <v>0</v>
      </c>
      <c r="DT215" s="3">
        <f>'data sistem'!HR215</f>
        <v>0</v>
      </c>
      <c r="DU215" s="3">
        <f>'data sistem'!IU215</f>
        <v>0</v>
      </c>
      <c r="DV215" s="3">
        <f>'data sistem'!HS215</f>
        <v>0</v>
      </c>
      <c r="DW215" s="3">
        <f>'data sistem'!IV215</f>
        <v>0</v>
      </c>
      <c r="DX215" s="3">
        <f>'data sistem'!HT215</f>
        <v>0</v>
      </c>
      <c r="DY215" s="3">
        <f>'data sistem'!IW215</f>
        <v>0</v>
      </c>
      <c r="DZ215" s="3">
        <f>'data sistem'!HU215</f>
        <v>0</v>
      </c>
      <c r="EA215" s="3">
        <f>'data sistem'!IX215</f>
        <v>0</v>
      </c>
    </row>
    <row r="216" spans="1:131" x14ac:dyDescent="0.3">
      <c r="A216" s="3" t="str">
        <f t="shared" si="3"/>
        <v>051022</v>
      </c>
      <c r="B216" s="3" t="e">
        <f>VLOOKUP('data sistem'!C216,kodeprodi!$A$2:$B$11,2,FALSE)</f>
        <v>#N/A</v>
      </c>
      <c r="C216" s="3">
        <f>'data sistem'!A216</f>
        <v>0</v>
      </c>
      <c r="D216" s="3">
        <f>'data sistem'!B216</f>
        <v>0</v>
      </c>
      <c r="E216" s="3">
        <f>'data sistem'!J216</f>
        <v>0</v>
      </c>
      <c r="F216" s="3">
        <f>'data sistem'!K216</f>
        <v>0</v>
      </c>
      <c r="G216" s="3">
        <f>2020-'data sistem'!E216</f>
        <v>2020</v>
      </c>
      <c r="H216" s="3">
        <f>1</f>
        <v>1</v>
      </c>
      <c r="I216" s="3">
        <f>2</f>
        <v>2</v>
      </c>
      <c r="J216" s="3">
        <f>3</f>
        <v>3</v>
      </c>
      <c r="K216" s="3">
        <f>3</f>
        <v>3</v>
      </c>
      <c r="L216" s="3">
        <f>1</f>
        <v>1</v>
      </c>
      <c r="M216" s="3">
        <f>2</f>
        <v>2</v>
      </c>
      <c r="N216" s="3">
        <f>1</f>
        <v>1</v>
      </c>
      <c r="O216" s="3" t="str">
        <f>IF('data sistem'!W216="tidak",3,IF('data sistem'!W216="ya",IF('data sistem'!DT216="sebelum lulus",1,IF('data sistem'!DT216="setelah lulus",2,"")),""))</f>
        <v/>
      </c>
      <c r="P216" s="3" t="str">
        <f>IF('data sistem'!DU216="0-3 bulan",1,IF('data sistem'!DU216="3-6 bulan",3,IF('data sistem'!DU216="6-12 bulan",6,IF('data sistem'!DU216="lebih dari 12 bulan",12,""))))</f>
        <v/>
      </c>
      <c r="Q216" s="3" t="str">
        <f>IF('data sistem'!DV216="0-3 bulan",1,IF('data sistem'!DV216="3-6 bulan",3,IF('data sistem'!DV216="6-12 bulan",6,IF('data sistem'!DV216="lebih dari 12 bulan",12,""))))</f>
        <v/>
      </c>
      <c r="R216" s="3">
        <f>'data sistem'!EA216</f>
        <v>0</v>
      </c>
      <c r="S216" s="3">
        <f>'data sistem'!EB216</f>
        <v>0</v>
      </c>
      <c r="T216" s="3">
        <f>'data sistem'!EC216</f>
        <v>0</v>
      </c>
      <c r="U216" s="3">
        <f>'data sistem'!ED216</f>
        <v>0</v>
      </c>
      <c r="V216" s="3">
        <f>'data sistem'!EE216</f>
        <v>0</v>
      </c>
      <c r="W216" s="3">
        <f>'data sistem'!EF216</f>
        <v>0</v>
      </c>
      <c r="X216" s="3">
        <f>'data sistem'!EG216</f>
        <v>0</v>
      </c>
      <c r="Y216" s="3" t="str">
        <f>IF('data sistem'!DW216="ya",1,IF('data sistem'!DW216="tidak",0,""))</f>
        <v/>
      </c>
      <c r="Z216" s="3">
        <f>'data sistem'!EM216</f>
        <v>0</v>
      </c>
      <c r="AA216" s="3">
        <f>'data sistem'!EH216</f>
        <v>0</v>
      </c>
      <c r="AB216" s="3">
        <f>'data sistem'!EI216</f>
        <v>0</v>
      </c>
      <c r="AC216" s="3">
        <f>'data sistem'!EJ216</f>
        <v>0</v>
      </c>
      <c r="AD216" s="3">
        <f>'data sistem'!EK216</f>
        <v>0</v>
      </c>
      <c r="AE216" s="3">
        <f>'data sistem'!EL216</f>
        <v>0</v>
      </c>
      <c r="AF216" s="3">
        <f>0</f>
        <v>0</v>
      </c>
      <c r="AH216" s="3">
        <f>IF('data sistem'!FB216="lebih dari 3",4,'data sistem'!FB216)</f>
        <v>0</v>
      </c>
      <c r="AI216" s="3" t="str">
        <f>IF('data sistem'!FF216="sebelum lulus",1,IF('data sistem'!FF216="setelah lulus",2,""))</f>
        <v/>
      </c>
      <c r="AJ216" s="3" t="str">
        <f>IF('data sistem'!FG216="0-3 bulan",1,IF('data sistem'!FG216="3-6 bulan",3,IF('data sistem'!FG216="6-12 bulan",6,IF('data sistem'!FG216="lebih dari 12 bulan",12,""))))</f>
        <v/>
      </c>
      <c r="AK216" s="3" t="str">
        <f>IF('data sistem'!FH216="0-3 bulan",1,IF('data sistem'!FH216="3-6 bulan",3,IF('data sistem'!FH216="6-12 bulan",6,IF('data sistem'!FH216="lebih dari 12 bulan",12,""))))</f>
        <v/>
      </c>
      <c r="AL216" s="3">
        <f>IF('data sistem'!FC216="lebih dari 3",4,'data sistem'!FC216)</f>
        <v>0</v>
      </c>
      <c r="AM216" s="3">
        <f>IF('data sistem'!FD216="lebih dari 3",4,'data sistem'!FD216)</f>
        <v>0</v>
      </c>
      <c r="AN216" s="3" t="str">
        <f>IF(LEFT('data sistem'!U216,7)="bekerja",1,IF(LEFT('data sistem'!U216,5)="tidak",2,""))</f>
        <v/>
      </c>
      <c r="AO216" s="3">
        <f>'data sistem'!M216*1</f>
        <v>0</v>
      </c>
      <c r="AP216" s="3">
        <f>'data sistem'!R216*2</f>
        <v>0</v>
      </c>
      <c r="AQ216" s="3">
        <f>'data sistem'!P216*3</f>
        <v>0</v>
      </c>
      <c r="AR216" s="3">
        <f>'data sistem'!Q216*4</f>
        <v>0</v>
      </c>
      <c r="AS216" s="3">
        <f>0</f>
        <v>0</v>
      </c>
      <c r="AU216" s="3">
        <f>IF('data sistem'!Q216="1",4,1)</f>
        <v>1</v>
      </c>
      <c r="AW216" s="3">
        <f>IF('data sistem'!AG216="bumn",1,IF('data sistem'!AG216="non-profit",2,IF('data sistem'!AG216="swasta",3,IF('data sistem'!AG216="wiraswasta",4,5))))</f>
        <v>5</v>
      </c>
      <c r="AX216" s="3">
        <f>IF(AW216=5,'data sistem'!AG216,"")</f>
        <v>0</v>
      </c>
      <c r="AY216" s="3">
        <f>IF('data sistem'!T216=0,1,'data sistem'!T216=0)</f>
        <v>1</v>
      </c>
      <c r="BA216" s="3">
        <f>IF('data sistem'!AM216="kurang dari 1 juta",1000000,IF('data sistem'!AM216="antara 1 dan 2 juta",2000000,IF('data sistem'!AM216="lebih dari 2 juta",3000000,IF('data sistem'!AM216="lebih dari 3 juta",4000000,0))))</f>
        <v>0</v>
      </c>
      <c r="BB216" s="3">
        <f>0</f>
        <v>0</v>
      </c>
      <c r="BC216" s="3">
        <f>IF('data sistem'!BI216="kurang dari 1 juta",1000000,IF('data sistem'!BI216="antara 1 dan 2 juta",2000000,IF('data sistem'!BI216="lebih dari 2 juta",3000000,IF('data sistem'!BI216="lebih dari 3 juta",4000000,0))))</f>
        <v>0</v>
      </c>
      <c r="BD216" s="3" t="str">
        <f>IF('data sistem'!DE216&gt;0,'data sistem'!DE216,"")</f>
        <v/>
      </c>
      <c r="BE216" s="3" t="str">
        <f>IF('data sistem'!DF216="lebih tinggi",1,IF('data sistem'!DF216="sama",2,IF('data sistem'!DF216="lebih rendah",3,IF('data sistem'!DF216="tidak perlu",4,""))))</f>
        <v/>
      </c>
      <c r="BF216" s="3">
        <f>'data sistem'!DG216*1</f>
        <v>0</v>
      </c>
      <c r="BG216" s="3">
        <f>'data sistem'!DH216*2</f>
        <v>0</v>
      </c>
      <c r="BH216" s="3">
        <f>'data sistem'!DI216*3</f>
        <v>0</v>
      </c>
      <c r="BI216" s="3">
        <f>'data sistem'!DJ216*4</f>
        <v>0</v>
      </c>
      <c r="BJ216" s="3">
        <f>'data sistem'!DK216*5</f>
        <v>0</v>
      </c>
      <c r="BK216" s="3">
        <f>'data sistem'!DL216*6</f>
        <v>0</v>
      </c>
      <c r="BL216" s="3">
        <f>'data sistem'!DM216*7</f>
        <v>0</v>
      </c>
      <c r="BM216" s="3">
        <f>'data sistem'!DN216*8</f>
        <v>0</v>
      </c>
      <c r="BN216" s="3">
        <f>'data sistem'!DO216*9</f>
        <v>0</v>
      </c>
      <c r="BO216" s="3">
        <f>'data sistem'!DP216*10</f>
        <v>0</v>
      </c>
      <c r="BP216" s="3">
        <f>'data sistem'!DQ216*11</f>
        <v>0</v>
      </c>
      <c r="BQ216" s="3">
        <f>'data sistem'!DR216*12</f>
        <v>0</v>
      </c>
      <c r="BR216" s="3">
        <v>0</v>
      </c>
      <c r="BT216" s="3">
        <f>'data sistem'!GU216</f>
        <v>0</v>
      </c>
      <c r="BU216" s="3">
        <f>'data sistem'!HX216</f>
        <v>0</v>
      </c>
      <c r="BV216" s="3">
        <f>'data sistem'!GV216</f>
        <v>0</v>
      </c>
      <c r="BW216" s="3">
        <f>'data sistem'!HY216</f>
        <v>0</v>
      </c>
      <c r="BX216" s="3">
        <f>'data sistem'!GW216</f>
        <v>0</v>
      </c>
      <c r="BY216" s="3">
        <f>'data sistem'!HV216</f>
        <v>0</v>
      </c>
      <c r="BZ216" s="3">
        <f>'data sistem'!HZ216</f>
        <v>0</v>
      </c>
      <c r="CA216" s="3">
        <f>'data sistem'!IY216</f>
        <v>0</v>
      </c>
      <c r="CB216" s="3">
        <f>'data sistem'!GX216</f>
        <v>0</v>
      </c>
      <c r="CC216" s="3">
        <f>'data sistem'!IA216</f>
        <v>0</v>
      </c>
      <c r="CD216" s="3">
        <f>'data sistem'!GY216</f>
        <v>0</v>
      </c>
      <c r="CE216" s="3">
        <f>'data sistem'!IB216</f>
        <v>0</v>
      </c>
      <c r="CF216" s="3">
        <f>'data sistem'!GZ216</f>
        <v>0</v>
      </c>
      <c r="CH216" s="3">
        <f>'data sistem'!IC216</f>
        <v>0</v>
      </c>
      <c r="CJ216" s="3">
        <f>'data sistem'!HA216</f>
        <v>0</v>
      </c>
      <c r="CK216" s="3">
        <f>'data sistem'!ID216</f>
        <v>0</v>
      </c>
      <c r="CL216" s="3">
        <f>'data sistem'!HB216</f>
        <v>0</v>
      </c>
      <c r="CM216" s="3">
        <f>'data sistem'!IE216</f>
        <v>0</v>
      </c>
      <c r="CN216" s="3">
        <f>'data sistem'!HC216</f>
        <v>0</v>
      </c>
      <c r="CO216" s="3">
        <f>'data sistem'!IF216</f>
        <v>0</v>
      </c>
      <c r="CP216" s="3">
        <f>'data sistem'!HD216</f>
        <v>0</v>
      </c>
      <c r="CQ216" s="3">
        <f>'data sistem'!IG216</f>
        <v>0</v>
      </c>
      <c r="CR216" s="3">
        <f>'data sistem'!HE216</f>
        <v>0</v>
      </c>
      <c r="CS216" s="3">
        <f>'data sistem'!IH216</f>
        <v>0</v>
      </c>
      <c r="CT216" s="3">
        <f>'data sistem'!HF216</f>
        <v>0</v>
      </c>
      <c r="CU216" s="3">
        <f>'data sistem'!II216</f>
        <v>0</v>
      </c>
      <c r="CV216" s="3">
        <f>'data sistem'!HG216</f>
        <v>0</v>
      </c>
      <c r="CW216" s="3">
        <f>'data sistem'!IJ216</f>
        <v>0</v>
      </c>
      <c r="CX216" s="3">
        <f>'data sistem'!HH216</f>
        <v>0</v>
      </c>
      <c r="CY216" s="3">
        <f>'data sistem'!IK216</f>
        <v>0</v>
      </c>
      <c r="CZ216" s="3">
        <f>'data sistem'!HI216</f>
        <v>0</v>
      </c>
      <c r="DA216" s="3">
        <f>'data sistem'!IL216</f>
        <v>0</v>
      </c>
      <c r="DB216" s="3">
        <f>'data sistem'!HJ216</f>
        <v>0</v>
      </c>
      <c r="DC216" s="3">
        <f>'data sistem'!IM216</f>
        <v>0</v>
      </c>
      <c r="DD216" s="3">
        <f>'data sistem'!HK216</f>
        <v>0</v>
      </c>
      <c r="DE216" s="3">
        <f>'data sistem'!IN216</f>
        <v>0</v>
      </c>
      <c r="DF216" s="3">
        <f>'data sistem'!HL216</f>
        <v>0</v>
      </c>
      <c r="DG216" s="3">
        <f>'data sistem'!IO216</f>
        <v>0</v>
      </c>
      <c r="DH216" s="3">
        <f>'data sistem'!HM216</f>
        <v>0</v>
      </c>
      <c r="DI216" s="3">
        <f>'data sistem'!HM216</f>
        <v>0</v>
      </c>
      <c r="DJ216" s="3">
        <f>'data sistem'!IP216</f>
        <v>0</v>
      </c>
      <c r="DK216" s="3">
        <f>'data sistem'!IP216</f>
        <v>0</v>
      </c>
      <c r="DL216" s="3">
        <f>'data sistem'!HN216</f>
        <v>0</v>
      </c>
      <c r="DM216" s="3">
        <f>'data sistem'!IQ216</f>
        <v>0</v>
      </c>
      <c r="DN216" s="3">
        <f>'data sistem'!HO216</f>
        <v>0</v>
      </c>
      <c r="DO216" s="3">
        <f>'data sistem'!IR216</f>
        <v>0</v>
      </c>
      <c r="DP216" s="3">
        <f>'data sistem'!HP216</f>
        <v>0</v>
      </c>
      <c r="DQ216" s="3">
        <f>'data sistem'!IS216</f>
        <v>0</v>
      </c>
      <c r="DR216" s="3">
        <f>'data sistem'!HQ216</f>
        <v>0</v>
      </c>
      <c r="DS216" s="3">
        <f>'data sistem'!IT216</f>
        <v>0</v>
      </c>
      <c r="DT216" s="3">
        <f>'data sistem'!HR216</f>
        <v>0</v>
      </c>
      <c r="DU216" s="3">
        <f>'data sistem'!IU216</f>
        <v>0</v>
      </c>
      <c r="DV216" s="3">
        <f>'data sistem'!HS216</f>
        <v>0</v>
      </c>
      <c r="DW216" s="3">
        <f>'data sistem'!IV216</f>
        <v>0</v>
      </c>
      <c r="DX216" s="3">
        <f>'data sistem'!HT216</f>
        <v>0</v>
      </c>
      <c r="DY216" s="3">
        <f>'data sistem'!IW216</f>
        <v>0</v>
      </c>
      <c r="DZ216" s="3">
        <f>'data sistem'!HU216</f>
        <v>0</v>
      </c>
      <c r="EA216" s="3">
        <f>'data sistem'!IX216</f>
        <v>0</v>
      </c>
    </row>
    <row r="217" spans="1:131" x14ac:dyDescent="0.3">
      <c r="A217" s="3" t="str">
        <f t="shared" si="3"/>
        <v>051022</v>
      </c>
      <c r="B217" s="3" t="e">
        <f>VLOOKUP('data sistem'!C217,kodeprodi!$A$2:$B$11,2,FALSE)</f>
        <v>#N/A</v>
      </c>
      <c r="C217" s="3">
        <f>'data sistem'!A217</f>
        <v>0</v>
      </c>
      <c r="D217" s="3">
        <f>'data sistem'!B217</f>
        <v>0</v>
      </c>
      <c r="E217" s="3">
        <f>'data sistem'!J217</f>
        <v>0</v>
      </c>
      <c r="F217" s="3">
        <f>'data sistem'!K217</f>
        <v>0</v>
      </c>
      <c r="G217" s="3">
        <f>2020-'data sistem'!E217</f>
        <v>2020</v>
      </c>
      <c r="H217" s="3">
        <f>1</f>
        <v>1</v>
      </c>
      <c r="I217" s="3">
        <f>2</f>
        <v>2</v>
      </c>
      <c r="J217" s="3">
        <f>3</f>
        <v>3</v>
      </c>
      <c r="K217" s="3">
        <f>3</f>
        <v>3</v>
      </c>
      <c r="L217" s="3">
        <f>1</f>
        <v>1</v>
      </c>
      <c r="M217" s="3">
        <f>2</f>
        <v>2</v>
      </c>
      <c r="N217" s="3">
        <f>1</f>
        <v>1</v>
      </c>
      <c r="O217" s="3" t="str">
        <f>IF('data sistem'!W217="tidak",3,IF('data sistem'!W217="ya",IF('data sistem'!DT217="sebelum lulus",1,IF('data sistem'!DT217="setelah lulus",2,"")),""))</f>
        <v/>
      </c>
      <c r="P217" s="3" t="str">
        <f>IF('data sistem'!DU217="0-3 bulan",1,IF('data sistem'!DU217="3-6 bulan",3,IF('data sistem'!DU217="6-12 bulan",6,IF('data sistem'!DU217="lebih dari 12 bulan",12,""))))</f>
        <v/>
      </c>
      <c r="Q217" s="3" t="str">
        <f>IF('data sistem'!DV217="0-3 bulan",1,IF('data sistem'!DV217="3-6 bulan",3,IF('data sistem'!DV217="6-12 bulan",6,IF('data sistem'!DV217="lebih dari 12 bulan",12,""))))</f>
        <v/>
      </c>
      <c r="R217" s="3">
        <f>'data sistem'!EA217</f>
        <v>0</v>
      </c>
      <c r="S217" s="3">
        <f>'data sistem'!EB217</f>
        <v>0</v>
      </c>
      <c r="T217" s="3">
        <f>'data sistem'!EC217</f>
        <v>0</v>
      </c>
      <c r="U217" s="3">
        <f>'data sistem'!ED217</f>
        <v>0</v>
      </c>
      <c r="V217" s="3">
        <f>'data sistem'!EE217</f>
        <v>0</v>
      </c>
      <c r="W217" s="3">
        <f>'data sistem'!EF217</f>
        <v>0</v>
      </c>
      <c r="X217" s="3">
        <f>'data sistem'!EG217</f>
        <v>0</v>
      </c>
      <c r="Y217" s="3" t="str">
        <f>IF('data sistem'!DW217="ya",1,IF('data sistem'!DW217="tidak",0,""))</f>
        <v/>
      </c>
      <c r="Z217" s="3">
        <f>'data sistem'!EM217</f>
        <v>0</v>
      </c>
      <c r="AA217" s="3">
        <f>'data sistem'!EH217</f>
        <v>0</v>
      </c>
      <c r="AB217" s="3">
        <f>'data sistem'!EI217</f>
        <v>0</v>
      </c>
      <c r="AC217" s="3">
        <f>'data sistem'!EJ217</f>
        <v>0</v>
      </c>
      <c r="AD217" s="3">
        <f>'data sistem'!EK217</f>
        <v>0</v>
      </c>
      <c r="AE217" s="3">
        <f>'data sistem'!EL217</f>
        <v>0</v>
      </c>
      <c r="AF217" s="3">
        <f>0</f>
        <v>0</v>
      </c>
      <c r="AH217" s="3">
        <f>IF('data sistem'!FB217="lebih dari 3",4,'data sistem'!FB217)</f>
        <v>0</v>
      </c>
      <c r="AI217" s="3" t="str">
        <f>IF('data sistem'!FF217="sebelum lulus",1,IF('data sistem'!FF217="setelah lulus",2,""))</f>
        <v/>
      </c>
      <c r="AJ217" s="3" t="str">
        <f>IF('data sistem'!FG217="0-3 bulan",1,IF('data sistem'!FG217="3-6 bulan",3,IF('data sistem'!FG217="6-12 bulan",6,IF('data sistem'!FG217="lebih dari 12 bulan",12,""))))</f>
        <v/>
      </c>
      <c r="AK217" s="3" t="str">
        <f>IF('data sistem'!FH217="0-3 bulan",1,IF('data sistem'!FH217="3-6 bulan",3,IF('data sistem'!FH217="6-12 bulan",6,IF('data sistem'!FH217="lebih dari 12 bulan",12,""))))</f>
        <v/>
      </c>
      <c r="AL217" s="3">
        <f>IF('data sistem'!FC217="lebih dari 3",4,'data sistem'!FC217)</f>
        <v>0</v>
      </c>
      <c r="AM217" s="3">
        <f>IF('data sistem'!FD217="lebih dari 3",4,'data sistem'!FD217)</f>
        <v>0</v>
      </c>
      <c r="AN217" s="3" t="str">
        <f>IF(LEFT('data sistem'!U217,7)="bekerja",1,IF(LEFT('data sistem'!U217,5)="tidak",2,""))</f>
        <v/>
      </c>
      <c r="AO217" s="3">
        <f>'data sistem'!M217*1</f>
        <v>0</v>
      </c>
      <c r="AP217" s="3">
        <f>'data sistem'!R217*2</f>
        <v>0</v>
      </c>
      <c r="AQ217" s="3">
        <f>'data sistem'!P217*3</f>
        <v>0</v>
      </c>
      <c r="AR217" s="3">
        <f>'data sistem'!Q217*4</f>
        <v>0</v>
      </c>
      <c r="AS217" s="3">
        <f>0</f>
        <v>0</v>
      </c>
      <c r="AU217" s="3">
        <f>IF('data sistem'!Q217="1",4,1)</f>
        <v>1</v>
      </c>
      <c r="AW217" s="3">
        <f>IF('data sistem'!AG217="bumn",1,IF('data sistem'!AG217="non-profit",2,IF('data sistem'!AG217="swasta",3,IF('data sistem'!AG217="wiraswasta",4,5))))</f>
        <v>5</v>
      </c>
      <c r="AX217" s="3">
        <f>IF(AW217=5,'data sistem'!AG217,"")</f>
        <v>0</v>
      </c>
      <c r="AY217" s="3">
        <f>IF('data sistem'!T217=0,1,'data sistem'!T217=0)</f>
        <v>1</v>
      </c>
      <c r="BA217" s="3">
        <f>IF('data sistem'!AM217="kurang dari 1 juta",1000000,IF('data sistem'!AM217="antara 1 dan 2 juta",2000000,IF('data sistem'!AM217="lebih dari 2 juta",3000000,IF('data sistem'!AM217="lebih dari 3 juta",4000000,0))))</f>
        <v>0</v>
      </c>
      <c r="BB217" s="3">
        <f>0</f>
        <v>0</v>
      </c>
      <c r="BC217" s="3">
        <f>IF('data sistem'!BI217="kurang dari 1 juta",1000000,IF('data sistem'!BI217="antara 1 dan 2 juta",2000000,IF('data sistem'!BI217="lebih dari 2 juta",3000000,IF('data sistem'!BI217="lebih dari 3 juta",4000000,0))))</f>
        <v>0</v>
      </c>
      <c r="BD217" s="3" t="str">
        <f>IF('data sistem'!DE217&gt;0,'data sistem'!DE217,"")</f>
        <v/>
      </c>
      <c r="BE217" s="3" t="str">
        <f>IF('data sistem'!DF217="lebih tinggi",1,IF('data sistem'!DF217="sama",2,IF('data sistem'!DF217="lebih rendah",3,IF('data sistem'!DF217="tidak perlu",4,""))))</f>
        <v/>
      </c>
      <c r="BF217" s="3">
        <f>'data sistem'!DG217*1</f>
        <v>0</v>
      </c>
      <c r="BG217" s="3">
        <f>'data sistem'!DH217*2</f>
        <v>0</v>
      </c>
      <c r="BH217" s="3">
        <f>'data sistem'!DI217*3</f>
        <v>0</v>
      </c>
      <c r="BI217" s="3">
        <f>'data sistem'!DJ217*4</f>
        <v>0</v>
      </c>
      <c r="BJ217" s="3">
        <f>'data sistem'!DK217*5</f>
        <v>0</v>
      </c>
      <c r="BK217" s="3">
        <f>'data sistem'!DL217*6</f>
        <v>0</v>
      </c>
      <c r="BL217" s="3">
        <f>'data sistem'!DM217*7</f>
        <v>0</v>
      </c>
      <c r="BM217" s="3">
        <f>'data sistem'!DN217*8</f>
        <v>0</v>
      </c>
      <c r="BN217" s="3">
        <f>'data sistem'!DO217*9</f>
        <v>0</v>
      </c>
      <c r="BO217" s="3">
        <f>'data sistem'!DP217*10</f>
        <v>0</v>
      </c>
      <c r="BP217" s="3">
        <f>'data sistem'!DQ217*11</f>
        <v>0</v>
      </c>
      <c r="BQ217" s="3">
        <f>'data sistem'!DR217*12</f>
        <v>0</v>
      </c>
      <c r="BR217" s="3">
        <v>0</v>
      </c>
      <c r="BT217" s="3">
        <f>'data sistem'!GU217</f>
        <v>0</v>
      </c>
      <c r="BU217" s="3">
        <f>'data sistem'!HX217</f>
        <v>0</v>
      </c>
      <c r="BV217" s="3">
        <f>'data sistem'!GV217</f>
        <v>0</v>
      </c>
      <c r="BW217" s="3">
        <f>'data sistem'!HY217</f>
        <v>0</v>
      </c>
      <c r="BX217" s="3">
        <f>'data sistem'!GW217</f>
        <v>0</v>
      </c>
      <c r="BY217" s="3">
        <f>'data sistem'!HV217</f>
        <v>0</v>
      </c>
      <c r="BZ217" s="3">
        <f>'data sistem'!HZ217</f>
        <v>0</v>
      </c>
      <c r="CA217" s="3">
        <f>'data sistem'!IY217</f>
        <v>0</v>
      </c>
      <c r="CB217" s="3">
        <f>'data sistem'!GX217</f>
        <v>0</v>
      </c>
      <c r="CC217" s="3">
        <f>'data sistem'!IA217</f>
        <v>0</v>
      </c>
      <c r="CD217" s="3">
        <f>'data sistem'!GY217</f>
        <v>0</v>
      </c>
      <c r="CE217" s="3">
        <f>'data sistem'!IB217</f>
        <v>0</v>
      </c>
      <c r="CF217" s="3">
        <f>'data sistem'!GZ217</f>
        <v>0</v>
      </c>
      <c r="CH217" s="3">
        <f>'data sistem'!IC217</f>
        <v>0</v>
      </c>
      <c r="CJ217" s="3">
        <f>'data sistem'!HA217</f>
        <v>0</v>
      </c>
      <c r="CK217" s="3">
        <f>'data sistem'!ID217</f>
        <v>0</v>
      </c>
      <c r="CL217" s="3">
        <f>'data sistem'!HB217</f>
        <v>0</v>
      </c>
      <c r="CM217" s="3">
        <f>'data sistem'!IE217</f>
        <v>0</v>
      </c>
      <c r="CN217" s="3">
        <f>'data sistem'!HC217</f>
        <v>0</v>
      </c>
      <c r="CO217" s="3">
        <f>'data sistem'!IF217</f>
        <v>0</v>
      </c>
      <c r="CP217" s="3">
        <f>'data sistem'!HD217</f>
        <v>0</v>
      </c>
      <c r="CQ217" s="3">
        <f>'data sistem'!IG217</f>
        <v>0</v>
      </c>
      <c r="CR217" s="3">
        <f>'data sistem'!HE217</f>
        <v>0</v>
      </c>
      <c r="CS217" s="3">
        <f>'data sistem'!IH217</f>
        <v>0</v>
      </c>
      <c r="CT217" s="3">
        <f>'data sistem'!HF217</f>
        <v>0</v>
      </c>
      <c r="CU217" s="3">
        <f>'data sistem'!II217</f>
        <v>0</v>
      </c>
      <c r="CV217" s="3">
        <f>'data sistem'!HG217</f>
        <v>0</v>
      </c>
      <c r="CW217" s="3">
        <f>'data sistem'!IJ217</f>
        <v>0</v>
      </c>
      <c r="CX217" s="3">
        <f>'data sistem'!HH217</f>
        <v>0</v>
      </c>
      <c r="CY217" s="3">
        <f>'data sistem'!IK217</f>
        <v>0</v>
      </c>
      <c r="CZ217" s="3">
        <f>'data sistem'!HI217</f>
        <v>0</v>
      </c>
      <c r="DA217" s="3">
        <f>'data sistem'!IL217</f>
        <v>0</v>
      </c>
      <c r="DB217" s="3">
        <f>'data sistem'!HJ217</f>
        <v>0</v>
      </c>
      <c r="DC217" s="3">
        <f>'data sistem'!IM217</f>
        <v>0</v>
      </c>
      <c r="DD217" s="3">
        <f>'data sistem'!HK217</f>
        <v>0</v>
      </c>
      <c r="DE217" s="3">
        <f>'data sistem'!IN217</f>
        <v>0</v>
      </c>
      <c r="DF217" s="3">
        <f>'data sistem'!HL217</f>
        <v>0</v>
      </c>
      <c r="DG217" s="3">
        <f>'data sistem'!IO217</f>
        <v>0</v>
      </c>
      <c r="DH217" s="3">
        <f>'data sistem'!HM217</f>
        <v>0</v>
      </c>
      <c r="DI217" s="3">
        <f>'data sistem'!HM217</f>
        <v>0</v>
      </c>
      <c r="DJ217" s="3">
        <f>'data sistem'!IP217</f>
        <v>0</v>
      </c>
      <c r="DK217" s="3">
        <f>'data sistem'!IP217</f>
        <v>0</v>
      </c>
      <c r="DL217" s="3">
        <f>'data sistem'!HN217</f>
        <v>0</v>
      </c>
      <c r="DM217" s="3">
        <f>'data sistem'!IQ217</f>
        <v>0</v>
      </c>
      <c r="DN217" s="3">
        <f>'data sistem'!HO217</f>
        <v>0</v>
      </c>
      <c r="DO217" s="3">
        <f>'data sistem'!IR217</f>
        <v>0</v>
      </c>
      <c r="DP217" s="3">
        <f>'data sistem'!HP217</f>
        <v>0</v>
      </c>
      <c r="DQ217" s="3">
        <f>'data sistem'!IS217</f>
        <v>0</v>
      </c>
      <c r="DR217" s="3">
        <f>'data sistem'!HQ217</f>
        <v>0</v>
      </c>
      <c r="DS217" s="3">
        <f>'data sistem'!IT217</f>
        <v>0</v>
      </c>
      <c r="DT217" s="3">
        <f>'data sistem'!HR217</f>
        <v>0</v>
      </c>
      <c r="DU217" s="3">
        <f>'data sistem'!IU217</f>
        <v>0</v>
      </c>
      <c r="DV217" s="3">
        <f>'data sistem'!HS217</f>
        <v>0</v>
      </c>
      <c r="DW217" s="3">
        <f>'data sistem'!IV217</f>
        <v>0</v>
      </c>
      <c r="DX217" s="3">
        <f>'data sistem'!HT217</f>
        <v>0</v>
      </c>
      <c r="DY217" s="3">
        <f>'data sistem'!IW217</f>
        <v>0</v>
      </c>
      <c r="DZ217" s="3">
        <f>'data sistem'!HU217</f>
        <v>0</v>
      </c>
      <c r="EA217" s="3">
        <f>'data sistem'!IX217</f>
        <v>0</v>
      </c>
    </row>
    <row r="218" spans="1:131" x14ac:dyDescent="0.3">
      <c r="A218" s="3" t="str">
        <f t="shared" si="3"/>
        <v>051022</v>
      </c>
      <c r="B218" s="3" t="e">
        <f>VLOOKUP('data sistem'!C218,kodeprodi!$A$2:$B$11,2,FALSE)</f>
        <v>#N/A</v>
      </c>
      <c r="C218" s="3">
        <f>'data sistem'!A218</f>
        <v>0</v>
      </c>
      <c r="D218" s="3">
        <f>'data sistem'!B218</f>
        <v>0</v>
      </c>
      <c r="E218" s="3">
        <f>'data sistem'!J218</f>
        <v>0</v>
      </c>
      <c r="F218" s="3">
        <f>'data sistem'!K218</f>
        <v>0</v>
      </c>
      <c r="G218" s="3">
        <f>2020-'data sistem'!E218</f>
        <v>2020</v>
      </c>
      <c r="H218" s="3">
        <f>1</f>
        <v>1</v>
      </c>
      <c r="I218" s="3">
        <f>2</f>
        <v>2</v>
      </c>
      <c r="J218" s="3">
        <f>3</f>
        <v>3</v>
      </c>
      <c r="K218" s="3">
        <f>3</f>
        <v>3</v>
      </c>
      <c r="L218" s="3">
        <f>1</f>
        <v>1</v>
      </c>
      <c r="M218" s="3">
        <f>2</f>
        <v>2</v>
      </c>
      <c r="N218" s="3">
        <f>1</f>
        <v>1</v>
      </c>
      <c r="O218" s="3" t="str">
        <f>IF('data sistem'!W218="tidak",3,IF('data sistem'!W218="ya",IF('data sistem'!DT218="sebelum lulus",1,IF('data sistem'!DT218="setelah lulus",2,"")),""))</f>
        <v/>
      </c>
      <c r="P218" s="3" t="str">
        <f>IF('data sistem'!DU218="0-3 bulan",1,IF('data sistem'!DU218="3-6 bulan",3,IF('data sistem'!DU218="6-12 bulan",6,IF('data sistem'!DU218="lebih dari 12 bulan",12,""))))</f>
        <v/>
      </c>
      <c r="Q218" s="3" t="str">
        <f>IF('data sistem'!DV218="0-3 bulan",1,IF('data sistem'!DV218="3-6 bulan",3,IF('data sistem'!DV218="6-12 bulan",6,IF('data sistem'!DV218="lebih dari 12 bulan",12,""))))</f>
        <v/>
      </c>
      <c r="R218" s="3">
        <f>'data sistem'!EA218</f>
        <v>0</v>
      </c>
      <c r="S218" s="3">
        <f>'data sistem'!EB218</f>
        <v>0</v>
      </c>
      <c r="T218" s="3">
        <f>'data sistem'!EC218</f>
        <v>0</v>
      </c>
      <c r="U218" s="3">
        <f>'data sistem'!ED218</f>
        <v>0</v>
      </c>
      <c r="V218" s="3">
        <f>'data sistem'!EE218</f>
        <v>0</v>
      </c>
      <c r="W218" s="3">
        <f>'data sistem'!EF218</f>
        <v>0</v>
      </c>
      <c r="X218" s="3">
        <f>'data sistem'!EG218</f>
        <v>0</v>
      </c>
      <c r="Y218" s="3" t="str">
        <f>IF('data sistem'!DW218="ya",1,IF('data sistem'!DW218="tidak",0,""))</f>
        <v/>
      </c>
      <c r="Z218" s="3">
        <f>'data sistem'!EM218</f>
        <v>0</v>
      </c>
      <c r="AA218" s="3">
        <f>'data sistem'!EH218</f>
        <v>0</v>
      </c>
      <c r="AB218" s="3">
        <f>'data sistem'!EI218</f>
        <v>0</v>
      </c>
      <c r="AC218" s="3">
        <f>'data sistem'!EJ218</f>
        <v>0</v>
      </c>
      <c r="AD218" s="3">
        <f>'data sistem'!EK218</f>
        <v>0</v>
      </c>
      <c r="AE218" s="3">
        <f>'data sistem'!EL218</f>
        <v>0</v>
      </c>
      <c r="AF218" s="3">
        <f>0</f>
        <v>0</v>
      </c>
      <c r="AH218" s="3">
        <f>IF('data sistem'!FB218="lebih dari 3",4,'data sistem'!FB218)</f>
        <v>0</v>
      </c>
      <c r="AI218" s="3" t="str">
        <f>IF('data sistem'!FF218="sebelum lulus",1,IF('data sistem'!FF218="setelah lulus",2,""))</f>
        <v/>
      </c>
      <c r="AJ218" s="3" t="str">
        <f>IF('data sistem'!FG218="0-3 bulan",1,IF('data sistem'!FG218="3-6 bulan",3,IF('data sistem'!FG218="6-12 bulan",6,IF('data sistem'!FG218="lebih dari 12 bulan",12,""))))</f>
        <v/>
      </c>
      <c r="AK218" s="3" t="str">
        <f>IF('data sistem'!FH218="0-3 bulan",1,IF('data sistem'!FH218="3-6 bulan",3,IF('data sistem'!FH218="6-12 bulan",6,IF('data sistem'!FH218="lebih dari 12 bulan",12,""))))</f>
        <v/>
      </c>
      <c r="AL218" s="3">
        <f>IF('data sistem'!FC218="lebih dari 3",4,'data sistem'!FC218)</f>
        <v>0</v>
      </c>
      <c r="AM218" s="3">
        <f>IF('data sistem'!FD218="lebih dari 3",4,'data sistem'!FD218)</f>
        <v>0</v>
      </c>
      <c r="AN218" s="3" t="str">
        <f>IF(LEFT('data sistem'!U218,7)="bekerja",1,IF(LEFT('data sistem'!U218,5)="tidak",2,""))</f>
        <v/>
      </c>
      <c r="AO218" s="3">
        <f>'data sistem'!M218*1</f>
        <v>0</v>
      </c>
      <c r="AP218" s="3">
        <f>'data sistem'!R218*2</f>
        <v>0</v>
      </c>
      <c r="AQ218" s="3">
        <f>'data sistem'!P218*3</f>
        <v>0</v>
      </c>
      <c r="AR218" s="3">
        <f>'data sistem'!Q218*4</f>
        <v>0</v>
      </c>
      <c r="AS218" s="3">
        <f>0</f>
        <v>0</v>
      </c>
      <c r="AU218" s="3">
        <f>IF('data sistem'!Q218="1",4,1)</f>
        <v>1</v>
      </c>
      <c r="AW218" s="3">
        <f>IF('data sistem'!AG218="bumn",1,IF('data sistem'!AG218="non-profit",2,IF('data sistem'!AG218="swasta",3,IF('data sistem'!AG218="wiraswasta",4,5))))</f>
        <v>5</v>
      </c>
      <c r="AX218" s="3">
        <f>IF(AW218=5,'data sistem'!AG218,"")</f>
        <v>0</v>
      </c>
      <c r="AY218" s="3">
        <f>IF('data sistem'!T218=0,1,'data sistem'!T218=0)</f>
        <v>1</v>
      </c>
      <c r="BA218" s="3">
        <f>IF('data sistem'!AM218="kurang dari 1 juta",1000000,IF('data sistem'!AM218="antara 1 dan 2 juta",2000000,IF('data sistem'!AM218="lebih dari 2 juta",3000000,IF('data sistem'!AM218="lebih dari 3 juta",4000000,0))))</f>
        <v>0</v>
      </c>
      <c r="BB218" s="3">
        <f>0</f>
        <v>0</v>
      </c>
      <c r="BC218" s="3">
        <f>IF('data sistem'!BI218="kurang dari 1 juta",1000000,IF('data sistem'!BI218="antara 1 dan 2 juta",2000000,IF('data sistem'!BI218="lebih dari 2 juta",3000000,IF('data sistem'!BI218="lebih dari 3 juta",4000000,0))))</f>
        <v>0</v>
      </c>
      <c r="BD218" s="3" t="str">
        <f>IF('data sistem'!DE218&gt;0,'data sistem'!DE218,"")</f>
        <v/>
      </c>
      <c r="BE218" s="3" t="str">
        <f>IF('data sistem'!DF218="lebih tinggi",1,IF('data sistem'!DF218="sama",2,IF('data sistem'!DF218="lebih rendah",3,IF('data sistem'!DF218="tidak perlu",4,""))))</f>
        <v/>
      </c>
      <c r="BF218" s="3">
        <f>'data sistem'!DG218*1</f>
        <v>0</v>
      </c>
      <c r="BG218" s="3">
        <f>'data sistem'!DH218*2</f>
        <v>0</v>
      </c>
      <c r="BH218" s="3">
        <f>'data sistem'!DI218*3</f>
        <v>0</v>
      </c>
      <c r="BI218" s="3">
        <f>'data sistem'!DJ218*4</f>
        <v>0</v>
      </c>
      <c r="BJ218" s="3">
        <f>'data sistem'!DK218*5</f>
        <v>0</v>
      </c>
      <c r="BK218" s="3">
        <f>'data sistem'!DL218*6</f>
        <v>0</v>
      </c>
      <c r="BL218" s="3">
        <f>'data sistem'!DM218*7</f>
        <v>0</v>
      </c>
      <c r="BM218" s="3">
        <f>'data sistem'!DN218*8</f>
        <v>0</v>
      </c>
      <c r="BN218" s="3">
        <f>'data sistem'!DO218*9</f>
        <v>0</v>
      </c>
      <c r="BO218" s="3">
        <f>'data sistem'!DP218*10</f>
        <v>0</v>
      </c>
      <c r="BP218" s="3">
        <f>'data sistem'!DQ218*11</f>
        <v>0</v>
      </c>
      <c r="BQ218" s="3">
        <f>'data sistem'!DR218*12</f>
        <v>0</v>
      </c>
      <c r="BR218" s="3">
        <v>0</v>
      </c>
      <c r="BT218" s="3">
        <f>'data sistem'!GU218</f>
        <v>0</v>
      </c>
      <c r="BU218" s="3">
        <f>'data sistem'!HX218</f>
        <v>0</v>
      </c>
      <c r="BV218" s="3">
        <f>'data sistem'!GV218</f>
        <v>0</v>
      </c>
      <c r="BW218" s="3">
        <f>'data sistem'!HY218</f>
        <v>0</v>
      </c>
      <c r="BX218" s="3">
        <f>'data sistem'!GW218</f>
        <v>0</v>
      </c>
      <c r="BY218" s="3">
        <f>'data sistem'!HV218</f>
        <v>0</v>
      </c>
      <c r="BZ218" s="3">
        <f>'data sistem'!HZ218</f>
        <v>0</v>
      </c>
      <c r="CA218" s="3">
        <f>'data sistem'!IY218</f>
        <v>0</v>
      </c>
      <c r="CB218" s="3">
        <f>'data sistem'!GX218</f>
        <v>0</v>
      </c>
      <c r="CC218" s="3">
        <f>'data sistem'!IA218</f>
        <v>0</v>
      </c>
      <c r="CD218" s="3">
        <f>'data sistem'!GY218</f>
        <v>0</v>
      </c>
      <c r="CE218" s="3">
        <f>'data sistem'!IB218</f>
        <v>0</v>
      </c>
      <c r="CF218" s="3">
        <f>'data sistem'!GZ218</f>
        <v>0</v>
      </c>
      <c r="CH218" s="3">
        <f>'data sistem'!IC218</f>
        <v>0</v>
      </c>
      <c r="CJ218" s="3">
        <f>'data sistem'!HA218</f>
        <v>0</v>
      </c>
      <c r="CK218" s="3">
        <f>'data sistem'!ID218</f>
        <v>0</v>
      </c>
      <c r="CL218" s="3">
        <f>'data sistem'!HB218</f>
        <v>0</v>
      </c>
      <c r="CM218" s="3">
        <f>'data sistem'!IE218</f>
        <v>0</v>
      </c>
      <c r="CN218" s="3">
        <f>'data sistem'!HC218</f>
        <v>0</v>
      </c>
      <c r="CO218" s="3">
        <f>'data sistem'!IF218</f>
        <v>0</v>
      </c>
      <c r="CP218" s="3">
        <f>'data sistem'!HD218</f>
        <v>0</v>
      </c>
      <c r="CQ218" s="3">
        <f>'data sistem'!IG218</f>
        <v>0</v>
      </c>
      <c r="CR218" s="3">
        <f>'data sistem'!HE218</f>
        <v>0</v>
      </c>
      <c r="CS218" s="3">
        <f>'data sistem'!IH218</f>
        <v>0</v>
      </c>
      <c r="CT218" s="3">
        <f>'data sistem'!HF218</f>
        <v>0</v>
      </c>
      <c r="CU218" s="3">
        <f>'data sistem'!II218</f>
        <v>0</v>
      </c>
      <c r="CV218" s="3">
        <f>'data sistem'!HG218</f>
        <v>0</v>
      </c>
      <c r="CW218" s="3">
        <f>'data sistem'!IJ218</f>
        <v>0</v>
      </c>
      <c r="CX218" s="3">
        <f>'data sistem'!HH218</f>
        <v>0</v>
      </c>
      <c r="CY218" s="3">
        <f>'data sistem'!IK218</f>
        <v>0</v>
      </c>
      <c r="CZ218" s="3">
        <f>'data sistem'!HI218</f>
        <v>0</v>
      </c>
      <c r="DA218" s="3">
        <f>'data sistem'!IL218</f>
        <v>0</v>
      </c>
      <c r="DB218" s="3">
        <f>'data sistem'!HJ218</f>
        <v>0</v>
      </c>
      <c r="DC218" s="3">
        <f>'data sistem'!IM218</f>
        <v>0</v>
      </c>
      <c r="DD218" s="3">
        <f>'data sistem'!HK218</f>
        <v>0</v>
      </c>
      <c r="DE218" s="3">
        <f>'data sistem'!IN218</f>
        <v>0</v>
      </c>
      <c r="DF218" s="3">
        <f>'data sistem'!HL218</f>
        <v>0</v>
      </c>
      <c r="DG218" s="3">
        <f>'data sistem'!IO218</f>
        <v>0</v>
      </c>
      <c r="DH218" s="3">
        <f>'data sistem'!HM218</f>
        <v>0</v>
      </c>
      <c r="DI218" s="3">
        <f>'data sistem'!HM218</f>
        <v>0</v>
      </c>
      <c r="DJ218" s="3">
        <f>'data sistem'!IP218</f>
        <v>0</v>
      </c>
      <c r="DK218" s="3">
        <f>'data sistem'!IP218</f>
        <v>0</v>
      </c>
      <c r="DL218" s="3">
        <f>'data sistem'!HN218</f>
        <v>0</v>
      </c>
      <c r="DM218" s="3">
        <f>'data sistem'!IQ218</f>
        <v>0</v>
      </c>
      <c r="DN218" s="3">
        <f>'data sistem'!HO218</f>
        <v>0</v>
      </c>
      <c r="DO218" s="3">
        <f>'data sistem'!IR218</f>
        <v>0</v>
      </c>
      <c r="DP218" s="3">
        <f>'data sistem'!HP218</f>
        <v>0</v>
      </c>
      <c r="DQ218" s="3">
        <f>'data sistem'!IS218</f>
        <v>0</v>
      </c>
      <c r="DR218" s="3">
        <f>'data sistem'!HQ218</f>
        <v>0</v>
      </c>
      <c r="DS218" s="3">
        <f>'data sistem'!IT218</f>
        <v>0</v>
      </c>
      <c r="DT218" s="3">
        <f>'data sistem'!HR218</f>
        <v>0</v>
      </c>
      <c r="DU218" s="3">
        <f>'data sistem'!IU218</f>
        <v>0</v>
      </c>
      <c r="DV218" s="3">
        <f>'data sistem'!HS218</f>
        <v>0</v>
      </c>
      <c r="DW218" s="3">
        <f>'data sistem'!IV218</f>
        <v>0</v>
      </c>
      <c r="DX218" s="3">
        <f>'data sistem'!HT218</f>
        <v>0</v>
      </c>
      <c r="DY218" s="3">
        <f>'data sistem'!IW218</f>
        <v>0</v>
      </c>
      <c r="DZ218" s="3">
        <f>'data sistem'!HU218</f>
        <v>0</v>
      </c>
      <c r="EA218" s="3">
        <f>'data sistem'!IX218</f>
        <v>0</v>
      </c>
    </row>
    <row r="219" spans="1:131" x14ac:dyDescent="0.3">
      <c r="A219" s="3" t="str">
        <f t="shared" si="3"/>
        <v>051022</v>
      </c>
      <c r="B219" s="3" t="e">
        <f>VLOOKUP('data sistem'!C219,kodeprodi!$A$2:$B$11,2,FALSE)</f>
        <v>#N/A</v>
      </c>
      <c r="C219" s="3">
        <f>'data sistem'!A219</f>
        <v>0</v>
      </c>
      <c r="D219" s="3">
        <f>'data sistem'!B219</f>
        <v>0</v>
      </c>
      <c r="E219" s="3">
        <f>'data sistem'!J219</f>
        <v>0</v>
      </c>
      <c r="F219" s="3">
        <f>'data sistem'!K219</f>
        <v>0</v>
      </c>
      <c r="G219" s="3">
        <f>2020-'data sistem'!E219</f>
        <v>2020</v>
      </c>
      <c r="H219" s="3">
        <f>1</f>
        <v>1</v>
      </c>
      <c r="I219" s="3">
        <f>2</f>
        <v>2</v>
      </c>
      <c r="J219" s="3">
        <f>3</f>
        <v>3</v>
      </c>
      <c r="K219" s="3">
        <f>3</f>
        <v>3</v>
      </c>
      <c r="L219" s="3">
        <f>1</f>
        <v>1</v>
      </c>
      <c r="M219" s="3">
        <f>2</f>
        <v>2</v>
      </c>
      <c r="N219" s="3">
        <f>1</f>
        <v>1</v>
      </c>
      <c r="O219" s="3" t="str">
        <f>IF('data sistem'!W219="tidak",3,IF('data sistem'!W219="ya",IF('data sistem'!DT219="sebelum lulus",1,IF('data sistem'!DT219="setelah lulus",2,"")),""))</f>
        <v/>
      </c>
      <c r="P219" s="3" t="str">
        <f>IF('data sistem'!DU219="0-3 bulan",1,IF('data sistem'!DU219="3-6 bulan",3,IF('data sistem'!DU219="6-12 bulan",6,IF('data sistem'!DU219="lebih dari 12 bulan",12,""))))</f>
        <v/>
      </c>
      <c r="Q219" s="3" t="str">
        <f>IF('data sistem'!DV219="0-3 bulan",1,IF('data sistem'!DV219="3-6 bulan",3,IF('data sistem'!DV219="6-12 bulan",6,IF('data sistem'!DV219="lebih dari 12 bulan",12,""))))</f>
        <v/>
      </c>
      <c r="R219" s="3">
        <f>'data sistem'!EA219</f>
        <v>0</v>
      </c>
      <c r="S219" s="3">
        <f>'data sistem'!EB219</f>
        <v>0</v>
      </c>
      <c r="T219" s="3">
        <f>'data sistem'!EC219</f>
        <v>0</v>
      </c>
      <c r="U219" s="3">
        <f>'data sistem'!ED219</f>
        <v>0</v>
      </c>
      <c r="V219" s="3">
        <f>'data sistem'!EE219</f>
        <v>0</v>
      </c>
      <c r="W219" s="3">
        <f>'data sistem'!EF219</f>
        <v>0</v>
      </c>
      <c r="X219" s="3">
        <f>'data sistem'!EG219</f>
        <v>0</v>
      </c>
      <c r="Y219" s="3" t="str">
        <f>IF('data sistem'!DW219="ya",1,IF('data sistem'!DW219="tidak",0,""))</f>
        <v/>
      </c>
      <c r="Z219" s="3">
        <f>'data sistem'!EM219</f>
        <v>0</v>
      </c>
      <c r="AA219" s="3">
        <f>'data sistem'!EH219</f>
        <v>0</v>
      </c>
      <c r="AB219" s="3">
        <f>'data sistem'!EI219</f>
        <v>0</v>
      </c>
      <c r="AC219" s="3">
        <f>'data sistem'!EJ219</f>
        <v>0</v>
      </c>
      <c r="AD219" s="3">
        <f>'data sistem'!EK219</f>
        <v>0</v>
      </c>
      <c r="AE219" s="3">
        <f>'data sistem'!EL219</f>
        <v>0</v>
      </c>
      <c r="AF219" s="3">
        <f>0</f>
        <v>0</v>
      </c>
      <c r="AH219" s="3">
        <f>IF('data sistem'!FB219="lebih dari 3",4,'data sistem'!FB219)</f>
        <v>0</v>
      </c>
      <c r="AI219" s="3" t="str">
        <f>IF('data sistem'!FF219="sebelum lulus",1,IF('data sistem'!FF219="setelah lulus",2,""))</f>
        <v/>
      </c>
      <c r="AJ219" s="3" t="str">
        <f>IF('data sistem'!FG219="0-3 bulan",1,IF('data sistem'!FG219="3-6 bulan",3,IF('data sistem'!FG219="6-12 bulan",6,IF('data sistem'!FG219="lebih dari 12 bulan",12,""))))</f>
        <v/>
      </c>
      <c r="AK219" s="3" t="str">
        <f>IF('data sistem'!FH219="0-3 bulan",1,IF('data sistem'!FH219="3-6 bulan",3,IF('data sistem'!FH219="6-12 bulan",6,IF('data sistem'!FH219="lebih dari 12 bulan",12,""))))</f>
        <v/>
      </c>
      <c r="AL219" s="3">
        <f>IF('data sistem'!FC219="lebih dari 3",4,'data sistem'!FC219)</f>
        <v>0</v>
      </c>
      <c r="AM219" s="3">
        <f>IF('data sistem'!FD219="lebih dari 3",4,'data sistem'!FD219)</f>
        <v>0</v>
      </c>
      <c r="AN219" s="3" t="str">
        <f>IF(LEFT('data sistem'!U219,7)="bekerja",1,IF(LEFT('data sistem'!U219,5)="tidak",2,""))</f>
        <v/>
      </c>
      <c r="AO219" s="3">
        <f>'data sistem'!M219*1</f>
        <v>0</v>
      </c>
      <c r="AP219" s="3">
        <f>'data sistem'!R219*2</f>
        <v>0</v>
      </c>
      <c r="AQ219" s="3">
        <f>'data sistem'!P219*3</f>
        <v>0</v>
      </c>
      <c r="AR219" s="3">
        <f>'data sistem'!Q219*4</f>
        <v>0</v>
      </c>
      <c r="AS219" s="3">
        <f>0</f>
        <v>0</v>
      </c>
      <c r="AU219" s="3">
        <f>IF('data sistem'!Q219="1",4,1)</f>
        <v>1</v>
      </c>
      <c r="AW219" s="3">
        <f>IF('data sistem'!AG219="bumn",1,IF('data sistem'!AG219="non-profit",2,IF('data sistem'!AG219="swasta",3,IF('data sistem'!AG219="wiraswasta",4,5))))</f>
        <v>5</v>
      </c>
      <c r="AX219" s="3">
        <f>IF(AW219=5,'data sistem'!AG219,"")</f>
        <v>0</v>
      </c>
      <c r="AY219" s="3">
        <f>IF('data sistem'!T219=0,1,'data sistem'!T219=0)</f>
        <v>1</v>
      </c>
      <c r="BA219" s="3">
        <f>IF('data sistem'!AM219="kurang dari 1 juta",1000000,IF('data sistem'!AM219="antara 1 dan 2 juta",2000000,IF('data sistem'!AM219="lebih dari 2 juta",3000000,IF('data sistem'!AM219="lebih dari 3 juta",4000000,0))))</f>
        <v>0</v>
      </c>
      <c r="BB219" s="3">
        <f>0</f>
        <v>0</v>
      </c>
      <c r="BC219" s="3">
        <f>IF('data sistem'!BI219="kurang dari 1 juta",1000000,IF('data sistem'!BI219="antara 1 dan 2 juta",2000000,IF('data sistem'!BI219="lebih dari 2 juta",3000000,IF('data sistem'!BI219="lebih dari 3 juta",4000000,0))))</f>
        <v>0</v>
      </c>
      <c r="BD219" s="3" t="str">
        <f>IF('data sistem'!DE219&gt;0,'data sistem'!DE219,"")</f>
        <v/>
      </c>
      <c r="BE219" s="3" t="str">
        <f>IF('data sistem'!DF219="lebih tinggi",1,IF('data sistem'!DF219="sama",2,IF('data sistem'!DF219="lebih rendah",3,IF('data sistem'!DF219="tidak perlu",4,""))))</f>
        <v/>
      </c>
      <c r="BF219" s="3">
        <f>'data sistem'!DG219*1</f>
        <v>0</v>
      </c>
      <c r="BG219" s="3">
        <f>'data sistem'!DH219*2</f>
        <v>0</v>
      </c>
      <c r="BH219" s="3">
        <f>'data sistem'!DI219*3</f>
        <v>0</v>
      </c>
      <c r="BI219" s="3">
        <f>'data sistem'!DJ219*4</f>
        <v>0</v>
      </c>
      <c r="BJ219" s="3">
        <f>'data sistem'!DK219*5</f>
        <v>0</v>
      </c>
      <c r="BK219" s="3">
        <f>'data sistem'!DL219*6</f>
        <v>0</v>
      </c>
      <c r="BL219" s="3">
        <f>'data sistem'!DM219*7</f>
        <v>0</v>
      </c>
      <c r="BM219" s="3">
        <f>'data sistem'!DN219*8</f>
        <v>0</v>
      </c>
      <c r="BN219" s="3">
        <f>'data sistem'!DO219*9</f>
        <v>0</v>
      </c>
      <c r="BO219" s="3">
        <f>'data sistem'!DP219*10</f>
        <v>0</v>
      </c>
      <c r="BP219" s="3">
        <f>'data sistem'!DQ219*11</f>
        <v>0</v>
      </c>
      <c r="BQ219" s="3">
        <f>'data sistem'!DR219*12</f>
        <v>0</v>
      </c>
      <c r="BR219" s="3">
        <v>0</v>
      </c>
      <c r="BT219" s="3">
        <f>'data sistem'!GU219</f>
        <v>0</v>
      </c>
      <c r="BU219" s="3">
        <f>'data sistem'!HX219</f>
        <v>0</v>
      </c>
      <c r="BV219" s="3">
        <f>'data sistem'!GV219</f>
        <v>0</v>
      </c>
      <c r="BW219" s="3">
        <f>'data sistem'!HY219</f>
        <v>0</v>
      </c>
      <c r="BX219" s="3">
        <f>'data sistem'!GW219</f>
        <v>0</v>
      </c>
      <c r="BY219" s="3">
        <f>'data sistem'!HV219</f>
        <v>0</v>
      </c>
      <c r="BZ219" s="3">
        <f>'data sistem'!HZ219</f>
        <v>0</v>
      </c>
      <c r="CA219" s="3">
        <f>'data sistem'!IY219</f>
        <v>0</v>
      </c>
      <c r="CB219" s="3">
        <f>'data sistem'!GX219</f>
        <v>0</v>
      </c>
      <c r="CC219" s="3">
        <f>'data sistem'!IA219</f>
        <v>0</v>
      </c>
      <c r="CD219" s="3">
        <f>'data sistem'!GY219</f>
        <v>0</v>
      </c>
      <c r="CE219" s="3">
        <f>'data sistem'!IB219</f>
        <v>0</v>
      </c>
      <c r="CF219" s="3">
        <f>'data sistem'!GZ219</f>
        <v>0</v>
      </c>
      <c r="CH219" s="3">
        <f>'data sistem'!IC219</f>
        <v>0</v>
      </c>
      <c r="CJ219" s="3">
        <f>'data sistem'!HA219</f>
        <v>0</v>
      </c>
      <c r="CK219" s="3">
        <f>'data sistem'!ID219</f>
        <v>0</v>
      </c>
      <c r="CL219" s="3">
        <f>'data sistem'!HB219</f>
        <v>0</v>
      </c>
      <c r="CM219" s="3">
        <f>'data sistem'!IE219</f>
        <v>0</v>
      </c>
      <c r="CN219" s="3">
        <f>'data sistem'!HC219</f>
        <v>0</v>
      </c>
      <c r="CO219" s="3">
        <f>'data sistem'!IF219</f>
        <v>0</v>
      </c>
      <c r="CP219" s="3">
        <f>'data sistem'!HD219</f>
        <v>0</v>
      </c>
      <c r="CQ219" s="3">
        <f>'data sistem'!IG219</f>
        <v>0</v>
      </c>
      <c r="CR219" s="3">
        <f>'data sistem'!HE219</f>
        <v>0</v>
      </c>
      <c r="CS219" s="3">
        <f>'data sistem'!IH219</f>
        <v>0</v>
      </c>
      <c r="CT219" s="3">
        <f>'data sistem'!HF219</f>
        <v>0</v>
      </c>
      <c r="CU219" s="3">
        <f>'data sistem'!II219</f>
        <v>0</v>
      </c>
      <c r="CV219" s="3">
        <f>'data sistem'!HG219</f>
        <v>0</v>
      </c>
      <c r="CW219" s="3">
        <f>'data sistem'!IJ219</f>
        <v>0</v>
      </c>
      <c r="CX219" s="3">
        <f>'data sistem'!HH219</f>
        <v>0</v>
      </c>
      <c r="CY219" s="3">
        <f>'data sistem'!IK219</f>
        <v>0</v>
      </c>
      <c r="CZ219" s="3">
        <f>'data sistem'!HI219</f>
        <v>0</v>
      </c>
      <c r="DA219" s="3">
        <f>'data sistem'!IL219</f>
        <v>0</v>
      </c>
      <c r="DB219" s="3">
        <f>'data sistem'!HJ219</f>
        <v>0</v>
      </c>
      <c r="DC219" s="3">
        <f>'data sistem'!IM219</f>
        <v>0</v>
      </c>
      <c r="DD219" s="3">
        <f>'data sistem'!HK219</f>
        <v>0</v>
      </c>
      <c r="DE219" s="3">
        <f>'data sistem'!IN219</f>
        <v>0</v>
      </c>
      <c r="DF219" s="3">
        <f>'data sistem'!HL219</f>
        <v>0</v>
      </c>
      <c r="DG219" s="3">
        <f>'data sistem'!IO219</f>
        <v>0</v>
      </c>
      <c r="DH219" s="3">
        <f>'data sistem'!HM219</f>
        <v>0</v>
      </c>
      <c r="DI219" s="3">
        <f>'data sistem'!HM219</f>
        <v>0</v>
      </c>
      <c r="DJ219" s="3">
        <f>'data sistem'!IP219</f>
        <v>0</v>
      </c>
      <c r="DK219" s="3">
        <f>'data sistem'!IP219</f>
        <v>0</v>
      </c>
      <c r="DL219" s="3">
        <f>'data sistem'!HN219</f>
        <v>0</v>
      </c>
      <c r="DM219" s="3">
        <f>'data sistem'!IQ219</f>
        <v>0</v>
      </c>
      <c r="DN219" s="3">
        <f>'data sistem'!HO219</f>
        <v>0</v>
      </c>
      <c r="DO219" s="3">
        <f>'data sistem'!IR219</f>
        <v>0</v>
      </c>
      <c r="DP219" s="3">
        <f>'data sistem'!HP219</f>
        <v>0</v>
      </c>
      <c r="DQ219" s="3">
        <f>'data sistem'!IS219</f>
        <v>0</v>
      </c>
      <c r="DR219" s="3">
        <f>'data sistem'!HQ219</f>
        <v>0</v>
      </c>
      <c r="DS219" s="3">
        <f>'data sistem'!IT219</f>
        <v>0</v>
      </c>
      <c r="DT219" s="3">
        <f>'data sistem'!HR219</f>
        <v>0</v>
      </c>
      <c r="DU219" s="3">
        <f>'data sistem'!IU219</f>
        <v>0</v>
      </c>
      <c r="DV219" s="3">
        <f>'data sistem'!HS219</f>
        <v>0</v>
      </c>
      <c r="DW219" s="3">
        <f>'data sistem'!IV219</f>
        <v>0</v>
      </c>
      <c r="DX219" s="3">
        <f>'data sistem'!HT219</f>
        <v>0</v>
      </c>
      <c r="DY219" s="3">
        <f>'data sistem'!IW219</f>
        <v>0</v>
      </c>
      <c r="DZ219" s="3">
        <f>'data sistem'!HU219</f>
        <v>0</v>
      </c>
      <c r="EA219" s="3">
        <f>'data sistem'!IX219</f>
        <v>0</v>
      </c>
    </row>
    <row r="220" spans="1:131" x14ac:dyDescent="0.3">
      <c r="A220" s="3" t="str">
        <f t="shared" si="3"/>
        <v>051022</v>
      </c>
      <c r="B220" s="3" t="e">
        <f>VLOOKUP('data sistem'!C220,kodeprodi!$A$2:$B$11,2,FALSE)</f>
        <v>#N/A</v>
      </c>
      <c r="C220" s="3">
        <f>'data sistem'!A220</f>
        <v>0</v>
      </c>
      <c r="D220" s="3">
        <f>'data sistem'!B220</f>
        <v>0</v>
      </c>
      <c r="E220" s="3">
        <f>'data sistem'!J220</f>
        <v>0</v>
      </c>
      <c r="F220" s="3">
        <f>'data sistem'!K220</f>
        <v>0</v>
      </c>
      <c r="G220" s="3">
        <f>2020-'data sistem'!E220</f>
        <v>2020</v>
      </c>
      <c r="H220" s="3">
        <f>1</f>
        <v>1</v>
      </c>
      <c r="I220" s="3">
        <f>2</f>
        <v>2</v>
      </c>
      <c r="J220" s="3">
        <f>3</f>
        <v>3</v>
      </c>
      <c r="K220" s="3">
        <f>3</f>
        <v>3</v>
      </c>
      <c r="L220" s="3">
        <f>1</f>
        <v>1</v>
      </c>
      <c r="M220" s="3">
        <f>2</f>
        <v>2</v>
      </c>
      <c r="N220" s="3">
        <f>1</f>
        <v>1</v>
      </c>
      <c r="O220" s="3" t="str">
        <f>IF('data sistem'!W220="tidak",3,IF('data sistem'!W220="ya",IF('data sistem'!DT220="sebelum lulus",1,IF('data sistem'!DT220="setelah lulus",2,"")),""))</f>
        <v/>
      </c>
      <c r="P220" s="3" t="str">
        <f>IF('data sistem'!DU220="0-3 bulan",1,IF('data sistem'!DU220="3-6 bulan",3,IF('data sistem'!DU220="6-12 bulan",6,IF('data sistem'!DU220="lebih dari 12 bulan",12,""))))</f>
        <v/>
      </c>
      <c r="Q220" s="3" t="str">
        <f>IF('data sistem'!DV220="0-3 bulan",1,IF('data sistem'!DV220="3-6 bulan",3,IF('data sistem'!DV220="6-12 bulan",6,IF('data sistem'!DV220="lebih dari 12 bulan",12,""))))</f>
        <v/>
      </c>
      <c r="R220" s="3">
        <f>'data sistem'!EA220</f>
        <v>0</v>
      </c>
      <c r="S220" s="3">
        <f>'data sistem'!EB220</f>
        <v>0</v>
      </c>
      <c r="T220" s="3">
        <f>'data sistem'!EC220</f>
        <v>0</v>
      </c>
      <c r="U220" s="3">
        <f>'data sistem'!ED220</f>
        <v>0</v>
      </c>
      <c r="V220" s="3">
        <f>'data sistem'!EE220</f>
        <v>0</v>
      </c>
      <c r="W220" s="3">
        <f>'data sistem'!EF220</f>
        <v>0</v>
      </c>
      <c r="X220" s="3">
        <f>'data sistem'!EG220</f>
        <v>0</v>
      </c>
      <c r="Y220" s="3" t="str">
        <f>IF('data sistem'!DW220="ya",1,IF('data sistem'!DW220="tidak",0,""))</f>
        <v/>
      </c>
      <c r="Z220" s="3">
        <f>'data sistem'!EM220</f>
        <v>0</v>
      </c>
      <c r="AA220" s="3">
        <f>'data sistem'!EH220</f>
        <v>0</v>
      </c>
      <c r="AB220" s="3">
        <f>'data sistem'!EI220</f>
        <v>0</v>
      </c>
      <c r="AC220" s="3">
        <f>'data sistem'!EJ220</f>
        <v>0</v>
      </c>
      <c r="AD220" s="3">
        <f>'data sistem'!EK220</f>
        <v>0</v>
      </c>
      <c r="AE220" s="3">
        <f>'data sistem'!EL220</f>
        <v>0</v>
      </c>
      <c r="AF220" s="3">
        <f>0</f>
        <v>0</v>
      </c>
      <c r="AH220" s="3">
        <f>IF('data sistem'!FB220="lebih dari 3",4,'data sistem'!FB220)</f>
        <v>0</v>
      </c>
      <c r="AI220" s="3" t="str">
        <f>IF('data sistem'!FF220="sebelum lulus",1,IF('data sistem'!FF220="setelah lulus",2,""))</f>
        <v/>
      </c>
      <c r="AJ220" s="3" t="str">
        <f>IF('data sistem'!FG220="0-3 bulan",1,IF('data sistem'!FG220="3-6 bulan",3,IF('data sistem'!FG220="6-12 bulan",6,IF('data sistem'!FG220="lebih dari 12 bulan",12,""))))</f>
        <v/>
      </c>
      <c r="AK220" s="3" t="str">
        <f>IF('data sistem'!FH220="0-3 bulan",1,IF('data sistem'!FH220="3-6 bulan",3,IF('data sistem'!FH220="6-12 bulan",6,IF('data sistem'!FH220="lebih dari 12 bulan",12,""))))</f>
        <v/>
      </c>
      <c r="AL220" s="3">
        <f>IF('data sistem'!FC220="lebih dari 3",4,'data sistem'!FC220)</f>
        <v>0</v>
      </c>
      <c r="AM220" s="3">
        <f>IF('data sistem'!FD220="lebih dari 3",4,'data sistem'!FD220)</f>
        <v>0</v>
      </c>
      <c r="AN220" s="3" t="str">
        <f>IF(LEFT('data sistem'!U220,7)="bekerja",1,IF(LEFT('data sistem'!U220,5)="tidak",2,""))</f>
        <v/>
      </c>
      <c r="AO220" s="3">
        <f>'data sistem'!M220*1</f>
        <v>0</v>
      </c>
      <c r="AP220" s="3">
        <f>'data sistem'!R220*2</f>
        <v>0</v>
      </c>
      <c r="AQ220" s="3">
        <f>'data sistem'!P220*3</f>
        <v>0</v>
      </c>
      <c r="AR220" s="3">
        <f>'data sistem'!Q220*4</f>
        <v>0</v>
      </c>
      <c r="AS220" s="3">
        <f>0</f>
        <v>0</v>
      </c>
      <c r="AU220" s="3">
        <f>IF('data sistem'!Q220="1",4,1)</f>
        <v>1</v>
      </c>
      <c r="AW220" s="3">
        <f>IF('data sistem'!AG220="bumn",1,IF('data sistem'!AG220="non-profit",2,IF('data sistem'!AG220="swasta",3,IF('data sistem'!AG220="wiraswasta",4,5))))</f>
        <v>5</v>
      </c>
      <c r="AX220" s="3">
        <f>IF(AW220=5,'data sistem'!AG220,"")</f>
        <v>0</v>
      </c>
      <c r="AY220" s="3">
        <f>IF('data sistem'!T220=0,1,'data sistem'!T220=0)</f>
        <v>1</v>
      </c>
      <c r="BA220" s="3">
        <f>IF('data sistem'!AM220="kurang dari 1 juta",1000000,IF('data sistem'!AM220="antara 1 dan 2 juta",2000000,IF('data sistem'!AM220="lebih dari 2 juta",3000000,IF('data sistem'!AM220="lebih dari 3 juta",4000000,0))))</f>
        <v>0</v>
      </c>
      <c r="BB220" s="3">
        <f>0</f>
        <v>0</v>
      </c>
      <c r="BC220" s="3">
        <f>IF('data sistem'!BI220="kurang dari 1 juta",1000000,IF('data sistem'!BI220="antara 1 dan 2 juta",2000000,IF('data sistem'!BI220="lebih dari 2 juta",3000000,IF('data sistem'!BI220="lebih dari 3 juta",4000000,0))))</f>
        <v>0</v>
      </c>
      <c r="BD220" s="3" t="str">
        <f>IF('data sistem'!DE220&gt;0,'data sistem'!DE220,"")</f>
        <v/>
      </c>
      <c r="BE220" s="3" t="str">
        <f>IF('data sistem'!DF220="lebih tinggi",1,IF('data sistem'!DF220="sama",2,IF('data sistem'!DF220="lebih rendah",3,IF('data sistem'!DF220="tidak perlu",4,""))))</f>
        <v/>
      </c>
      <c r="BF220" s="3">
        <f>'data sistem'!DG220*1</f>
        <v>0</v>
      </c>
      <c r="BG220" s="3">
        <f>'data sistem'!DH220*2</f>
        <v>0</v>
      </c>
      <c r="BH220" s="3">
        <f>'data sistem'!DI220*3</f>
        <v>0</v>
      </c>
      <c r="BI220" s="3">
        <f>'data sistem'!DJ220*4</f>
        <v>0</v>
      </c>
      <c r="BJ220" s="3">
        <f>'data sistem'!DK220*5</f>
        <v>0</v>
      </c>
      <c r="BK220" s="3">
        <f>'data sistem'!DL220*6</f>
        <v>0</v>
      </c>
      <c r="BL220" s="3">
        <f>'data sistem'!DM220*7</f>
        <v>0</v>
      </c>
      <c r="BM220" s="3">
        <f>'data sistem'!DN220*8</f>
        <v>0</v>
      </c>
      <c r="BN220" s="3">
        <f>'data sistem'!DO220*9</f>
        <v>0</v>
      </c>
      <c r="BO220" s="3">
        <f>'data sistem'!DP220*10</f>
        <v>0</v>
      </c>
      <c r="BP220" s="3">
        <f>'data sistem'!DQ220*11</f>
        <v>0</v>
      </c>
      <c r="BQ220" s="3">
        <f>'data sistem'!DR220*12</f>
        <v>0</v>
      </c>
      <c r="BR220" s="3">
        <v>0</v>
      </c>
      <c r="BT220" s="3">
        <f>'data sistem'!GU220</f>
        <v>0</v>
      </c>
      <c r="BU220" s="3">
        <f>'data sistem'!HX220</f>
        <v>0</v>
      </c>
      <c r="BV220" s="3">
        <f>'data sistem'!GV220</f>
        <v>0</v>
      </c>
      <c r="BW220" s="3">
        <f>'data sistem'!HY220</f>
        <v>0</v>
      </c>
      <c r="BX220" s="3">
        <f>'data sistem'!GW220</f>
        <v>0</v>
      </c>
      <c r="BY220" s="3">
        <f>'data sistem'!HV220</f>
        <v>0</v>
      </c>
      <c r="BZ220" s="3">
        <f>'data sistem'!HZ220</f>
        <v>0</v>
      </c>
      <c r="CA220" s="3">
        <f>'data sistem'!IY220</f>
        <v>0</v>
      </c>
      <c r="CB220" s="3">
        <f>'data sistem'!GX220</f>
        <v>0</v>
      </c>
      <c r="CC220" s="3">
        <f>'data sistem'!IA220</f>
        <v>0</v>
      </c>
      <c r="CD220" s="3">
        <f>'data sistem'!GY220</f>
        <v>0</v>
      </c>
      <c r="CE220" s="3">
        <f>'data sistem'!IB220</f>
        <v>0</v>
      </c>
      <c r="CF220" s="3">
        <f>'data sistem'!GZ220</f>
        <v>0</v>
      </c>
      <c r="CH220" s="3">
        <f>'data sistem'!IC220</f>
        <v>0</v>
      </c>
      <c r="CJ220" s="3">
        <f>'data sistem'!HA220</f>
        <v>0</v>
      </c>
      <c r="CK220" s="3">
        <f>'data sistem'!ID220</f>
        <v>0</v>
      </c>
      <c r="CL220" s="3">
        <f>'data sistem'!HB220</f>
        <v>0</v>
      </c>
      <c r="CM220" s="3">
        <f>'data sistem'!IE220</f>
        <v>0</v>
      </c>
      <c r="CN220" s="3">
        <f>'data sistem'!HC220</f>
        <v>0</v>
      </c>
      <c r="CO220" s="3">
        <f>'data sistem'!IF220</f>
        <v>0</v>
      </c>
      <c r="CP220" s="3">
        <f>'data sistem'!HD220</f>
        <v>0</v>
      </c>
      <c r="CQ220" s="3">
        <f>'data sistem'!IG220</f>
        <v>0</v>
      </c>
      <c r="CR220" s="3">
        <f>'data sistem'!HE220</f>
        <v>0</v>
      </c>
      <c r="CS220" s="3">
        <f>'data sistem'!IH220</f>
        <v>0</v>
      </c>
      <c r="CT220" s="3">
        <f>'data sistem'!HF220</f>
        <v>0</v>
      </c>
      <c r="CU220" s="3">
        <f>'data sistem'!II220</f>
        <v>0</v>
      </c>
      <c r="CV220" s="3">
        <f>'data sistem'!HG220</f>
        <v>0</v>
      </c>
      <c r="CW220" s="3">
        <f>'data sistem'!IJ220</f>
        <v>0</v>
      </c>
      <c r="CX220" s="3">
        <f>'data sistem'!HH220</f>
        <v>0</v>
      </c>
      <c r="CY220" s="3">
        <f>'data sistem'!IK220</f>
        <v>0</v>
      </c>
      <c r="CZ220" s="3">
        <f>'data sistem'!HI220</f>
        <v>0</v>
      </c>
      <c r="DA220" s="3">
        <f>'data sistem'!IL220</f>
        <v>0</v>
      </c>
      <c r="DB220" s="3">
        <f>'data sistem'!HJ220</f>
        <v>0</v>
      </c>
      <c r="DC220" s="3">
        <f>'data sistem'!IM220</f>
        <v>0</v>
      </c>
      <c r="DD220" s="3">
        <f>'data sistem'!HK220</f>
        <v>0</v>
      </c>
      <c r="DE220" s="3">
        <f>'data sistem'!IN220</f>
        <v>0</v>
      </c>
      <c r="DF220" s="3">
        <f>'data sistem'!HL220</f>
        <v>0</v>
      </c>
      <c r="DG220" s="3">
        <f>'data sistem'!IO220</f>
        <v>0</v>
      </c>
      <c r="DH220" s="3">
        <f>'data sistem'!HM220</f>
        <v>0</v>
      </c>
      <c r="DI220" s="3">
        <f>'data sistem'!HM220</f>
        <v>0</v>
      </c>
      <c r="DJ220" s="3">
        <f>'data sistem'!IP220</f>
        <v>0</v>
      </c>
      <c r="DK220" s="3">
        <f>'data sistem'!IP220</f>
        <v>0</v>
      </c>
      <c r="DL220" s="3">
        <f>'data sistem'!HN220</f>
        <v>0</v>
      </c>
      <c r="DM220" s="3">
        <f>'data sistem'!IQ220</f>
        <v>0</v>
      </c>
      <c r="DN220" s="3">
        <f>'data sistem'!HO220</f>
        <v>0</v>
      </c>
      <c r="DO220" s="3">
        <f>'data sistem'!IR220</f>
        <v>0</v>
      </c>
      <c r="DP220" s="3">
        <f>'data sistem'!HP220</f>
        <v>0</v>
      </c>
      <c r="DQ220" s="3">
        <f>'data sistem'!IS220</f>
        <v>0</v>
      </c>
      <c r="DR220" s="3">
        <f>'data sistem'!HQ220</f>
        <v>0</v>
      </c>
      <c r="DS220" s="3">
        <f>'data sistem'!IT220</f>
        <v>0</v>
      </c>
      <c r="DT220" s="3">
        <f>'data sistem'!HR220</f>
        <v>0</v>
      </c>
      <c r="DU220" s="3">
        <f>'data sistem'!IU220</f>
        <v>0</v>
      </c>
      <c r="DV220" s="3">
        <f>'data sistem'!HS220</f>
        <v>0</v>
      </c>
      <c r="DW220" s="3">
        <f>'data sistem'!IV220</f>
        <v>0</v>
      </c>
      <c r="DX220" s="3">
        <f>'data sistem'!HT220</f>
        <v>0</v>
      </c>
      <c r="DY220" s="3">
        <f>'data sistem'!IW220</f>
        <v>0</v>
      </c>
      <c r="DZ220" s="3">
        <f>'data sistem'!HU220</f>
        <v>0</v>
      </c>
      <c r="EA220" s="3">
        <f>'data sistem'!IX220</f>
        <v>0</v>
      </c>
    </row>
    <row r="221" spans="1:131" x14ac:dyDescent="0.3">
      <c r="A221" s="3" t="str">
        <f t="shared" si="3"/>
        <v>051022</v>
      </c>
      <c r="B221" s="3" t="e">
        <f>VLOOKUP('data sistem'!C221,kodeprodi!$A$2:$B$11,2,FALSE)</f>
        <v>#N/A</v>
      </c>
      <c r="C221" s="3">
        <f>'data sistem'!A221</f>
        <v>0</v>
      </c>
      <c r="D221" s="3">
        <f>'data sistem'!B221</f>
        <v>0</v>
      </c>
      <c r="E221" s="3">
        <f>'data sistem'!J221</f>
        <v>0</v>
      </c>
      <c r="F221" s="3">
        <f>'data sistem'!K221</f>
        <v>0</v>
      </c>
      <c r="G221" s="3">
        <f>2020-'data sistem'!E221</f>
        <v>2020</v>
      </c>
      <c r="H221" s="3">
        <f>1</f>
        <v>1</v>
      </c>
      <c r="I221" s="3">
        <f>2</f>
        <v>2</v>
      </c>
      <c r="J221" s="3">
        <f>3</f>
        <v>3</v>
      </c>
      <c r="K221" s="3">
        <f>3</f>
        <v>3</v>
      </c>
      <c r="L221" s="3">
        <f>1</f>
        <v>1</v>
      </c>
      <c r="M221" s="3">
        <f>2</f>
        <v>2</v>
      </c>
      <c r="N221" s="3">
        <f>1</f>
        <v>1</v>
      </c>
      <c r="O221" s="3" t="str">
        <f>IF('data sistem'!W221="tidak",3,IF('data sistem'!W221="ya",IF('data sistem'!DT221="sebelum lulus",1,IF('data sistem'!DT221="setelah lulus",2,"")),""))</f>
        <v/>
      </c>
      <c r="P221" s="3" t="str">
        <f>IF('data sistem'!DU221="0-3 bulan",1,IF('data sistem'!DU221="3-6 bulan",3,IF('data sistem'!DU221="6-12 bulan",6,IF('data sistem'!DU221="lebih dari 12 bulan",12,""))))</f>
        <v/>
      </c>
      <c r="Q221" s="3" t="str">
        <f>IF('data sistem'!DV221="0-3 bulan",1,IF('data sistem'!DV221="3-6 bulan",3,IF('data sistem'!DV221="6-12 bulan",6,IF('data sistem'!DV221="lebih dari 12 bulan",12,""))))</f>
        <v/>
      </c>
      <c r="R221" s="3">
        <f>'data sistem'!EA221</f>
        <v>0</v>
      </c>
      <c r="S221" s="3">
        <f>'data sistem'!EB221</f>
        <v>0</v>
      </c>
      <c r="T221" s="3">
        <f>'data sistem'!EC221</f>
        <v>0</v>
      </c>
      <c r="U221" s="3">
        <f>'data sistem'!ED221</f>
        <v>0</v>
      </c>
      <c r="V221" s="3">
        <f>'data sistem'!EE221</f>
        <v>0</v>
      </c>
      <c r="W221" s="3">
        <f>'data sistem'!EF221</f>
        <v>0</v>
      </c>
      <c r="X221" s="3">
        <f>'data sistem'!EG221</f>
        <v>0</v>
      </c>
      <c r="Y221" s="3" t="str">
        <f>IF('data sistem'!DW221="ya",1,IF('data sistem'!DW221="tidak",0,""))</f>
        <v/>
      </c>
      <c r="Z221" s="3">
        <f>'data sistem'!EM221</f>
        <v>0</v>
      </c>
      <c r="AA221" s="3">
        <f>'data sistem'!EH221</f>
        <v>0</v>
      </c>
      <c r="AB221" s="3">
        <f>'data sistem'!EI221</f>
        <v>0</v>
      </c>
      <c r="AC221" s="3">
        <f>'data sistem'!EJ221</f>
        <v>0</v>
      </c>
      <c r="AD221" s="3">
        <f>'data sistem'!EK221</f>
        <v>0</v>
      </c>
      <c r="AE221" s="3">
        <f>'data sistem'!EL221</f>
        <v>0</v>
      </c>
      <c r="AF221" s="3">
        <f>0</f>
        <v>0</v>
      </c>
      <c r="AH221" s="3">
        <f>IF('data sistem'!FB221="lebih dari 3",4,'data sistem'!FB221)</f>
        <v>0</v>
      </c>
      <c r="AI221" s="3" t="str">
        <f>IF('data sistem'!FF221="sebelum lulus",1,IF('data sistem'!FF221="setelah lulus",2,""))</f>
        <v/>
      </c>
      <c r="AJ221" s="3" t="str">
        <f>IF('data sistem'!FG221="0-3 bulan",1,IF('data sistem'!FG221="3-6 bulan",3,IF('data sistem'!FG221="6-12 bulan",6,IF('data sistem'!FG221="lebih dari 12 bulan",12,""))))</f>
        <v/>
      </c>
      <c r="AK221" s="3" t="str">
        <f>IF('data sistem'!FH221="0-3 bulan",1,IF('data sistem'!FH221="3-6 bulan",3,IF('data sistem'!FH221="6-12 bulan",6,IF('data sistem'!FH221="lebih dari 12 bulan",12,""))))</f>
        <v/>
      </c>
      <c r="AL221" s="3">
        <f>IF('data sistem'!FC221="lebih dari 3",4,'data sistem'!FC221)</f>
        <v>0</v>
      </c>
      <c r="AM221" s="3">
        <f>IF('data sistem'!FD221="lebih dari 3",4,'data sistem'!FD221)</f>
        <v>0</v>
      </c>
      <c r="AN221" s="3" t="str">
        <f>IF(LEFT('data sistem'!U221,7)="bekerja",1,IF(LEFT('data sistem'!U221,5)="tidak",2,""))</f>
        <v/>
      </c>
      <c r="AO221" s="3">
        <f>'data sistem'!M221*1</f>
        <v>0</v>
      </c>
      <c r="AP221" s="3">
        <f>'data sistem'!R221*2</f>
        <v>0</v>
      </c>
      <c r="AQ221" s="3">
        <f>'data sistem'!P221*3</f>
        <v>0</v>
      </c>
      <c r="AR221" s="3">
        <f>'data sistem'!Q221*4</f>
        <v>0</v>
      </c>
      <c r="AS221" s="3">
        <f>0</f>
        <v>0</v>
      </c>
      <c r="AU221" s="3">
        <f>IF('data sistem'!Q221="1",4,1)</f>
        <v>1</v>
      </c>
      <c r="AW221" s="3">
        <f>IF('data sistem'!AG221="bumn",1,IF('data sistem'!AG221="non-profit",2,IF('data sistem'!AG221="swasta",3,IF('data sistem'!AG221="wiraswasta",4,5))))</f>
        <v>5</v>
      </c>
      <c r="AX221" s="3">
        <f>IF(AW221=5,'data sistem'!AG221,"")</f>
        <v>0</v>
      </c>
      <c r="AY221" s="3">
        <f>IF('data sistem'!T221=0,1,'data sistem'!T221=0)</f>
        <v>1</v>
      </c>
      <c r="BA221" s="3">
        <f>IF('data sistem'!AM221="kurang dari 1 juta",1000000,IF('data sistem'!AM221="antara 1 dan 2 juta",2000000,IF('data sistem'!AM221="lebih dari 2 juta",3000000,IF('data sistem'!AM221="lebih dari 3 juta",4000000,0))))</f>
        <v>0</v>
      </c>
      <c r="BB221" s="3">
        <f>0</f>
        <v>0</v>
      </c>
      <c r="BC221" s="3">
        <f>IF('data sistem'!BI221="kurang dari 1 juta",1000000,IF('data sistem'!BI221="antara 1 dan 2 juta",2000000,IF('data sistem'!BI221="lebih dari 2 juta",3000000,IF('data sistem'!BI221="lebih dari 3 juta",4000000,0))))</f>
        <v>0</v>
      </c>
      <c r="BD221" s="3" t="str">
        <f>IF('data sistem'!DE221&gt;0,'data sistem'!DE221,"")</f>
        <v/>
      </c>
      <c r="BE221" s="3" t="str">
        <f>IF('data sistem'!DF221="lebih tinggi",1,IF('data sistem'!DF221="sama",2,IF('data sistem'!DF221="lebih rendah",3,IF('data sistem'!DF221="tidak perlu",4,""))))</f>
        <v/>
      </c>
      <c r="BF221" s="3">
        <f>'data sistem'!DG221*1</f>
        <v>0</v>
      </c>
      <c r="BG221" s="3">
        <f>'data sistem'!DH221*2</f>
        <v>0</v>
      </c>
      <c r="BH221" s="3">
        <f>'data sistem'!DI221*3</f>
        <v>0</v>
      </c>
      <c r="BI221" s="3">
        <f>'data sistem'!DJ221*4</f>
        <v>0</v>
      </c>
      <c r="BJ221" s="3">
        <f>'data sistem'!DK221*5</f>
        <v>0</v>
      </c>
      <c r="BK221" s="3">
        <f>'data sistem'!DL221*6</f>
        <v>0</v>
      </c>
      <c r="BL221" s="3">
        <f>'data sistem'!DM221*7</f>
        <v>0</v>
      </c>
      <c r="BM221" s="3">
        <f>'data sistem'!DN221*8</f>
        <v>0</v>
      </c>
      <c r="BN221" s="3">
        <f>'data sistem'!DO221*9</f>
        <v>0</v>
      </c>
      <c r="BO221" s="3">
        <f>'data sistem'!DP221*10</f>
        <v>0</v>
      </c>
      <c r="BP221" s="3">
        <f>'data sistem'!DQ221*11</f>
        <v>0</v>
      </c>
      <c r="BQ221" s="3">
        <f>'data sistem'!DR221*12</f>
        <v>0</v>
      </c>
      <c r="BR221" s="3">
        <v>0</v>
      </c>
      <c r="BT221" s="3">
        <f>'data sistem'!GU221</f>
        <v>0</v>
      </c>
      <c r="BU221" s="3">
        <f>'data sistem'!HX221</f>
        <v>0</v>
      </c>
      <c r="BV221" s="3">
        <f>'data sistem'!GV221</f>
        <v>0</v>
      </c>
      <c r="BW221" s="3">
        <f>'data sistem'!HY221</f>
        <v>0</v>
      </c>
      <c r="BX221" s="3">
        <f>'data sistem'!GW221</f>
        <v>0</v>
      </c>
      <c r="BY221" s="3">
        <f>'data sistem'!HV221</f>
        <v>0</v>
      </c>
      <c r="BZ221" s="3">
        <f>'data sistem'!HZ221</f>
        <v>0</v>
      </c>
      <c r="CA221" s="3">
        <f>'data sistem'!IY221</f>
        <v>0</v>
      </c>
      <c r="CB221" s="3">
        <f>'data sistem'!GX221</f>
        <v>0</v>
      </c>
      <c r="CC221" s="3">
        <f>'data sistem'!IA221</f>
        <v>0</v>
      </c>
      <c r="CD221" s="3">
        <f>'data sistem'!GY221</f>
        <v>0</v>
      </c>
      <c r="CE221" s="3">
        <f>'data sistem'!IB221</f>
        <v>0</v>
      </c>
      <c r="CF221" s="3">
        <f>'data sistem'!GZ221</f>
        <v>0</v>
      </c>
      <c r="CH221" s="3">
        <f>'data sistem'!IC221</f>
        <v>0</v>
      </c>
      <c r="CJ221" s="3">
        <f>'data sistem'!HA221</f>
        <v>0</v>
      </c>
      <c r="CK221" s="3">
        <f>'data sistem'!ID221</f>
        <v>0</v>
      </c>
      <c r="CL221" s="3">
        <f>'data sistem'!HB221</f>
        <v>0</v>
      </c>
      <c r="CM221" s="3">
        <f>'data sistem'!IE221</f>
        <v>0</v>
      </c>
      <c r="CN221" s="3">
        <f>'data sistem'!HC221</f>
        <v>0</v>
      </c>
      <c r="CO221" s="3">
        <f>'data sistem'!IF221</f>
        <v>0</v>
      </c>
      <c r="CP221" s="3">
        <f>'data sistem'!HD221</f>
        <v>0</v>
      </c>
      <c r="CQ221" s="3">
        <f>'data sistem'!IG221</f>
        <v>0</v>
      </c>
      <c r="CR221" s="3">
        <f>'data sistem'!HE221</f>
        <v>0</v>
      </c>
      <c r="CS221" s="3">
        <f>'data sistem'!IH221</f>
        <v>0</v>
      </c>
      <c r="CT221" s="3">
        <f>'data sistem'!HF221</f>
        <v>0</v>
      </c>
      <c r="CU221" s="3">
        <f>'data sistem'!II221</f>
        <v>0</v>
      </c>
      <c r="CV221" s="3">
        <f>'data sistem'!HG221</f>
        <v>0</v>
      </c>
      <c r="CW221" s="3">
        <f>'data sistem'!IJ221</f>
        <v>0</v>
      </c>
      <c r="CX221" s="3">
        <f>'data sistem'!HH221</f>
        <v>0</v>
      </c>
      <c r="CY221" s="3">
        <f>'data sistem'!IK221</f>
        <v>0</v>
      </c>
      <c r="CZ221" s="3">
        <f>'data sistem'!HI221</f>
        <v>0</v>
      </c>
      <c r="DA221" s="3">
        <f>'data sistem'!IL221</f>
        <v>0</v>
      </c>
      <c r="DB221" s="3">
        <f>'data sistem'!HJ221</f>
        <v>0</v>
      </c>
      <c r="DC221" s="3">
        <f>'data sistem'!IM221</f>
        <v>0</v>
      </c>
      <c r="DD221" s="3">
        <f>'data sistem'!HK221</f>
        <v>0</v>
      </c>
      <c r="DE221" s="3">
        <f>'data sistem'!IN221</f>
        <v>0</v>
      </c>
      <c r="DF221" s="3">
        <f>'data sistem'!HL221</f>
        <v>0</v>
      </c>
      <c r="DG221" s="3">
        <f>'data sistem'!IO221</f>
        <v>0</v>
      </c>
      <c r="DH221" s="3">
        <f>'data sistem'!HM221</f>
        <v>0</v>
      </c>
      <c r="DI221" s="3">
        <f>'data sistem'!HM221</f>
        <v>0</v>
      </c>
      <c r="DJ221" s="3">
        <f>'data sistem'!IP221</f>
        <v>0</v>
      </c>
      <c r="DK221" s="3">
        <f>'data sistem'!IP221</f>
        <v>0</v>
      </c>
      <c r="DL221" s="3">
        <f>'data sistem'!HN221</f>
        <v>0</v>
      </c>
      <c r="DM221" s="3">
        <f>'data sistem'!IQ221</f>
        <v>0</v>
      </c>
      <c r="DN221" s="3">
        <f>'data sistem'!HO221</f>
        <v>0</v>
      </c>
      <c r="DO221" s="3">
        <f>'data sistem'!IR221</f>
        <v>0</v>
      </c>
      <c r="DP221" s="3">
        <f>'data sistem'!HP221</f>
        <v>0</v>
      </c>
      <c r="DQ221" s="3">
        <f>'data sistem'!IS221</f>
        <v>0</v>
      </c>
      <c r="DR221" s="3">
        <f>'data sistem'!HQ221</f>
        <v>0</v>
      </c>
      <c r="DS221" s="3">
        <f>'data sistem'!IT221</f>
        <v>0</v>
      </c>
      <c r="DT221" s="3">
        <f>'data sistem'!HR221</f>
        <v>0</v>
      </c>
      <c r="DU221" s="3">
        <f>'data sistem'!IU221</f>
        <v>0</v>
      </c>
      <c r="DV221" s="3">
        <f>'data sistem'!HS221</f>
        <v>0</v>
      </c>
      <c r="DW221" s="3">
        <f>'data sistem'!IV221</f>
        <v>0</v>
      </c>
      <c r="DX221" s="3">
        <f>'data sistem'!HT221</f>
        <v>0</v>
      </c>
      <c r="DY221" s="3">
        <f>'data sistem'!IW221</f>
        <v>0</v>
      </c>
      <c r="DZ221" s="3">
        <f>'data sistem'!HU221</f>
        <v>0</v>
      </c>
      <c r="EA221" s="3">
        <f>'data sistem'!IX221</f>
        <v>0</v>
      </c>
    </row>
    <row r="222" spans="1:131" x14ac:dyDescent="0.3">
      <c r="A222" s="3" t="str">
        <f t="shared" si="3"/>
        <v>051022</v>
      </c>
      <c r="B222" s="3" t="e">
        <f>VLOOKUP('data sistem'!C222,kodeprodi!$A$2:$B$11,2,FALSE)</f>
        <v>#N/A</v>
      </c>
      <c r="C222" s="3">
        <f>'data sistem'!A222</f>
        <v>0</v>
      </c>
      <c r="D222" s="3">
        <f>'data sistem'!B222</f>
        <v>0</v>
      </c>
      <c r="E222" s="3">
        <f>'data sistem'!J222</f>
        <v>0</v>
      </c>
      <c r="F222" s="3">
        <f>'data sistem'!K222</f>
        <v>0</v>
      </c>
      <c r="G222" s="3">
        <f>2020-'data sistem'!E222</f>
        <v>2020</v>
      </c>
      <c r="H222" s="3">
        <f>1</f>
        <v>1</v>
      </c>
      <c r="I222" s="3">
        <f>2</f>
        <v>2</v>
      </c>
      <c r="J222" s="3">
        <f>3</f>
        <v>3</v>
      </c>
      <c r="K222" s="3">
        <f>3</f>
        <v>3</v>
      </c>
      <c r="L222" s="3">
        <f>1</f>
        <v>1</v>
      </c>
      <c r="M222" s="3">
        <f>2</f>
        <v>2</v>
      </c>
      <c r="N222" s="3">
        <f>1</f>
        <v>1</v>
      </c>
      <c r="O222" s="3" t="str">
        <f>IF('data sistem'!W222="tidak",3,IF('data sistem'!W222="ya",IF('data sistem'!DT222="sebelum lulus",1,IF('data sistem'!DT222="setelah lulus",2,"")),""))</f>
        <v/>
      </c>
      <c r="P222" s="3" t="str">
        <f>IF('data sistem'!DU222="0-3 bulan",1,IF('data sistem'!DU222="3-6 bulan",3,IF('data sistem'!DU222="6-12 bulan",6,IF('data sistem'!DU222="lebih dari 12 bulan",12,""))))</f>
        <v/>
      </c>
      <c r="Q222" s="3" t="str">
        <f>IF('data sistem'!DV222="0-3 bulan",1,IF('data sistem'!DV222="3-6 bulan",3,IF('data sistem'!DV222="6-12 bulan",6,IF('data sistem'!DV222="lebih dari 12 bulan",12,""))))</f>
        <v/>
      </c>
      <c r="R222" s="3">
        <f>'data sistem'!EA222</f>
        <v>0</v>
      </c>
      <c r="S222" s="3">
        <f>'data sistem'!EB222</f>
        <v>0</v>
      </c>
      <c r="T222" s="3">
        <f>'data sistem'!EC222</f>
        <v>0</v>
      </c>
      <c r="U222" s="3">
        <f>'data sistem'!ED222</f>
        <v>0</v>
      </c>
      <c r="V222" s="3">
        <f>'data sistem'!EE222</f>
        <v>0</v>
      </c>
      <c r="W222" s="3">
        <f>'data sistem'!EF222</f>
        <v>0</v>
      </c>
      <c r="X222" s="3">
        <f>'data sistem'!EG222</f>
        <v>0</v>
      </c>
      <c r="Y222" s="3" t="str">
        <f>IF('data sistem'!DW222="ya",1,IF('data sistem'!DW222="tidak",0,""))</f>
        <v/>
      </c>
      <c r="Z222" s="3">
        <f>'data sistem'!EM222</f>
        <v>0</v>
      </c>
      <c r="AA222" s="3">
        <f>'data sistem'!EH222</f>
        <v>0</v>
      </c>
      <c r="AB222" s="3">
        <f>'data sistem'!EI222</f>
        <v>0</v>
      </c>
      <c r="AC222" s="3">
        <f>'data sistem'!EJ222</f>
        <v>0</v>
      </c>
      <c r="AD222" s="3">
        <f>'data sistem'!EK222</f>
        <v>0</v>
      </c>
      <c r="AE222" s="3">
        <f>'data sistem'!EL222</f>
        <v>0</v>
      </c>
      <c r="AF222" s="3">
        <f>0</f>
        <v>0</v>
      </c>
      <c r="AH222" s="3">
        <f>IF('data sistem'!FB222="lebih dari 3",4,'data sistem'!FB222)</f>
        <v>0</v>
      </c>
      <c r="AI222" s="3" t="str">
        <f>IF('data sistem'!FF222="sebelum lulus",1,IF('data sistem'!FF222="setelah lulus",2,""))</f>
        <v/>
      </c>
      <c r="AJ222" s="3" t="str">
        <f>IF('data sistem'!FG222="0-3 bulan",1,IF('data sistem'!FG222="3-6 bulan",3,IF('data sistem'!FG222="6-12 bulan",6,IF('data sistem'!FG222="lebih dari 12 bulan",12,""))))</f>
        <v/>
      </c>
      <c r="AK222" s="3" t="str">
        <f>IF('data sistem'!FH222="0-3 bulan",1,IF('data sistem'!FH222="3-6 bulan",3,IF('data sistem'!FH222="6-12 bulan",6,IF('data sistem'!FH222="lebih dari 12 bulan",12,""))))</f>
        <v/>
      </c>
      <c r="AL222" s="3">
        <f>IF('data sistem'!FC222="lebih dari 3",4,'data sistem'!FC222)</f>
        <v>0</v>
      </c>
      <c r="AM222" s="3">
        <f>IF('data sistem'!FD222="lebih dari 3",4,'data sistem'!FD222)</f>
        <v>0</v>
      </c>
      <c r="AN222" s="3" t="str">
        <f>IF(LEFT('data sistem'!U222,7)="bekerja",1,IF(LEFT('data sistem'!U222,5)="tidak",2,""))</f>
        <v/>
      </c>
      <c r="AO222" s="3">
        <f>'data sistem'!M222*1</f>
        <v>0</v>
      </c>
      <c r="AP222" s="3">
        <f>'data sistem'!R222*2</f>
        <v>0</v>
      </c>
      <c r="AQ222" s="3">
        <f>'data sistem'!P222*3</f>
        <v>0</v>
      </c>
      <c r="AR222" s="3">
        <f>'data sistem'!Q222*4</f>
        <v>0</v>
      </c>
      <c r="AS222" s="3">
        <f>0</f>
        <v>0</v>
      </c>
      <c r="AU222" s="3">
        <f>IF('data sistem'!Q222="1",4,1)</f>
        <v>1</v>
      </c>
      <c r="AW222" s="3">
        <f>IF('data sistem'!AG222="bumn",1,IF('data sistem'!AG222="non-profit",2,IF('data sistem'!AG222="swasta",3,IF('data sistem'!AG222="wiraswasta",4,5))))</f>
        <v>5</v>
      </c>
      <c r="AX222" s="3">
        <f>IF(AW222=5,'data sistem'!AG222,"")</f>
        <v>0</v>
      </c>
      <c r="AY222" s="3">
        <f>IF('data sistem'!T222=0,1,'data sistem'!T222=0)</f>
        <v>1</v>
      </c>
      <c r="BA222" s="3">
        <f>IF('data sistem'!AM222="kurang dari 1 juta",1000000,IF('data sistem'!AM222="antara 1 dan 2 juta",2000000,IF('data sistem'!AM222="lebih dari 2 juta",3000000,IF('data sistem'!AM222="lebih dari 3 juta",4000000,0))))</f>
        <v>0</v>
      </c>
      <c r="BB222" s="3">
        <f>0</f>
        <v>0</v>
      </c>
      <c r="BC222" s="3">
        <f>IF('data sistem'!BI222="kurang dari 1 juta",1000000,IF('data sistem'!BI222="antara 1 dan 2 juta",2000000,IF('data sistem'!BI222="lebih dari 2 juta",3000000,IF('data sistem'!BI222="lebih dari 3 juta",4000000,0))))</f>
        <v>0</v>
      </c>
      <c r="BD222" s="3" t="str">
        <f>IF('data sistem'!DE222&gt;0,'data sistem'!DE222,"")</f>
        <v/>
      </c>
      <c r="BE222" s="3" t="str">
        <f>IF('data sistem'!DF222="lebih tinggi",1,IF('data sistem'!DF222="sama",2,IF('data sistem'!DF222="lebih rendah",3,IF('data sistem'!DF222="tidak perlu",4,""))))</f>
        <v/>
      </c>
      <c r="BF222" s="3">
        <f>'data sistem'!DG222*1</f>
        <v>0</v>
      </c>
      <c r="BG222" s="3">
        <f>'data sistem'!DH222*2</f>
        <v>0</v>
      </c>
      <c r="BH222" s="3">
        <f>'data sistem'!DI222*3</f>
        <v>0</v>
      </c>
      <c r="BI222" s="3">
        <f>'data sistem'!DJ222*4</f>
        <v>0</v>
      </c>
      <c r="BJ222" s="3">
        <f>'data sistem'!DK222*5</f>
        <v>0</v>
      </c>
      <c r="BK222" s="3">
        <f>'data sistem'!DL222*6</f>
        <v>0</v>
      </c>
      <c r="BL222" s="3">
        <f>'data sistem'!DM222*7</f>
        <v>0</v>
      </c>
      <c r="BM222" s="3">
        <f>'data sistem'!DN222*8</f>
        <v>0</v>
      </c>
      <c r="BN222" s="3">
        <f>'data sistem'!DO222*9</f>
        <v>0</v>
      </c>
      <c r="BO222" s="3">
        <f>'data sistem'!DP222*10</f>
        <v>0</v>
      </c>
      <c r="BP222" s="3">
        <f>'data sistem'!DQ222*11</f>
        <v>0</v>
      </c>
      <c r="BQ222" s="3">
        <f>'data sistem'!DR222*12</f>
        <v>0</v>
      </c>
      <c r="BR222" s="3">
        <v>0</v>
      </c>
      <c r="BT222" s="3">
        <f>'data sistem'!GU222</f>
        <v>0</v>
      </c>
      <c r="BU222" s="3">
        <f>'data sistem'!HX222</f>
        <v>0</v>
      </c>
      <c r="BV222" s="3">
        <f>'data sistem'!GV222</f>
        <v>0</v>
      </c>
      <c r="BW222" s="3">
        <f>'data sistem'!HY222</f>
        <v>0</v>
      </c>
      <c r="BX222" s="3">
        <f>'data sistem'!GW222</f>
        <v>0</v>
      </c>
      <c r="BY222" s="3">
        <f>'data sistem'!HV222</f>
        <v>0</v>
      </c>
      <c r="BZ222" s="3">
        <f>'data sistem'!HZ222</f>
        <v>0</v>
      </c>
      <c r="CA222" s="3">
        <f>'data sistem'!IY222</f>
        <v>0</v>
      </c>
      <c r="CB222" s="3">
        <f>'data sistem'!GX222</f>
        <v>0</v>
      </c>
      <c r="CC222" s="3">
        <f>'data sistem'!IA222</f>
        <v>0</v>
      </c>
      <c r="CD222" s="3">
        <f>'data sistem'!GY222</f>
        <v>0</v>
      </c>
      <c r="CE222" s="3">
        <f>'data sistem'!IB222</f>
        <v>0</v>
      </c>
      <c r="CF222" s="3">
        <f>'data sistem'!GZ222</f>
        <v>0</v>
      </c>
      <c r="CH222" s="3">
        <f>'data sistem'!IC222</f>
        <v>0</v>
      </c>
      <c r="CJ222" s="3">
        <f>'data sistem'!HA222</f>
        <v>0</v>
      </c>
      <c r="CK222" s="3">
        <f>'data sistem'!ID222</f>
        <v>0</v>
      </c>
      <c r="CL222" s="3">
        <f>'data sistem'!HB222</f>
        <v>0</v>
      </c>
      <c r="CM222" s="3">
        <f>'data sistem'!IE222</f>
        <v>0</v>
      </c>
      <c r="CN222" s="3">
        <f>'data sistem'!HC222</f>
        <v>0</v>
      </c>
      <c r="CO222" s="3">
        <f>'data sistem'!IF222</f>
        <v>0</v>
      </c>
      <c r="CP222" s="3">
        <f>'data sistem'!HD222</f>
        <v>0</v>
      </c>
      <c r="CQ222" s="3">
        <f>'data sistem'!IG222</f>
        <v>0</v>
      </c>
      <c r="CR222" s="3">
        <f>'data sistem'!HE222</f>
        <v>0</v>
      </c>
      <c r="CS222" s="3">
        <f>'data sistem'!IH222</f>
        <v>0</v>
      </c>
      <c r="CT222" s="3">
        <f>'data sistem'!HF222</f>
        <v>0</v>
      </c>
      <c r="CU222" s="3">
        <f>'data sistem'!II222</f>
        <v>0</v>
      </c>
      <c r="CV222" s="3">
        <f>'data sistem'!HG222</f>
        <v>0</v>
      </c>
      <c r="CW222" s="3">
        <f>'data sistem'!IJ222</f>
        <v>0</v>
      </c>
      <c r="CX222" s="3">
        <f>'data sistem'!HH222</f>
        <v>0</v>
      </c>
      <c r="CY222" s="3">
        <f>'data sistem'!IK222</f>
        <v>0</v>
      </c>
      <c r="CZ222" s="3">
        <f>'data sistem'!HI222</f>
        <v>0</v>
      </c>
      <c r="DA222" s="3">
        <f>'data sistem'!IL222</f>
        <v>0</v>
      </c>
      <c r="DB222" s="3">
        <f>'data sistem'!HJ222</f>
        <v>0</v>
      </c>
      <c r="DC222" s="3">
        <f>'data sistem'!IM222</f>
        <v>0</v>
      </c>
      <c r="DD222" s="3">
        <f>'data sistem'!HK222</f>
        <v>0</v>
      </c>
      <c r="DE222" s="3">
        <f>'data sistem'!IN222</f>
        <v>0</v>
      </c>
      <c r="DF222" s="3">
        <f>'data sistem'!HL222</f>
        <v>0</v>
      </c>
      <c r="DG222" s="3">
        <f>'data sistem'!IO222</f>
        <v>0</v>
      </c>
      <c r="DH222" s="3">
        <f>'data sistem'!HM222</f>
        <v>0</v>
      </c>
      <c r="DI222" s="3">
        <f>'data sistem'!HM222</f>
        <v>0</v>
      </c>
      <c r="DJ222" s="3">
        <f>'data sistem'!IP222</f>
        <v>0</v>
      </c>
      <c r="DK222" s="3">
        <f>'data sistem'!IP222</f>
        <v>0</v>
      </c>
      <c r="DL222" s="3">
        <f>'data sistem'!HN222</f>
        <v>0</v>
      </c>
      <c r="DM222" s="3">
        <f>'data sistem'!IQ222</f>
        <v>0</v>
      </c>
      <c r="DN222" s="3">
        <f>'data sistem'!HO222</f>
        <v>0</v>
      </c>
      <c r="DO222" s="3">
        <f>'data sistem'!IR222</f>
        <v>0</v>
      </c>
      <c r="DP222" s="3">
        <f>'data sistem'!HP222</f>
        <v>0</v>
      </c>
      <c r="DQ222" s="3">
        <f>'data sistem'!IS222</f>
        <v>0</v>
      </c>
      <c r="DR222" s="3">
        <f>'data sistem'!HQ222</f>
        <v>0</v>
      </c>
      <c r="DS222" s="3">
        <f>'data sistem'!IT222</f>
        <v>0</v>
      </c>
      <c r="DT222" s="3">
        <f>'data sistem'!HR222</f>
        <v>0</v>
      </c>
      <c r="DU222" s="3">
        <f>'data sistem'!IU222</f>
        <v>0</v>
      </c>
      <c r="DV222" s="3">
        <f>'data sistem'!HS222</f>
        <v>0</v>
      </c>
      <c r="DW222" s="3">
        <f>'data sistem'!IV222</f>
        <v>0</v>
      </c>
      <c r="DX222" s="3">
        <f>'data sistem'!HT222</f>
        <v>0</v>
      </c>
      <c r="DY222" s="3">
        <f>'data sistem'!IW222</f>
        <v>0</v>
      </c>
      <c r="DZ222" s="3">
        <f>'data sistem'!HU222</f>
        <v>0</v>
      </c>
      <c r="EA222" s="3">
        <f>'data sistem'!IX222</f>
        <v>0</v>
      </c>
    </row>
    <row r="223" spans="1:131" x14ac:dyDescent="0.3">
      <c r="A223" s="3" t="str">
        <f t="shared" si="3"/>
        <v>051022</v>
      </c>
      <c r="B223" s="3" t="e">
        <f>VLOOKUP('data sistem'!C223,kodeprodi!$A$2:$B$11,2,FALSE)</f>
        <v>#N/A</v>
      </c>
      <c r="C223" s="3">
        <f>'data sistem'!A223</f>
        <v>0</v>
      </c>
      <c r="D223" s="3">
        <f>'data sistem'!B223</f>
        <v>0</v>
      </c>
      <c r="E223" s="3">
        <f>'data sistem'!J223</f>
        <v>0</v>
      </c>
      <c r="F223" s="3">
        <f>'data sistem'!K223</f>
        <v>0</v>
      </c>
      <c r="G223" s="3">
        <f>2020-'data sistem'!E223</f>
        <v>2020</v>
      </c>
      <c r="H223" s="3">
        <f>1</f>
        <v>1</v>
      </c>
      <c r="I223" s="3">
        <f>2</f>
        <v>2</v>
      </c>
      <c r="J223" s="3">
        <f>3</f>
        <v>3</v>
      </c>
      <c r="K223" s="3">
        <f>3</f>
        <v>3</v>
      </c>
      <c r="L223" s="3">
        <f>1</f>
        <v>1</v>
      </c>
      <c r="M223" s="3">
        <f>2</f>
        <v>2</v>
      </c>
      <c r="N223" s="3">
        <f>1</f>
        <v>1</v>
      </c>
      <c r="O223" s="3" t="str">
        <f>IF('data sistem'!W223="tidak",3,IF('data sistem'!W223="ya",IF('data sistem'!DT223="sebelum lulus",1,IF('data sistem'!DT223="setelah lulus",2,"")),""))</f>
        <v/>
      </c>
      <c r="P223" s="3" t="str">
        <f>IF('data sistem'!DU223="0-3 bulan",1,IF('data sistem'!DU223="3-6 bulan",3,IF('data sistem'!DU223="6-12 bulan",6,IF('data sistem'!DU223="lebih dari 12 bulan",12,""))))</f>
        <v/>
      </c>
      <c r="Q223" s="3" t="str">
        <f>IF('data sistem'!DV223="0-3 bulan",1,IF('data sistem'!DV223="3-6 bulan",3,IF('data sistem'!DV223="6-12 bulan",6,IF('data sistem'!DV223="lebih dari 12 bulan",12,""))))</f>
        <v/>
      </c>
      <c r="R223" s="3">
        <f>'data sistem'!EA223</f>
        <v>0</v>
      </c>
      <c r="S223" s="3">
        <f>'data sistem'!EB223</f>
        <v>0</v>
      </c>
      <c r="T223" s="3">
        <f>'data sistem'!EC223</f>
        <v>0</v>
      </c>
      <c r="U223" s="3">
        <f>'data sistem'!ED223</f>
        <v>0</v>
      </c>
      <c r="V223" s="3">
        <f>'data sistem'!EE223</f>
        <v>0</v>
      </c>
      <c r="W223" s="3">
        <f>'data sistem'!EF223</f>
        <v>0</v>
      </c>
      <c r="X223" s="3">
        <f>'data sistem'!EG223</f>
        <v>0</v>
      </c>
      <c r="Y223" s="3" t="str">
        <f>IF('data sistem'!DW223="ya",1,IF('data sistem'!DW223="tidak",0,""))</f>
        <v/>
      </c>
      <c r="Z223" s="3">
        <f>'data sistem'!EM223</f>
        <v>0</v>
      </c>
      <c r="AA223" s="3">
        <f>'data sistem'!EH223</f>
        <v>0</v>
      </c>
      <c r="AB223" s="3">
        <f>'data sistem'!EI223</f>
        <v>0</v>
      </c>
      <c r="AC223" s="3">
        <f>'data sistem'!EJ223</f>
        <v>0</v>
      </c>
      <c r="AD223" s="3">
        <f>'data sistem'!EK223</f>
        <v>0</v>
      </c>
      <c r="AE223" s="3">
        <f>'data sistem'!EL223</f>
        <v>0</v>
      </c>
      <c r="AF223" s="3">
        <f>0</f>
        <v>0</v>
      </c>
      <c r="AH223" s="3">
        <f>IF('data sistem'!FB223="lebih dari 3",4,'data sistem'!FB223)</f>
        <v>0</v>
      </c>
      <c r="AI223" s="3" t="str">
        <f>IF('data sistem'!FF223="sebelum lulus",1,IF('data sistem'!FF223="setelah lulus",2,""))</f>
        <v/>
      </c>
      <c r="AJ223" s="3" t="str">
        <f>IF('data sistem'!FG223="0-3 bulan",1,IF('data sistem'!FG223="3-6 bulan",3,IF('data sistem'!FG223="6-12 bulan",6,IF('data sistem'!FG223="lebih dari 12 bulan",12,""))))</f>
        <v/>
      </c>
      <c r="AK223" s="3" t="str">
        <f>IF('data sistem'!FH223="0-3 bulan",1,IF('data sistem'!FH223="3-6 bulan",3,IF('data sistem'!FH223="6-12 bulan",6,IF('data sistem'!FH223="lebih dari 12 bulan",12,""))))</f>
        <v/>
      </c>
      <c r="AL223" s="3">
        <f>IF('data sistem'!FC223="lebih dari 3",4,'data sistem'!FC223)</f>
        <v>0</v>
      </c>
      <c r="AM223" s="3">
        <f>IF('data sistem'!FD223="lebih dari 3",4,'data sistem'!FD223)</f>
        <v>0</v>
      </c>
      <c r="AN223" s="3" t="str">
        <f>IF(LEFT('data sistem'!U223,7)="bekerja",1,IF(LEFT('data sistem'!U223,5)="tidak",2,""))</f>
        <v/>
      </c>
      <c r="AO223" s="3">
        <f>'data sistem'!M223*1</f>
        <v>0</v>
      </c>
      <c r="AP223" s="3">
        <f>'data sistem'!R223*2</f>
        <v>0</v>
      </c>
      <c r="AQ223" s="3">
        <f>'data sistem'!P223*3</f>
        <v>0</v>
      </c>
      <c r="AR223" s="3">
        <f>'data sistem'!Q223*4</f>
        <v>0</v>
      </c>
      <c r="AS223" s="3">
        <f>0</f>
        <v>0</v>
      </c>
      <c r="AU223" s="3">
        <f>IF('data sistem'!Q223="1",4,1)</f>
        <v>1</v>
      </c>
      <c r="AW223" s="3">
        <f>IF('data sistem'!AG223="bumn",1,IF('data sistem'!AG223="non-profit",2,IF('data sistem'!AG223="swasta",3,IF('data sistem'!AG223="wiraswasta",4,5))))</f>
        <v>5</v>
      </c>
      <c r="AX223" s="3">
        <f>IF(AW223=5,'data sistem'!AG223,"")</f>
        <v>0</v>
      </c>
      <c r="AY223" s="3">
        <f>IF('data sistem'!T223=0,1,'data sistem'!T223=0)</f>
        <v>1</v>
      </c>
      <c r="BA223" s="3">
        <f>IF('data sistem'!AM223="kurang dari 1 juta",1000000,IF('data sistem'!AM223="antara 1 dan 2 juta",2000000,IF('data sistem'!AM223="lebih dari 2 juta",3000000,IF('data sistem'!AM223="lebih dari 3 juta",4000000,0))))</f>
        <v>0</v>
      </c>
      <c r="BB223" s="3">
        <f>0</f>
        <v>0</v>
      </c>
      <c r="BC223" s="3">
        <f>IF('data sistem'!BI223="kurang dari 1 juta",1000000,IF('data sistem'!BI223="antara 1 dan 2 juta",2000000,IF('data sistem'!BI223="lebih dari 2 juta",3000000,IF('data sistem'!BI223="lebih dari 3 juta",4000000,0))))</f>
        <v>0</v>
      </c>
      <c r="BD223" s="3" t="str">
        <f>IF('data sistem'!DE223&gt;0,'data sistem'!DE223,"")</f>
        <v/>
      </c>
      <c r="BE223" s="3" t="str">
        <f>IF('data sistem'!DF223="lebih tinggi",1,IF('data sistem'!DF223="sama",2,IF('data sistem'!DF223="lebih rendah",3,IF('data sistem'!DF223="tidak perlu",4,""))))</f>
        <v/>
      </c>
      <c r="BF223" s="3">
        <f>'data sistem'!DG223*1</f>
        <v>0</v>
      </c>
      <c r="BG223" s="3">
        <f>'data sistem'!DH223*2</f>
        <v>0</v>
      </c>
      <c r="BH223" s="3">
        <f>'data sistem'!DI223*3</f>
        <v>0</v>
      </c>
      <c r="BI223" s="3">
        <f>'data sistem'!DJ223*4</f>
        <v>0</v>
      </c>
      <c r="BJ223" s="3">
        <f>'data sistem'!DK223*5</f>
        <v>0</v>
      </c>
      <c r="BK223" s="3">
        <f>'data sistem'!DL223*6</f>
        <v>0</v>
      </c>
      <c r="BL223" s="3">
        <f>'data sistem'!DM223*7</f>
        <v>0</v>
      </c>
      <c r="BM223" s="3">
        <f>'data sistem'!DN223*8</f>
        <v>0</v>
      </c>
      <c r="BN223" s="3">
        <f>'data sistem'!DO223*9</f>
        <v>0</v>
      </c>
      <c r="BO223" s="3">
        <f>'data sistem'!DP223*10</f>
        <v>0</v>
      </c>
      <c r="BP223" s="3">
        <f>'data sistem'!DQ223*11</f>
        <v>0</v>
      </c>
      <c r="BQ223" s="3">
        <f>'data sistem'!DR223*12</f>
        <v>0</v>
      </c>
      <c r="BR223" s="3">
        <v>0</v>
      </c>
      <c r="BT223" s="3">
        <f>'data sistem'!GU223</f>
        <v>0</v>
      </c>
      <c r="BU223" s="3">
        <f>'data sistem'!HX223</f>
        <v>0</v>
      </c>
      <c r="BV223" s="3">
        <f>'data sistem'!GV223</f>
        <v>0</v>
      </c>
      <c r="BW223" s="3">
        <f>'data sistem'!HY223</f>
        <v>0</v>
      </c>
      <c r="BX223" s="3">
        <f>'data sistem'!GW223</f>
        <v>0</v>
      </c>
      <c r="BY223" s="3">
        <f>'data sistem'!HV223</f>
        <v>0</v>
      </c>
      <c r="BZ223" s="3">
        <f>'data sistem'!HZ223</f>
        <v>0</v>
      </c>
      <c r="CA223" s="3">
        <f>'data sistem'!IY223</f>
        <v>0</v>
      </c>
      <c r="CB223" s="3">
        <f>'data sistem'!GX223</f>
        <v>0</v>
      </c>
      <c r="CC223" s="3">
        <f>'data sistem'!IA223</f>
        <v>0</v>
      </c>
      <c r="CD223" s="3">
        <f>'data sistem'!GY223</f>
        <v>0</v>
      </c>
      <c r="CE223" s="3">
        <f>'data sistem'!IB223</f>
        <v>0</v>
      </c>
      <c r="CF223" s="3">
        <f>'data sistem'!GZ223</f>
        <v>0</v>
      </c>
      <c r="CH223" s="3">
        <f>'data sistem'!IC223</f>
        <v>0</v>
      </c>
      <c r="CJ223" s="3">
        <f>'data sistem'!HA223</f>
        <v>0</v>
      </c>
      <c r="CK223" s="3">
        <f>'data sistem'!ID223</f>
        <v>0</v>
      </c>
      <c r="CL223" s="3">
        <f>'data sistem'!HB223</f>
        <v>0</v>
      </c>
      <c r="CM223" s="3">
        <f>'data sistem'!IE223</f>
        <v>0</v>
      </c>
      <c r="CN223" s="3">
        <f>'data sistem'!HC223</f>
        <v>0</v>
      </c>
      <c r="CO223" s="3">
        <f>'data sistem'!IF223</f>
        <v>0</v>
      </c>
      <c r="CP223" s="3">
        <f>'data sistem'!HD223</f>
        <v>0</v>
      </c>
      <c r="CQ223" s="3">
        <f>'data sistem'!IG223</f>
        <v>0</v>
      </c>
      <c r="CR223" s="3">
        <f>'data sistem'!HE223</f>
        <v>0</v>
      </c>
      <c r="CS223" s="3">
        <f>'data sistem'!IH223</f>
        <v>0</v>
      </c>
      <c r="CT223" s="3">
        <f>'data sistem'!HF223</f>
        <v>0</v>
      </c>
      <c r="CU223" s="3">
        <f>'data sistem'!II223</f>
        <v>0</v>
      </c>
      <c r="CV223" s="3">
        <f>'data sistem'!HG223</f>
        <v>0</v>
      </c>
      <c r="CW223" s="3">
        <f>'data sistem'!IJ223</f>
        <v>0</v>
      </c>
      <c r="CX223" s="3">
        <f>'data sistem'!HH223</f>
        <v>0</v>
      </c>
      <c r="CY223" s="3">
        <f>'data sistem'!IK223</f>
        <v>0</v>
      </c>
      <c r="CZ223" s="3">
        <f>'data sistem'!HI223</f>
        <v>0</v>
      </c>
      <c r="DA223" s="3">
        <f>'data sistem'!IL223</f>
        <v>0</v>
      </c>
      <c r="DB223" s="3">
        <f>'data sistem'!HJ223</f>
        <v>0</v>
      </c>
      <c r="DC223" s="3">
        <f>'data sistem'!IM223</f>
        <v>0</v>
      </c>
      <c r="DD223" s="3">
        <f>'data sistem'!HK223</f>
        <v>0</v>
      </c>
      <c r="DE223" s="3">
        <f>'data sistem'!IN223</f>
        <v>0</v>
      </c>
      <c r="DF223" s="3">
        <f>'data sistem'!HL223</f>
        <v>0</v>
      </c>
      <c r="DG223" s="3">
        <f>'data sistem'!IO223</f>
        <v>0</v>
      </c>
      <c r="DH223" s="3">
        <f>'data sistem'!HM223</f>
        <v>0</v>
      </c>
      <c r="DI223" s="3">
        <f>'data sistem'!HM223</f>
        <v>0</v>
      </c>
      <c r="DJ223" s="3">
        <f>'data sistem'!IP223</f>
        <v>0</v>
      </c>
      <c r="DK223" s="3">
        <f>'data sistem'!IP223</f>
        <v>0</v>
      </c>
      <c r="DL223" s="3">
        <f>'data sistem'!HN223</f>
        <v>0</v>
      </c>
      <c r="DM223" s="3">
        <f>'data sistem'!IQ223</f>
        <v>0</v>
      </c>
      <c r="DN223" s="3">
        <f>'data sistem'!HO223</f>
        <v>0</v>
      </c>
      <c r="DO223" s="3">
        <f>'data sistem'!IR223</f>
        <v>0</v>
      </c>
      <c r="DP223" s="3">
        <f>'data sistem'!HP223</f>
        <v>0</v>
      </c>
      <c r="DQ223" s="3">
        <f>'data sistem'!IS223</f>
        <v>0</v>
      </c>
      <c r="DR223" s="3">
        <f>'data sistem'!HQ223</f>
        <v>0</v>
      </c>
      <c r="DS223" s="3">
        <f>'data sistem'!IT223</f>
        <v>0</v>
      </c>
      <c r="DT223" s="3">
        <f>'data sistem'!HR223</f>
        <v>0</v>
      </c>
      <c r="DU223" s="3">
        <f>'data sistem'!IU223</f>
        <v>0</v>
      </c>
      <c r="DV223" s="3">
        <f>'data sistem'!HS223</f>
        <v>0</v>
      </c>
      <c r="DW223" s="3">
        <f>'data sistem'!IV223</f>
        <v>0</v>
      </c>
      <c r="DX223" s="3">
        <f>'data sistem'!HT223</f>
        <v>0</v>
      </c>
      <c r="DY223" s="3">
        <f>'data sistem'!IW223</f>
        <v>0</v>
      </c>
      <c r="DZ223" s="3">
        <f>'data sistem'!HU223</f>
        <v>0</v>
      </c>
      <c r="EA223" s="3">
        <f>'data sistem'!IX223</f>
        <v>0</v>
      </c>
    </row>
    <row r="224" spans="1:131" x14ac:dyDescent="0.3">
      <c r="A224" s="3" t="str">
        <f t="shared" si="3"/>
        <v>051022</v>
      </c>
      <c r="B224" s="3" t="e">
        <f>VLOOKUP('data sistem'!C224,kodeprodi!$A$2:$B$11,2,FALSE)</f>
        <v>#N/A</v>
      </c>
      <c r="C224" s="3">
        <f>'data sistem'!A224</f>
        <v>0</v>
      </c>
      <c r="D224" s="3">
        <f>'data sistem'!B224</f>
        <v>0</v>
      </c>
      <c r="E224" s="3">
        <f>'data sistem'!J224</f>
        <v>0</v>
      </c>
      <c r="F224" s="3">
        <f>'data sistem'!K224</f>
        <v>0</v>
      </c>
      <c r="G224" s="3">
        <f>2020-'data sistem'!E224</f>
        <v>2020</v>
      </c>
      <c r="H224" s="3">
        <f>1</f>
        <v>1</v>
      </c>
      <c r="I224" s="3">
        <f>2</f>
        <v>2</v>
      </c>
      <c r="J224" s="3">
        <f>3</f>
        <v>3</v>
      </c>
      <c r="K224" s="3">
        <f>3</f>
        <v>3</v>
      </c>
      <c r="L224" s="3">
        <f>1</f>
        <v>1</v>
      </c>
      <c r="M224" s="3">
        <f>2</f>
        <v>2</v>
      </c>
      <c r="N224" s="3">
        <f>1</f>
        <v>1</v>
      </c>
      <c r="O224" s="3" t="str">
        <f>IF('data sistem'!W224="tidak",3,IF('data sistem'!W224="ya",IF('data sistem'!DT224="sebelum lulus",1,IF('data sistem'!DT224="setelah lulus",2,"")),""))</f>
        <v/>
      </c>
      <c r="P224" s="3" t="str">
        <f>IF('data sistem'!DU224="0-3 bulan",1,IF('data sistem'!DU224="3-6 bulan",3,IF('data sistem'!DU224="6-12 bulan",6,IF('data sistem'!DU224="lebih dari 12 bulan",12,""))))</f>
        <v/>
      </c>
      <c r="Q224" s="3" t="str">
        <f>IF('data sistem'!DV224="0-3 bulan",1,IF('data sistem'!DV224="3-6 bulan",3,IF('data sistem'!DV224="6-12 bulan",6,IF('data sistem'!DV224="lebih dari 12 bulan",12,""))))</f>
        <v/>
      </c>
      <c r="R224" s="3">
        <f>'data sistem'!EA224</f>
        <v>0</v>
      </c>
      <c r="S224" s="3">
        <f>'data sistem'!EB224</f>
        <v>0</v>
      </c>
      <c r="T224" s="3">
        <f>'data sistem'!EC224</f>
        <v>0</v>
      </c>
      <c r="U224" s="3">
        <f>'data sistem'!ED224</f>
        <v>0</v>
      </c>
      <c r="V224" s="3">
        <f>'data sistem'!EE224</f>
        <v>0</v>
      </c>
      <c r="W224" s="3">
        <f>'data sistem'!EF224</f>
        <v>0</v>
      </c>
      <c r="X224" s="3">
        <f>'data sistem'!EG224</f>
        <v>0</v>
      </c>
      <c r="Y224" s="3" t="str">
        <f>IF('data sistem'!DW224="ya",1,IF('data sistem'!DW224="tidak",0,""))</f>
        <v/>
      </c>
      <c r="Z224" s="3">
        <f>'data sistem'!EM224</f>
        <v>0</v>
      </c>
      <c r="AA224" s="3">
        <f>'data sistem'!EH224</f>
        <v>0</v>
      </c>
      <c r="AB224" s="3">
        <f>'data sistem'!EI224</f>
        <v>0</v>
      </c>
      <c r="AC224" s="3">
        <f>'data sistem'!EJ224</f>
        <v>0</v>
      </c>
      <c r="AD224" s="3">
        <f>'data sistem'!EK224</f>
        <v>0</v>
      </c>
      <c r="AE224" s="3">
        <f>'data sistem'!EL224</f>
        <v>0</v>
      </c>
      <c r="AF224" s="3">
        <f>0</f>
        <v>0</v>
      </c>
      <c r="AH224" s="3">
        <f>IF('data sistem'!FB224="lebih dari 3",4,'data sistem'!FB224)</f>
        <v>0</v>
      </c>
      <c r="AI224" s="3" t="str">
        <f>IF('data sistem'!FF224="sebelum lulus",1,IF('data sistem'!FF224="setelah lulus",2,""))</f>
        <v/>
      </c>
      <c r="AJ224" s="3" t="str">
        <f>IF('data sistem'!FG224="0-3 bulan",1,IF('data sistem'!FG224="3-6 bulan",3,IF('data sistem'!FG224="6-12 bulan",6,IF('data sistem'!FG224="lebih dari 12 bulan",12,""))))</f>
        <v/>
      </c>
      <c r="AK224" s="3" t="str">
        <f>IF('data sistem'!FH224="0-3 bulan",1,IF('data sistem'!FH224="3-6 bulan",3,IF('data sistem'!FH224="6-12 bulan",6,IF('data sistem'!FH224="lebih dari 12 bulan",12,""))))</f>
        <v/>
      </c>
      <c r="AL224" s="3">
        <f>IF('data sistem'!FC224="lebih dari 3",4,'data sistem'!FC224)</f>
        <v>0</v>
      </c>
      <c r="AM224" s="3">
        <f>IF('data sistem'!FD224="lebih dari 3",4,'data sistem'!FD224)</f>
        <v>0</v>
      </c>
      <c r="AN224" s="3" t="str">
        <f>IF(LEFT('data sistem'!U224,7)="bekerja",1,IF(LEFT('data sistem'!U224,5)="tidak",2,""))</f>
        <v/>
      </c>
      <c r="AO224" s="3">
        <f>'data sistem'!M224*1</f>
        <v>0</v>
      </c>
      <c r="AP224" s="3">
        <f>'data sistem'!R224*2</f>
        <v>0</v>
      </c>
      <c r="AQ224" s="3">
        <f>'data sistem'!P224*3</f>
        <v>0</v>
      </c>
      <c r="AR224" s="3">
        <f>'data sistem'!Q224*4</f>
        <v>0</v>
      </c>
      <c r="AS224" s="3">
        <f>0</f>
        <v>0</v>
      </c>
      <c r="AU224" s="3">
        <f>IF('data sistem'!Q224="1",4,1)</f>
        <v>1</v>
      </c>
      <c r="AW224" s="3">
        <f>IF('data sistem'!AG224="bumn",1,IF('data sistem'!AG224="non-profit",2,IF('data sistem'!AG224="swasta",3,IF('data sistem'!AG224="wiraswasta",4,5))))</f>
        <v>5</v>
      </c>
      <c r="AX224" s="3">
        <f>IF(AW224=5,'data sistem'!AG224,"")</f>
        <v>0</v>
      </c>
      <c r="AY224" s="3">
        <f>IF('data sistem'!T224=0,1,'data sistem'!T224=0)</f>
        <v>1</v>
      </c>
      <c r="BA224" s="3">
        <f>IF('data sistem'!AM224="kurang dari 1 juta",1000000,IF('data sistem'!AM224="antara 1 dan 2 juta",2000000,IF('data sistem'!AM224="lebih dari 2 juta",3000000,IF('data sistem'!AM224="lebih dari 3 juta",4000000,0))))</f>
        <v>0</v>
      </c>
      <c r="BB224" s="3">
        <f>0</f>
        <v>0</v>
      </c>
      <c r="BC224" s="3">
        <f>IF('data sistem'!BI224="kurang dari 1 juta",1000000,IF('data sistem'!BI224="antara 1 dan 2 juta",2000000,IF('data sistem'!BI224="lebih dari 2 juta",3000000,IF('data sistem'!BI224="lebih dari 3 juta",4000000,0))))</f>
        <v>0</v>
      </c>
      <c r="BD224" s="3" t="str">
        <f>IF('data sistem'!DE224&gt;0,'data sistem'!DE224,"")</f>
        <v/>
      </c>
      <c r="BE224" s="3" t="str">
        <f>IF('data sistem'!DF224="lebih tinggi",1,IF('data sistem'!DF224="sama",2,IF('data sistem'!DF224="lebih rendah",3,IF('data sistem'!DF224="tidak perlu",4,""))))</f>
        <v/>
      </c>
      <c r="BF224" s="3">
        <f>'data sistem'!DG224*1</f>
        <v>0</v>
      </c>
      <c r="BG224" s="3">
        <f>'data sistem'!DH224*2</f>
        <v>0</v>
      </c>
      <c r="BH224" s="3">
        <f>'data sistem'!DI224*3</f>
        <v>0</v>
      </c>
      <c r="BI224" s="3">
        <f>'data sistem'!DJ224*4</f>
        <v>0</v>
      </c>
      <c r="BJ224" s="3">
        <f>'data sistem'!DK224*5</f>
        <v>0</v>
      </c>
      <c r="BK224" s="3">
        <f>'data sistem'!DL224*6</f>
        <v>0</v>
      </c>
      <c r="BL224" s="3">
        <f>'data sistem'!DM224*7</f>
        <v>0</v>
      </c>
      <c r="BM224" s="3">
        <f>'data sistem'!DN224*8</f>
        <v>0</v>
      </c>
      <c r="BN224" s="3">
        <f>'data sistem'!DO224*9</f>
        <v>0</v>
      </c>
      <c r="BO224" s="3">
        <f>'data sistem'!DP224*10</f>
        <v>0</v>
      </c>
      <c r="BP224" s="3">
        <f>'data sistem'!DQ224*11</f>
        <v>0</v>
      </c>
      <c r="BQ224" s="3">
        <f>'data sistem'!DR224*12</f>
        <v>0</v>
      </c>
      <c r="BR224" s="3">
        <v>0</v>
      </c>
      <c r="BT224" s="3">
        <f>'data sistem'!GU224</f>
        <v>0</v>
      </c>
      <c r="BU224" s="3">
        <f>'data sistem'!HX224</f>
        <v>0</v>
      </c>
      <c r="BV224" s="3">
        <f>'data sistem'!GV224</f>
        <v>0</v>
      </c>
      <c r="BW224" s="3">
        <f>'data sistem'!HY224</f>
        <v>0</v>
      </c>
      <c r="BX224" s="3">
        <f>'data sistem'!GW224</f>
        <v>0</v>
      </c>
      <c r="BY224" s="3">
        <f>'data sistem'!HV224</f>
        <v>0</v>
      </c>
      <c r="BZ224" s="3">
        <f>'data sistem'!HZ224</f>
        <v>0</v>
      </c>
      <c r="CA224" s="3">
        <f>'data sistem'!IY224</f>
        <v>0</v>
      </c>
      <c r="CB224" s="3">
        <f>'data sistem'!GX224</f>
        <v>0</v>
      </c>
      <c r="CC224" s="3">
        <f>'data sistem'!IA224</f>
        <v>0</v>
      </c>
      <c r="CD224" s="3">
        <f>'data sistem'!GY224</f>
        <v>0</v>
      </c>
      <c r="CE224" s="3">
        <f>'data sistem'!IB224</f>
        <v>0</v>
      </c>
      <c r="CF224" s="3">
        <f>'data sistem'!GZ224</f>
        <v>0</v>
      </c>
      <c r="CH224" s="3">
        <f>'data sistem'!IC224</f>
        <v>0</v>
      </c>
      <c r="CJ224" s="3">
        <f>'data sistem'!HA224</f>
        <v>0</v>
      </c>
      <c r="CK224" s="3">
        <f>'data sistem'!ID224</f>
        <v>0</v>
      </c>
      <c r="CL224" s="3">
        <f>'data sistem'!HB224</f>
        <v>0</v>
      </c>
      <c r="CM224" s="3">
        <f>'data sistem'!IE224</f>
        <v>0</v>
      </c>
      <c r="CN224" s="3">
        <f>'data sistem'!HC224</f>
        <v>0</v>
      </c>
      <c r="CO224" s="3">
        <f>'data sistem'!IF224</f>
        <v>0</v>
      </c>
      <c r="CP224" s="3">
        <f>'data sistem'!HD224</f>
        <v>0</v>
      </c>
      <c r="CQ224" s="3">
        <f>'data sistem'!IG224</f>
        <v>0</v>
      </c>
      <c r="CR224" s="3">
        <f>'data sistem'!HE224</f>
        <v>0</v>
      </c>
      <c r="CS224" s="3">
        <f>'data sistem'!IH224</f>
        <v>0</v>
      </c>
      <c r="CT224" s="3">
        <f>'data sistem'!HF224</f>
        <v>0</v>
      </c>
      <c r="CU224" s="3">
        <f>'data sistem'!II224</f>
        <v>0</v>
      </c>
      <c r="CV224" s="3">
        <f>'data sistem'!HG224</f>
        <v>0</v>
      </c>
      <c r="CW224" s="3">
        <f>'data sistem'!IJ224</f>
        <v>0</v>
      </c>
      <c r="CX224" s="3">
        <f>'data sistem'!HH224</f>
        <v>0</v>
      </c>
      <c r="CY224" s="3">
        <f>'data sistem'!IK224</f>
        <v>0</v>
      </c>
      <c r="CZ224" s="3">
        <f>'data sistem'!HI224</f>
        <v>0</v>
      </c>
      <c r="DA224" s="3">
        <f>'data sistem'!IL224</f>
        <v>0</v>
      </c>
      <c r="DB224" s="3">
        <f>'data sistem'!HJ224</f>
        <v>0</v>
      </c>
      <c r="DC224" s="3">
        <f>'data sistem'!IM224</f>
        <v>0</v>
      </c>
      <c r="DD224" s="3">
        <f>'data sistem'!HK224</f>
        <v>0</v>
      </c>
      <c r="DE224" s="3">
        <f>'data sistem'!IN224</f>
        <v>0</v>
      </c>
      <c r="DF224" s="3">
        <f>'data sistem'!HL224</f>
        <v>0</v>
      </c>
      <c r="DG224" s="3">
        <f>'data sistem'!IO224</f>
        <v>0</v>
      </c>
      <c r="DH224" s="3">
        <f>'data sistem'!HM224</f>
        <v>0</v>
      </c>
      <c r="DI224" s="3">
        <f>'data sistem'!HM224</f>
        <v>0</v>
      </c>
      <c r="DJ224" s="3">
        <f>'data sistem'!IP224</f>
        <v>0</v>
      </c>
      <c r="DK224" s="3">
        <f>'data sistem'!IP224</f>
        <v>0</v>
      </c>
      <c r="DL224" s="3">
        <f>'data sistem'!HN224</f>
        <v>0</v>
      </c>
      <c r="DM224" s="3">
        <f>'data sistem'!IQ224</f>
        <v>0</v>
      </c>
      <c r="DN224" s="3">
        <f>'data sistem'!HO224</f>
        <v>0</v>
      </c>
      <c r="DO224" s="3">
        <f>'data sistem'!IR224</f>
        <v>0</v>
      </c>
      <c r="DP224" s="3">
        <f>'data sistem'!HP224</f>
        <v>0</v>
      </c>
      <c r="DQ224" s="3">
        <f>'data sistem'!IS224</f>
        <v>0</v>
      </c>
      <c r="DR224" s="3">
        <f>'data sistem'!HQ224</f>
        <v>0</v>
      </c>
      <c r="DS224" s="3">
        <f>'data sistem'!IT224</f>
        <v>0</v>
      </c>
      <c r="DT224" s="3">
        <f>'data sistem'!HR224</f>
        <v>0</v>
      </c>
      <c r="DU224" s="3">
        <f>'data sistem'!IU224</f>
        <v>0</v>
      </c>
      <c r="DV224" s="3">
        <f>'data sistem'!HS224</f>
        <v>0</v>
      </c>
      <c r="DW224" s="3">
        <f>'data sistem'!IV224</f>
        <v>0</v>
      </c>
      <c r="DX224" s="3">
        <f>'data sistem'!HT224</f>
        <v>0</v>
      </c>
      <c r="DY224" s="3">
        <f>'data sistem'!IW224</f>
        <v>0</v>
      </c>
      <c r="DZ224" s="3">
        <f>'data sistem'!HU224</f>
        <v>0</v>
      </c>
      <c r="EA224" s="3">
        <f>'data sistem'!IX224</f>
        <v>0</v>
      </c>
    </row>
    <row r="225" spans="1:131" x14ac:dyDescent="0.3">
      <c r="A225" s="3" t="str">
        <f t="shared" si="3"/>
        <v>051022</v>
      </c>
      <c r="B225" s="3" t="e">
        <f>VLOOKUP('data sistem'!C225,kodeprodi!$A$2:$B$11,2,FALSE)</f>
        <v>#N/A</v>
      </c>
      <c r="C225" s="3">
        <f>'data sistem'!A225</f>
        <v>0</v>
      </c>
      <c r="D225" s="3">
        <f>'data sistem'!B225</f>
        <v>0</v>
      </c>
      <c r="E225" s="3">
        <f>'data sistem'!J225</f>
        <v>0</v>
      </c>
      <c r="F225" s="3">
        <f>'data sistem'!K225</f>
        <v>0</v>
      </c>
      <c r="G225" s="3">
        <f>2020-'data sistem'!E225</f>
        <v>2020</v>
      </c>
      <c r="H225" s="3">
        <f>1</f>
        <v>1</v>
      </c>
      <c r="I225" s="3">
        <f>2</f>
        <v>2</v>
      </c>
      <c r="J225" s="3">
        <f>3</f>
        <v>3</v>
      </c>
      <c r="K225" s="3">
        <f>3</f>
        <v>3</v>
      </c>
      <c r="L225" s="3">
        <f>1</f>
        <v>1</v>
      </c>
      <c r="M225" s="3">
        <f>2</f>
        <v>2</v>
      </c>
      <c r="N225" s="3">
        <f>1</f>
        <v>1</v>
      </c>
      <c r="O225" s="3" t="str">
        <f>IF('data sistem'!W225="tidak",3,IF('data sistem'!W225="ya",IF('data sistem'!DT225="sebelum lulus",1,IF('data sistem'!DT225="setelah lulus",2,"")),""))</f>
        <v/>
      </c>
      <c r="P225" s="3" t="str">
        <f>IF('data sistem'!DU225="0-3 bulan",1,IF('data sistem'!DU225="3-6 bulan",3,IF('data sistem'!DU225="6-12 bulan",6,IF('data sistem'!DU225="lebih dari 12 bulan",12,""))))</f>
        <v/>
      </c>
      <c r="Q225" s="3" t="str">
        <f>IF('data sistem'!DV225="0-3 bulan",1,IF('data sistem'!DV225="3-6 bulan",3,IF('data sistem'!DV225="6-12 bulan",6,IF('data sistem'!DV225="lebih dari 12 bulan",12,""))))</f>
        <v/>
      </c>
      <c r="R225" s="3">
        <f>'data sistem'!EA225</f>
        <v>0</v>
      </c>
      <c r="S225" s="3">
        <f>'data sistem'!EB225</f>
        <v>0</v>
      </c>
      <c r="T225" s="3">
        <f>'data sistem'!EC225</f>
        <v>0</v>
      </c>
      <c r="U225" s="3">
        <f>'data sistem'!ED225</f>
        <v>0</v>
      </c>
      <c r="V225" s="3">
        <f>'data sistem'!EE225</f>
        <v>0</v>
      </c>
      <c r="W225" s="3">
        <f>'data sistem'!EF225</f>
        <v>0</v>
      </c>
      <c r="X225" s="3">
        <f>'data sistem'!EG225</f>
        <v>0</v>
      </c>
      <c r="Y225" s="3" t="str">
        <f>IF('data sistem'!DW225="ya",1,IF('data sistem'!DW225="tidak",0,""))</f>
        <v/>
      </c>
      <c r="Z225" s="3">
        <f>'data sistem'!EM225</f>
        <v>0</v>
      </c>
      <c r="AA225" s="3">
        <f>'data sistem'!EH225</f>
        <v>0</v>
      </c>
      <c r="AB225" s="3">
        <f>'data sistem'!EI225</f>
        <v>0</v>
      </c>
      <c r="AC225" s="3">
        <f>'data sistem'!EJ225</f>
        <v>0</v>
      </c>
      <c r="AD225" s="3">
        <f>'data sistem'!EK225</f>
        <v>0</v>
      </c>
      <c r="AE225" s="3">
        <f>'data sistem'!EL225</f>
        <v>0</v>
      </c>
      <c r="AF225" s="3">
        <f>0</f>
        <v>0</v>
      </c>
      <c r="AH225" s="3">
        <f>IF('data sistem'!FB225="lebih dari 3",4,'data sistem'!FB225)</f>
        <v>0</v>
      </c>
      <c r="AI225" s="3" t="str">
        <f>IF('data sistem'!FF225="sebelum lulus",1,IF('data sistem'!FF225="setelah lulus",2,""))</f>
        <v/>
      </c>
      <c r="AJ225" s="3" t="str">
        <f>IF('data sistem'!FG225="0-3 bulan",1,IF('data sistem'!FG225="3-6 bulan",3,IF('data sistem'!FG225="6-12 bulan",6,IF('data sistem'!FG225="lebih dari 12 bulan",12,""))))</f>
        <v/>
      </c>
      <c r="AK225" s="3" t="str">
        <f>IF('data sistem'!FH225="0-3 bulan",1,IF('data sistem'!FH225="3-6 bulan",3,IF('data sistem'!FH225="6-12 bulan",6,IF('data sistem'!FH225="lebih dari 12 bulan",12,""))))</f>
        <v/>
      </c>
      <c r="AL225" s="3">
        <f>IF('data sistem'!FC225="lebih dari 3",4,'data sistem'!FC225)</f>
        <v>0</v>
      </c>
      <c r="AM225" s="3">
        <f>IF('data sistem'!FD225="lebih dari 3",4,'data sistem'!FD225)</f>
        <v>0</v>
      </c>
      <c r="AN225" s="3" t="str">
        <f>IF(LEFT('data sistem'!U225,7)="bekerja",1,IF(LEFT('data sistem'!U225,5)="tidak",2,""))</f>
        <v/>
      </c>
      <c r="AO225" s="3">
        <f>'data sistem'!M225*1</f>
        <v>0</v>
      </c>
      <c r="AP225" s="3">
        <f>'data sistem'!R225*2</f>
        <v>0</v>
      </c>
      <c r="AQ225" s="3">
        <f>'data sistem'!P225*3</f>
        <v>0</v>
      </c>
      <c r="AR225" s="3">
        <f>'data sistem'!Q225*4</f>
        <v>0</v>
      </c>
      <c r="AS225" s="3">
        <f>0</f>
        <v>0</v>
      </c>
      <c r="AU225" s="3">
        <f>IF('data sistem'!Q225="1",4,1)</f>
        <v>1</v>
      </c>
      <c r="AW225" s="3">
        <f>IF('data sistem'!AG225="bumn",1,IF('data sistem'!AG225="non-profit",2,IF('data sistem'!AG225="swasta",3,IF('data sistem'!AG225="wiraswasta",4,5))))</f>
        <v>5</v>
      </c>
      <c r="AX225" s="3">
        <f>IF(AW225=5,'data sistem'!AG225,"")</f>
        <v>0</v>
      </c>
      <c r="AY225" s="3">
        <f>IF('data sistem'!T225=0,1,'data sistem'!T225=0)</f>
        <v>1</v>
      </c>
      <c r="BA225" s="3">
        <f>IF('data sistem'!AM225="kurang dari 1 juta",1000000,IF('data sistem'!AM225="antara 1 dan 2 juta",2000000,IF('data sistem'!AM225="lebih dari 2 juta",3000000,IF('data sistem'!AM225="lebih dari 3 juta",4000000,0))))</f>
        <v>0</v>
      </c>
      <c r="BB225" s="3">
        <f>0</f>
        <v>0</v>
      </c>
      <c r="BC225" s="3">
        <f>IF('data sistem'!BI225="kurang dari 1 juta",1000000,IF('data sistem'!BI225="antara 1 dan 2 juta",2000000,IF('data sistem'!BI225="lebih dari 2 juta",3000000,IF('data sistem'!BI225="lebih dari 3 juta",4000000,0))))</f>
        <v>0</v>
      </c>
      <c r="BD225" s="3" t="str">
        <f>IF('data sistem'!DE225&gt;0,'data sistem'!DE225,"")</f>
        <v/>
      </c>
      <c r="BE225" s="3" t="str">
        <f>IF('data sistem'!DF225="lebih tinggi",1,IF('data sistem'!DF225="sama",2,IF('data sistem'!DF225="lebih rendah",3,IF('data sistem'!DF225="tidak perlu",4,""))))</f>
        <v/>
      </c>
      <c r="BF225" s="3">
        <f>'data sistem'!DG225*1</f>
        <v>0</v>
      </c>
      <c r="BG225" s="3">
        <f>'data sistem'!DH225*2</f>
        <v>0</v>
      </c>
      <c r="BH225" s="3">
        <f>'data sistem'!DI225*3</f>
        <v>0</v>
      </c>
      <c r="BI225" s="3">
        <f>'data sistem'!DJ225*4</f>
        <v>0</v>
      </c>
      <c r="BJ225" s="3">
        <f>'data sistem'!DK225*5</f>
        <v>0</v>
      </c>
      <c r="BK225" s="3">
        <f>'data sistem'!DL225*6</f>
        <v>0</v>
      </c>
      <c r="BL225" s="3">
        <f>'data sistem'!DM225*7</f>
        <v>0</v>
      </c>
      <c r="BM225" s="3">
        <f>'data sistem'!DN225*8</f>
        <v>0</v>
      </c>
      <c r="BN225" s="3">
        <f>'data sistem'!DO225*9</f>
        <v>0</v>
      </c>
      <c r="BO225" s="3">
        <f>'data sistem'!DP225*10</f>
        <v>0</v>
      </c>
      <c r="BP225" s="3">
        <f>'data sistem'!DQ225*11</f>
        <v>0</v>
      </c>
      <c r="BQ225" s="3">
        <f>'data sistem'!DR225*12</f>
        <v>0</v>
      </c>
      <c r="BR225" s="3">
        <v>0</v>
      </c>
      <c r="BT225" s="3">
        <f>'data sistem'!GU225</f>
        <v>0</v>
      </c>
      <c r="BU225" s="3">
        <f>'data sistem'!HX225</f>
        <v>0</v>
      </c>
      <c r="BV225" s="3">
        <f>'data sistem'!GV225</f>
        <v>0</v>
      </c>
      <c r="BW225" s="3">
        <f>'data sistem'!HY225</f>
        <v>0</v>
      </c>
      <c r="BX225" s="3">
        <f>'data sistem'!GW225</f>
        <v>0</v>
      </c>
      <c r="BY225" s="3">
        <f>'data sistem'!HV225</f>
        <v>0</v>
      </c>
      <c r="BZ225" s="3">
        <f>'data sistem'!HZ225</f>
        <v>0</v>
      </c>
      <c r="CA225" s="3">
        <f>'data sistem'!IY225</f>
        <v>0</v>
      </c>
      <c r="CB225" s="3">
        <f>'data sistem'!GX225</f>
        <v>0</v>
      </c>
      <c r="CC225" s="3">
        <f>'data sistem'!IA225</f>
        <v>0</v>
      </c>
      <c r="CD225" s="3">
        <f>'data sistem'!GY225</f>
        <v>0</v>
      </c>
      <c r="CE225" s="3">
        <f>'data sistem'!IB225</f>
        <v>0</v>
      </c>
      <c r="CF225" s="3">
        <f>'data sistem'!GZ225</f>
        <v>0</v>
      </c>
      <c r="CH225" s="3">
        <f>'data sistem'!IC225</f>
        <v>0</v>
      </c>
      <c r="CJ225" s="3">
        <f>'data sistem'!HA225</f>
        <v>0</v>
      </c>
      <c r="CK225" s="3">
        <f>'data sistem'!ID225</f>
        <v>0</v>
      </c>
      <c r="CL225" s="3">
        <f>'data sistem'!HB225</f>
        <v>0</v>
      </c>
      <c r="CM225" s="3">
        <f>'data sistem'!IE225</f>
        <v>0</v>
      </c>
      <c r="CN225" s="3">
        <f>'data sistem'!HC225</f>
        <v>0</v>
      </c>
      <c r="CO225" s="3">
        <f>'data sistem'!IF225</f>
        <v>0</v>
      </c>
      <c r="CP225" s="3">
        <f>'data sistem'!HD225</f>
        <v>0</v>
      </c>
      <c r="CQ225" s="3">
        <f>'data sistem'!IG225</f>
        <v>0</v>
      </c>
      <c r="CR225" s="3">
        <f>'data sistem'!HE225</f>
        <v>0</v>
      </c>
      <c r="CS225" s="3">
        <f>'data sistem'!IH225</f>
        <v>0</v>
      </c>
      <c r="CT225" s="3">
        <f>'data sistem'!HF225</f>
        <v>0</v>
      </c>
      <c r="CU225" s="3">
        <f>'data sistem'!II225</f>
        <v>0</v>
      </c>
      <c r="CV225" s="3">
        <f>'data sistem'!HG225</f>
        <v>0</v>
      </c>
      <c r="CW225" s="3">
        <f>'data sistem'!IJ225</f>
        <v>0</v>
      </c>
      <c r="CX225" s="3">
        <f>'data sistem'!HH225</f>
        <v>0</v>
      </c>
      <c r="CY225" s="3">
        <f>'data sistem'!IK225</f>
        <v>0</v>
      </c>
      <c r="CZ225" s="3">
        <f>'data sistem'!HI225</f>
        <v>0</v>
      </c>
      <c r="DA225" s="3">
        <f>'data sistem'!IL225</f>
        <v>0</v>
      </c>
      <c r="DB225" s="3">
        <f>'data sistem'!HJ225</f>
        <v>0</v>
      </c>
      <c r="DC225" s="3">
        <f>'data sistem'!IM225</f>
        <v>0</v>
      </c>
      <c r="DD225" s="3">
        <f>'data sistem'!HK225</f>
        <v>0</v>
      </c>
      <c r="DE225" s="3">
        <f>'data sistem'!IN225</f>
        <v>0</v>
      </c>
      <c r="DF225" s="3">
        <f>'data sistem'!HL225</f>
        <v>0</v>
      </c>
      <c r="DG225" s="3">
        <f>'data sistem'!IO225</f>
        <v>0</v>
      </c>
      <c r="DH225" s="3">
        <f>'data sistem'!HM225</f>
        <v>0</v>
      </c>
      <c r="DI225" s="3">
        <f>'data sistem'!HM225</f>
        <v>0</v>
      </c>
      <c r="DJ225" s="3">
        <f>'data sistem'!IP225</f>
        <v>0</v>
      </c>
      <c r="DK225" s="3">
        <f>'data sistem'!IP225</f>
        <v>0</v>
      </c>
      <c r="DL225" s="3">
        <f>'data sistem'!HN225</f>
        <v>0</v>
      </c>
      <c r="DM225" s="3">
        <f>'data sistem'!IQ225</f>
        <v>0</v>
      </c>
      <c r="DN225" s="3">
        <f>'data sistem'!HO225</f>
        <v>0</v>
      </c>
      <c r="DO225" s="3">
        <f>'data sistem'!IR225</f>
        <v>0</v>
      </c>
      <c r="DP225" s="3">
        <f>'data sistem'!HP225</f>
        <v>0</v>
      </c>
      <c r="DQ225" s="3">
        <f>'data sistem'!IS225</f>
        <v>0</v>
      </c>
      <c r="DR225" s="3">
        <f>'data sistem'!HQ225</f>
        <v>0</v>
      </c>
      <c r="DS225" s="3">
        <f>'data sistem'!IT225</f>
        <v>0</v>
      </c>
      <c r="DT225" s="3">
        <f>'data sistem'!HR225</f>
        <v>0</v>
      </c>
      <c r="DU225" s="3">
        <f>'data sistem'!IU225</f>
        <v>0</v>
      </c>
      <c r="DV225" s="3">
        <f>'data sistem'!HS225</f>
        <v>0</v>
      </c>
      <c r="DW225" s="3">
        <f>'data sistem'!IV225</f>
        <v>0</v>
      </c>
      <c r="DX225" s="3">
        <f>'data sistem'!HT225</f>
        <v>0</v>
      </c>
      <c r="DY225" s="3">
        <f>'data sistem'!IW225</f>
        <v>0</v>
      </c>
      <c r="DZ225" s="3">
        <f>'data sistem'!HU225</f>
        <v>0</v>
      </c>
      <c r="EA225" s="3">
        <f>'data sistem'!IX225</f>
        <v>0</v>
      </c>
    </row>
    <row r="226" spans="1:131" x14ac:dyDescent="0.3">
      <c r="A226" s="3" t="str">
        <f t="shared" si="3"/>
        <v>051022</v>
      </c>
      <c r="B226" s="3" t="e">
        <f>VLOOKUP('data sistem'!C226,kodeprodi!$A$2:$B$11,2,FALSE)</f>
        <v>#N/A</v>
      </c>
      <c r="C226" s="3">
        <f>'data sistem'!A226</f>
        <v>0</v>
      </c>
      <c r="D226" s="3">
        <f>'data sistem'!B226</f>
        <v>0</v>
      </c>
      <c r="E226" s="3">
        <f>'data sistem'!J226</f>
        <v>0</v>
      </c>
      <c r="F226" s="3">
        <f>'data sistem'!K226</f>
        <v>0</v>
      </c>
      <c r="G226" s="3">
        <f>2020-'data sistem'!E226</f>
        <v>2020</v>
      </c>
      <c r="H226" s="3">
        <f>1</f>
        <v>1</v>
      </c>
      <c r="I226" s="3">
        <f>2</f>
        <v>2</v>
      </c>
      <c r="J226" s="3">
        <f>3</f>
        <v>3</v>
      </c>
      <c r="K226" s="3">
        <f>3</f>
        <v>3</v>
      </c>
      <c r="L226" s="3">
        <f>1</f>
        <v>1</v>
      </c>
      <c r="M226" s="3">
        <f>2</f>
        <v>2</v>
      </c>
      <c r="N226" s="3">
        <f>1</f>
        <v>1</v>
      </c>
      <c r="O226" s="3" t="str">
        <f>IF('data sistem'!W226="tidak",3,IF('data sistem'!W226="ya",IF('data sistem'!DT226="sebelum lulus",1,IF('data sistem'!DT226="setelah lulus",2,"")),""))</f>
        <v/>
      </c>
      <c r="P226" s="3" t="str">
        <f>IF('data sistem'!DU226="0-3 bulan",1,IF('data sistem'!DU226="3-6 bulan",3,IF('data sistem'!DU226="6-12 bulan",6,IF('data sistem'!DU226="lebih dari 12 bulan",12,""))))</f>
        <v/>
      </c>
      <c r="Q226" s="3" t="str">
        <f>IF('data sistem'!DV226="0-3 bulan",1,IF('data sistem'!DV226="3-6 bulan",3,IF('data sistem'!DV226="6-12 bulan",6,IF('data sistem'!DV226="lebih dari 12 bulan",12,""))))</f>
        <v/>
      </c>
      <c r="R226" s="3">
        <f>'data sistem'!EA226</f>
        <v>0</v>
      </c>
      <c r="S226" s="3">
        <f>'data sistem'!EB226</f>
        <v>0</v>
      </c>
      <c r="T226" s="3">
        <f>'data sistem'!EC226</f>
        <v>0</v>
      </c>
      <c r="U226" s="3">
        <f>'data sistem'!ED226</f>
        <v>0</v>
      </c>
      <c r="V226" s="3">
        <f>'data sistem'!EE226</f>
        <v>0</v>
      </c>
      <c r="W226" s="3">
        <f>'data sistem'!EF226</f>
        <v>0</v>
      </c>
      <c r="X226" s="3">
        <f>'data sistem'!EG226</f>
        <v>0</v>
      </c>
      <c r="Y226" s="3" t="str">
        <f>IF('data sistem'!DW226="ya",1,IF('data sistem'!DW226="tidak",0,""))</f>
        <v/>
      </c>
      <c r="Z226" s="3">
        <f>'data sistem'!EM226</f>
        <v>0</v>
      </c>
      <c r="AA226" s="3">
        <f>'data sistem'!EH226</f>
        <v>0</v>
      </c>
      <c r="AB226" s="3">
        <f>'data sistem'!EI226</f>
        <v>0</v>
      </c>
      <c r="AC226" s="3">
        <f>'data sistem'!EJ226</f>
        <v>0</v>
      </c>
      <c r="AD226" s="3">
        <f>'data sistem'!EK226</f>
        <v>0</v>
      </c>
      <c r="AE226" s="3">
        <f>'data sistem'!EL226</f>
        <v>0</v>
      </c>
      <c r="AF226" s="3">
        <f>0</f>
        <v>0</v>
      </c>
      <c r="AH226" s="3">
        <f>IF('data sistem'!FB226="lebih dari 3",4,'data sistem'!FB226)</f>
        <v>0</v>
      </c>
      <c r="AI226" s="3" t="str">
        <f>IF('data sistem'!FF226="sebelum lulus",1,IF('data sistem'!FF226="setelah lulus",2,""))</f>
        <v/>
      </c>
      <c r="AJ226" s="3" t="str">
        <f>IF('data sistem'!FG226="0-3 bulan",1,IF('data sistem'!FG226="3-6 bulan",3,IF('data sistem'!FG226="6-12 bulan",6,IF('data sistem'!FG226="lebih dari 12 bulan",12,""))))</f>
        <v/>
      </c>
      <c r="AK226" s="3" t="str">
        <f>IF('data sistem'!FH226="0-3 bulan",1,IF('data sistem'!FH226="3-6 bulan",3,IF('data sistem'!FH226="6-12 bulan",6,IF('data sistem'!FH226="lebih dari 12 bulan",12,""))))</f>
        <v/>
      </c>
      <c r="AL226" s="3">
        <f>IF('data sistem'!FC226="lebih dari 3",4,'data sistem'!FC226)</f>
        <v>0</v>
      </c>
      <c r="AM226" s="3">
        <f>IF('data sistem'!FD226="lebih dari 3",4,'data sistem'!FD226)</f>
        <v>0</v>
      </c>
      <c r="AN226" s="3" t="str">
        <f>IF(LEFT('data sistem'!U226,7)="bekerja",1,IF(LEFT('data sistem'!U226,5)="tidak",2,""))</f>
        <v/>
      </c>
      <c r="AO226" s="3">
        <f>'data sistem'!M226*1</f>
        <v>0</v>
      </c>
      <c r="AP226" s="3">
        <f>'data sistem'!R226*2</f>
        <v>0</v>
      </c>
      <c r="AQ226" s="3">
        <f>'data sistem'!P226*3</f>
        <v>0</v>
      </c>
      <c r="AR226" s="3">
        <f>'data sistem'!Q226*4</f>
        <v>0</v>
      </c>
      <c r="AS226" s="3">
        <f>0</f>
        <v>0</v>
      </c>
      <c r="AU226" s="3">
        <f>IF('data sistem'!Q226="1",4,1)</f>
        <v>1</v>
      </c>
      <c r="AW226" s="3">
        <f>IF('data sistem'!AG226="bumn",1,IF('data sistem'!AG226="non-profit",2,IF('data sistem'!AG226="swasta",3,IF('data sistem'!AG226="wiraswasta",4,5))))</f>
        <v>5</v>
      </c>
      <c r="AX226" s="3">
        <f>IF(AW226=5,'data sistem'!AG226,"")</f>
        <v>0</v>
      </c>
      <c r="AY226" s="3">
        <f>IF('data sistem'!T226=0,1,'data sistem'!T226=0)</f>
        <v>1</v>
      </c>
      <c r="BA226" s="3">
        <f>IF('data sistem'!AM226="kurang dari 1 juta",1000000,IF('data sistem'!AM226="antara 1 dan 2 juta",2000000,IF('data sistem'!AM226="lebih dari 2 juta",3000000,IF('data sistem'!AM226="lebih dari 3 juta",4000000,0))))</f>
        <v>0</v>
      </c>
      <c r="BB226" s="3">
        <f>0</f>
        <v>0</v>
      </c>
      <c r="BC226" s="3">
        <f>IF('data sistem'!BI226="kurang dari 1 juta",1000000,IF('data sistem'!BI226="antara 1 dan 2 juta",2000000,IF('data sistem'!BI226="lebih dari 2 juta",3000000,IF('data sistem'!BI226="lebih dari 3 juta",4000000,0))))</f>
        <v>0</v>
      </c>
      <c r="BD226" s="3" t="str">
        <f>IF('data sistem'!DE226&gt;0,'data sistem'!DE226,"")</f>
        <v/>
      </c>
      <c r="BE226" s="3" t="str">
        <f>IF('data sistem'!DF226="lebih tinggi",1,IF('data sistem'!DF226="sama",2,IF('data sistem'!DF226="lebih rendah",3,IF('data sistem'!DF226="tidak perlu",4,""))))</f>
        <v/>
      </c>
      <c r="BF226" s="3">
        <f>'data sistem'!DG226*1</f>
        <v>0</v>
      </c>
      <c r="BG226" s="3">
        <f>'data sistem'!DH226*2</f>
        <v>0</v>
      </c>
      <c r="BH226" s="3">
        <f>'data sistem'!DI226*3</f>
        <v>0</v>
      </c>
      <c r="BI226" s="3">
        <f>'data sistem'!DJ226*4</f>
        <v>0</v>
      </c>
      <c r="BJ226" s="3">
        <f>'data sistem'!DK226*5</f>
        <v>0</v>
      </c>
      <c r="BK226" s="3">
        <f>'data sistem'!DL226*6</f>
        <v>0</v>
      </c>
      <c r="BL226" s="3">
        <f>'data sistem'!DM226*7</f>
        <v>0</v>
      </c>
      <c r="BM226" s="3">
        <f>'data sistem'!DN226*8</f>
        <v>0</v>
      </c>
      <c r="BN226" s="3">
        <f>'data sistem'!DO226*9</f>
        <v>0</v>
      </c>
      <c r="BO226" s="3">
        <f>'data sistem'!DP226*10</f>
        <v>0</v>
      </c>
      <c r="BP226" s="3">
        <f>'data sistem'!DQ226*11</f>
        <v>0</v>
      </c>
      <c r="BQ226" s="3">
        <f>'data sistem'!DR226*12</f>
        <v>0</v>
      </c>
      <c r="BR226" s="3">
        <v>0</v>
      </c>
      <c r="BT226" s="3">
        <f>'data sistem'!GU226</f>
        <v>0</v>
      </c>
      <c r="BU226" s="3">
        <f>'data sistem'!HX226</f>
        <v>0</v>
      </c>
      <c r="BV226" s="3">
        <f>'data sistem'!GV226</f>
        <v>0</v>
      </c>
      <c r="BW226" s="3">
        <f>'data sistem'!HY226</f>
        <v>0</v>
      </c>
      <c r="BX226" s="3">
        <f>'data sistem'!GW226</f>
        <v>0</v>
      </c>
      <c r="BY226" s="3">
        <f>'data sistem'!HV226</f>
        <v>0</v>
      </c>
      <c r="BZ226" s="3">
        <f>'data sistem'!HZ226</f>
        <v>0</v>
      </c>
      <c r="CA226" s="3">
        <f>'data sistem'!IY226</f>
        <v>0</v>
      </c>
      <c r="CB226" s="3">
        <f>'data sistem'!GX226</f>
        <v>0</v>
      </c>
      <c r="CC226" s="3">
        <f>'data sistem'!IA226</f>
        <v>0</v>
      </c>
      <c r="CD226" s="3">
        <f>'data sistem'!GY226</f>
        <v>0</v>
      </c>
      <c r="CE226" s="3">
        <f>'data sistem'!IB226</f>
        <v>0</v>
      </c>
      <c r="CF226" s="3">
        <f>'data sistem'!GZ226</f>
        <v>0</v>
      </c>
      <c r="CH226" s="3">
        <f>'data sistem'!IC226</f>
        <v>0</v>
      </c>
      <c r="CJ226" s="3">
        <f>'data sistem'!HA226</f>
        <v>0</v>
      </c>
      <c r="CK226" s="3">
        <f>'data sistem'!ID226</f>
        <v>0</v>
      </c>
      <c r="CL226" s="3">
        <f>'data sistem'!HB226</f>
        <v>0</v>
      </c>
      <c r="CM226" s="3">
        <f>'data sistem'!IE226</f>
        <v>0</v>
      </c>
      <c r="CN226" s="3">
        <f>'data sistem'!HC226</f>
        <v>0</v>
      </c>
      <c r="CO226" s="3">
        <f>'data sistem'!IF226</f>
        <v>0</v>
      </c>
      <c r="CP226" s="3">
        <f>'data sistem'!HD226</f>
        <v>0</v>
      </c>
      <c r="CQ226" s="3">
        <f>'data sistem'!IG226</f>
        <v>0</v>
      </c>
      <c r="CR226" s="3">
        <f>'data sistem'!HE226</f>
        <v>0</v>
      </c>
      <c r="CS226" s="3">
        <f>'data sistem'!IH226</f>
        <v>0</v>
      </c>
      <c r="CT226" s="3">
        <f>'data sistem'!HF226</f>
        <v>0</v>
      </c>
      <c r="CU226" s="3">
        <f>'data sistem'!II226</f>
        <v>0</v>
      </c>
      <c r="CV226" s="3">
        <f>'data sistem'!HG226</f>
        <v>0</v>
      </c>
      <c r="CW226" s="3">
        <f>'data sistem'!IJ226</f>
        <v>0</v>
      </c>
      <c r="CX226" s="3">
        <f>'data sistem'!HH226</f>
        <v>0</v>
      </c>
      <c r="CY226" s="3">
        <f>'data sistem'!IK226</f>
        <v>0</v>
      </c>
      <c r="CZ226" s="3">
        <f>'data sistem'!HI226</f>
        <v>0</v>
      </c>
      <c r="DA226" s="3">
        <f>'data sistem'!IL226</f>
        <v>0</v>
      </c>
      <c r="DB226" s="3">
        <f>'data sistem'!HJ226</f>
        <v>0</v>
      </c>
      <c r="DC226" s="3">
        <f>'data sistem'!IM226</f>
        <v>0</v>
      </c>
      <c r="DD226" s="3">
        <f>'data sistem'!HK226</f>
        <v>0</v>
      </c>
      <c r="DE226" s="3">
        <f>'data sistem'!IN226</f>
        <v>0</v>
      </c>
      <c r="DF226" s="3">
        <f>'data sistem'!HL226</f>
        <v>0</v>
      </c>
      <c r="DG226" s="3">
        <f>'data sistem'!IO226</f>
        <v>0</v>
      </c>
      <c r="DH226" s="3">
        <f>'data sistem'!HM226</f>
        <v>0</v>
      </c>
      <c r="DI226" s="3">
        <f>'data sistem'!HM226</f>
        <v>0</v>
      </c>
      <c r="DJ226" s="3">
        <f>'data sistem'!IP226</f>
        <v>0</v>
      </c>
      <c r="DK226" s="3">
        <f>'data sistem'!IP226</f>
        <v>0</v>
      </c>
      <c r="DL226" s="3">
        <f>'data sistem'!HN226</f>
        <v>0</v>
      </c>
      <c r="DM226" s="3">
        <f>'data sistem'!IQ226</f>
        <v>0</v>
      </c>
      <c r="DN226" s="3">
        <f>'data sistem'!HO226</f>
        <v>0</v>
      </c>
      <c r="DO226" s="3">
        <f>'data sistem'!IR226</f>
        <v>0</v>
      </c>
      <c r="DP226" s="3">
        <f>'data sistem'!HP226</f>
        <v>0</v>
      </c>
      <c r="DQ226" s="3">
        <f>'data sistem'!IS226</f>
        <v>0</v>
      </c>
      <c r="DR226" s="3">
        <f>'data sistem'!HQ226</f>
        <v>0</v>
      </c>
      <c r="DS226" s="3">
        <f>'data sistem'!IT226</f>
        <v>0</v>
      </c>
      <c r="DT226" s="3">
        <f>'data sistem'!HR226</f>
        <v>0</v>
      </c>
      <c r="DU226" s="3">
        <f>'data sistem'!IU226</f>
        <v>0</v>
      </c>
      <c r="DV226" s="3">
        <f>'data sistem'!HS226</f>
        <v>0</v>
      </c>
      <c r="DW226" s="3">
        <f>'data sistem'!IV226</f>
        <v>0</v>
      </c>
      <c r="DX226" s="3">
        <f>'data sistem'!HT226</f>
        <v>0</v>
      </c>
      <c r="DY226" s="3">
        <f>'data sistem'!IW226</f>
        <v>0</v>
      </c>
      <c r="DZ226" s="3">
        <f>'data sistem'!HU226</f>
        <v>0</v>
      </c>
      <c r="EA226" s="3">
        <f>'data sistem'!IX226</f>
        <v>0</v>
      </c>
    </row>
    <row r="227" spans="1:131" x14ac:dyDescent="0.3">
      <c r="A227" s="3" t="str">
        <f t="shared" si="3"/>
        <v>051022</v>
      </c>
      <c r="B227" s="3" t="e">
        <f>VLOOKUP('data sistem'!C227,kodeprodi!$A$2:$B$11,2,FALSE)</f>
        <v>#N/A</v>
      </c>
      <c r="C227" s="3">
        <f>'data sistem'!A227</f>
        <v>0</v>
      </c>
      <c r="D227" s="3">
        <f>'data sistem'!B227</f>
        <v>0</v>
      </c>
      <c r="E227" s="3">
        <f>'data sistem'!J227</f>
        <v>0</v>
      </c>
      <c r="F227" s="3">
        <f>'data sistem'!K227</f>
        <v>0</v>
      </c>
      <c r="G227" s="3">
        <f>2020-'data sistem'!E227</f>
        <v>2020</v>
      </c>
      <c r="H227" s="3">
        <f>1</f>
        <v>1</v>
      </c>
      <c r="I227" s="3">
        <f>2</f>
        <v>2</v>
      </c>
      <c r="J227" s="3">
        <f>3</f>
        <v>3</v>
      </c>
      <c r="K227" s="3">
        <f>3</f>
        <v>3</v>
      </c>
      <c r="L227" s="3">
        <f>1</f>
        <v>1</v>
      </c>
      <c r="M227" s="3">
        <f>2</f>
        <v>2</v>
      </c>
      <c r="N227" s="3">
        <f>1</f>
        <v>1</v>
      </c>
      <c r="O227" s="3" t="str">
        <f>IF('data sistem'!W227="tidak",3,IF('data sistem'!W227="ya",IF('data sistem'!DT227="sebelum lulus",1,IF('data sistem'!DT227="setelah lulus",2,"")),""))</f>
        <v/>
      </c>
      <c r="P227" s="3" t="str">
        <f>IF('data sistem'!DU227="0-3 bulan",1,IF('data sistem'!DU227="3-6 bulan",3,IF('data sistem'!DU227="6-12 bulan",6,IF('data sistem'!DU227="lebih dari 12 bulan",12,""))))</f>
        <v/>
      </c>
      <c r="Q227" s="3" t="str">
        <f>IF('data sistem'!DV227="0-3 bulan",1,IF('data sistem'!DV227="3-6 bulan",3,IF('data sistem'!DV227="6-12 bulan",6,IF('data sistem'!DV227="lebih dari 12 bulan",12,""))))</f>
        <v/>
      </c>
      <c r="R227" s="3">
        <f>'data sistem'!EA227</f>
        <v>0</v>
      </c>
      <c r="S227" s="3">
        <f>'data sistem'!EB227</f>
        <v>0</v>
      </c>
      <c r="T227" s="3">
        <f>'data sistem'!EC227</f>
        <v>0</v>
      </c>
      <c r="U227" s="3">
        <f>'data sistem'!ED227</f>
        <v>0</v>
      </c>
      <c r="V227" s="3">
        <f>'data sistem'!EE227</f>
        <v>0</v>
      </c>
      <c r="W227" s="3">
        <f>'data sistem'!EF227</f>
        <v>0</v>
      </c>
      <c r="X227" s="3">
        <f>'data sistem'!EG227</f>
        <v>0</v>
      </c>
      <c r="Y227" s="3" t="str">
        <f>IF('data sistem'!DW227="ya",1,IF('data sistem'!DW227="tidak",0,""))</f>
        <v/>
      </c>
      <c r="Z227" s="3">
        <f>'data sistem'!EM227</f>
        <v>0</v>
      </c>
      <c r="AA227" s="3">
        <f>'data sistem'!EH227</f>
        <v>0</v>
      </c>
      <c r="AB227" s="3">
        <f>'data sistem'!EI227</f>
        <v>0</v>
      </c>
      <c r="AC227" s="3">
        <f>'data sistem'!EJ227</f>
        <v>0</v>
      </c>
      <c r="AD227" s="3">
        <f>'data sistem'!EK227</f>
        <v>0</v>
      </c>
      <c r="AE227" s="3">
        <f>'data sistem'!EL227</f>
        <v>0</v>
      </c>
      <c r="AF227" s="3">
        <f>0</f>
        <v>0</v>
      </c>
      <c r="AH227" s="3">
        <f>IF('data sistem'!FB227="lebih dari 3",4,'data sistem'!FB227)</f>
        <v>0</v>
      </c>
      <c r="AI227" s="3" t="str">
        <f>IF('data sistem'!FF227="sebelum lulus",1,IF('data sistem'!FF227="setelah lulus",2,""))</f>
        <v/>
      </c>
      <c r="AJ227" s="3" t="str">
        <f>IF('data sistem'!FG227="0-3 bulan",1,IF('data sistem'!FG227="3-6 bulan",3,IF('data sistem'!FG227="6-12 bulan",6,IF('data sistem'!FG227="lebih dari 12 bulan",12,""))))</f>
        <v/>
      </c>
      <c r="AK227" s="3" t="str">
        <f>IF('data sistem'!FH227="0-3 bulan",1,IF('data sistem'!FH227="3-6 bulan",3,IF('data sistem'!FH227="6-12 bulan",6,IF('data sistem'!FH227="lebih dari 12 bulan",12,""))))</f>
        <v/>
      </c>
      <c r="AL227" s="3">
        <f>IF('data sistem'!FC227="lebih dari 3",4,'data sistem'!FC227)</f>
        <v>0</v>
      </c>
      <c r="AM227" s="3">
        <f>IF('data sistem'!FD227="lebih dari 3",4,'data sistem'!FD227)</f>
        <v>0</v>
      </c>
      <c r="AN227" s="3" t="str">
        <f>IF(LEFT('data sistem'!U227,7)="bekerja",1,IF(LEFT('data sistem'!U227,5)="tidak",2,""))</f>
        <v/>
      </c>
      <c r="AO227" s="3">
        <f>'data sistem'!M227*1</f>
        <v>0</v>
      </c>
      <c r="AP227" s="3">
        <f>'data sistem'!R227*2</f>
        <v>0</v>
      </c>
      <c r="AQ227" s="3">
        <f>'data sistem'!P227*3</f>
        <v>0</v>
      </c>
      <c r="AR227" s="3">
        <f>'data sistem'!Q227*4</f>
        <v>0</v>
      </c>
      <c r="AS227" s="3">
        <f>0</f>
        <v>0</v>
      </c>
      <c r="AU227" s="3">
        <f>IF('data sistem'!Q227="1",4,1)</f>
        <v>1</v>
      </c>
      <c r="AW227" s="3">
        <f>IF('data sistem'!AG227="bumn",1,IF('data sistem'!AG227="non-profit",2,IF('data sistem'!AG227="swasta",3,IF('data sistem'!AG227="wiraswasta",4,5))))</f>
        <v>5</v>
      </c>
      <c r="AX227" s="3">
        <f>IF(AW227=5,'data sistem'!AG227,"")</f>
        <v>0</v>
      </c>
      <c r="AY227" s="3">
        <f>IF('data sistem'!T227=0,1,'data sistem'!T227=0)</f>
        <v>1</v>
      </c>
      <c r="BA227" s="3">
        <f>IF('data sistem'!AM227="kurang dari 1 juta",1000000,IF('data sistem'!AM227="antara 1 dan 2 juta",2000000,IF('data sistem'!AM227="lebih dari 2 juta",3000000,IF('data sistem'!AM227="lebih dari 3 juta",4000000,0))))</f>
        <v>0</v>
      </c>
      <c r="BB227" s="3">
        <f>0</f>
        <v>0</v>
      </c>
      <c r="BC227" s="3">
        <f>IF('data sistem'!BI227="kurang dari 1 juta",1000000,IF('data sistem'!BI227="antara 1 dan 2 juta",2000000,IF('data sistem'!BI227="lebih dari 2 juta",3000000,IF('data sistem'!BI227="lebih dari 3 juta",4000000,0))))</f>
        <v>0</v>
      </c>
      <c r="BD227" s="3" t="str">
        <f>IF('data sistem'!DE227&gt;0,'data sistem'!DE227,"")</f>
        <v/>
      </c>
      <c r="BE227" s="3" t="str">
        <f>IF('data sistem'!DF227="lebih tinggi",1,IF('data sistem'!DF227="sama",2,IF('data sistem'!DF227="lebih rendah",3,IF('data sistem'!DF227="tidak perlu",4,""))))</f>
        <v/>
      </c>
      <c r="BF227" s="3">
        <f>'data sistem'!DG227*1</f>
        <v>0</v>
      </c>
      <c r="BG227" s="3">
        <f>'data sistem'!DH227*2</f>
        <v>0</v>
      </c>
      <c r="BH227" s="3">
        <f>'data sistem'!DI227*3</f>
        <v>0</v>
      </c>
      <c r="BI227" s="3">
        <f>'data sistem'!DJ227*4</f>
        <v>0</v>
      </c>
      <c r="BJ227" s="3">
        <f>'data sistem'!DK227*5</f>
        <v>0</v>
      </c>
      <c r="BK227" s="3">
        <f>'data sistem'!DL227*6</f>
        <v>0</v>
      </c>
      <c r="BL227" s="3">
        <f>'data sistem'!DM227*7</f>
        <v>0</v>
      </c>
      <c r="BM227" s="3">
        <f>'data sistem'!DN227*8</f>
        <v>0</v>
      </c>
      <c r="BN227" s="3">
        <f>'data sistem'!DO227*9</f>
        <v>0</v>
      </c>
      <c r="BO227" s="3">
        <f>'data sistem'!DP227*10</f>
        <v>0</v>
      </c>
      <c r="BP227" s="3">
        <f>'data sistem'!DQ227*11</f>
        <v>0</v>
      </c>
      <c r="BQ227" s="3">
        <f>'data sistem'!DR227*12</f>
        <v>0</v>
      </c>
      <c r="BR227" s="3">
        <v>0</v>
      </c>
      <c r="BT227" s="3">
        <f>'data sistem'!GU227</f>
        <v>0</v>
      </c>
      <c r="BU227" s="3">
        <f>'data sistem'!HX227</f>
        <v>0</v>
      </c>
      <c r="BV227" s="3">
        <f>'data sistem'!GV227</f>
        <v>0</v>
      </c>
      <c r="BW227" s="3">
        <f>'data sistem'!HY227</f>
        <v>0</v>
      </c>
      <c r="BX227" s="3">
        <f>'data sistem'!GW227</f>
        <v>0</v>
      </c>
      <c r="BY227" s="3">
        <f>'data sistem'!HV227</f>
        <v>0</v>
      </c>
      <c r="BZ227" s="3">
        <f>'data sistem'!HZ227</f>
        <v>0</v>
      </c>
      <c r="CA227" s="3">
        <f>'data sistem'!IY227</f>
        <v>0</v>
      </c>
      <c r="CB227" s="3">
        <f>'data sistem'!GX227</f>
        <v>0</v>
      </c>
      <c r="CC227" s="3">
        <f>'data sistem'!IA227</f>
        <v>0</v>
      </c>
      <c r="CD227" s="3">
        <f>'data sistem'!GY227</f>
        <v>0</v>
      </c>
      <c r="CE227" s="3">
        <f>'data sistem'!IB227</f>
        <v>0</v>
      </c>
      <c r="CF227" s="3">
        <f>'data sistem'!GZ227</f>
        <v>0</v>
      </c>
      <c r="CH227" s="3">
        <f>'data sistem'!IC227</f>
        <v>0</v>
      </c>
      <c r="CJ227" s="3">
        <f>'data sistem'!HA227</f>
        <v>0</v>
      </c>
      <c r="CK227" s="3">
        <f>'data sistem'!ID227</f>
        <v>0</v>
      </c>
      <c r="CL227" s="3">
        <f>'data sistem'!HB227</f>
        <v>0</v>
      </c>
      <c r="CM227" s="3">
        <f>'data sistem'!IE227</f>
        <v>0</v>
      </c>
      <c r="CN227" s="3">
        <f>'data sistem'!HC227</f>
        <v>0</v>
      </c>
      <c r="CO227" s="3">
        <f>'data sistem'!IF227</f>
        <v>0</v>
      </c>
      <c r="CP227" s="3">
        <f>'data sistem'!HD227</f>
        <v>0</v>
      </c>
      <c r="CQ227" s="3">
        <f>'data sistem'!IG227</f>
        <v>0</v>
      </c>
      <c r="CR227" s="3">
        <f>'data sistem'!HE227</f>
        <v>0</v>
      </c>
      <c r="CS227" s="3">
        <f>'data sistem'!IH227</f>
        <v>0</v>
      </c>
      <c r="CT227" s="3">
        <f>'data sistem'!HF227</f>
        <v>0</v>
      </c>
      <c r="CU227" s="3">
        <f>'data sistem'!II227</f>
        <v>0</v>
      </c>
      <c r="CV227" s="3">
        <f>'data sistem'!HG227</f>
        <v>0</v>
      </c>
      <c r="CW227" s="3">
        <f>'data sistem'!IJ227</f>
        <v>0</v>
      </c>
      <c r="CX227" s="3">
        <f>'data sistem'!HH227</f>
        <v>0</v>
      </c>
      <c r="CY227" s="3">
        <f>'data sistem'!IK227</f>
        <v>0</v>
      </c>
      <c r="CZ227" s="3">
        <f>'data sistem'!HI227</f>
        <v>0</v>
      </c>
      <c r="DA227" s="3">
        <f>'data sistem'!IL227</f>
        <v>0</v>
      </c>
      <c r="DB227" s="3">
        <f>'data sistem'!HJ227</f>
        <v>0</v>
      </c>
      <c r="DC227" s="3">
        <f>'data sistem'!IM227</f>
        <v>0</v>
      </c>
      <c r="DD227" s="3">
        <f>'data sistem'!HK227</f>
        <v>0</v>
      </c>
      <c r="DE227" s="3">
        <f>'data sistem'!IN227</f>
        <v>0</v>
      </c>
      <c r="DF227" s="3">
        <f>'data sistem'!HL227</f>
        <v>0</v>
      </c>
      <c r="DG227" s="3">
        <f>'data sistem'!IO227</f>
        <v>0</v>
      </c>
      <c r="DH227" s="3">
        <f>'data sistem'!HM227</f>
        <v>0</v>
      </c>
      <c r="DI227" s="3">
        <f>'data sistem'!HM227</f>
        <v>0</v>
      </c>
      <c r="DJ227" s="3">
        <f>'data sistem'!IP227</f>
        <v>0</v>
      </c>
      <c r="DK227" s="3">
        <f>'data sistem'!IP227</f>
        <v>0</v>
      </c>
      <c r="DL227" s="3">
        <f>'data sistem'!HN227</f>
        <v>0</v>
      </c>
      <c r="DM227" s="3">
        <f>'data sistem'!IQ227</f>
        <v>0</v>
      </c>
      <c r="DN227" s="3">
        <f>'data sistem'!HO227</f>
        <v>0</v>
      </c>
      <c r="DO227" s="3">
        <f>'data sistem'!IR227</f>
        <v>0</v>
      </c>
      <c r="DP227" s="3">
        <f>'data sistem'!HP227</f>
        <v>0</v>
      </c>
      <c r="DQ227" s="3">
        <f>'data sistem'!IS227</f>
        <v>0</v>
      </c>
      <c r="DR227" s="3">
        <f>'data sistem'!HQ227</f>
        <v>0</v>
      </c>
      <c r="DS227" s="3">
        <f>'data sistem'!IT227</f>
        <v>0</v>
      </c>
      <c r="DT227" s="3">
        <f>'data sistem'!HR227</f>
        <v>0</v>
      </c>
      <c r="DU227" s="3">
        <f>'data sistem'!IU227</f>
        <v>0</v>
      </c>
      <c r="DV227" s="3">
        <f>'data sistem'!HS227</f>
        <v>0</v>
      </c>
      <c r="DW227" s="3">
        <f>'data sistem'!IV227</f>
        <v>0</v>
      </c>
      <c r="DX227" s="3">
        <f>'data sistem'!HT227</f>
        <v>0</v>
      </c>
      <c r="DY227" s="3">
        <f>'data sistem'!IW227</f>
        <v>0</v>
      </c>
      <c r="DZ227" s="3">
        <f>'data sistem'!HU227</f>
        <v>0</v>
      </c>
      <c r="EA227" s="3">
        <f>'data sistem'!IX227</f>
        <v>0</v>
      </c>
    </row>
    <row r="228" spans="1:131" x14ac:dyDescent="0.3">
      <c r="A228" s="3" t="str">
        <f t="shared" si="3"/>
        <v>051022</v>
      </c>
      <c r="B228" s="3" t="e">
        <f>VLOOKUP('data sistem'!C228,kodeprodi!$A$2:$B$11,2,FALSE)</f>
        <v>#N/A</v>
      </c>
      <c r="C228" s="3">
        <f>'data sistem'!A228</f>
        <v>0</v>
      </c>
      <c r="D228" s="3">
        <f>'data sistem'!B228</f>
        <v>0</v>
      </c>
      <c r="E228" s="3">
        <f>'data sistem'!J228</f>
        <v>0</v>
      </c>
      <c r="F228" s="3">
        <f>'data sistem'!K228</f>
        <v>0</v>
      </c>
      <c r="G228" s="3">
        <f>2020-'data sistem'!E228</f>
        <v>2020</v>
      </c>
      <c r="H228" s="3">
        <f>1</f>
        <v>1</v>
      </c>
      <c r="I228" s="3">
        <f>2</f>
        <v>2</v>
      </c>
      <c r="J228" s="3">
        <f>3</f>
        <v>3</v>
      </c>
      <c r="K228" s="3">
        <f>3</f>
        <v>3</v>
      </c>
      <c r="L228" s="3">
        <f>1</f>
        <v>1</v>
      </c>
      <c r="M228" s="3">
        <f>2</f>
        <v>2</v>
      </c>
      <c r="N228" s="3">
        <f>1</f>
        <v>1</v>
      </c>
      <c r="O228" s="3" t="str">
        <f>IF('data sistem'!W228="tidak",3,IF('data sistem'!W228="ya",IF('data sistem'!DT228="sebelum lulus",1,IF('data sistem'!DT228="setelah lulus",2,"")),""))</f>
        <v/>
      </c>
      <c r="P228" s="3" t="str">
        <f>IF('data sistem'!DU228="0-3 bulan",1,IF('data sistem'!DU228="3-6 bulan",3,IF('data sistem'!DU228="6-12 bulan",6,IF('data sistem'!DU228="lebih dari 12 bulan",12,""))))</f>
        <v/>
      </c>
      <c r="Q228" s="3" t="str">
        <f>IF('data sistem'!DV228="0-3 bulan",1,IF('data sistem'!DV228="3-6 bulan",3,IF('data sistem'!DV228="6-12 bulan",6,IF('data sistem'!DV228="lebih dari 12 bulan",12,""))))</f>
        <v/>
      </c>
      <c r="R228" s="3">
        <f>'data sistem'!EA228</f>
        <v>0</v>
      </c>
      <c r="S228" s="3">
        <f>'data sistem'!EB228</f>
        <v>0</v>
      </c>
      <c r="T228" s="3">
        <f>'data sistem'!EC228</f>
        <v>0</v>
      </c>
      <c r="U228" s="3">
        <f>'data sistem'!ED228</f>
        <v>0</v>
      </c>
      <c r="V228" s="3">
        <f>'data sistem'!EE228</f>
        <v>0</v>
      </c>
      <c r="W228" s="3">
        <f>'data sistem'!EF228</f>
        <v>0</v>
      </c>
      <c r="X228" s="3">
        <f>'data sistem'!EG228</f>
        <v>0</v>
      </c>
      <c r="Y228" s="3" t="str">
        <f>IF('data sistem'!DW228="ya",1,IF('data sistem'!DW228="tidak",0,""))</f>
        <v/>
      </c>
      <c r="Z228" s="3">
        <f>'data sistem'!EM228</f>
        <v>0</v>
      </c>
      <c r="AA228" s="3">
        <f>'data sistem'!EH228</f>
        <v>0</v>
      </c>
      <c r="AB228" s="3">
        <f>'data sistem'!EI228</f>
        <v>0</v>
      </c>
      <c r="AC228" s="3">
        <f>'data sistem'!EJ228</f>
        <v>0</v>
      </c>
      <c r="AD228" s="3">
        <f>'data sistem'!EK228</f>
        <v>0</v>
      </c>
      <c r="AE228" s="3">
        <f>'data sistem'!EL228</f>
        <v>0</v>
      </c>
      <c r="AF228" s="3">
        <f>0</f>
        <v>0</v>
      </c>
      <c r="AH228" s="3">
        <f>IF('data sistem'!FB228="lebih dari 3",4,'data sistem'!FB228)</f>
        <v>0</v>
      </c>
      <c r="AI228" s="3" t="str">
        <f>IF('data sistem'!FF228="sebelum lulus",1,IF('data sistem'!FF228="setelah lulus",2,""))</f>
        <v/>
      </c>
      <c r="AJ228" s="3" t="str">
        <f>IF('data sistem'!FG228="0-3 bulan",1,IF('data sistem'!FG228="3-6 bulan",3,IF('data sistem'!FG228="6-12 bulan",6,IF('data sistem'!FG228="lebih dari 12 bulan",12,""))))</f>
        <v/>
      </c>
      <c r="AK228" s="3" t="str">
        <f>IF('data sistem'!FH228="0-3 bulan",1,IF('data sistem'!FH228="3-6 bulan",3,IF('data sistem'!FH228="6-12 bulan",6,IF('data sistem'!FH228="lebih dari 12 bulan",12,""))))</f>
        <v/>
      </c>
      <c r="AL228" s="3">
        <f>IF('data sistem'!FC228="lebih dari 3",4,'data sistem'!FC228)</f>
        <v>0</v>
      </c>
      <c r="AM228" s="3">
        <f>IF('data sistem'!FD228="lebih dari 3",4,'data sistem'!FD228)</f>
        <v>0</v>
      </c>
      <c r="AN228" s="3" t="str">
        <f>IF(LEFT('data sistem'!U228,7)="bekerja",1,IF(LEFT('data sistem'!U228,5)="tidak",2,""))</f>
        <v/>
      </c>
      <c r="AO228" s="3">
        <f>'data sistem'!M228*1</f>
        <v>0</v>
      </c>
      <c r="AP228" s="3">
        <f>'data sistem'!R228*2</f>
        <v>0</v>
      </c>
      <c r="AQ228" s="3">
        <f>'data sistem'!P228*3</f>
        <v>0</v>
      </c>
      <c r="AR228" s="3">
        <f>'data sistem'!Q228*4</f>
        <v>0</v>
      </c>
      <c r="AS228" s="3">
        <f>0</f>
        <v>0</v>
      </c>
      <c r="AU228" s="3">
        <f>IF('data sistem'!Q228="1",4,1)</f>
        <v>1</v>
      </c>
      <c r="AW228" s="3">
        <f>IF('data sistem'!AG228="bumn",1,IF('data sistem'!AG228="non-profit",2,IF('data sistem'!AG228="swasta",3,IF('data sistem'!AG228="wiraswasta",4,5))))</f>
        <v>5</v>
      </c>
      <c r="AX228" s="3">
        <f>IF(AW228=5,'data sistem'!AG228,"")</f>
        <v>0</v>
      </c>
      <c r="AY228" s="3">
        <f>IF('data sistem'!T228=0,1,'data sistem'!T228=0)</f>
        <v>1</v>
      </c>
      <c r="BA228" s="3">
        <f>IF('data sistem'!AM228="kurang dari 1 juta",1000000,IF('data sistem'!AM228="antara 1 dan 2 juta",2000000,IF('data sistem'!AM228="lebih dari 2 juta",3000000,IF('data sistem'!AM228="lebih dari 3 juta",4000000,0))))</f>
        <v>0</v>
      </c>
      <c r="BB228" s="3">
        <f>0</f>
        <v>0</v>
      </c>
      <c r="BC228" s="3">
        <f>IF('data sistem'!BI228="kurang dari 1 juta",1000000,IF('data sistem'!BI228="antara 1 dan 2 juta",2000000,IF('data sistem'!BI228="lebih dari 2 juta",3000000,IF('data sistem'!BI228="lebih dari 3 juta",4000000,0))))</f>
        <v>0</v>
      </c>
      <c r="BD228" s="3" t="str">
        <f>IF('data sistem'!DE228&gt;0,'data sistem'!DE228,"")</f>
        <v/>
      </c>
      <c r="BE228" s="3" t="str">
        <f>IF('data sistem'!DF228="lebih tinggi",1,IF('data sistem'!DF228="sama",2,IF('data sistem'!DF228="lebih rendah",3,IF('data sistem'!DF228="tidak perlu",4,""))))</f>
        <v/>
      </c>
      <c r="BF228" s="3">
        <f>'data sistem'!DG228*1</f>
        <v>0</v>
      </c>
      <c r="BG228" s="3">
        <f>'data sistem'!DH228*2</f>
        <v>0</v>
      </c>
      <c r="BH228" s="3">
        <f>'data sistem'!DI228*3</f>
        <v>0</v>
      </c>
      <c r="BI228" s="3">
        <f>'data sistem'!DJ228*4</f>
        <v>0</v>
      </c>
      <c r="BJ228" s="3">
        <f>'data sistem'!DK228*5</f>
        <v>0</v>
      </c>
      <c r="BK228" s="3">
        <f>'data sistem'!DL228*6</f>
        <v>0</v>
      </c>
      <c r="BL228" s="3">
        <f>'data sistem'!DM228*7</f>
        <v>0</v>
      </c>
      <c r="BM228" s="3">
        <f>'data sistem'!DN228*8</f>
        <v>0</v>
      </c>
      <c r="BN228" s="3">
        <f>'data sistem'!DO228*9</f>
        <v>0</v>
      </c>
      <c r="BO228" s="3">
        <f>'data sistem'!DP228*10</f>
        <v>0</v>
      </c>
      <c r="BP228" s="3">
        <f>'data sistem'!DQ228*11</f>
        <v>0</v>
      </c>
      <c r="BQ228" s="3">
        <f>'data sistem'!DR228*12</f>
        <v>0</v>
      </c>
      <c r="BR228" s="3">
        <v>0</v>
      </c>
      <c r="BT228" s="3">
        <f>'data sistem'!GU228</f>
        <v>0</v>
      </c>
      <c r="BU228" s="3">
        <f>'data sistem'!HX228</f>
        <v>0</v>
      </c>
      <c r="BV228" s="3">
        <f>'data sistem'!GV228</f>
        <v>0</v>
      </c>
      <c r="BW228" s="3">
        <f>'data sistem'!HY228</f>
        <v>0</v>
      </c>
      <c r="BX228" s="3">
        <f>'data sistem'!GW228</f>
        <v>0</v>
      </c>
      <c r="BY228" s="3">
        <f>'data sistem'!HV228</f>
        <v>0</v>
      </c>
      <c r="BZ228" s="3">
        <f>'data sistem'!HZ228</f>
        <v>0</v>
      </c>
      <c r="CA228" s="3">
        <f>'data sistem'!IY228</f>
        <v>0</v>
      </c>
      <c r="CB228" s="3">
        <f>'data sistem'!GX228</f>
        <v>0</v>
      </c>
      <c r="CC228" s="3">
        <f>'data sistem'!IA228</f>
        <v>0</v>
      </c>
      <c r="CD228" s="3">
        <f>'data sistem'!GY228</f>
        <v>0</v>
      </c>
      <c r="CE228" s="3">
        <f>'data sistem'!IB228</f>
        <v>0</v>
      </c>
      <c r="CF228" s="3">
        <f>'data sistem'!GZ228</f>
        <v>0</v>
      </c>
      <c r="CH228" s="3">
        <f>'data sistem'!IC228</f>
        <v>0</v>
      </c>
      <c r="CJ228" s="3">
        <f>'data sistem'!HA228</f>
        <v>0</v>
      </c>
      <c r="CK228" s="3">
        <f>'data sistem'!ID228</f>
        <v>0</v>
      </c>
      <c r="CL228" s="3">
        <f>'data sistem'!HB228</f>
        <v>0</v>
      </c>
      <c r="CM228" s="3">
        <f>'data sistem'!IE228</f>
        <v>0</v>
      </c>
      <c r="CN228" s="3">
        <f>'data sistem'!HC228</f>
        <v>0</v>
      </c>
      <c r="CO228" s="3">
        <f>'data sistem'!IF228</f>
        <v>0</v>
      </c>
      <c r="CP228" s="3">
        <f>'data sistem'!HD228</f>
        <v>0</v>
      </c>
      <c r="CQ228" s="3">
        <f>'data sistem'!IG228</f>
        <v>0</v>
      </c>
      <c r="CR228" s="3">
        <f>'data sistem'!HE228</f>
        <v>0</v>
      </c>
      <c r="CS228" s="3">
        <f>'data sistem'!IH228</f>
        <v>0</v>
      </c>
      <c r="CT228" s="3">
        <f>'data sistem'!HF228</f>
        <v>0</v>
      </c>
      <c r="CU228" s="3">
        <f>'data sistem'!II228</f>
        <v>0</v>
      </c>
      <c r="CV228" s="3">
        <f>'data sistem'!HG228</f>
        <v>0</v>
      </c>
      <c r="CW228" s="3">
        <f>'data sistem'!IJ228</f>
        <v>0</v>
      </c>
      <c r="CX228" s="3">
        <f>'data sistem'!HH228</f>
        <v>0</v>
      </c>
      <c r="CY228" s="3">
        <f>'data sistem'!IK228</f>
        <v>0</v>
      </c>
      <c r="CZ228" s="3">
        <f>'data sistem'!HI228</f>
        <v>0</v>
      </c>
      <c r="DA228" s="3">
        <f>'data sistem'!IL228</f>
        <v>0</v>
      </c>
      <c r="DB228" s="3">
        <f>'data sistem'!HJ228</f>
        <v>0</v>
      </c>
      <c r="DC228" s="3">
        <f>'data sistem'!IM228</f>
        <v>0</v>
      </c>
      <c r="DD228" s="3">
        <f>'data sistem'!HK228</f>
        <v>0</v>
      </c>
      <c r="DE228" s="3">
        <f>'data sistem'!IN228</f>
        <v>0</v>
      </c>
      <c r="DF228" s="3">
        <f>'data sistem'!HL228</f>
        <v>0</v>
      </c>
      <c r="DG228" s="3">
        <f>'data sistem'!IO228</f>
        <v>0</v>
      </c>
      <c r="DH228" s="3">
        <f>'data sistem'!HM228</f>
        <v>0</v>
      </c>
      <c r="DI228" s="3">
        <f>'data sistem'!HM228</f>
        <v>0</v>
      </c>
      <c r="DJ228" s="3">
        <f>'data sistem'!IP228</f>
        <v>0</v>
      </c>
      <c r="DK228" s="3">
        <f>'data sistem'!IP228</f>
        <v>0</v>
      </c>
      <c r="DL228" s="3">
        <f>'data sistem'!HN228</f>
        <v>0</v>
      </c>
      <c r="DM228" s="3">
        <f>'data sistem'!IQ228</f>
        <v>0</v>
      </c>
      <c r="DN228" s="3">
        <f>'data sistem'!HO228</f>
        <v>0</v>
      </c>
      <c r="DO228" s="3">
        <f>'data sistem'!IR228</f>
        <v>0</v>
      </c>
      <c r="DP228" s="3">
        <f>'data sistem'!HP228</f>
        <v>0</v>
      </c>
      <c r="DQ228" s="3">
        <f>'data sistem'!IS228</f>
        <v>0</v>
      </c>
      <c r="DR228" s="3">
        <f>'data sistem'!HQ228</f>
        <v>0</v>
      </c>
      <c r="DS228" s="3">
        <f>'data sistem'!IT228</f>
        <v>0</v>
      </c>
      <c r="DT228" s="3">
        <f>'data sistem'!HR228</f>
        <v>0</v>
      </c>
      <c r="DU228" s="3">
        <f>'data sistem'!IU228</f>
        <v>0</v>
      </c>
      <c r="DV228" s="3">
        <f>'data sistem'!HS228</f>
        <v>0</v>
      </c>
      <c r="DW228" s="3">
        <f>'data sistem'!IV228</f>
        <v>0</v>
      </c>
      <c r="DX228" s="3">
        <f>'data sistem'!HT228</f>
        <v>0</v>
      </c>
      <c r="DY228" s="3">
        <f>'data sistem'!IW228</f>
        <v>0</v>
      </c>
      <c r="DZ228" s="3">
        <f>'data sistem'!HU228</f>
        <v>0</v>
      </c>
      <c r="EA228" s="3">
        <f>'data sistem'!IX228</f>
        <v>0</v>
      </c>
    </row>
    <row r="229" spans="1:131" x14ac:dyDescent="0.3">
      <c r="A229" s="3" t="str">
        <f t="shared" si="3"/>
        <v>051022</v>
      </c>
      <c r="B229" s="3" t="e">
        <f>VLOOKUP('data sistem'!C229,kodeprodi!$A$2:$B$11,2,FALSE)</f>
        <v>#N/A</v>
      </c>
      <c r="C229" s="3">
        <f>'data sistem'!A229</f>
        <v>0</v>
      </c>
      <c r="D229" s="3">
        <f>'data sistem'!B229</f>
        <v>0</v>
      </c>
      <c r="E229" s="3">
        <f>'data sistem'!J229</f>
        <v>0</v>
      </c>
      <c r="F229" s="3">
        <f>'data sistem'!K229</f>
        <v>0</v>
      </c>
      <c r="G229" s="3">
        <f>2020-'data sistem'!E229</f>
        <v>2020</v>
      </c>
      <c r="H229" s="3">
        <f>1</f>
        <v>1</v>
      </c>
      <c r="I229" s="3">
        <f>2</f>
        <v>2</v>
      </c>
      <c r="J229" s="3">
        <f>3</f>
        <v>3</v>
      </c>
      <c r="K229" s="3">
        <f>3</f>
        <v>3</v>
      </c>
      <c r="L229" s="3">
        <f>1</f>
        <v>1</v>
      </c>
      <c r="M229" s="3">
        <f>2</f>
        <v>2</v>
      </c>
      <c r="N229" s="3">
        <f>1</f>
        <v>1</v>
      </c>
      <c r="O229" s="3" t="str">
        <f>IF('data sistem'!W229="tidak",3,IF('data sistem'!W229="ya",IF('data sistem'!DT229="sebelum lulus",1,IF('data sistem'!DT229="setelah lulus",2,"")),""))</f>
        <v/>
      </c>
      <c r="P229" s="3" t="str">
        <f>IF('data sistem'!DU229="0-3 bulan",1,IF('data sistem'!DU229="3-6 bulan",3,IF('data sistem'!DU229="6-12 bulan",6,IF('data sistem'!DU229="lebih dari 12 bulan",12,""))))</f>
        <v/>
      </c>
      <c r="Q229" s="3" t="str">
        <f>IF('data sistem'!DV229="0-3 bulan",1,IF('data sistem'!DV229="3-6 bulan",3,IF('data sistem'!DV229="6-12 bulan",6,IF('data sistem'!DV229="lebih dari 12 bulan",12,""))))</f>
        <v/>
      </c>
      <c r="R229" s="3">
        <f>'data sistem'!EA229</f>
        <v>0</v>
      </c>
      <c r="S229" s="3">
        <f>'data sistem'!EB229</f>
        <v>0</v>
      </c>
      <c r="T229" s="3">
        <f>'data sistem'!EC229</f>
        <v>0</v>
      </c>
      <c r="U229" s="3">
        <f>'data sistem'!ED229</f>
        <v>0</v>
      </c>
      <c r="V229" s="3">
        <f>'data sistem'!EE229</f>
        <v>0</v>
      </c>
      <c r="W229" s="3">
        <f>'data sistem'!EF229</f>
        <v>0</v>
      </c>
      <c r="X229" s="3">
        <f>'data sistem'!EG229</f>
        <v>0</v>
      </c>
      <c r="Y229" s="3" t="str">
        <f>IF('data sistem'!DW229="ya",1,IF('data sistem'!DW229="tidak",0,""))</f>
        <v/>
      </c>
      <c r="Z229" s="3">
        <f>'data sistem'!EM229</f>
        <v>0</v>
      </c>
      <c r="AA229" s="3">
        <f>'data sistem'!EH229</f>
        <v>0</v>
      </c>
      <c r="AB229" s="3">
        <f>'data sistem'!EI229</f>
        <v>0</v>
      </c>
      <c r="AC229" s="3">
        <f>'data sistem'!EJ229</f>
        <v>0</v>
      </c>
      <c r="AD229" s="3">
        <f>'data sistem'!EK229</f>
        <v>0</v>
      </c>
      <c r="AE229" s="3">
        <f>'data sistem'!EL229</f>
        <v>0</v>
      </c>
      <c r="AF229" s="3">
        <f>0</f>
        <v>0</v>
      </c>
      <c r="AH229" s="3">
        <f>IF('data sistem'!FB229="lebih dari 3",4,'data sistem'!FB229)</f>
        <v>0</v>
      </c>
      <c r="AI229" s="3" t="str">
        <f>IF('data sistem'!FF229="sebelum lulus",1,IF('data sistem'!FF229="setelah lulus",2,""))</f>
        <v/>
      </c>
      <c r="AJ229" s="3" t="str">
        <f>IF('data sistem'!FG229="0-3 bulan",1,IF('data sistem'!FG229="3-6 bulan",3,IF('data sistem'!FG229="6-12 bulan",6,IF('data sistem'!FG229="lebih dari 12 bulan",12,""))))</f>
        <v/>
      </c>
      <c r="AK229" s="3" t="str">
        <f>IF('data sistem'!FH229="0-3 bulan",1,IF('data sistem'!FH229="3-6 bulan",3,IF('data sistem'!FH229="6-12 bulan",6,IF('data sistem'!FH229="lebih dari 12 bulan",12,""))))</f>
        <v/>
      </c>
      <c r="AL229" s="3">
        <f>IF('data sistem'!FC229="lebih dari 3",4,'data sistem'!FC229)</f>
        <v>0</v>
      </c>
      <c r="AM229" s="3">
        <f>IF('data sistem'!FD229="lebih dari 3",4,'data sistem'!FD229)</f>
        <v>0</v>
      </c>
      <c r="AN229" s="3" t="str">
        <f>IF(LEFT('data sistem'!U229,7)="bekerja",1,IF(LEFT('data sistem'!U229,5)="tidak",2,""))</f>
        <v/>
      </c>
      <c r="AO229" s="3">
        <f>'data sistem'!M229*1</f>
        <v>0</v>
      </c>
      <c r="AP229" s="3">
        <f>'data sistem'!R229*2</f>
        <v>0</v>
      </c>
      <c r="AQ229" s="3">
        <f>'data sistem'!P229*3</f>
        <v>0</v>
      </c>
      <c r="AR229" s="3">
        <f>'data sistem'!Q229*4</f>
        <v>0</v>
      </c>
      <c r="AS229" s="3">
        <f>0</f>
        <v>0</v>
      </c>
      <c r="AU229" s="3">
        <f>IF('data sistem'!Q229="1",4,1)</f>
        <v>1</v>
      </c>
      <c r="AW229" s="3">
        <f>IF('data sistem'!AG229="bumn",1,IF('data sistem'!AG229="non-profit",2,IF('data sistem'!AG229="swasta",3,IF('data sistem'!AG229="wiraswasta",4,5))))</f>
        <v>5</v>
      </c>
      <c r="AX229" s="3">
        <f>IF(AW229=5,'data sistem'!AG229,"")</f>
        <v>0</v>
      </c>
      <c r="AY229" s="3">
        <f>IF('data sistem'!T229=0,1,'data sistem'!T229=0)</f>
        <v>1</v>
      </c>
      <c r="BA229" s="3">
        <f>IF('data sistem'!AM229="kurang dari 1 juta",1000000,IF('data sistem'!AM229="antara 1 dan 2 juta",2000000,IF('data sistem'!AM229="lebih dari 2 juta",3000000,IF('data sistem'!AM229="lebih dari 3 juta",4000000,0))))</f>
        <v>0</v>
      </c>
      <c r="BB229" s="3">
        <f>0</f>
        <v>0</v>
      </c>
      <c r="BC229" s="3">
        <f>IF('data sistem'!BI229="kurang dari 1 juta",1000000,IF('data sistem'!BI229="antara 1 dan 2 juta",2000000,IF('data sistem'!BI229="lebih dari 2 juta",3000000,IF('data sistem'!BI229="lebih dari 3 juta",4000000,0))))</f>
        <v>0</v>
      </c>
      <c r="BD229" s="3" t="str">
        <f>IF('data sistem'!DE229&gt;0,'data sistem'!DE229,"")</f>
        <v/>
      </c>
      <c r="BE229" s="3" t="str">
        <f>IF('data sistem'!DF229="lebih tinggi",1,IF('data sistem'!DF229="sama",2,IF('data sistem'!DF229="lebih rendah",3,IF('data sistem'!DF229="tidak perlu",4,""))))</f>
        <v/>
      </c>
      <c r="BF229" s="3">
        <f>'data sistem'!DG229*1</f>
        <v>0</v>
      </c>
      <c r="BG229" s="3">
        <f>'data sistem'!DH229*2</f>
        <v>0</v>
      </c>
      <c r="BH229" s="3">
        <f>'data sistem'!DI229*3</f>
        <v>0</v>
      </c>
      <c r="BI229" s="3">
        <f>'data sistem'!DJ229*4</f>
        <v>0</v>
      </c>
      <c r="BJ229" s="3">
        <f>'data sistem'!DK229*5</f>
        <v>0</v>
      </c>
      <c r="BK229" s="3">
        <f>'data sistem'!DL229*6</f>
        <v>0</v>
      </c>
      <c r="BL229" s="3">
        <f>'data sistem'!DM229*7</f>
        <v>0</v>
      </c>
      <c r="BM229" s="3">
        <f>'data sistem'!DN229*8</f>
        <v>0</v>
      </c>
      <c r="BN229" s="3">
        <f>'data sistem'!DO229*9</f>
        <v>0</v>
      </c>
      <c r="BO229" s="3">
        <f>'data sistem'!DP229*10</f>
        <v>0</v>
      </c>
      <c r="BP229" s="3">
        <f>'data sistem'!DQ229*11</f>
        <v>0</v>
      </c>
      <c r="BQ229" s="3">
        <f>'data sistem'!DR229*12</f>
        <v>0</v>
      </c>
      <c r="BR229" s="3">
        <v>0</v>
      </c>
      <c r="BT229" s="3">
        <f>'data sistem'!GU229</f>
        <v>0</v>
      </c>
      <c r="BU229" s="3">
        <f>'data sistem'!HX229</f>
        <v>0</v>
      </c>
      <c r="BV229" s="3">
        <f>'data sistem'!GV229</f>
        <v>0</v>
      </c>
      <c r="BW229" s="3">
        <f>'data sistem'!HY229</f>
        <v>0</v>
      </c>
      <c r="BX229" s="3">
        <f>'data sistem'!GW229</f>
        <v>0</v>
      </c>
      <c r="BY229" s="3">
        <f>'data sistem'!HV229</f>
        <v>0</v>
      </c>
      <c r="BZ229" s="3">
        <f>'data sistem'!HZ229</f>
        <v>0</v>
      </c>
      <c r="CA229" s="3">
        <f>'data sistem'!IY229</f>
        <v>0</v>
      </c>
      <c r="CB229" s="3">
        <f>'data sistem'!GX229</f>
        <v>0</v>
      </c>
      <c r="CC229" s="3">
        <f>'data sistem'!IA229</f>
        <v>0</v>
      </c>
      <c r="CD229" s="3">
        <f>'data sistem'!GY229</f>
        <v>0</v>
      </c>
      <c r="CE229" s="3">
        <f>'data sistem'!IB229</f>
        <v>0</v>
      </c>
      <c r="CF229" s="3">
        <f>'data sistem'!GZ229</f>
        <v>0</v>
      </c>
      <c r="CH229" s="3">
        <f>'data sistem'!IC229</f>
        <v>0</v>
      </c>
      <c r="CJ229" s="3">
        <f>'data sistem'!HA229</f>
        <v>0</v>
      </c>
      <c r="CK229" s="3">
        <f>'data sistem'!ID229</f>
        <v>0</v>
      </c>
      <c r="CL229" s="3">
        <f>'data sistem'!HB229</f>
        <v>0</v>
      </c>
      <c r="CM229" s="3">
        <f>'data sistem'!IE229</f>
        <v>0</v>
      </c>
      <c r="CN229" s="3">
        <f>'data sistem'!HC229</f>
        <v>0</v>
      </c>
      <c r="CO229" s="3">
        <f>'data sistem'!IF229</f>
        <v>0</v>
      </c>
      <c r="CP229" s="3">
        <f>'data sistem'!HD229</f>
        <v>0</v>
      </c>
      <c r="CQ229" s="3">
        <f>'data sistem'!IG229</f>
        <v>0</v>
      </c>
      <c r="CR229" s="3">
        <f>'data sistem'!HE229</f>
        <v>0</v>
      </c>
      <c r="CS229" s="3">
        <f>'data sistem'!IH229</f>
        <v>0</v>
      </c>
      <c r="CT229" s="3">
        <f>'data sistem'!HF229</f>
        <v>0</v>
      </c>
      <c r="CU229" s="3">
        <f>'data sistem'!II229</f>
        <v>0</v>
      </c>
      <c r="CV229" s="3">
        <f>'data sistem'!HG229</f>
        <v>0</v>
      </c>
      <c r="CW229" s="3">
        <f>'data sistem'!IJ229</f>
        <v>0</v>
      </c>
      <c r="CX229" s="3">
        <f>'data sistem'!HH229</f>
        <v>0</v>
      </c>
      <c r="CY229" s="3">
        <f>'data sistem'!IK229</f>
        <v>0</v>
      </c>
      <c r="CZ229" s="3">
        <f>'data sistem'!HI229</f>
        <v>0</v>
      </c>
      <c r="DA229" s="3">
        <f>'data sistem'!IL229</f>
        <v>0</v>
      </c>
      <c r="DB229" s="3">
        <f>'data sistem'!HJ229</f>
        <v>0</v>
      </c>
      <c r="DC229" s="3">
        <f>'data sistem'!IM229</f>
        <v>0</v>
      </c>
      <c r="DD229" s="3">
        <f>'data sistem'!HK229</f>
        <v>0</v>
      </c>
      <c r="DE229" s="3">
        <f>'data sistem'!IN229</f>
        <v>0</v>
      </c>
      <c r="DF229" s="3">
        <f>'data sistem'!HL229</f>
        <v>0</v>
      </c>
      <c r="DG229" s="3">
        <f>'data sistem'!IO229</f>
        <v>0</v>
      </c>
      <c r="DH229" s="3">
        <f>'data sistem'!HM229</f>
        <v>0</v>
      </c>
      <c r="DI229" s="3">
        <f>'data sistem'!HM229</f>
        <v>0</v>
      </c>
      <c r="DJ229" s="3">
        <f>'data sistem'!IP229</f>
        <v>0</v>
      </c>
      <c r="DK229" s="3">
        <f>'data sistem'!IP229</f>
        <v>0</v>
      </c>
      <c r="DL229" s="3">
        <f>'data sistem'!HN229</f>
        <v>0</v>
      </c>
      <c r="DM229" s="3">
        <f>'data sistem'!IQ229</f>
        <v>0</v>
      </c>
      <c r="DN229" s="3">
        <f>'data sistem'!HO229</f>
        <v>0</v>
      </c>
      <c r="DO229" s="3">
        <f>'data sistem'!IR229</f>
        <v>0</v>
      </c>
      <c r="DP229" s="3">
        <f>'data sistem'!HP229</f>
        <v>0</v>
      </c>
      <c r="DQ229" s="3">
        <f>'data sistem'!IS229</f>
        <v>0</v>
      </c>
      <c r="DR229" s="3">
        <f>'data sistem'!HQ229</f>
        <v>0</v>
      </c>
      <c r="DS229" s="3">
        <f>'data sistem'!IT229</f>
        <v>0</v>
      </c>
      <c r="DT229" s="3">
        <f>'data sistem'!HR229</f>
        <v>0</v>
      </c>
      <c r="DU229" s="3">
        <f>'data sistem'!IU229</f>
        <v>0</v>
      </c>
      <c r="DV229" s="3">
        <f>'data sistem'!HS229</f>
        <v>0</v>
      </c>
      <c r="DW229" s="3">
        <f>'data sistem'!IV229</f>
        <v>0</v>
      </c>
      <c r="DX229" s="3">
        <f>'data sistem'!HT229</f>
        <v>0</v>
      </c>
      <c r="DY229" s="3">
        <f>'data sistem'!IW229</f>
        <v>0</v>
      </c>
      <c r="DZ229" s="3">
        <f>'data sistem'!HU229</f>
        <v>0</v>
      </c>
      <c r="EA229" s="3">
        <f>'data sistem'!IX229</f>
        <v>0</v>
      </c>
    </row>
    <row r="230" spans="1:131" x14ac:dyDescent="0.3">
      <c r="A230" s="3" t="str">
        <f t="shared" si="3"/>
        <v>051022</v>
      </c>
      <c r="B230" s="3" t="e">
        <f>VLOOKUP('data sistem'!C230,kodeprodi!$A$2:$B$11,2,FALSE)</f>
        <v>#N/A</v>
      </c>
      <c r="C230" s="3">
        <f>'data sistem'!A230</f>
        <v>0</v>
      </c>
      <c r="D230" s="3">
        <f>'data sistem'!B230</f>
        <v>0</v>
      </c>
      <c r="E230" s="3">
        <f>'data sistem'!J230</f>
        <v>0</v>
      </c>
      <c r="F230" s="3">
        <f>'data sistem'!K230</f>
        <v>0</v>
      </c>
      <c r="G230" s="3">
        <f>2020-'data sistem'!E230</f>
        <v>2020</v>
      </c>
      <c r="H230" s="3">
        <f>1</f>
        <v>1</v>
      </c>
      <c r="I230" s="3">
        <f>2</f>
        <v>2</v>
      </c>
      <c r="J230" s="3">
        <f>3</f>
        <v>3</v>
      </c>
      <c r="K230" s="3">
        <f>3</f>
        <v>3</v>
      </c>
      <c r="L230" s="3">
        <f>1</f>
        <v>1</v>
      </c>
      <c r="M230" s="3">
        <f>2</f>
        <v>2</v>
      </c>
      <c r="N230" s="3">
        <f>1</f>
        <v>1</v>
      </c>
      <c r="O230" s="3" t="str">
        <f>IF('data sistem'!W230="tidak",3,IF('data sistem'!W230="ya",IF('data sistem'!DT230="sebelum lulus",1,IF('data sistem'!DT230="setelah lulus",2,"")),""))</f>
        <v/>
      </c>
      <c r="P230" s="3" t="str">
        <f>IF('data sistem'!DU230="0-3 bulan",1,IF('data sistem'!DU230="3-6 bulan",3,IF('data sistem'!DU230="6-12 bulan",6,IF('data sistem'!DU230="lebih dari 12 bulan",12,""))))</f>
        <v/>
      </c>
      <c r="Q230" s="3" t="str">
        <f>IF('data sistem'!DV230="0-3 bulan",1,IF('data sistem'!DV230="3-6 bulan",3,IF('data sistem'!DV230="6-12 bulan",6,IF('data sistem'!DV230="lebih dari 12 bulan",12,""))))</f>
        <v/>
      </c>
      <c r="R230" s="3">
        <f>'data sistem'!EA230</f>
        <v>0</v>
      </c>
      <c r="S230" s="3">
        <f>'data sistem'!EB230</f>
        <v>0</v>
      </c>
      <c r="T230" s="3">
        <f>'data sistem'!EC230</f>
        <v>0</v>
      </c>
      <c r="U230" s="3">
        <f>'data sistem'!ED230</f>
        <v>0</v>
      </c>
      <c r="V230" s="3">
        <f>'data sistem'!EE230</f>
        <v>0</v>
      </c>
      <c r="W230" s="3">
        <f>'data sistem'!EF230</f>
        <v>0</v>
      </c>
      <c r="X230" s="3">
        <f>'data sistem'!EG230</f>
        <v>0</v>
      </c>
      <c r="Y230" s="3" t="str">
        <f>IF('data sistem'!DW230="ya",1,IF('data sistem'!DW230="tidak",0,""))</f>
        <v/>
      </c>
      <c r="Z230" s="3">
        <f>'data sistem'!EM230</f>
        <v>0</v>
      </c>
      <c r="AA230" s="3">
        <f>'data sistem'!EH230</f>
        <v>0</v>
      </c>
      <c r="AB230" s="3">
        <f>'data sistem'!EI230</f>
        <v>0</v>
      </c>
      <c r="AC230" s="3">
        <f>'data sistem'!EJ230</f>
        <v>0</v>
      </c>
      <c r="AD230" s="3">
        <f>'data sistem'!EK230</f>
        <v>0</v>
      </c>
      <c r="AE230" s="3">
        <f>'data sistem'!EL230</f>
        <v>0</v>
      </c>
      <c r="AF230" s="3">
        <f>0</f>
        <v>0</v>
      </c>
      <c r="AH230" s="3">
        <f>IF('data sistem'!FB230="lebih dari 3",4,'data sistem'!FB230)</f>
        <v>0</v>
      </c>
      <c r="AI230" s="3" t="str">
        <f>IF('data sistem'!FF230="sebelum lulus",1,IF('data sistem'!FF230="setelah lulus",2,""))</f>
        <v/>
      </c>
      <c r="AJ230" s="3" t="str">
        <f>IF('data sistem'!FG230="0-3 bulan",1,IF('data sistem'!FG230="3-6 bulan",3,IF('data sistem'!FG230="6-12 bulan",6,IF('data sistem'!FG230="lebih dari 12 bulan",12,""))))</f>
        <v/>
      </c>
      <c r="AK230" s="3" t="str">
        <f>IF('data sistem'!FH230="0-3 bulan",1,IF('data sistem'!FH230="3-6 bulan",3,IF('data sistem'!FH230="6-12 bulan",6,IF('data sistem'!FH230="lebih dari 12 bulan",12,""))))</f>
        <v/>
      </c>
      <c r="AL230" s="3">
        <f>IF('data sistem'!FC230="lebih dari 3",4,'data sistem'!FC230)</f>
        <v>0</v>
      </c>
      <c r="AM230" s="3">
        <f>IF('data sistem'!FD230="lebih dari 3",4,'data sistem'!FD230)</f>
        <v>0</v>
      </c>
      <c r="AN230" s="3" t="str">
        <f>IF(LEFT('data sistem'!U230,7)="bekerja",1,IF(LEFT('data sistem'!U230,5)="tidak",2,""))</f>
        <v/>
      </c>
      <c r="AO230" s="3">
        <f>'data sistem'!M230*1</f>
        <v>0</v>
      </c>
      <c r="AP230" s="3">
        <f>'data sistem'!R230*2</f>
        <v>0</v>
      </c>
      <c r="AQ230" s="3">
        <f>'data sistem'!P230*3</f>
        <v>0</v>
      </c>
      <c r="AR230" s="3">
        <f>'data sistem'!Q230*4</f>
        <v>0</v>
      </c>
      <c r="AS230" s="3">
        <f>0</f>
        <v>0</v>
      </c>
      <c r="AU230" s="3">
        <f>IF('data sistem'!Q230="1",4,1)</f>
        <v>1</v>
      </c>
      <c r="AW230" s="3">
        <f>IF('data sistem'!AG230="bumn",1,IF('data sistem'!AG230="non-profit",2,IF('data sistem'!AG230="swasta",3,IF('data sistem'!AG230="wiraswasta",4,5))))</f>
        <v>5</v>
      </c>
      <c r="AX230" s="3">
        <f>IF(AW230=5,'data sistem'!AG230,"")</f>
        <v>0</v>
      </c>
      <c r="AY230" s="3">
        <f>IF('data sistem'!T230=0,1,'data sistem'!T230=0)</f>
        <v>1</v>
      </c>
      <c r="BA230" s="3">
        <f>IF('data sistem'!AM230="kurang dari 1 juta",1000000,IF('data sistem'!AM230="antara 1 dan 2 juta",2000000,IF('data sistem'!AM230="lebih dari 2 juta",3000000,IF('data sistem'!AM230="lebih dari 3 juta",4000000,0))))</f>
        <v>0</v>
      </c>
      <c r="BB230" s="3">
        <f>0</f>
        <v>0</v>
      </c>
      <c r="BC230" s="3">
        <f>IF('data sistem'!BI230="kurang dari 1 juta",1000000,IF('data sistem'!BI230="antara 1 dan 2 juta",2000000,IF('data sistem'!BI230="lebih dari 2 juta",3000000,IF('data sistem'!BI230="lebih dari 3 juta",4000000,0))))</f>
        <v>0</v>
      </c>
      <c r="BD230" s="3" t="str">
        <f>IF('data sistem'!DE230&gt;0,'data sistem'!DE230,"")</f>
        <v/>
      </c>
      <c r="BE230" s="3" t="str">
        <f>IF('data sistem'!DF230="lebih tinggi",1,IF('data sistem'!DF230="sama",2,IF('data sistem'!DF230="lebih rendah",3,IF('data sistem'!DF230="tidak perlu",4,""))))</f>
        <v/>
      </c>
      <c r="BF230" s="3">
        <f>'data sistem'!DG230*1</f>
        <v>0</v>
      </c>
      <c r="BG230" s="3">
        <f>'data sistem'!DH230*2</f>
        <v>0</v>
      </c>
      <c r="BH230" s="3">
        <f>'data sistem'!DI230*3</f>
        <v>0</v>
      </c>
      <c r="BI230" s="3">
        <f>'data sistem'!DJ230*4</f>
        <v>0</v>
      </c>
      <c r="BJ230" s="3">
        <f>'data sistem'!DK230*5</f>
        <v>0</v>
      </c>
      <c r="BK230" s="3">
        <f>'data sistem'!DL230*6</f>
        <v>0</v>
      </c>
      <c r="BL230" s="3">
        <f>'data sistem'!DM230*7</f>
        <v>0</v>
      </c>
      <c r="BM230" s="3">
        <f>'data sistem'!DN230*8</f>
        <v>0</v>
      </c>
      <c r="BN230" s="3">
        <f>'data sistem'!DO230*9</f>
        <v>0</v>
      </c>
      <c r="BO230" s="3">
        <f>'data sistem'!DP230*10</f>
        <v>0</v>
      </c>
      <c r="BP230" s="3">
        <f>'data sistem'!DQ230*11</f>
        <v>0</v>
      </c>
      <c r="BQ230" s="3">
        <f>'data sistem'!DR230*12</f>
        <v>0</v>
      </c>
      <c r="BR230" s="3">
        <v>0</v>
      </c>
      <c r="BT230" s="3">
        <f>'data sistem'!GU230</f>
        <v>0</v>
      </c>
      <c r="BU230" s="3">
        <f>'data sistem'!HX230</f>
        <v>0</v>
      </c>
      <c r="BV230" s="3">
        <f>'data sistem'!GV230</f>
        <v>0</v>
      </c>
      <c r="BW230" s="3">
        <f>'data sistem'!HY230</f>
        <v>0</v>
      </c>
      <c r="BX230" s="3">
        <f>'data sistem'!GW230</f>
        <v>0</v>
      </c>
      <c r="BY230" s="3">
        <f>'data sistem'!HV230</f>
        <v>0</v>
      </c>
      <c r="BZ230" s="3">
        <f>'data sistem'!HZ230</f>
        <v>0</v>
      </c>
      <c r="CA230" s="3">
        <f>'data sistem'!IY230</f>
        <v>0</v>
      </c>
      <c r="CB230" s="3">
        <f>'data sistem'!GX230</f>
        <v>0</v>
      </c>
      <c r="CC230" s="3">
        <f>'data sistem'!IA230</f>
        <v>0</v>
      </c>
      <c r="CD230" s="3">
        <f>'data sistem'!GY230</f>
        <v>0</v>
      </c>
      <c r="CE230" s="3">
        <f>'data sistem'!IB230</f>
        <v>0</v>
      </c>
      <c r="CF230" s="3">
        <f>'data sistem'!GZ230</f>
        <v>0</v>
      </c>
      <c r="CH230" s="3">
        <f>'data sistem'!IC230</f>
        <v>0</v>
      </c>
      <c r="CJ230" s="3">
        <f>'data sistem'!HA230</f>
        <v>0</v>
      </c>
      <c r="CK230" s="3">
        <f>'data sistem'!ID230</f>
        <v>0</v>
      </c>
      <c r="CL230" s="3">
        <f>'data sistem'!HB230</f>
        <v>0</v>
      </c>
      <c r="CM230" s="3">
        <f>'data sistem'!IE230</f>
        <v>0</v>
      </c>
      <c r="CN230" s="3">
        <f>'data sistem'!HC230</f>
        <v>0</v>
      </c>
      <c r="CO230" s="3">
        <f>'data sistem'!IF230</f>
        <v>0</v>
      </c>
      <c r="CP230" s="3">
        <f>'data sistem'!HD230</f>
        <v>0</v>
      </c>
      <c r="CQ230" s="3">
        <f>'data sistem'!IG230</f>
        <v>0</v>
      </c>
      <c r="CR230" s="3">
        <f>'data sistem'!HE230</f>
        <v>0</v>
      </c>
      <c r="CS230" s="3">
        <f>'data sistem'!IH230</f>
        <v>0</v>
      </c>
      <c r="CT230" s="3">
        <f>'data sistem'!HF230</f>
        <v>0</v>
      </c>
      <c r="CU230" s="3">
        <f>'data sistem'!II230</f>
        <v>0</v>
      </c>
      <c r="CV230" s="3">
        <f>'data sistem'!HG230</f>
        <v>0</v>
      </c>
      <c r="CW230" s="3">
        <f>'data sistem'!IJ230</f>
        <v>0</v>
      </c>
      <c r="CX230" s="3">
        <f>'data sistem'!HH230</f>
        <v>0</v>
      </c>
      <c r="CY230" s="3">
        <f>'data sistem'!IK230</f>
        <v>0</v>
      </c>
      <c r="CZ230" s="3">
        <f>'data sistem'!HI230</f>
        <v>0</v>
      </c>
      <c r="DA230" s="3">
        <f>'data sistem'!IL230</f>
        <v>0</v>
      </c>
      <c r="DB230" s="3">
        <f>'data sistem'!HJ230</f>
        <v>0</v>
      </c>
      <c r="DC230" s="3">
        <f>'data sistem'!IM230</f>
        <v>0</v>
      </c>
      <c r="DD230" s="3">
        <f>'data sistem'!HK230</f>
        <v>0</v>
      </c>
      <c r="DE230" s="3">
        <f>'data sistem'!IN230</f>
        <v>0</v>
      </c>
      <c r="DF230" s="3">
        <f>'data sistem'!HL230</f>
        <v>0</v>
      </c>
      <c r="DG230" s="3">
        <f>'data sistem'!IO230</f>
        <v>0</v>
      </c>
      <c r="DH230" s="3">
        <f>'data sistem'!HM230</f>
        <v>0</v>
      </c>
      <c r="DI230" s="3">
        <f>'data sistem'!HM230</f>
        <v>0</v>
      </c>
      <c r="DJ230" s="3">
        <f>'data sistem'!IP230</f>
        <v>0</v>
      </c>
      <c r="DK230" s="3">
        <f>'data sistem'!IP230</f>
        <v>0</v>
      </c>
      <c r="DL230" s="3">
        <f>'data sistem'!HN230</f>
        <v>0</v>
      </c>
      <c r="DM230" s="3">
        <f>'data sistem'!IQ230</f>
        <v>0</v>
      </c>
      <c r="DN230" s="3">
        <f>'data sistem'!HO230</f>
        <v>0</v>
      </c>
      <c r="DO230" s="3">
        <f>'data sistem'!IR230</f>
        <v>0</v>
      </c>
      <c r="DP230" s="3">
        <f>'data sistem'!HP230</f>
        <v>0</v>
      </c>
      <c r="DQ230" s="3">
        <f>'data sistem'!IS230</f>
        <v>0</v>
      </c>
      <c r="DR230" s="3">
        <f>'data sistem'!HQ230</f>
        <v>0</v>
      </c>
      <c r="DS230" s="3">
        <f>'data sistem'!IT230</f>
        <v>0</v>
      </c>
      <c r="DT230" s="3">
        <f>'data sistem'!HR230</f>
        <v>0</v>
      </c>
      <c r="DU230" s="3">
        <f>'data sistem'!IU230</f>
        <v>0</v>
      </c>
      <c r="DV230" s="3">
        <f>'data sistem'!HS230</f>
        <v>0</v>
      </c>
      <c r="DW230" s="3">
        <f>'data sistem'!IV230</f>
        <v>0</v>
      </c>
      <c r="DX230" s="3">
        <f>'data sistem'!HT230</f>
        <v>0</v>
      </c>
      <c r="DY230" s="3">
        <f>'data sistem'!IW230</f>
        <v>0</v>
      </c>
      <c r="DZ230" s="3">
        <f>'data sistem'!HU230</f>
        <v>0</v>
      </c>
      <c r="EA230" s="3">
        <f>'data sistem'!IX230</f>
        <v>0</v>
      </c>
    </row>
    <row r="231" spans="1:131" x14ac:dyDescent="0.3">
      <c r="A231" s="3" t="str">
        <f t="shared" si="3"/>
        <v>051022</v>
      </c>
      <c r="B231" s="3" t="e">
        <f>VLOOKUP('data sistem'!C231,kodeprodi!$A$2:$B$11,2,FALSE)</f>
        <v>#N/A</v>
      </c>
      <c r="C231" s="3">
        <f>'data sistem'!A231</f>
        <v>0</v>
      </c>
      <c r="D231" s="3">
        <f>'data sistem'!B231</f>
        <v>0</v>
      </c>
      <c r="E231" s="3">
        <f>'data sistem'!J231</f>
        <v>0</v>
      </c>
      <c r="F231" s="3">
        <f>'data sistem'!K231</f>
        <v>0</v>
      </c>
      <c r="G231" s="3">
        <f>2020-'data sistem'!E231</f>
        <v>2020</v>
      </c>
      <c r="H231" s="3">
        <f>1</f>
        <v>1</v>
      </c>
      <c r="I231" s="3">
        <f>2</f>
        <v>2</v>
      </c>
      <c r="J231" s="3">
        <f>3</f>
        <v>3</v>
      </c>
      <c r="K231" s="3">
        <f>3</f>
        <v>3</v>
      </c>
      <c r="L231" s="3">
        <f>1</f>
        <v>1</v>
      </c>
      <c r="M231" s="3">
        <f>2</f>
        <v>2</v>
      </c>
      <c r="N231" s="3">
        <f>1</f>
        <v>1</v>
      </c>
      <c r="O231" s="3" t="str">
        <f>IF('data sistem'!W231="tidak",3,IF('data sistem'!W231="ya",IF('data sistem'!DT231="sebelum lulus",1,IF('data sistem'!DT231="setelah lulus",2,"")),""))</f>
        <v/>
      </c>
      <c r="P231" s="3" t="str">
        <f>IF('data sistem'!DU231="0-3 bulan",1,IF('data sistem'!DU231="3-6 bulan",3,IF('data sistem'!DU231="6-12 bulan",6,IF('data sistem'!DU231="lebih dari 12 bulan",12,""))))</f>
        <v/>
      </c>
      <c r="Q231" s="3" t="str">
        <f>IF('data sistem'!DV231="0-3 bulan",1,IF('data sistem'!DV231="3-6 bulan",3,IF('data sistem'!DV231="6-12 bulan",6,IF('data sistem'!DV231="lebih dari 12 bulan",12,""))))</f>
        <v/>
      </c>
      <c r="R231" s="3">
        <f>'data sistem'!EA231</f>
        <v>0</v>
      </c>
      <c r="S231" s="3">
        <f>'data sistem'!EB231</f>
        <v>0</v>
      </c>
      <c r="T231" s="3">
        <f>'data sistem'!EC231</f>
        <v>0</v>
      </c>
      <c r="U231" s="3">
        <f>'data sistem'!ED231</f>
        <v>0</v>
      </c>
      <c r="V231" s="3">
        <f>'data sistem'!EE231</f>
        <v>0</v>
      </c>
      <c r="W231" s="3">
        <f>'data sistem'!EF231</f>
        <v>0</v>
      </c>
      <c r="X231" s="3">
        <f>'data sistem'!EG231</f>
        <v>0</v>
      </c>
      <c r="Y231" s="3" t="str">
        <f>IF('data sistem'!DW231="ya",1,IF('data sistem'!DW231="tidak",0,""))</f>
        <v/>
      </c>
      <c r="Z231" s="3">
        <f>'data sistem'!EM231</f>
        <v>0</v>
      </c>
      <c r="AA231" s="3">
        <f>'data sistem'!EH231</f>
        <v>0</v>
      </c>
      <c r="AB231" s="3">
        <f>'data sistem'!EI231</f>
        <v>0</v>
      </c>
      <c r="AC231" s="3">
        <f>'data sistem'!EJ231</f>
        <v>0</v>
      </c>
      <c r="AD231" s="3">
        <f>'data sistem'!EK231</f>
        <v>0</v>
      </c>
      <c r="AE231" s="3">
        <f>'data sistem'!EL231</f>
        <v>0</v>
      </c>
      <c r="AF231" s="3">
        <f>0</f>
        <v>0</v>
      </c>
      <c r="AH231" s="3">
        <f>IF('data sistem'!FB231="lebih dari 3",4,'data sistem'!FB231)</f>
        <v>0</v>
      </c>
      <c r="AI231" s="3" t="str">
        <f>IF('data sistem'!FF231="sebelum lulus",1,IF('data sistem'!FF231="setelah lulus",2,""))</f>
        <v/>
      </c>
      <c r="AJ231" s="3" t="str">
        <f>IF('data sistem'!FG231="0-3 bulan",1,IF('data sistem'!FG231="3-6 bulan",3,IF('data sistem'!FG231="6-12 bulan",6,IF('data sistem'!FG231="lebih dari 12 bulan",12,""))))</f>
        <v/>
      </c>
      <c r="AK231" s="3" t="str">
        <f>IF('data sistem'!FH231="0-3 bulan",1,IF('data sistem'!FH231="3-6 bulan",3,IF('data sistem'!FH231="6-12 bulan",6,IF('data sistem'!FH231="lebih dari 12 bulan",12,""))))</f>
        <v/>
      </c>
      <c r="AL231" s="3">
        <f>IF('data sistem'!FC231="lebih dari 3",4,'data sistem'!FC231)</f>
        <v>0</v>
      </c>
      <c r="AM231" s="3">
        <f>IF('data sistem'!FD231="lebih dari 3",4,'data sistem'!FD231)</f>
        <v>0</v>
      </c>
      <c r="AN231" s="3" t="str">
        <f>IF(LEFT('data sistem'!U231,7)="bekerja",1,IF(LEFT('data sistem'!U231,5)="tidak",2,""))</f>
        <v/>
      </c>
      <c r="AO231" s="3">
        <f>'data sistem'!M231*1</f>
        <v>0</v>
      </c>
      <c r="AP231" s="3">
        <f>'data sistem'!R231*2</f>
        <v>0</v>
      </c>
      <c r="AQ231" s="3">
        <f>'data sistem'!P231*3</f>
        <v>0</v>
      </c>
      <c r="AR231" s="3">
        <f>'data sistem'!Q231*4</f>
        <v>0</v>
      </c>
      <c r="AS231" s="3">
        <f>0</f>
        <v>0</v>
      </c>
      <c r="AU231" s="3">
        <f>IF('data sistem'!Q231="1",4,1)</f>
        <v>1</v>
      </c>
      <c r="AW231" s="3">
        <f>IF('data sistem'!AG231="bumn",1,IF('data sistem'!AG231="non-profit",2,IF('data sistem'!AG231="swasta",3,IF('data sistem'!AG231="wiraswasta",4,5))))</f>
        <v>5</v>
      </c>
      <c r="AX231" s="3">
        <f>IF(AW231=5,'data sistem'!AG231,"")</f>
        <v>0</v>
      </c>
      <c r="AY231" s="3">
        <f>IF('data sistem'!T231=0,1,'data sistem'!T231=0)</f>
        <v>1</v>
      </c>
      <c r="BA231" s="3">
        <f>IF('data sistem'!AM231="kurang dari 1 juta",1000000,IF('data sistem'!AM231="antara 1 dan 2 juta",2000000,IF('data sistem'!AM231="lebih dari 2 juta",3000000,IF('data sistem'!AM231="lebih dari 3 juta",4000000,0))))</f>
        <v>0</v>
      </c>
      <c r="BB231" s="3">
        <f>0</f>
        <v>0</v>
      </c>
      <c r="BC231" s="3">
        <f>IF('data sistem'!BI231="kurang dari 1 juta",1000000,IF('data sistem'!BI231="antara 1 dan 2 juta",2000000,IF('data sistem'!BI231="lebih dari 2 juta",3000000,IF('data sistem'!BI231="lebih dari 3 juta",4000000,0))))</f>
        <v>0</v>
      </c>
      <c r="BD231" s="3" t="str">
        <f>IF('data sistem'!DE231&gt;0,'data sistem'!DE231,"")</f>
        <v/>
      </c>
      <c r="BE231" s="3" t="str">
        <f>IF('data sistem'!DF231="lebih tinggi",1,IF('data sistem'!DF231="sama",2,IF('data sistem'!DF231="lebih rendah",3,IF('data sistem'!DF231="tidak perlu",4,""))))</f>
        <v/>
      </c>
      <c r="BF231" s="3">
        <f>'data sistem'!DG231*1</f>
        <v>0</v>
      </c>
      <c r="BG231" s="3">
        <f>'data sistem'!DH231*2</f>
        <v>0</v>
      </c>
      <c r="BH231" s="3">
        <f>'data sistem'!DI231*3</f>
        <v>0</v>
      </c>
      <c r="BI231" s="3">
        <f>'data sistem'!DJ231*4</f>
        <v>0</v>
      </c>
      <c r="BJ231" s="3">
        <f>'data sistem'!DK231*5</f>
        <v>0</v>
      </c>
      <c r="BK231" s="3">
        <f>'data sistem'!DL231*6</f>
        <v>0</v>
      </c>
      <c r="BL231" s="3">
        <f>'data sistem'!DM231*7</f>
        <v>0</v>
      </c>
      <c r="BM231" s="3">
        <f>'data sistem'!DN231*8</f>
        <v>0</v>
      </c>
      <c r="BN231" s="3">
        <f>'data sistem'!DO231*9</f>
        <v>0</v>
      </c>
      <c r="BO231" s="3">
        <f>'data sistem'!DP231*10</f>
        <v>0</v>
      </c>
      <c r="BP231" s="3">
        <f>'data sistem'!DQ231*11</f>
        <v>0</v>
      </c>
      <c r="BQ231" s="3">
        <f>'data sistem'!DR231*12</f>
        <v>0</v>
      </c>
      <c r="BR231" s="3">
        <v>0</v>
      </c>
      <c r="BT231" s="3">
        <f>'data sistem'!GU231</f>
        <v>0</v>
      </c>
      <c r="BU231" s="3">
        <f>'data sistem'!HX231</f>
        <v>0</v>
      </c>
      <c r="BV231" s="3">
        <f>'data sistem'!GV231</f>
        <v>0</v>
      </c>
      <c r="BW231" s="3">
        <f>'data sistem'!HY231</f>
        <v>0</v>
      </c>
      <c r="BX231" s="3">
        <f>'data sistem'!GW231</f>
        <v>0</v>
      </c>
      <c r="BY231" s="3">
        <f>'data sistem'!HV231</f>
        <v>0</v>
      </c>
      <c r="BZ231" s="3">
        <f>'data sistem'!HZ231</f>
        <v>0</v>
      </c>
      <c r="CA231" s="3">
        <f>'data sistem'!IY231</f>
        <v>0</v>
      </c>
      <c r="CB231" s="3">
        <f>'data sistem'!GX231</f>
        <v>0</v>
      </c>
      <c r="CC231" s="3">
        <f>'data sistem'!IA231</f>
        <v>0</v>
      </c>
      <c r="CD231" s="3">
        <f>'data sistem'!GY231</f>
        <v>0</v>
      </c>
      <c r="CE231" s="3">
        <f>'data sistem'!IB231</f>
        <v>0</v>
      </c>
      <c r="CF231" s="3">
        <f>'data sistem'!GZ231</f>
        <v>0</v>
      </c>
      <c r="CH231" s="3">
        <f>'data sistem'!IC231</f>
        <v>0</v>
      </c>
      <c r="CJ231" s="3">
        <f>'data sistem'!HA231</f>
        <v>0</v>
      </c>
      <c r="CK231" s="3">
        <f>'data sistem'!ID231</f>
        <v>0</v>
      </c>
      <c r="CL231" s="3">
        <f>'data sistem'!HB231</f>
        <v>0</v>
      </c>
      <c r="CM231" s="3">
        <f>'data sistem'!IE231</f>
        <v>0</v>
      </c>
      <c r="CN231" s="3">
        <f>'data sistem'!HC231</f>
        <v>0</v>
      </c>
      <c r="CO231" s="3">
        <f>'data sistem'!IF231</f>
        <v>0</v>
      </c>
      <c r="CP231" s="3">
        <f>'data sistem'!HD231</f>
        <v>0</v>
      </c>
      <c r="CQ231" s="3">
        <f>'data sistem'!IG231</f>
        <v>0</v>
      </c>
      <c r="CR231" s="3">
        <f>'data sistem'!HE231</f>
        <v>0</v>
      </c>
      <c r="CS231" s="3">
        <f>'data sistem'!IH231</f>
        <v>0</v>
      </c>
      <c r="CT231" s="3">
        <f>'data sistem'!HF231</f>
        <v>0</v>
      </c>
      <c r="CU231" s="3">
        <f>'data sistem'!II231</f>
        <v>0</v>
      </c>
      <c r="CV231" s="3">
        <f>'data sistem'!HG231</f>
        <v>0</v>
      </c>
      <c r="CW231" s="3">
        <f>'data sistem'!IJ231</f>
        <v>0</v>
      </c>
      <c r="CX231" s="3">
        <f>'data sistem'!HH231</f>
        <v>0</v>
      </c>
      <c r="CY231" s="3">
        <f>'data sistem'!IK231</f>
        <v>0</v>
      </c>
      <c r="CZ231" s="3">
        <f>'data sistem'!HI231</f>
        <v>0</v>
      </c>
      <c r="DA231" s="3">
        <f>'data sistem'!IL231</f>
        <v>0</v>
      </c>
      <c r="DB231" s="3">
        <f>'data sistem'!HJ231</f>
        <v>0</v>
      </c>
      <c r="DC231" s="3">
        <f>'data sistem'!IM231</f>
        <v>0</v>
      </c>
      <c r="DD231" s="3">
        <f>'data sistem'!HK231</f>
        <v>0</v>
      </c>
      <c r="DE231" s="3">
        <f>'data sistem'!IN231</f>
        <v>0</v>
      </c>
      <c r="DF231" s="3">
        <f>'data sistem'!HL231</f>
        <v>0</v>
      </c>
      <c r="DG231" s="3">
        <f>'data sistem'!IO231</f>
        <v>0</v>
      </c>
      <c r="DH231" s="3">
        <f>'data sistem'!HM231</f>
        <v>0</v>
      </c>
      <c r="DI231" s="3">
        <f>'data sistem'!HM231</f>
        <v>0</v>
      </c>
      <c r="DJ231" s="3">
        <f>'data sistem'!IP231</f>
        <v>0</v>
      </c>
      <c r="DK231" s="3">
        <f>'data sistem'!IP231</f>
        <v>0</v>
      </c>
      <c r="DL231" s="3">
        <f>'data sistem'!HN231</f>
        <v>0</v>
      </c>
      <c r="DM231" s="3">
        <f>'data sistem'!IQ231</f>
        <v>0</v>
      </c>
      <c r="DN231" s="3">
        <f>'data sistem'!HO231</f>
        <v>0</v>
      </c>
      <c r="DO231" s="3">
        <f>'data sistem'!IR231</f>
        <v>0</v>
      </c>
      <c r="DP231" s="3">
        <f>'data sistem'!HP231</f>
        <v>0</v>
      </c>
      <c r="DQ231" s="3">
        <f>'data sistem'!IS231</f>
        <v>0</v>
      </c>
      <c r="DR231" s="3">
        <f>'data sistem'!HQ231</f>
        <v>0</v>
      </c>
      <c r="DS231" s="3">
        <f>'data sistem'!IT231</f>
        <v>0</v>
      </c>
      <c r="DT231" s="3">
        <f>'data sistem'!HR231</f>
        <v>0</v>
      </c>
      <c r="DU231" s="3">
        <f>'data sistem'!IU231</f>
        <v>0</v>
      </c>
      <c r="DV231" s="3">
        <f>'data sistem'!HS231</f>
        <v>0</v>
      </c>
      <c r="DW231" s="3">
        <f>'data sistem'!IV231</f>
        <v>0</v>
      </c>
      <c r="DX231" s="3">
        <f>'data sistem'!HT231</f>
        <v>0</v>
      </c>
      <c r="DY231" s="3">
        <f>'data sistem'!IW231</f>
        <v>0</v>
      </c>
      <c r="DZ231" s="3">
        <f>'data sistem'!HU231</f>
        <v>0</v>
      </c>
      <c r="EA231" s="3">
        <f>'data sistem'!IX231</f>
        <v>0</v>
      </c>
    </row>
    <row r="232" spans="1:131" x14ac:dyDescent="0.3">
      <c r="A232" s="3" t="str">
        <f t="shared" si="3"/>
        <v>051022</v>
      </c>
      <c r="B232" s="3" t="e">
        <f>VLOOKUP('data sistem'!C232,kodeprodi!$A$2:$B$11,2,FALSE)</f>
        <v>#N/A</v>
      </c>
      <c r="C232" s="3">
        <f>'data sistem'!A232</f>
        <v>0</v>
      </c>
      <c r="D232" s="3">
        <f>'data sistem'!B232</f>
        <v>0</v>
      </c>
      <c r="E232" s="3">
        <f>'data sistem'!J232</f>
        <v>0</v>
      </c>
      <c r="F232" s="3">
        <f>'data sistem'!K232</f>
        <v>0</v>
      </c>
      <c r="G232" s="3">
        <f>2020-'data sistem'!E232</f>
        <v>2020</v>
      </c>
      <c r="H232" s="3">
        <f>1</f>
        <v>1</v>
      </c>
      <c r="I232" s="3">
        <f>2</f>
        <v>2</v>
      </c>
      <c r="J232" s="3">
        <f>3</f>
        <v>3</v>
      </c>
      <c r="K232" s="3">
        <f>3</f>
        <v>3</v>
      </c>
      <c r="L232" s="3">
        <f>1</f>
        <v>1</v>
      </c>
      <c r="M232" s="3">
        <f>2</f>
        <v>2</v>
      </c>
      <c r="N232" s="3">
        <f>1</f>
        <v>1</v>
      </c>
      <c r="O232" s="3" t="str">
        <f>IF('data sistem'!W232="tidak",3,IF('data sistem'!W232="ya",IF('data sistem'!DT232="sebelum lulus",1,IF('data sistem'!DT232="setelah lulus",2,"")),""))</f>
        <v/>
      </c>
      <c r="P232" s="3" t="str">
        <f>IF('data sistem'!DU232="0-3 bulan",1,IF('data sistem'!DU232="3-6 bulan",3,IF('data sistem'!DU232="6-12 bulan",6,IF('data sistem'!DU232="lebih dari 12 bulan",12,""))))</f>
        <v/>
      </c>
      <c r="Q232" s="3" t="str">
        <f>IF('data sistem'!DV232="0-3 bulan",1,IF('data sistem'!DV232="3-6 bulan",3,IF('data sistem'!DV232="6-12 bulan",6,IF('data sistem'!DV232="lebih dari 12 bulan",12,""))))</f>
        <v/>
      </c>
      <c r="R232" s="3">
        <f>'data sistem'!EA232</f>
        <v>0</v>
      </c>
      <c r="S232" s="3">
        <f>'data sistem'!EB232</f>
        <v>0</v>
      </c>
      <c r="T232" s="3">
        <f>'data sistem'!EC232</f>
        <v>0</v>
      </c>
      <c r="U232" s="3">
        <f>'data sistem'!ED232</f>
        <v>0</v>
      </c>
      <c r="V232" s="3">
        <f>'data sistem'!EE232</f>
        <v>0</v>
      </c>
      <c r="W232" s="3">
        <f>'data sistem'!EF232</f>
        <v>0</v>
      </c>
      <c r="X232" s="3">
        <f>'data sistem'!EG232</f>
        <v>0</v>
      </c>
      <c r="Y232" s="3" t="str">
        <f>IF('data sistem'!DW232="ya",1,IF('data sistem'!DW232="tidak",0,""))</f>
        <v/>
      </c>
      <c r="Z232" s="3">
        <f>'data sistem'!EM232</f>
        <v>0</v>
      </c>
      <c r="AA232" s="3">
        <f>'data sistem'!EH232</f>
        <v>0</v>
      </c>
      <c r="AB232" s="3">
        <f>'data sistem'!EI232</f>
        <v>0</v>
      </c>
      <c r="AC232" s="3">
        <f>'data sistem'!EJ232</f>
        <v>0</v>
      </c>
      <c r="AD232" s="3">
        <f>'data sistem'!EK232</f>
        <v>0</v>
      </c>
      <c r="AE232" s="3">
        <f>'data sistem'!EL232</f>
        <v>0</v>
      </c>
      <c r="AF232" s="3">
        <f>0</f>
        <v>0</v>
      </c>
      <c r="AH232" s="3">
        <f>IF('data sistem'!FB232="lebih dari 3",4,'data sistem'!FB232)</f>
        <v>0</v>
      </c>
      <c r="AI232" s="3" t="str">
        <f>IF('data sistem'!FF232="sebelum lulus",1,IF('data sistem'!FF232="setelah lulus",2,""))</f>
        <v/>
      </c>
      <c r="AJ232" s="3" t="str">
        <f>IF('data sistem'!FG232="0-3 bulan",1,IF('data sistem'!FG232="3-6 bulan",3,IF('data sistem'!FG232="6-12 bulan",6,IF('data sistem'!FG232="lebih dari 12 bulan",12,""))))</f>
        <v/>
      </c>
      <c r="AK232" s="3" t="str">
        <f>IF('data sistem'!FH232="0-3 bulan",1,IF('data sistem'!FH232="3-6 bulan",3,IF('data sistem'!FH232="6-12 bulan",6,IF('data sistem'!FH232="lebih dari 12 bulan",12,""))))</f>
        <v/>
      </c>
      <c r="AL232" s="3">
        <f>IF('data sistem'!FC232="lebih dari 3",4,'data sistem'!FC232)</f>
        <v>0</v>
      </c>
      <c r="AM232" s="3">
        <f>IF('data sistem'!FD232="lebih dari 3",4,'data sistem'!FD232)</f>
        <v>0</v>
      </c>
      <c r="AN232" s="3" t="str">
        <f>IF(LEFT('data sistem'!U232,7)="bekerja",1,IF(LEFT('data sistem'!U232,5)="tidak",2,""))</f>
        <v/>
      </c>
      <c r="AO232" s="3">
        <f>'data sistem'!M232*1</f>
        <v>0</v>
      </c>
      <c r="AP232" s="3">
        <f>'data sistem'!R232*2</f>
        <v>0</v>
      </c>
      <c r="AQ232" s="3">
        <f>'data sistem'!P232*3</f>
        <v>0</v>
      </c>
      <c r="AR232" s="3">
        <f>'data sistem'!Q232*4</f>
        <v>0</v>
      </c>
      <c r="AS232" s="3">
        <f>0</f>
        <v>0</v>
      </c>
      <c r="AU232" s="3">
        <f>IF('data sistem'!Q232="1",4,1)</f>
        <v>1</v>
      </c>
      <c r="AW232" s="3">
        <f>IF('data sistem'!AG232="bumn",1,IF('data sistem'!AG232="non-profit",2,IF('data sistem'!AG232="swasta",3,IF('data sistem'!AG232="wiraswasta",4,5))))</f>
        <v>5</v>
      </c>
      <c r="AX232" s="3">
        <f>IF(AW232=5,'data sistem'!AG232,"")</f>
        <v>0</v>
      </c>
      <c r="AY232" s="3">
        <f>IF('data sistem'!T232=0,1,'data sistem'!T232=0)</f>
        <v>1</v>
      </c>
      <c r="BA232" s="3">
        <f>IF('data sistem'!AM232="kurang dari 1 juta",1000000,IF('data sistem'!AM232="antara 1 dan 2 juta",2000000,IF('data sistem'!AM232="lebih dari 2 juta",3000000,IF('data sistem'!AM232="lebih dari 3 juta",4000000,0))))</f>
        <v>0</v>
      </c>
      <c r="BB232" s="3">
        <f>0</f>
        <v>0</v>
      </c>
      <c r="BC232" s="3">
        <f>IF('data sistem'!BI232="kurang dari 1 juta",1000000,IF('data sistem'!BI232="antara 1 dan 2 juta",2000000,IF('data sistem'!BI232="lebih dari 2 juta",3000000,IF('data sistem'!BI232="lebih dari 3 juta",4000000,0))))</f>
        <v>0</v>
      </c>
      <c r="BD232" s="3" t="str">
        <f>IF('data sistem'!DE232&gt;0,'data sistem'!DE232,"")</f>
        <v/>
      </c>
      <c r="BE232" s="3" t="str">
        <f>IF('data sistem'!DF232="lebih tinggi",1,IF('data sistem'!DF232="sama",2,IF('data sistem'!DF232="lebih rendah",3,IF('data sistem'!DF232="tidak perlu",4,""))))</f>
        <v/>
      </c>
      <c r="BF232" s="3">
        <f>'data sistem'!DG232*1</f>
        <v>0</v>
      </c>
      <c r="BG232" s="3">
        <f>'data sistem'!DH232*2</f>
        <v>0</v>
      </c>
      <c r="BH232" s="3">
        <f>'data sistem'!DI232*3</f>
        <v>0</v>
      </c>
      <c r="BI232" s="3">
        <f>'data sistem'!DJ232*4</f>
        <v>0</v>
      </c>
      <c r="BJ232" s="3">
        <f>'data sistem'!DK232*5</f>
        <v>0</v>
      </c>
      <c r="BK232" s="3">
        <f>'data sistem'!DL232*6</f>
        <v>0</v>
      </c>
      <c r="BL232" s="3">
        <f>'data sistem'!DM232*7</f>
        <v>0</v>
      </c>
      <c r="BM232" s="3">
        <f>'data sistem'!DN232*8</f>
        <v>0</v>
      </c>
      <c r="BN232" s="3">
        <f>'data sistem'!DO232*9</f>
        <v>0</v>
      </c>
      <c r="BO232" s="3">
        <f>'data sistem'!DP232*10</f>
        <v>0</v>
      </c>
      <c r="BP232" s="3">
        <f>'data sistem'!DQ232*11</f>
        <v>0</v>
      </c>
      <c r="BQ232" s="3">
        <f>'data sistem'!DR232*12</f>
        <v>0</v>
      </c>
      <c r="BR232" s="3">
        <v>0</v>
      </c>
      <c r="BT232" s="3">
        <f>'data sistem'!GU232</f>
        <v>0</v>
      </c>
      <c r="BU232" s="3">
        <f>'data sistem'!HX232</f>
        <v>0</v>
      </c>
      <c r="BV232" s="3">
        <f>'data sistem'!GV232</f>
        <v>0</v>
      </c>
      <c r="BW232" s="3">
        <f>'data sistem'!HY232</f>
        <v>0</v>
      </c>
      <c r="BX232" s="3">
        <f>'data sistem'!GW232</f>
        <v>0</v>
      </c>
      <c r="BY232" s="3">
        <f>'data sistem'!HV232</f>
        <v>0</v>
      </c>
      <c r="BZ232" s="3">
        <f>'data sistem'!HZ232</f>
        <v>0</v>
      </c>
      <c r="CA232" s="3">
        <f>'data sistem'!IY232</f>
        <v>0</v>
      </c>
      <c r="CB232" s="3">
        <f>'data sistem'!GX232</f>
        <v>0</v>
      </c>
      <c r="CC232" s="3">
        <f>'data sistem'!IA232</f>
        <v>0</v>
      </c>
      <c r="CD232" s="3">
        <f>'data sistem'!GY232</f>
        <v>0</v>
      </c>
      <c r="CE232" s="3">
        <f>'data sistem'!IB232</f>
        <v>0</v>
      </c>
      <c r="CF232" s="3">
        <f>'data sistem'!GZ232</f>
        <v>0</v>
      </c>
      <c r="CH232" s="3">
        <f>'data sistem'!IC232</f>
        <v>0</v>
      </c>
      <c r="CJ232" s="3">
        <f>'data sistem'!HA232</f>
        <v>0</v>
      </c>
      <c r="CK232" s="3">
        <f>'data sistem'!ID232</f>
        <v>0</v>
      </c>
      <c r="CL232" s="3">
        <f>'data sistem'!HB232</f>
        <v>0</v>
      </c>
      <c r="CM232" s="3">
        <f>'data sistem'!IE232</f>
        <v>0</v>
      </c>
      <c r="CN232" s="3">
        <f>'data sistem'!HC232</f>
        <v>0</v>
      </c>
      <c r="CO232" s="3">
        <f>'data sistem'!IF232</f>
        <v>0</v>
      </c>
      <c r="CP232" s="3">
        <f>'data sistem'!HD232</f>
        <v>0</v>
      </c>
      <c r="CQ232" s="3">
        <f>'data sistem'!IG232</f>
        <v>0</v>
      </c>
      <c r="CR232" s="3">
        <f>'data sistem'!HE232</f>
        <v>0</v>
      </c>
      <c r="CS232" s="3">
        <f>'data sistem'!IH232</f>
        <v>0</v>
      </c>
      <c r="CT232" s="3">
        <f>'data sistem'!HF232</f>
        <v>0</v>
      </c>
      <c r="CU232" s="3">
        <f>'data sistem'!II232</f>
        <v>0</v>
      </c>
      <c r="CV232" s="3">
        <f>'data sistem'!HG232</f>
        <v>0</v>
      </c>
      <c r="CW232" s="3">
        <f>'data sistem'!IJ232</f>
        <v>0</v>
      </c>
      <c r="CX232" s="3">
        <f>'data sistem'!HH232</f>
        <v>0</v>
      </c>
      <c r="CY232" s="3">
        <f>'data sistem'!IK232</f>
        <v>0</v>
      </c>
      <c r="CZ232" s="3">
        <f>'data sistem'!HI232</f>
        <v>0</v>
      </c>
      <c r="DA232" s="3">
        <f>'data sistem'!IL232</f>
        <v>0</v>
      </c>
      <c r="DB232" s="3">
        <f>'data sistem'!HJ232</f>
        <v>0</v>
      </c>
      <c r="DC232" s="3">
        <f>'data sistem'!IM232</f>
        <v>0</v>
      </c>
      <c r="DD232" s="3">
        <f>'data sistem'!HK232</f>
        <v>0</v>
      </c>
      <c r="DE232" s="3">
        <f>'data sistem'!IN232</f>
        <v>0</v>
      </c>
      <c r="DF232" s="3">
        <f>'data sistem'!HL232</f>
        <v>0</v>
      </c>
      <c r="DG232" s="3">
        <f>'data sistem'!IO232</f>
        <v>0</v>
      </c>
      <c r="DH232" s="3">
        <f>'data sistem'!HM232</f>
        <v>0</v>
      </c>
      <c r="DI232" s="3">
        <f>'data sistem'!HM232</f>
        <v>0</v>
      </c>
      <c r="DJ232" s="3">
        <f>'data sistem'!IP232</f>
        <v>0</v>
      </c>
      <c r="DK232" s="3">
        <f>'data sistem'!IP232</f>
        <v>0</v>
      </c>
      <c r="DL232" s="3">
        <f>'data sistem'!HN232</f>
        <v>0</v>
      </c>
      <c r="DM232" s="3">
        <f>'data sistem'!IQ232</f>
        <v>0</v>
      </c>
      <c r="DN232" s="3">
        <f>'data sistem'!HO232</f>
        <v>0</v>
      </c>
      <c r="DO232" s="3">
        <f>'data sistem'!IR232</f>
        <v>0</v>
      </c>
      <c r="DP232" s="3">
        <f>'data sistem'!HP232</f>
        <v>0</v>
      </c>
      <c r="DQ232" s="3">
        <f>'data sistem'!IS232</f>
        <v>0</v>
      </c>
      <c r="DR232" s="3">
        <f>'data sistem'!HQ232</f>
        <v>0</v>
      </c>
      <c r="DS232" s="3">
        <f>'data sistem'!IT232</f>
        <v>0</v>
      </c>
      <c r="DT232" s="3">
        <f>'data sistem'!HR232</f>
        <v>0</v>
      </c>
      <c r="DU232" s="3">
        <f>'data sistem'!IU232</f>
        <v>0</v>
      </c>
      <c r="DV232" s="3">
        <f>'data sistem'!HS232</f>
        <v>0</v>
      </c>
      <c r="DW232" s="3">
        <f>'data sistem'!IV232</f>
        <v>0</v>
      </c>
      <c r="DX232" s="3">
        <f>'data sistem'!HT232</f>
        <v>0</v>
      </c>
      <c r="DY232" s="3">
        <f>'data sistem'!IW232</f>
        <v>0</v>
      </c>
      <c r="DZ232" s="3">
        <f>'data sistem'!HU232</f>
        <v>0</v>
      </c>
      <c r="EA232" s="3">
        <f>'data sistem'!IX232</f>
        <v>0</v>
      </c>
    </row>
    <row r="233" spans="1:131" x14ac:dyDescent="0.3">
      <c r="A233" s="3" t="str">
        <f t="shared" si="3"/>
        <v>051022</v>
      </c>
      <c r="B233" s="3" t="e">
        <f>VLOOKUP('data sistem'!C233,kodeprodi!$A$2:$B$11,2,FALSE)</f>
        <v>#N/A</v>
      </c>
      <c r="C233" s="3">
        <f>'data sistem'!A233</f>
        <v>0</v>
      </c>
      <c r="D233" s="3">
        <f>'data sistem'!B233</f>
        <v>0</v>
      </c>
      <c r="E233" s="3">
        <f>'data sistem'!J233</f>
        <v>0</v>
      </c>
      <c r="F233" s="3">
        <f>'data sistem'!K233</f>
        <v>0</v>
      </c>
      <c r="G233" s="3">
        <f>2020-'data sistem'!E233</f>
        <v>2020</v>
      </c>
      <c r="H233" s="3">
        <f>1</f>
        <v>1</v>
      </c>
      <c r="I233" s="3">
        <f>2</f>
        <v>2</v>
      </c>
      <c r="J233" s="3">
        <f>3</f>
        <v>3</v>
      </c>
      <c r="K233" s="3">
        <f>3</f>
        <v>3</v>
      </c>
      <c r="L233" s="3">
        <f>1</f>
        <v>1</v>
      </c>
      <c r="M233" s="3">
        <f>2</f>
        <v>2</v>
      </c>
      <c r="N233" s="3">
        <f>1</f>
        <v>1</v>
      </c>
      <c r="O233" s="3" t="str">
        <f>IF('data sistem'!W233="tidak",3,IF('data sistem'!W233="ya",IF('data sistem'!DT233="sebelum lulus",1,IF('data sistem'!DT233="setelah lulus",2,"")),""))</f>
        <v/>
      </c>
      <c r="P233" s="3" t="str">
        <f>IF('data sistem'!DU233="0-3 bulan",1,IF('data sistem'!DU233="3-6 bulan",3,IF('data sistem'!DU233="6-12 bulan",6,IF('data sistem'!DU233="lebih dari 12 bulan",12,""))))</f>
        <v/>
      </c>
      <c r="Q233" s="3" t="str">
        <f>IF('data sistem'!DV233="0-3 bulan",1,IF('data sistem'!DV233="3-6 bulan",3,IF('data sistem'!DV233="6-12 bulan",6,IF('data sistem'!DV233="lebih dari 12 bulan",12,""))))</f>
        <v/>
      </c>
      <c r="R233" s="3">
        <f>'data sistem'!EA233</f>
        <v>0</v>
      </c>
      <c r="S233" s="3">
        <f>'data sistem'!EB233</f>
        <v>0</v>
      </c>
      <c r="T233" s="3">
        <f>'data sistem'!EC233</f>
        <v>0</v>
      </c>
      <c r="U233" s="3">
        <f>'data sistem'!ED233</f>
        <v>0</v>
      </c>
      <c r="V233" s="3">
        <f>'data sistem'!EE233</f>
        <v>0</v>
      </c>
      <c r="W233" s="3">
        <f>'data sistem'!EF233</f>
        <v>0</v>
      </c>
      <c r="X233" s="3">
        <f>'data sistem'!EG233</f>
        <v>0</v>
      </c>
      <c r="Y233" s="3" t="str">
        <f>IF('data sistem'!DW233="ya",1,IF('data sistem'!DW233="tidak",0,""))</f>
        <v/>
      </c>
      <c r="Z233" s="3">
        <f>'data sistem'!EM233</f>
        <v>0</v>
      </c>
      <c r="AA233" s="3">
        <f>'data sistem'!EH233</f>
        <v>0</v>
      </c>
      <c r="AB233" s="3">
        <f>'data sistem'!EI233</f>
        <v>0</v>
      </c>
      <c r="AC233" s="3">
        <f>'data sistem'!EJ233</f>
        <v>0</v>
      </c>
      <c r="AD233" s="3">
        <f>'data sistem'!EK233</f>
        <v>0</v>
      </c>
      <c r="AE233" s="3">
        <f>'data sistem'!EL233</f>
        <v>0</v>
      </c>
      <c r="AF233" s="3">
        <f>0</f>
        <v>0</v>
      </c>
      <c r="AH233" s="3">
        <f>IF('data sistem'!FB233="lebih dari 3",4,'data sistem'!FB233)</f>
        <v>0</v>
      </c>
      <c r="AI233" s="3" t="str">
        <f>IF('data sistem'!FF233="sebelum lulus",1,IF('data sistem'!FF233="setelah lulus",2,""))</f>
        <v/>
      </c>
      <c r="AJ233" s="3" t="str">
        <f>IF('data sistem'!FG233="0-3 bulan",1,IF('data sistem'!FG233="3-6 bulan",3,IF('data sistem'!FG233="6-12 bulan",6,IF('data sistem'!FG233="lebih dari 12 bulan",12,""))))</f>
        <v/>
      </c>
      <c r="AK233" s="3" t="str">
        <f>IF('data sistem'!FH233="0-3 bulan",1,IF('data sistem'!FH233="3-6 bulan",3,IF('data sistem'!FH233="6-12 bulan",6,IF('data sistem'!FH233="lebih dari 12 bulan",12,""))))</f>
        <v/>
      </c>
      <c r="AL233" s="3">
        <f>IF('data sistem'!FC233="lebih dari 3",4,'data sistem'!FC233)</f>
        <v>0</v>
      </c>
      <c r="AM233" s="3">
        <f>IF('data sistem'!FD233="lebih dari 3",4,'data sistem'!FD233)</f>
        <v>0</v>
      </c>
      <c r="AN233" s="3" t="str">
        <f>IF(LEFT('data sistem'!U233,7)="bekerja",1,IF(LEFT('data sistem'!U233,5)="tidak",2,""))</f>
        <v/>
      </c>
      <c r="AO233" s="3">
        <f>'data sistem'!M233*1</f>
        <v>0</v>
      </c>
      <c r="AP233" s="3">
        <f>'data sistem'!R233*2</f>
        <v>0</v>
      </c>
      <c r="AQ233" s="3">
        <f>'data sistem'!P233*3</f>
        <v>0</v>
      </c>
      <c r="AR233" s="3">
        <f>'data sistem'!Q233*4</f>
        <v>0</v>
      </c>
      <c r="AS233" s="3">
        <f>0</f>
        <v>0</v>
      </c>
      <c r="AU233" s="3">
        <f>IF('data sistem'!Q233="1",4,1)</f>
        <v>1</v>
      </c>
      <c r="AW233" s="3">
        <f>IF('data sistem'!AG233="bumn",1,IF('data sistem'!AG233="non-profit",2,IF('data sistem'!AG233="swasta",3,IF('data sistem'!AG233="wiraswasta",4,5))))</f>
        <v>5</v>
      </c>
      <c r="AX233" s="3">
        <f>IF(AW233=5,'data sistem'!AG233,"")</f>
        <v>0</v>
      </c>
      <c r="AY233" s="3">
        <f>IF('data sistem'!T233=0,1,'data sistem'!T233=0)</f>
        <v>1</v>
      </c>
      <c r="BA233" s="3">
        <f>IF('data sistem'!AM233="kurang dari 1 juta",1000000,IF('data sistem'!AM233="antara 1 dan 2 juta",2000000,IF('data sistem'!AM233="lebih dari 2 juta",3000000,IF('data sistem'!AM233="lebih dari 3 juta",4000000,0))))</f>
        <v>0</v>
      </c>
      <c r="BB233" s="3">
        <f>0</f>
        <v>0</v>
      </c>
      <c r="BC233" s="3">
        <f>IF('data sistem'!BI233="kurang dari 1 juta",1000000,IF('data sistem'!BI233="antara 1 dan 2 juta",2000000,IF('data sistem'!BI233="lebih dari 2 juta",3000000,IF('data sistem'!BI233="lebih dari 3 juta",4000000,0))))</f>
        <v>0</v>
      </c>
      <c r="BD233" s="3" t="str">
        <f>IF('data sistem'!DE233&gt;0,'data sistem'!DE233,"")</f>
        <v/>
      </c>
      <c r="BE233" s="3" t="str">
        <f>IF('data sistem'!DF233="lebih tinggi",1,IF('data sistem'!DF233="sama",2,IF('data sistem'!DF233="lebih rendah",3,IF('data sistem'!DF233="tidak perlu",4,""))))</f>
        <v/>
      </c>
      <c r="BF233" s="3">
        <f>'data sistem'!DG233*1</f>
        <v>0</v>
      </c>
      <c r="BG233" s="3">
        <f>'data sistem'!DH233*2</f>
        <v>0</v>
      </c>
      <c r="BH233" s="3">
        <f>'data sistem'!DI233*3</f>
        <v>0</v>
      </c>
      <c r="BI233" s="3">
        <f>'data sistem'!DJ233*4</f>
        <v>0</v>
      </c>
      <c r="BJ233" s="3">
        <f>'data sistem'!DK233*5</f>
        <v>0</v>
      </c>
      <c r="BK233" s="3">
        <f>'data sistem'!DL233*6</f>
        <v>0</v>
      </c>
      <c r="BL233" s="3">
        <f>'data sistem'!DM233*7</f>
        <v>0</v>
      </c>
      <c r="BM233" s="3">
        <f>'data sistem'!DN233*8</f>
        <v>0</v>
      </c>
      <c r="BN233" s="3">
        <f>'data sistem'!DO233*9</f>
        <v>0</v>
      </c>
      <c r="BO233" s="3">
        <f>'data sistem'!DP233*10</f>
        <v>0</v>
      </c>
      <c r="BP233" s="3">
        <f>'data sistem'!DQ233*11</f>
        <v>0</v>
      </c>
      <c r="BQ233" s="3">
        <f>'data sistem'!DR233*12</f>
        <v>0</v>
      </c>
      <c r="BR233" s="3">
        <v>0</v>
      </c>
      <c r="BT233" s="3">
        <f>'data sistem'!GU233</f>
        <v>0</v>
      </c>
      <c r="BU233" s="3">
        <f>'data sistem'!HX233</f>
        <v>0</v>
      </c>
      <c r="BV233" s="3">
        <f>'data sistem'!GV233</f>
        <v>0</v>
      </c>
      <c r="BW233" s="3">
        <f>'data sistem'!HY233</f>
        <v>0</v>
      </c>
      <c r="BX233" s="3">
        <f>'data sistem'!GW233</f>
        <v>0</v>
      </c>
      <c r="BY233" s="3">
        <f>'data sistem'!HV233</f>
        <v>0</v>
      </c>
      <c r="BZ233" s="3">
        <f>'data sistem'!HZ233</f>
        <v>0</v>
      </c>
      <c r="CA233" s="3">
        <f>'data sistem'!IY233</f>
        <v>0</v>
      </c>
      <c r="CB233" s="3">
        <f>'data sistem'!GX233</f>
        <v>0</v>
      </c>
      <c r="CC233" s="3">
        <f>'data sistem'!IA233</f>
        <v>0</v>
      </c>
      <c r="CD233" s="3">
        <f>'data sistem'!GY233</f>
        <v>0</v>
      </c>
      <c r="CE233" s="3">
        <f>'data sistem'!IB233</f>
        <v>0</v>
      </c>
      <c r="CF233" s="3">
        <f>'data sistem'!GZ233</f>
        <v>0</v>
      </c>
      <c r="CH233" s="3">
        <f>'data sistem'!IC233</f>
        <v>0</v>
      </c>
      <c r="CJ233" s="3">
        <f>'data sistem'!HA233</f>
        <v>0</v>
      </c>
      <c r="CK233" s="3">
        <f>'data sistem'!ID233</f>
        <v>0</v>
      </c>
      <c r="CL233" s="3">
        <f>'data sistem'!HB233</f>
        <v>0</v>
      </c>
      <c r="CM233" s="3">
        <f>'data sistem'!IE233</f>
        <v>0</v>
      </c>
      <c r="CN233" s="3">
        <f>'data sistem'!HC233</f>
        <v>0</v>
      </c>
      <c r="CO233" s="3">
        <f>'data sistem'!IF233</f>
        <v>0</v>
      </c>
      <c r="CP233" s="3">
        <f>'data sistem'!HD233</f>
        <v>0</v>
      </c>
      <c r="CQ233" s="3">
        <f>'data sistem'!IG233</f>
        <v>0</v>
      </c>
      <c r="CR233" s="3">
        <f>'data sistem'!HE233</f>
        <v>0</v>
      </c>
      <c r="CS233" s="3">
        <f>'data sistem'!IH233</f>
        <v>0</v>
      </c>
      <c r="CT233" s="3">
        <f>'data sistem'!HF233</f>
        <v>0</v>
      </c>
      <c r="CU233" s="3">
        <f>'data sistem'!II233</f>
        <v>0</v>
      </c>
      <c r="CV233" s="3">
        <f>'data sistem'!HG233</f>
        <v>0</v>
      </c>
      <c r="CW233" s="3">
        <f>'data sistem'!IJ233</f>
        <v>0</v>
      </c>
      <c r="CX233" s="3">
        <f>'data sistem'!HH233</f>
        <v>0</v>
      </c>
      <c r="CY233" s="3">
        <f>'data sistem'!IK233</f>
        <v>0</v>
      </c>
      <c r="CZ233" s="3">
        <f>'data sistem'!HI233</f>
        <v>0</v>
      </c>
      <c r="DA233" s="3">
        <f>'data sistem'!IL233</f>
        <v>0</v>
      </c>
      <c r="DB233" s="3">
        <f>'data sistem'!HJ233</f>
        <v>0</v>
      </c>
      <c r="DC233" s="3">
        <f>'data sistem'!IM233</f>
        <v>0</v>
      </c>
      <c r="DD233" s="3">
        <f>'data sistem'!HK233</f>
        <v>0</v>
      </c>
      <c r="DE233" s="3">
        <f>'data sistem'!IN233</f>
        <v>0</v>
      </c>
      <c r="DF233" s="3">
        <f>'data sistem'!HL233</f>
        <v>0</v>
      </c>
      <c r="DG233" s="3">
        <f>'data sistem'!IO233</f>
        <v>0</v>
      </c>
      <c r="DH233" s="3">
        <f>'data sistem'!HM233</f>
        <v>0</v>
      </c>
      <c r="DI233" s="3">
        <f>'data sistem'!HM233</f>
        <v>0</v>
      </c>
      <c r="DJ233" s="3">
        <f>'data sistem'!IP233</f>
        <v>0</v>
      </c>
      <c r="DK233" s="3">
        <f>'data sistem'!IP233</f>
        <v>0</v>
      </c>
      <c r="DL233" s="3">
        <f>'data sistem'!HN233</f>
        <v>0</v>
      </c>
      <c r="DM233" s="3">
        <f>'data sistem'!IQ233</f>
        <v>0</v>
      </c>
      <c r="DN233" s="3">
        <f>'data sistem'!HO233</f>
        <v>0</v>
      </c>
      <c r="DO233" s="3">
        <f>'data sistem'!IR233</f>
        <v>0</v>
      </c>
      <c r="DP233" s="3">
        <f>'data sistem'!HP233</f>
        <v>0</v>
      </c>
      <c r="DQ233" s="3">
        <f>'data sistem'!IS233</f>
        <v>0</v>
      </c>
      <c r="DR233" s="3">
        <f>'data sistem'!HQ233</f>
        <v>0</v>
      </c>
      <c r="DS233" s="3">
        <f>'data sistem'!IT233</f>
        <v>0</v>
      </c>
      <c r="DT233" s="3">
        <f>'data sistem'!HR233</f>
        <v>0</v>
      </c>
      <c r="DU233" s="3">
        <f>'data sistem'!IU233</f>
        <v>0</v>
      </c>
      <c r="DV233" s="3">
        <f>'data sistem'!HS233</f>
        <v>0</v>
      </c>
      <c r="DW233" s="3">
        <f>'data sistem'!IV233</f>
        <v>0</v>
      </c>
      <c r="DX233" s="3">
        <f>'data sistem'!HT233</f>
        <v>0</v>
      </c>
      <c r="DY233" s="3">
        <f>'data sistem'!IW233</f>
        <v>0</v>
      </c>
      <c r="DZ233" s="3">
        <f>'data sistem'!HU233</f>
        <v>0</v>
      </c>
      <c r="EA233" s="3">
        <f>'data sistem'!IX233</f>
        <v>0</v>
      </c>
    </row>
    <row r="234" spans="1:131" x14ac:dyDescent="0.3">
      <c r="A234" s="3" t="str">
        <f t="shared" si="3"/>
        <v>051022</v>
      </c>
      <c r="B234" s="3" t="e">
        <f>VLOOKUP('data sistem'!C234,kodeprodi!$A$2:$B$11,2,FALSE)</f>
        <v>#N/A</v>
      </c>
      <c r="C234" s="3">
        <f>'data sistem'!A234</f>
        <v>0</v>
      </c>
      <c r="D234" s="3">
        <f>'data sistem'!B234</f>
        <v>0</v>
      </c>
      <c r="E234" s="3">
        <f>'data sistem'!J234</f>
        <v>0</v>
      </c>
      <c r="F234" s="3">
        <f>'data sistem'!K234</f>
        <v>0</v>
      </c>
      <c r="G234" s="3">
        <f>2020-'data sistem'!E234</f>
        <v>2020</v>
      </c>
      <c r="H234" s="3">
        <f>1</f>
        <v>1</v>
      </c>
      <c r="I234" s="3">
        <f>2</f>
        <v>2</v>
      </c>
      <c r="J234" s="3">
        <f>3</f>
        <v>3</v>
      </c>
      <c r="K234" s="3">
        <f>3</f>
        <v>3</v>
      </c>
      <c r="L234" s="3">
        <f>1</f>
        <v>1</v>
      </c>
      <c r="M234" s="3">
        <f>2</f>
        <v>2</v>
      </c>
      <c r="N234" s="3">
        <f>1</f>
        <v>1</v>
      </c>
      <c r="O234" s="3" t="str">
        <f>IF('data sistem'!W234="tidak",3,IF('data sistem'!W234="ya",IF('data sistem'!DT234="sebelum lulus",1,IF('data sistem'!DT234="setelah lulus",2,"")),""))</f>
        <v/>
      </c>
      <c r="P234" s="3" t="str">
        <f>IF('data sistem'!DU234="0-3 bulan",1,IF('data sistem'!DU234="3-6 bulan",3,IF('data sistem'!DU234="6-12 bulan",6,IF('data sistem'!DU234="lebih dari 12 bulan",12,""))))</f>
        <v/>
      </c>
      <c r="Q234" s="3" t="str">
        <f>IF('data sistem'!DV234="0-3 bulan",1,IF('data sistem'!DV234="3-6 bulan",3,IF('data sistem'!DV234="6-12 bulan",6,IF('data sistem'!DV234="lebih dari 12 bulan",12,""))))</f>
        <v/>
      </c>
      <c r="R234" s="3">
        <f>'data sistem'!EA234</f>
        <v>0</v>
      </c>
      <c r="S234" s="3">
        <f>'data sistem'!EB234</f>
        <v>0</v>
      </c>
      <c r="T234" s="3">
        <f>'data sistem'!EC234</f>
        <v>0</v>
      </c>
      <c r="U234" s="3">
        <f>'data sistem'!ED234</f>
        <v>0</v>
      </c>
      <c r="V234" s="3">
        <f>'data sistem'!EE234</f>
        <v>0</v>
      </c>
      <c r="W234" s="3">
        <f>'data sistem'!EF234</f>
        <v>0</v>
      </c>
      <c r="X234" s="3">
        <f>'data sistem'!EG234</f>
        <v>0</v>
      </c>
      <c r="Y234" s="3" t="str">
        <f>IF('data sistem'!DW234="ya",1,IF('data sistem'!DW234="tidak",0,""))</f>
        <v/>
      </c>
      <c r="Z234" s="3">
        <f>'data sistem'!EM234</f>
        <v>0</v>
      </c>
      <c r="AA234" s="3">
        <f>'data sistem'!EH234</f>
        <v>0</v>
      </c>
      <c r="AB234" s="3">
        <f>'data sistem'!EI234</f>
        <v>0</v>
      </c>
      <c r="AC234" s="3">
        <f>'data sistem'!EJ234</f>
        <v>0</v>
      </c>
      <c r="AD234" s="3">
        <f>'data sistem'!EK234</f>
        <v>0</v>
      </c>
      <c r="AE234" s="3">
        <f>'data sistem'!EL234</f>
        <v>0</v>
      </c>
      <c r="AF234" s="3">
        <f>0</f>
        <v>0</v>
      </c>
      <c r="AH234" s="3">
        <f>IF('data sistem'!FB234="lebih dari 3",4,'data sistem'!FB234)</f>
        <v>0</v>
      </c>
      <c r="AI234" s="3" t="str">
        <f>IF('data sistem'!FF234="sebelum lulus",1,IF('data sistem'!FF234="setelah lulus",2,""))</f>
        <v/>
      </c>
      <c r="AJ234" s="3" t="str">
        <f>IF('data sistem'!FG234="0-3 bulan",1,IF('data sistem'!FG234="3-6 bulan",3,IF('data sistem'!FG234="6-12 bulan",6,IF('data sistem'!FG234="lebih dari 12 bulan",12,""))))</f>
        <v/>
      </c>
      <c r="AK234" s="3" t="str">
        <f>IF('data sistem'!FH234="0-3 bulan",1,IF('data sistem'!FH234="3-6 bulan",3,IF('data sistem'!FH234="6-12 bulan",6,IF('data sistem'!FH234="lebih dari 12 bulan",12,""))))</f>
        <v/>
      </c>
      <c r="AL234" s="3">
        <f>IF('data sistem'!FC234="lebih dari 3",4,'data sistem'!FC234)</f>
        <v>0</v>
      </c>
      <c r="AM234" s="3">
        <f>IF('data sistem'!FD234="lebih dari 3",4,'data sistem'!FD234)</f>
        <v>0</v>
      </c>
      <c r="AN234" s="3" t="str">
        <f>IF(LEFT('data sistem'!U234,7)="bekerja",1,IF(LEFT('data sistem'!U234,5)="tidak",2,""))</f>
        <v/>
      </c>
      <c r="AO234" s="3">
        <f>'data sistem'!M234*1</f>
        <v>0</v>
      </c>
      <c r="AP234" s="3">
        <f>'data sistem'!R234*2</f>
        <v>0</v>
      </c>
      <c r="AQ234" s="3">
        <f>'data sistem'!P234*3</f>
        <v>0</v>
      </c>
      <c r="AR234" s="3">
        <f>'data sistem'!Q234*4</f>
        <v>0</v>
      </c>
      <c r="AS234" s="3">
        <f>0</f>
        <v>0</v>
      </c>
      <c r="AU234" s="3">
        <f>IF('data sistem'!Q234="1",4,1)</f>
        <v>1</v>
      </c>
      <c r="AW234" s="3">
        <f>IF('data sistem'!AG234="bumn",1,IF('data sistem'!AG234="non-profit",2,IF('data sistem'!AG234="swasta",3,IF('data sistem'!AG234="wiraswasta",4,5))))</f>
        <v>5</v>
      </c>
      <c r="AX234" s="3">
        <f>IF(AW234=5,'data sistem'!AG234,"")</f>
        <v>0</v>
      </c>
      <c r="AY234" s="3">
        <f>IF('data sistem'!T234=0,1,'data sistem'!T234=0)</f>
        <v>1</v>
      </c>
      <c r="BA234" s="3">
        <f>IF('data sistem'!AM234="kurang dari 1 juta",1000000,IF('data sistem'!AM234="antara 1 dan 2 juta",2000000,IF('data sistem'!AM234="lebih dari 2 juta",3000000,IF('data sistem'!AM234="lebih dari 3 juta",4000000,0))))</f>
        <v>0</v>
      </c>
      <c r="BB234" s="3">
        <f>0</f>
        <v>0</v>
      </c>
      <c r="BC234" s="3">
        <f>IF('data sistem'!BI234="kurang dari 1 juta",1000000,IF('data sistem'!BI234="antara 1 dan 2 juta",2000000,IF('data sistem'!BI234="lebih dari 2 juta",3000000,IF('data sistem'!BI234="lebih dari 3 juta",4000000,0))))</f>
        <v>0</v>
      </c>
      <c r="BD234" s="3" t="str">
        <f>IF('data sistem'!DE234&gt;0,'data sistem'!DE234,"")</f>
        <v/>
      </c>
      <c r="BE234" s="3" t="str">
        <f>IF('data sistem'!DF234="lebih tinggi",1,IF('data sistem'!DF234="sama",2,IF('data sistem'!DF234="lebih rendah",3,IF('data sistem'!DF234="tidak perlu",4,""))))</f>
        <v/>
      </c>
      <c r="BF234" s="3">
        <f>'data sistem'!DG234*1</f>
        <v>0</v>
      </c>
      <c r="BG234" s="3">
        <f>'data sistem'!DH234*2</f>
        <v>0</v>
      </c>
      <c r="BH234" s="3">
        <f>'data sistem'!DI234*3</f>
        <v>0</v>
      </c>
      <c r="BI234" s="3">
        <f>'data sistem'!DJ234*4</f>
        <v>0</v>
      </c>
      <c r="BJ234" s="3">
        <f>'data sistem'!DK234*5</f>
        <v>0</v>
      </c>
      <c r="BK234" s="3">
        <f>'data sistem'!DL234*6</f>
        <v>0</v>
      </c>
      <c r="BL234" s="3">
        <f>'data sistem'!DM234*7</f>
        <v>0</v>
      </c>
      <c r="BM234" s="3">
        <f>'data sistem'!DN234*8</f>
        <v>0</v>
      </c>
      <c r="BN234" s="3">
        <f>'data sistem'!DO234*9</f>
        <v>0</v>
      </c>
      <c r="BO234" s="3">
        <f>'data sistem'!DP234*10</f>
        <v>0</v>
      </c>
      <c r="BP234" s="3">
        <f>'data sistem'!DQ234*11</f>
        <v>0</v>
      </c>
      <c r="BQ234" s="3">
        <f>'data sistem'!DR234*12</f>
        <v>0</v>
      </c>
      <c r="BR234" s="3">
        <v>0</v>
      </c>
      <c r="BT234" s="3">
        <f>'data sistem'!GU234</f>
        <v>0</v>
      </c>
      <c r="BU234" s="3">
        <f>'data sistem'!HX234</f>
        <v>0</v>
      </c>
      <c r="BV234" s="3">
        <f>'data sistem'!GV234</f>
        <v>0</v>
      </c>
      <c r="BW234" s="3">
        <f>'data sistem'!HY234</f>
        <v>0</v>
      </c>
      <c r="BX234" s="3">
        <f>'data sistem'!GW234</f>
        <v>0</v>
      </c>
      <c r="BY234" s="3">
        <f>'data sistem'!HV234</f>
        <v>0</v>
      </c>
      <c r="BZ234" s="3">
        <f>'data sistem'!HZ234</f>
        <v>0</v>
      </c>
      <c r="CA234" s="3">
        <f>'data sistem'!IY234</f>
        <v>0</v>
      </c>
      <c r="CB234" s="3">
        <f>'data sistem'!GX234</f>
        <v>0</v>
      </c>
      <c r="CC234" s="3">
        <f>'data sistem'!IA234</f>
        <v>0</v>
      </c>
      <c r="CD234" s="3">
        <f>'data sistem'!GY234</f>
        <v>0</v>
      </c>
      <c r="CE234" s="3">
        <f>'data sistem'!IB234</f>
        <v>0</v>
      </c>
      <c r="CF234" s="3">
        <f>'data sistem'!GZ234</f>
        <v>0</v>
      </c>
      <c r="CH234" s="3">
        <f>'data sistem'!IC234</f>
        <v>0</v>
      </c>
      <c r="CJ234" s="3">
        <f>'data sistem'!HA234</f>
        <v>0</v>
      </c>
      <c r="CK234" s="3">
        <f>'data sistem'!ID234</f>
        <v>0</v>
      </c>
      <c r="CL234" s="3">
        <f>'data sistem'!HB234</f>
        <v>0</v>
      </c>
      <c r="CM234" s="3">
        <f>'data sistem'!IE234</f>
        <v>0</v>
      </c>
      <c r="CN234" s="3">
        <f>'data sistem'!HC234</f>
        <v>0</v>
      </c>
      <c r="CO234" s="3">
        <f>'data sistem'!IF234</f>
        <v>0</v>
      </c>
      <c r="CP234" s="3">
        <f>'data sistem'!HD234</f>
        <v>0</v>
      </c>
      <c r="CQ234" s="3">
        <f>'data sistem'!IG234</f>
        <v>0</v>
      </c>
      <c r="CR234" s="3">
        <f>'data sistem'!HE234</f>
        <v>0</v>
      </c>
      <c r="CS234" s="3">
        <f>'data sistem'!IH234</f>
        <v>0</v>
      </c>
      <c r="CT234" s="3">
        <f>'data sistem'!HF234</f>
        <v>0</v>
      </c>
      <c r="CU234" s="3">
        <f>'data sistem'!II234</f>
        <v>0</v>
      </c>
      <c r="CV234" s="3">
        <f>'data sistem'!HG234</f>
        <v>0</v>
      </c>
      <c r="CW234" s="3">
        <f>'data sistem'!IJ234</f>
        <v>0</v>
      </c>
      <c r="CX234" s="3">
        <f>'data sistem'!HH234</f>
        <v>0</v>
      </c>
      <c r="CY234" s="3">
        <f>'data sistem'!IK234</f>
        <v>0</v>
      </c>
      <c r="CZ234" s="3">
        <f>'data sistem'!HI234</f>
        <v>0</v>
      </c>
      <c r="DA234" s="3">
        <f>'data sistem'!IL234</f>
        <v>0</v>
      </c>
      <c r="DB234" s="3">
        <f>'data sistem'!HJ234</f>
        <v>0</v>
      </c>
      <c r="DC234" s="3">
        <f>'data sistem'!IM234</f>
        <v>0</v>
      </c>
      <c r="DD234" s="3">
        <f>'data sistem'!HK234</f>
        <v>0</v>
      </c>
      <c r="DE234" s="3">
        <f>'data sistem'!IN234</f>
        <v>0</v>
      </c>
      <c r="DF234" s="3">
        <f>'data sistem'!HL234</f>
        <v>0</v>
      </c>
      <c r="DG234" s="3">
        <f>'data sistem'!IO234</f>
        <v>0</v>
      </c>
      <c r="DH234" s="3">
        <f>'data sistem'!HM234</f>
        <v>0</v>
      </c>
      <c r="DI234" s="3">
        <f>'data sistem'!HM234</f>
        <v>0</v>
      </c>
      <c r="DJ234" s="3">
        <f>'data sistem'!IP234</f>
        <v>0</v>
      </c>
      <c r="DK234" s="3">
        <f>'data sistem'!IP234</f>
        <v>0</v>
      </c>
      <c r="DL234" s="3">
        <f>'data sistem'!HN234</f>
        <v>0</v>
      </c>
      <c r="DM234" s="3">
        <f>'data sistem'!IQ234</f>
        <v>0</v>
      </c>
      <c r="DN234" s="3">
        <f>'data sistem'!HO234</f>
        <v>0</v>
      </c>
      <c r="DO234" s="3">
        <f>'data sistem'!IR234</f>
        <v>0</v>
      </c>
      <c r="DP234" s="3">
        <f>'data sistem'!HP234</f>
        <v>0</v>
      </c>
      <c r="DQ234" s="3">
        <f>'data sistem'!IS234</f>
        <v>0</v>
      </c>
      <c r="DR234" s="3">
        <f>'data sistem'!HQ234</f>
        <v>0</v>
      </c>
      <c r="DS234" s="3">
        <f>'data sistem'!IT234</f>
        <v>0</v>
      </c>
      <c r="DT234" s="3">
        <f>'data sistem'!HR234</f>
        <v>0</v>
      </c>
      <c r="DU234" s="3">
        <f>'data sistem'!IU234</f>
        <v>0</v>
      </c>
      <c r="DV234" s="3">
        <f>'data sistem'!HS234</f>
        <v>0</v>
      </c>
      <c r="DW234" s="3">
        <f>'data sistem'!IV234</f>
        <v>0</v>
      </c>
      <c r="DX234" s="3">
        <f>'data sistem'!HT234</f>
        <v>0</v>
      </c>
      <c r="DY234" s="3">
        <f>'data sistem'!IW234</f>
        <v>0</v>
      </c>
      <c r="DZ234" s="3">
        <f>'data sistem'!HU234</f>
        <v>0</v>
      </c>
      <c r="EA234" s="3">
        <f>'data sistem'!IX234</f>
        <v>0</v>
      </c>
    </row>
    <row r="235" spans="1:131" x14ac:dyDescent="0.3">
      <c r="A235" s="3" t="str">
        <f t="shared" si="3"/>
        <v>051022</v>
      </c>
      <c r="B235" s="3" t="e">
        <f>VLOOKUP('data sistem'!C235,kodeprodi!$A$2:$B$11,2,FALSE)</f>
        <v>#N/A</v>
      </c>
      <c r="C235" s="3">
        <f>'data sistem'!A235</f>
        <v>0</v>
      </c>
      <c r="D235" s="3">
        <f>'data sistem'!B235</f>
        <v>0</v>
      </c>
      <c r="E235" s="3">
        <f>'data sistem'!J235</f>
        <v>0</v>
      </c>
      <c r="F235" s="3">
        <f>'data sistem'!K235</f>
        <v>0</v>
      </c>
      <c r="G235" s="3">
        <f>2020-'data sistem'!E235</f>
        <v>2020</v>
      </c>
      <c r="H235" s="3">
        <f>1</f>
        <v>1</v>
      </c>
      <c r="I235" s="3">
        <f>2</f>
        <v>2</v>
      </c>
      <c r="J235" s="3">
        <f>3</f>
        <v>3</v>
      </c>
      <c r="K235" s="3">
        <f>3</f>
        <v>3</v>
      </c>
      <c r="L235" s="3">
        <f>1</f>
        <v>1</v>
      </c>
      <c r="M235" s="3">
        <f>2</f>
        <v>2</v>
      </c>
      <c r="N235" s="3">
        <f>1</f>
        <v>1</v>
      </c>
      <c r="O235" s="3" t="str">
        <f>IF('data sistem'!W235="tidak",3,IF('data sistem'!W235="ya",IF('data sistem'!DT235="sebelum lulus",1,IF('data sistem'!DT235="setelah lulus",2,"")),""))</f>
        <v/>
      </c>
      <c r="P235" s="3" t="str">
        <f>IF('data sistem'!DU235="0-3 bulan",1,IF('data sistem'!DU235="3-6 bulan",3,IF('data sistem'!DU235="6-12 bulan",6,IF('data sistem'!DU235="lebih dari 12 bulan",12,""))))</f>
        <v/>
      </c>
      <c r="Q235" s="3" t="str">
        <f>IF('data sistem'!DV235="0-3 bulan",1,IF('data sistem'!DV235="3-6 bulan",3,IF('data sistem'!DV235="6-12 bulan",6,IF('data sistem'!DV235="lebih dari 12 bulan",12,""))))</f>
        <v/>
      </c>
      <c r="R235" s="3">
        <f>'data sistem'!EA235</f>
        <v>0</v>
      </c>
      <c r="S235" s="3">
        <f>'data sistem'!EB235</f>
        <v>0</v>
      </c>
      <c r="T235" s="3">
        <f>'data sistem'!EC235</f>
        <v>0</v>
      </c>
      <c r="U235" s="3">
        <f>'data sistem'!ED235</f>
        <v>0</v>
      </c>
      <c r="V235" s="3">
        <f>'data sistem'!EE235</f>
        <v>0</v>
      </c>
      <c r="W235" s="3">
        <f>'data sistem'!EF235</f>
        <v>0</v>
      </c>
      <c r="X235" s="3">
        <f>'data sistem'!EG235</f>
        <v>0</v>
      </c>
      <c r="Y235" s="3" t="str">
        <f>IF('data sistem'!DW235="ya",1,IF('data sistem'!DW235="tidak",0,""))</f>
        <v/>
      </c>
      <c r="Z235" s="3">
        <f>'data sistem'!EM235</f>
        <v>0</v>
      </c>
      <c r="AA235" s="3">
        <f>'data sistem'!EH235</f>
        <v>0</v>
      </c>
      <c r="AB235" s="3">
        <f>'data sistem'!EI235</f>
        <v>0</v>
      </c>
      <c r="AC235" s="3">
        <f>'data sistem'!EJ235</f>
        <v>0</v>
      </c>
      <c r="AD235" s="3">
        <f>'data sistem'!EK235</f>
        <v>0</v>
      </c>
      <c r="AE235" s="3">
        <f>'data sistem'!EL235</f>
        <v>0</v>
      </c>
      <c r="AF235" s="3">
        <f>0</f>
        <v>0</v>
      </c>
      <c r="AH235" s="3">
        <f>IF('data sistem'!FB235="lebih dari 3",4,'data sistem'!FB235)</f>
        <v>0</v>
      </c>
      <c r="AI235" s="3" t="str">
        <f>IF('data sistem'!FF235="sebelum lulus",1,IF('data sistem'!FF235="setelah lulus",2,""))</f>
        <v/>
      </c>
      <c r="AJ235" s="3" t="str">
        <f>IF('data sistem'!FG235="0-3 bulan",1,IF('data sistem'!FG235="3-6 bulan",3,IF('data sistem'!FG235="6-12 bulan",6,IF('data sistem'!FG235="lebih dari 12 bulan",12,""))))</f>
        <v/>
      </c>
      <c r="AK235" s="3" t="str">
        <f>IF('data sistem'!FH235="0-3 bulan",1,IF('data sistem'!FH235="3-6 bulan",3,IF('data sistem'!FH235="6-12 bulan",6,IF('data sistem'!FH235="lebih dari 12 bulan",12,""))))</f>
        <v/>
      </c>
      <c r="AL235" s="3">
        <f>IF('data sistem'!FC235="lebih dari 3",4,'data sistem'!FC235)</f>
        <v>0</v>
      </c>
      <c r="AM235" s="3">
        <f>IF('data sistem'!FD235="lebih dari 3",4,'data sistem'!FD235)</f>
        <v>0</v>
      </c>
      <c r="AN235" s="3" t="str">
        <f>IF(LEFT('data sistem'!U235,7)="bekerja",1,IF(LEFT('data sistem'!U235,5)="tidak",2,""))</f>
        <v/>
      </c>
      <c r="AO235" s="3">
        <f>'data sistem'!M235*1</f>
        <v>0</v>
      </c>
      <c r="AP235" s="3">
        <f>'data sistem'!R235*2</f>
        <v>0</v>
      </c>
      <c r="AQ235" s="3">
        <f>'data sistem'!P235*3</f>
        <v>0</v>
      </c>
      <c r="AR235" s="3">
        <f>'data sistem'!Q235*4</f>
        <v>0</v>
      </c>
      <c r="AS235" s="3">
        <f>0</f>
        <v>0</v>
      </c>
      <c r="AU235" s="3">
        <f>IF('data sistem'!Q235="1",4,1)</f>
        <v>1</v>
      </c>
      <c r="AW235" s="3">
        <f>IF('data sistem'!AG235="bumn",1,IF('data sistem'!AG235="non-profit",2,IF('data sistem'!AG235="swasta",3,IF('data sistem'!AG235="wiraswasta",4,5))))</f>
        <v>5</v>
      </c>
      <c r="AX235" s="3">
        <f>IF(AW235=5,'data sistem'!AG235,"")</f>
        <v>0</v>
      </c>
      <c r="AY235" s="3">
        <f>IF('data sistem'!T235=0,1,'data sistem'!T235=0)</f>
        <v>1</v>
      </c>
      <c r="BA235" s="3">
        <f>IF('data sistem'!AM235="kurang dari 1 juta",1000000,IF('data sistem'!AM235="antara 1 dan 2 juta",2000000,IF('data sistem'!AM235="lebih dari 2 juta",3000000,IF('data sistem'!AM235="lebih dari 3 juta",4000000,0))))</f>
        <v>0</v>
      </c>
      <c r="BB235" s="3">
        <f>0</f>
        <v>0</v>
      </c>
      <c r="BC235" s="3">
        <f>IF('data sistem'!BI235="kurang dari 1 juta",1000000,IF('data sistem'!BI235="antara 1 dan 2 juta",2000000,IF('data sistem'!BI235="lebih dari 2 juta",3000000,IF('data sistem'!BI235="lebih dari 3 juta",4000000,0))))</f>
        <v>0</v>
      </c>
      <c r="BD235" s="3" t="str">
        <f>IF('data sistem'!DE235&gt;0,'data sistem'!DE235,"")</f>
        <v/>
      </c>
      <c r="BE235" s="3" t="str">
        <f>IF('data sistem'!DF235="lebih tinggi",1,IF('data sistem'!DF235="sama",2,IF('data sistem'!DF235="lebih rendah",3,IF('data sistem'!DF235="tidak perlu",4,""))))</f>
        <v/>
      </c>
      <c r="BF235" s="3">
        <f>'data sistem'!DG235*1</f>
        <v>0</v>
      </c>
      <c r="BG235" s="3">
        <f>'data sistem'!DH235*2</f>
        <v>0</v>
      </c>
      <c r="BH235" s="3">
        <f>'data sistem'!DI235*3</f>
        <v>0</v>
      </c>
      <c r="BI235" s="3">
        <f>'data sistem'!DJ235*4</f>
        <v>0</v>
      </c>
      <c r="BJ235" s="3">
        <f>'data sistem'!DK235*5</f>
        <v>0</v>
      </c>
      <c r="BK235" s="3">
        <f>'data sistem'!DL235*6</f>
        <v>0</v>
      </c>
      <c r="BL235" s="3">
        <f>'data sistem'!DM235*7</f>
        <v>0</v>
      </c>
      <c r="BM235" s="3">
        <f>'data sistem'!DN235*8</f>
        <v>0</v>
      </c>
      <c r="BN235" s="3">
        <f>'data sistem'!DO235*9</f>
        <v>0</v>
      </c>
      <c r="BO235" s="3">
        <f>'data sistem'!DP235*10</f>
        <v>0</v>
      </c>
      <c r="BP235" s="3">
        <f>'data sistem'!DQ235*11</f>
        <v>0</v>
      </c>
      <c r="BQ235" s="3">
        <f>'data sistem'!DR235*12</f>
        <v>0</v>
      </c>
      <c r="BR235" s="3">
        <v>0</v>
      </c>
      <c r="BT235" s="3">
        <f>'data sistem'!GU235</f>
        <v>0</v>
      </c>
      <c r="BU235" s="3">
        <f>'data sistem'!HX235</f>
        <v>0</v>
      </c>
      <c r="BV235" s="3">
        <f>'data sistem'!GV235</f>
        <v>0</v>
      </c>
      <c r="BW235" s="3">
        <f>'data sistem'!HY235</f>
        <v>0</v>
      </c>
      <c r="BX235" s="3">
        <f>'data sistem'!GW235</f>
        <v>0</v>
      </c>
      <c r="BY235" s="3">
        <f>'data sistem'!HV235</f>
        <v>0</v>
      </c>
      <c r="BZ235" s="3">
        <f>'data sistem'!HZ235</f>
        <v>0</v>
      </c>
      <c r="CA235" s="3">
        <f>'data sistem'!IY235</f>
        <v>0</v>
      </c>
      <c r="CB235" s="3">
        <f>'data sistem'!GX235</f>
        <v>0</v>
      </c>
      <c r="CC235" s="3">
        <f>'data sistem'!IA235</f>
        <v>0</v>
      </c>
      <c r="CD235" s="3">
        <f>'data sistem'!GY235</f>
        <v>0</v>
      </c>
      <c r="CE235" s="3">
        <f>'data sistem'!IB235</f>
        <v>0</v>
      </c>
      <c r="CF235" s="3">
        <f>'data sistem'!GZ235</f>
        <v>0</v>
      </c>
      <c r="CH235" s="3">
        <f>'data sistem'!IC235</f>
        <v>0</v>
      </c>
      <c r="CJ235" s="3">
        <f>'data sistem'!HA235</f>
        <v>0</v>
      </c>
      <c r="CK235" s="3">
        <f>'data sistem'!ID235</f>
        <v>0</v>
      </c>
      <c r="CL235" s="3">
        <f>'data sistem'!HB235</f>
        <v>0</v>
      </c>
      <c r="CM235" s="3">
        <f>'data sistem'!IE235</f>
        <v>0</v>
      </c>
      <c r="CN235" s="3">
        <f>'data sistem'!HC235</f>
        <v>0</v>
      </c>
      <c r="CO235" s="3">
        <f>'data sistem'!IF235</f>
        <v>0</v>
      </c>
      <c r="CP235" s="3">
        <f>'data sistem'!HD235</f>
        <v>0</v>
      </c>
      <c r="CQ235" s="3">
        <f>'data sistem'!IG235</f>
        <v>0</v>
      </c>
      <c r="CR235" s="3">
        <f>'data sistem'!HE235</f>
        <v>0</v>
      </c>
      <c r="CS235" s="3">
        <f>'data sistem'!IH235</f>
        <v>0</v>
      </c>
      <c r="CT235" s="3">
        <f>'data sistem'!HF235</f>
        <v>0</v>
      </c>
      <c r="CU235" s="3">
        <f>'data sistem'!II235</f>
        <v>0</v>
      </c>
      <c r="CV235" s="3">
        <f>'data sistem'!HG235</f>
        <v>0</v>
      </c>
      <c r="CW235" s="3">
        <f>'data sistem'!IJ235</f>
        <v>0</v>
      </c>
      <c r="CX235" s="3">
        <f>'data sistem'!HH235</f>
        <v>0</v>
      </c>
      <c r="CY235" s="3">
        <f>'data sistem'!IK235</f>
        <v>0</v>
      </c>
      <c r="CZ235" s="3">
        <f>'data sistem'!HI235</f>
        <v>0</v>
      </c>
      <c r="DA235" s="3">
        <f>'data sistem'!IL235</f>
        <v>0</v>
      </c>
      <c r="DB235" s="3">
        <f>'data sistem'!HJ235</f>
        <v>0</v>
      </c>
      <c r="DC235" s="3">
        <f>'data sistem'!IM235</f>
        <v>0</v>
      </c>
      <c r="DD235" s="3">
        <f>'data sistem'!HK235</f>
        <v>0</v>
      </c>
      <c r="DE235" s="3">
        <f>'data sistem'!IN235</f>
        <v>0</v>
      </c>
      <c r="DF235" s="3">
        <f>'data sistem'!HL235</f>
        <v>0</v>
      </c>
      <c r="DG235" s="3">
        <f>'data sistem'!IO235</f>
        <v>0</v>
      </c>
      <c r="DH235" s="3">
        <f>'data sistem'!HM235</f>
        <v>0</v>
      </c>
      <c r="DI235" s="3">
        <f>'data sistem'!HM235</f>
        <v>0</v>
      </c>
      <c r="DJ235" s="3">
        <f>'data sistem'!IP235</f>
        <v>0</v>
      </c>
      <c r="DK235" s="3">
        <f>'data sistem'!IP235</f>
        <v>0</v>
      </c>
      <c r="DL235" s="3">
        <f>'data sistem'!HN235</f>
        <v>0</v>
      </c>
      <c r="DM235" s="3">
        <f>'data sistem'!IQ235</f>
        <v>0</v>
      </c>
      <c r="DN235" s="3">
        <f>'data sistem'!HO235</f>
        <v>0</v>
      </c>
      <c r="DO235" s="3">
        <f>'data sistem'!IR235</f>
        <v>0</v>
      </c>
      <c r="DP235" s="3">
        <f>'data sistem'!HP235</f>
        <v>0</v>
      </c>
      <c r="DQ235" s="3">
        <f>'data sistem'!IS235</f>
        <v>0</v>
      </c>
      <c r="DR235" s="3">
        <f>'data sistem'!HQ235</f>
        <v>0</v>
      </c>
      <c r="DS235" s="3">
        <f>'data sistem'!IT235</f>
        <v>0</v>
      </c>
      <c r="DT235" s="3">
        <f>'data sistem'!HR235</f>
        <v>0</v>
      </c>
      <c r="DU235" s="3">
        <f>'data sistem'!IU235</f>
        <v>0</v>
      </c>
      <c r="DV235" s="3">
        <f>'data sistem'!HS235</f>
        <v>0</v>
      </c>
      <c r="DW235" s="3">
        <f>'data sistem'!IV235</f>
        <v>0</v>
      </c>
      <c r="DX235" s="3">
        <f>'data sistem'!HT235</f>
        <v>0</v>
      </c>
      <c r="DY235" s="3">
        <f>'data sistem'!IW235</f>
        <v>0</v>
      </c>
      <c r="DZ235" s="3">
        <f>'data sistem'!HU235</f>
        <v>0</v>
      </c>
      <c r="EA235" s="3">
        <f>'data sistem'!IX235</f>
        <v>0</v>
      </c>
    </row>
    <row r="236" spans="1:131" x14ac:dyDescent="0.3">
      <c r="A236" s="3" t="str">
        <f t="shared" si="3"/>
        <v>051022</v>
      </c>
      <c r="B236" s="3" t="e">
        <f>VLOOKUP('data sistem'!C236,kodeprodi!$A$2:$B$11,2,FALSE)</f>
        <v>#N/A</v>
      </c>
      <c r="C236" s="3">
        <f>'data sistem'!A236</f>
        <v>0</v>
      </c>
      <c r="D236" s="3">
        <f>'data sistem'!B236</f>
        <v>0</v>
      </c>
      <c r="E236" s="3">
        <f>'data sistem'!J236</f>
        <v>0</v>
      </c>
      <c r="F236" s="3">
        <f>'data sistem'!K236</f>
        <v>0</v>
      </c>
      <c r="G236" s="3">
        <f>2020-'data sistem'!E236</f>
        <v>2020</v>
      </c>
      <c r="H236" s="3">
        <f>1</f>
        <v>1</v>
      </c>
      <c r="I236" s="3">
        <f>2</f>
        <v>2</v>
      </c>
      <c r="J236" s="3">
        <f>3</f>
        <v>3</v>
      </c>
      <c r="K236" s="3">
        <f>3</f>
        <v>3</v>
      </c>
      <c r="L236" s="3">
        <f>1</f>
        <v>1</v>
      </c>
      <c r="M236" s="3">
        <f>2</f>
        <v>2</v>
      </c>
      <c r="N236" s="3">
        <f>1</f>
        <v>1</v>
      </c>
      <c r="O236" s="3" t="str">
        <f>IF('data sistem'!W236="tidak",3,IF('data sistem'!W236="ya",IF('data sistem'!DT236="sebelum lulus",1,IF('data sistem'!DT236="setelah lulus",2,"")),""))</f>
        <v/>
      </c>
      <c r="P236" s="3" t="str">
        <f>IF('data sistem'!DU236="0-3 bulan",1,IF('data sistem'!DU236="3-6 bulan",3,IF('data sistem'!DU236="6-12 bulan",6,IF('data sistem'!DU236="lebih dari 12 bulan",12,""))))</f>
        <v/>
      </c>
      <c r="Q236" s="3" t="str">
        <f>IF('data sistem'!DV236="0-3 bulan",1,IF('data sistem'!DV236="3-6 bulan",3,IF('data sistem'!DV236="6-12 bulan",6,IF('data sistem'!DV236="lebih dari 12 bulan",12,""))))</f>
        <v/>
      </c>
      <c r="R236" s="3">
        <f>'data sistem'!EA236</f>
        <v>0</v>
      </c>
      <c r="S236" s="3">
        <f>'data sistem'!EB236</f>
        <v>0</v>
      </c>
      <c r="T236" s="3">
        <f>'data sistem'!EC236</f>
        <v>0</v>
      </c>
      <c r="U236" s="3">
        <f>'data sistem'!ED236</f>
        <v>0</v>
      </c>
      <c r="V236" s="3">
        <f>'data sistem'!EE236</f>
        <v>0</v>
      </c>
      <c r="W236" s="3">
        <f>'data sistem'!EF236</f>
        <v>0</v>
      </c>
      <c r="X236" s="3">
        <f>'data sistem'!EG236</f>
        <v>0</v>
      </c>
      <c r="Y236" s="3" t="str">
        <f>IF('data sistem'!DW236="ya",1,IF('data sistem'!DW236="tidak",0,""))</f>
        <v/>
      </c>
      <c r="Z236" s="3">
        <f>'data sistem'!EM236</f>
        <v>0</v>
      </c>
      <c r="AA236" s="3">
        <f>'data sistem'!EH236</f>
        <v>0</v>
      </c>
      <c r="AB236" s="3">
        <f>'data sistem'!EI236</f>
        <v>0</v>
      </c>
      <c r="AC236" s="3">
        <f>'data sistem'!EJ236</f>
        <v>0</v>
      </c>
      <c r="AD236" s="3">
        <f>'data sistem'!EK236</f>
        <v>0</v>
      </c>
      <c r="AE236" s="3">
        <f>'data sistem'!EL236</f>
        <v>0</v>
      </c>
      <c r="AF236" s="3">
        <f>0</f>
        <v>0</v>
      </c>
      <c r="AH236" s="3">
        <f>IF('data sistem'!FB236="lebih dari 3",4,'data sistem'!FB236)</f>
        <v>0</v>
      </c>
      <c r="AI236" s="3" t="str">
        <f>IF('data sistem'!FF236="sebelum lulus",1,IF('data sistem'!FF236="setelah lulus",2,""))</f>
        <v/>
      </c>
      <c r="AJ236" s="3" t="str">
        <f>IF('data sistem'!FG236="0-3 bulan",1,IF('data sistem'!FG236="3-6 bulan",3,IF('data sistem'!FG236="6-12 bulan",6,IF('data sistem'!FG236="lebih dari 12 bulan",12,""))))</f>
        <v/>
      </c>
      <c r="AK236" s="3" t="str">
        <f>IF('data sistem'!FH236="0-3 bulan",1,IF('data sistem'!FH236="3-6 bulan",3,IF('data sistem'!FH236="6-12 bulan",6,IF('data sistem'!FH236="lebih dari 12 bulan",12,""))))</f>
        <v/>
      </c>
      <c r="AL236" s="3">
        <f>IF('data sistem'!FC236="lebih dari 3",4,'data sistem'!FC236)</f>
        <v>0</v>
      </c>
      <c r="AM236" s="3">
        <f>IF('data sistem'!FD236="lebih dari 3",4,'data sistem'!FD236)</f>
        <v>0</v>
      </c>
      <c r="AN236" s="3" t="str">
        <f>IF(LEFT('data sistem'!U236,7)="bekerja",1,IF(LEFT('data sistem'!U236,5)="tidak",2,""))</f>
        <v/>
      </c>
      <c r="AO236" s="3">
        <f>'data sistem'!M236*1</f>
        <v>0</v>
      </c>
      <c r="AP236" s="3">
        <f>'data sistem'!R236*2</f>
        <v>0</v>
      </c>
      <c r="AQ236" s="3">
        <f>'data sistem'!P236*3</f>
        <v>0</v>
      </c>
      <c r="AR236" s="3">
        <f>'data sistem'!Q236*4</f>
        <v>0</v>
      </c>
      <c r="AS236" s="3">
        <f>0</f>
        <v>0</v>
      </c>
      <c r="AU236" s="3">
        <f>IF('data sistem'!Q236="1",4,1)</f>
        <v>1</v>
      </c>
      <c r="AW236" s="3">
        <f>IF('data sistem'!AG236="bumn",1,IF('data sistem'!AG236="non-profit",2,IF('data sistem'!AG236="swasta",3,IF('data sistem'!AG236="wiraswasta",4,5))))</f>
        <v>5</v>
      </c>
      <c r="AX236" s="3">
        <f>IF(AW236=5,'data sistem'!AG236,"")</f>
        <v>0</v>
      </c>
      <c r="AY236" s="3">
        <f>IF('data sistem'!T236=0,1,'data sistem'!T236=0)</f>
        <v>1</v>
      </c>
      <c r="BA236" s="3">
        <f>IF('data sistem'!AM236="kurang dari 1 juta",1000000,IF('data sistem'!AM236="antara 1 dan 2 juta",2000000,IF('data sistem'!AM236="lebih dari 2 juta",3000000,IF('data sistem'!AM236="lebih dari 3 juta",4000000,0))))</f>
        <v>0</v>
      </c>
      <c r="BB236" s="3">
        <f>0</f>
        <v>0</v>
      </c>
      <c r="BC236" s="3">
        <f>IF('data sistem'!BI236="kurang dari 1 juta",1000000,IF('data sistem'!BI236="antara 1 dan 2 juta",2000000,IF('data sistem'!BI236="lebih dari 2 juta",3000000,IF('data sistem'!BI236="lebih dari 3 juta",4000000,0))))</f>
        <v>0</v>
      </c>
      <c r="BD236" s="3" t="str">
        <f>IF('data sistem'!DE236&gt;0,'data sistem'!DE236,"")</f>
        <v/>
      </c>
      <c r="BE236" s="3" t="str">
        <f>IF('data sistem'!DF236="lebih tinggi",1,IF('data sistem'!DF236="sama",2,IF('data sistem'!DF236="lebih rendah",3,IF('data sistem'!DF236="tidak perlu",4,""))))</f>
        <v/>
      </c>
      <c r="BF236" s="3">
        <f>'data sistem'!DG236*1</f>
        <v>0</v>
      </c>
      <c r="BG236" s="3">
        <f>'data sistem'!DH236*2</f>
        <v>0</v>
      </c>
      <c r="BH236" s="3">
        <f>'data sistem'!DI236*3</f>
        <v>0</v>
      </c>
      <c r="BI236" s="3">
        <f>'data sistem'!DJ236*4</f>
        <v>0</v>
      </c>
      <c r="BJ236" s="3">
        <f>'data sistem'!DK236*5</f>
        <v>0</v>
      </c>
      <c r="BK236" s="3">
        <f>'data sistem'!DL236*6</f>
        <v>0</v>
      </c>
      <c r="BL236" s="3">
        <f>'data sistem'!DM236*7</f>
        <v>0</v>
      </c>
      <c r="BM236" s="3">
        <f>'data sistem'!DN236*8</f>
        <v>0</v>
      </c>
      <c r="BN236" s="3">
        <f>'data sistem'!DO236*9</f>
        <v>0</v>
      </c>
      <c r="BO236" s="3">
        <f>'data sistem'!DP236*10</f>
        <v>0</v>
      </c>
      <c r="BP236" s="3">
        <f>'data sistem'!DQ236*11</f>
        <v>0</v>
      </c>
      <c r="BQ236" s="3">
        <f>'data sistem'!DR236*12</f>
        <v>0</v>
      </c>
      <c r="BR236" s="3">
        <v>0</v>
      </c>
      <c r="BT236" s="3">
        <f>'data sistem'!GU236</f>
        <v>0</v>
      </c>
      <c r="BU236" s="3">
        <f>'data sistem'!HX236</f>
        <v>0</v>
      </c>
      <c r="BV236" s="3">
        <f>'data sistem'!GV236</f>
        <v>0</v>
      </c>
      <c r="BW236" s="3">
        <f>'data sistem'!HY236</f>
        <v>0</v>
      </c>
      <c r="BX236" s="3">
        <f>'data sistem'!GW236</f>
        <v>0</v>
      </c>
      <c r="BY236" s="3">
        <f>'data sistem'!HV236</f>
        <v>0</v>
      </c>
      <c r="BZ236" s="3">
        <f>'data sistem'!HZ236</f>
        <v>0</v>
      </c>
      <c r="CA236" s="3">
        <f>'data sistem'!IY236</f>
        <v>0</v>
      </c>
      <c r="CB236" s="3">
        <f>'data sistem'!GX236</f>
        <v>0</v>
      </c>
      <c r="CC236" s="3">
        <f>'data sistem'!IA236</f>
        <v>0</v>
      </c>
      <c r="CD236" s="3">
        <f>'data sistem'!GY236</f>
        <v>0</v>
      </c>
      <c r="CE236" s="3">
        <f>'data sistem'!IB236</f>
        <v>0</v>
      </c>
      <c r="CF236" s="3">
        <f>'data sistem'!GZ236</f>
        <v>0</v>
      </c>
      <c r="CH236" s="3">
        <f>'data sistem'!IC236</f>
        <v>0</v>
      </c>
      <c r="CJ236" s="3">
        <f>'data sistem'!HA236</f>
        <v>0</v>
      </c>
      <c r="CK236" s="3">
        <f>'data sistem'!ID236</f>
        <v>0</v>
      </c>
      <c r="CL236" s="3">
        <f>'data sistem'!HB236</f>
        <v>0</v>
      </c>
      <c r="CM236" s="3">
        <f>'data sistem'!IE236</f>
        <v>0</v>
      </c>
      <c r="CN236" s="3">
        <f>'data sistem'!HC236</f>
        <v>0</v>
      </c>
      <c r="CO236" s="3">
        <f>'data sistem'!IF236</f>
        <v>0</v>
      </c>
      <c r="CP236" s="3">
        <f>'data sistem'!HD236</f>
        <v>0</v>
      </c>
      <c r="CQ236" s="3">
        <f>'data sistem'!IG236</f>
        <v>0</v>
      </c>
      <c r="CR236" s="3">
        <f>'data sistem'!HE236</f>
        <v>0</v>
      </c>
      <c r="CS236" s="3">
        <f>'data sistem'!IH236</f>
        <v>0</v>
      </c>
      <c r="CT236" s="3">
        <f>'data sistem'!HF236</f>
        <v>0</v>
      </c>
      <c r="CU236" s="3">
        <f>'data sistem'!II236</f>
        <v>0</v>
      </c>
      <c r="CV236" s="3">
        <f>'data sistem'!HG236</f>
        <v>0</v>
      </c>
      <c r="CW236" s="3">
        <f>'data sistem'!IJ236</f>
        <v>0</v>
      </c>
      <c r="CX236" s="3">
        <f>'data sistem'!HH236</f>
        <v>0</v>
      </c>
      <c r="CY236" s="3">
        <f>'data sistem'!IK236</f>
        <v>0</v>
      </c>
      <c r="CZ236" s="3">
        <f>'data sistem'!HI236</f>
        <v>0</v>
      </c>
      <c r="DA236" s="3">
        <f>'data sistem'!IL236</f>
        <v>0</v>
      </c>
      <c r="DB236" s="3">
        <f>'data sistem'!HJ236</f>
        <v>0</v>
      </c>
      <c r="DC236" s="3">
        <f>'data sistem'!IM236</f>
        <v>0</v>
      </c>
      <c r="DD236" s="3">
        <f>'data sistem'!HK236</f>
        <v>0</v>
      </c>
      <c r="DE236" s="3">
        <f>'data sistem'!IN236</f>
        <v>0</v>
      </c>
      <c r="DF236" s="3">
        <f>'data sistem'!HL236</f>
        <v>0</v>
      </c>
      <c r="DG236" s="3">
        <f>'data sistem'!IO236</f>
        <v>0</v>
      </c>
      <c r="DH236" s="3">
        <f>'data sistem'!HM236</f>
        <v>0</v>
      </c>
      <c r="DI236" s="3">
        <f>'data sistem'!HM236</f>
        <v>0</v>
      </c>
      <c r="DJ236" s="3">
        <f>'data sistem'!IP236</f>
        <v>0</v>
      </c>
      <c r="DK236" s="3">
        <f>'data sistem'!IP236</f>
        <v>0</v>
      </c>
      <c r="DL236" s="3">
        <f>'data sistem'!HN236</f>
        <v>0</v>
      </c>
      <c r="DM236" s="3">
        <f>'data sistem'!IQ236</f>
        <v>0</v>
      </c>
      <c r="DN236" s="3">
        <f>'data sistem'!HO236</f>
        <v>0</v>
      </c>
      <c r="DO236" s="3">
        <f>'data sistem'!IR236</f>
        <v>0</v>
      </c>
      <c r="DP236" s="3">
        <f>'data sistem'!HP236</f>
        <v>0</v>
      </c>
      <c r="DQ236" s="3">
        <f>'data sistem'!IS236</f>
        <v>0</v>
      </c>
      <c r="DR236" s="3">
        <f>'data sistem'!HQ236</f>
        <v>0</v>
      </c>
      <c r="DS236" s="3">
        <f>'data sistem'!IT236</f>
        <v>0</v>
      </c>
      <c r="DT236" s="3">
        <f>'data sistem'!HR236</f>
        <v>0</v>
      </c>
      <c r="DU236" s="3">
        <f>'data sistem'!IU236</f>
        <v>0</v>
      </c>
      <c r="DV236" s="3">
        <f>'data sistem'!HS236</f>
        <v>0</v>
      </c>
      <c r="DW236" s="3">
        <f>'data sistem'!IV236</f>
        <v>0</v>
      </c>
      <c r="DX236" s="3">
        <f>'data sistem'!HT236</f>
        <v>0</v>
      </c>
      <c r="DY236" s="3">
        <f>'data sistem'!IW236</f>
        <v>0</v>
      </c>
      <c r="DZ236" s="3">
        <f>'data sistem'!HU236</f>
        <v>0</v>
      </c>
      <c r="EA236" s="3">
        <f>'data sistem'!IX236</f>
        <v>0</v>
      </c>
    </row>
    <row r="237" spans="1:131" x14ac:dyDescent="0.3">
      <c r="A237" s="3" t="str">
        <f t="shared" si="3"/>
        <v>051022</v>
      </c>
      <c r="B237" s="3" t="e">
        <f>VLOOKUP('data sistem'!C237,kodeprodi!$A$2:$B$11,2,FALSE)</f>
        <v>#N/A</v>
      </c>
      <c r="C237" s="3">
        <f>'data sistem'!A237</f>
        <v>0</v>
      </c>
      <c r="D237" s="3">
        <f>'data sistem'!B237</f>
        <v>0</v>
      </c>
      <c r="E237" s="3">
        <f>'data sistem'!J237</f>
        <v>0</v>
      </c>
      <c r="F237" s="3">
        <f>'data sistem'!K237</f>
        <v>0</v>
      </c>
      <c r="G237" s="3">
        <f>2020-'data sistem'!E237</f>
        <v>2020</v>
      </c>
      <c r="H237" s="3">
        <f>1</f>
        <v>1</v>
      </c>
      <c r="I237" s="3">
        <f>2</f>
        <v>2</v>
      </c>
      <c r="J237" s="3">
        <f>3</f>
        <v>3</v>
      </c>
      <c r="K237" s="3">
        <f>3</f>
        <v>3</v>
      </c>
      <c r="L237" s="3">
        <f>1</f>
        <v>1</v>
      </c>
      <c r="M237" s="3">
        <f>2</f>
        <v>2</v>
      </c>
      <c r="N237" s="3">
        <f>1</f>
        <v>1</v>
      </c>
      <c r="O237" s="3" t="str">
        <f>IF('data sistem'!W237="tidak",3,IF('data sistem'!W237="ya",IF('data sistem'!DT237="sebelum lulus",1,IF('data sistem'!DT237="setelah lulus",2,"")),""))</f>
        <v/>
      </c>
      <c r="P237" s="3" t="str">
        <f>IF('data sistem'!DU237="0-3 bulan",1,IF('data sistem'!DU237="3-6 bulan",3,IF('data sistem'!DU237="6-12 bulan",6,IF('data sistem'!DU237="lebih dari 12 bulan",12,""))))</f>
        <v/>
      </c>
      <c r="Q237" s="3" t="str">
        <f>IF('data sistem'!DV237="0-3 bulan",1,IF('data sistem'!DV237="3-6 bulan",3,IF('data sistem'!DV237="6-12 bulan",6,IF('data sistem'!DV237="lebih dari 12 bulan",12,""))))</f>
        <v/>
      </c>
      <c r="R237" s="3">
        <f>'data sistem'!EA237</f>
        <v>0</v>
      </c>
      <c r="S237" s="3">
        <f>'data sistem'!EB237</f>
        <v>0</v>
      </c>
      <c r="T237" s="3">
        <f>'data sistem'!EC237</f>
        <v>0</v>
      </c>
      <c r="U237" s="3">
        <f>'data sistem'!ED237</f>
        <v>0</v>
      </c>
      <c r="V237" s="3">
        <f>'data sistem'!EE237</f>
        <v>0</v>
      </c>
      <c r="W237" s="3">
        <f>'data sistem'!EF237</f>
        <v>0</v>
      </c>
      <c r="X237" s="3">
        <f>'data sistem'!EG237</f>
        <v>0</v>
      </c>
      <c r="Y237" s="3" t="str">
        <f>IF('data sistem'!DW237="ya",1,IF('data sistem'!DW237="tidak",0,""))</f>
        <v/>
      </c>
      <c r="Z237" s="3">
        <f>'data sistem'!EM237</f>
        <v>0</v>
      </c>
      <c r="AA237" s="3">
        <f>'data sistem'!EH237</f>
        <v>0</v>
      </c>
      <c r="AB237" s="3">
        <f>'data sistem'!EI237</f>
        <v>0</v>
      </c>
      <c r="AC237" s="3">
        <f>'data sistem'!EJ237</f>
        <v>0</v>
      </c>
      <c r="AD237" s="3">
        <f>'data sistem'!EK237</f>
        <v>0</v>
      </c>
      <c r="AE237" s="3">
        <f>'data sistem'!EL237</f>
        <v>0</v>
      </c>
      <c r="AF237" s="3">
        <f>0</f>
        <v>0</v>
      </c>
      <c r="AH237" s="3">
        <f>IF('data sistem'!FB237="lebih dari 3",4,'data sistem'!FB237)</f>
        <v>0</v>
      </c>
      <c r="AI237" s="3" t="str">
        <f>IF('data sistem'!FF237="sebelum lulus",1,IF('data sistem'!FF237="setelah lulus",2,""))</f>
        <v/>
      </c>
      <c r="AJ237" s="3" t="str">
        <f>IF('data sistem'!FG237="0-3 bulan",1,IF('data sistem'!FG237="3-6 bulan",3,IF('data sistem'!FG237="6-12 bulan",6,IF('data sistem'!FG237="lebih dari 12 bulan",12,""))))</f>
        <v/>
      </c>
      <c r="AK237" s="3" t="str">
        <f>IF('data sistem'!FH237="0-3 bulan",1,IF('data sistem'!FH237="3-6 bulan",3,IF('data sistem'!FH237="6-12 bulan",6,IF('data sistem'!FH237="lebih dari 12 bulan",12,""))))</f>
        <v/>
      </c>
      <c r="AL237" s="3">
        <f>IF('data sistem'!FC237="lebih dari 3",4,'data sistem'!FC237)</f>
        <v>0</v>
      </c>
      <c r="AM237" s="3">
        <f>IF('data sistem'!FD237="lebih dari 3",4,'data sistem'!FD237)</f>
        <v>0</v>
      </c>
      <c r="AN237" s="3" t="str">
        <f>IF(LEFT('data sistem'!U237,7)="bekerja",1,IF(LEFT('data sistem'!U237,5)="tidak",2,""))</f>
        <v/>
      </c>
      <c r="AO237" s="3">
        <f>'data sistem'!M237*1</f>
        <v>0</v>
      </c>
      <c r="AP237" s="3">
        <f>'data sistem'!R237*2</f>
        <v>0</v>
      </c>
      <c r="AQ237" s="3">
        <f>'data sistem'!P237*3</f>
        <v>0</v>
      </c>
      <c r="AR237" s="3">
        <f>'data sistem'!Q237*4</f>
        <v>0</v>
      </c>
      <c r="AS237" s="3">
        <f>0</f>
        <v>0</v>
      </c>
      <c r="AU237" s="3">
        <f>IF('data sistem'!Q237="1",4,1)</f>
        <v>1</v>
      </c>
      <c r="AW237" s="3">
        <f>IF('data sistem'!AG237="bumn",1,IF('data sistem'!AG237="non-profit",2,IF('data sistem'!AG237="swasta",3,IF('data sistem'!AG237="wiraswasta",4,5))))</f>
        <v>5</v>
      </c>
      <c r="AX237" s="3">
        <f>IF(AW237=5,'data sistem'!AG237,"")</f>
        <v>0</v>
      </c>
      <c r="AY237" s="3">
        <f>IF('data sistem'!T237=0,1,'data sistem'!T237=0)</f>
        <v>1</v>
      </c>
      <c r="BA237" s="3">
        <f>IF('data sistem'!AM237="kurang dari 1 juta",1000000,IF('data sistem'!AM237="antara 1 dan 2 juta",2000000,IF('data sistem'!AM237="lebih dari 2 juta",3000000,IF('data sistem'!AM237="lebih dari 3 juta",4000000,0))))</f>
        <v>0</v>
      </c>
      <c r="BB237" s="3">
        <f>0</f>
        <v>0</v>
      </c>
      <c r="BC237" s="3">
        <f>IF('data sistem'!BI237="kurang dari 1 juta",1000000,IF('data sistem'!BI237="antara 1 dan 2 juta",2000000,IF('data sistem'!BI237="lebih dari 2 juta",3000000,IF('data sistem'!BI237="lebih dari 3 juta",4000000,0))))</f>
        <v>0</v>
      </c>
      <c r="BD237" s="3" t="str">
        <f>IF('data sistem'!DE237&gt;0,'data sistem'!DE237,"")</f>
        <v/>
      </c>
      <c r="BE237" s="3" t="str">
        <f>IF('data sistem'!DF237="lebih tinggi",1,IF('data sistem'!DF237="sama",2,IF('data sistem'!DF237="lebih rendah",3,IF('data sistem'!DF237="tidak perlu",4,""))))</f>
        <v/>
      </c>
      <c r="BF237" s="3">
        <f>'data sistem'!DG237*1</f>
        <v>0</v>
      </c>
      <c r="BG237" s="3">
        <f>'data sistem'!DH237*2</f>
        <v>0</v>
      </c>
      <c r="BH237" s="3">
        <f>'data sistem'!DI237*3</f>
        <v>0</v>
      </c>
      <c r="BI237" s="3">
        <f>'data sistem'!DJ237*4</f>
        <v>0</v>
      </c>
      <c r="BJ237" s="3">
        <f>'data sistem'!DK237*5</f>
        <v>0</v>
      </c>
      <c r="BK237" s="3">
        <f>'data sistem'!DL237*6</f>
        <v>0</v>
      </c>
      <c r="BL237" s="3">
        <f>'data sistem'!DM237*7</f>
        <v>0</v>
      </c>
      <c r="BM237" s="3">
        <f>'data sistem'!DN237*8</f>
        <v>0</v>
      </c>
      <c r="BN237" s="3">
        <f>'data sistem'!DO237*9</f>
        <v>0</v>
      </c>
      <c r="BO237" s="3">
        <f>'data sistem'!DP237*10</f>
        <v>0</v>
      </c>
      <c r="BP237" s="3">
        <f>'data sistem'!DQ237*11</f>
        <v>0</v>
      </c>
      <c r="BQ237" s="3">
        <f>'data sistem'!DR237*12</f>
        <v>0</v>
      </c>
      <c r="BR237" s="3">
        <v>0</v>
      </c>
      <c r="BT237" s="3">
        <f>'data sistem'!GU237</f>
        <v>0</v>
      </c>
      <c r="BU237" s="3">
        <f>'data sistem'!HX237</f>
        <v>0</v>
      </c>
      <c r="BV237" s="3">
        <f>'data sistem'!GV237</f>
        <v>0</v>
      </c>
      <c r="BW237" s="3">
        <f>'data sistem'!HY237</f>
        <v>0</v>
      </c>
      <c r="BX237" s="3">
        <f>'data sistem'!GW237</f>
        <v>0</v>
      </c>
      <c r="BY237" s="3">
        <f>'data sistem'!HV237</f>
        <v>0</v>
      </c>
      <c r="BZ237" s="3">
        <f>'data sistem'!HZ237</f>
        <v>0</v>
      </c>
      <c r="CA237" s="3">
        <f>'data sistem'!IY237</f>
        <v>0</v>
      </c>
      <c r="CB237" s="3">
        <f>'data sistem'!GX237</f>
        <v>0</v>
      </c>
      <c r="CC237" s="3">
        <f>'data sistem'!IA237</f>
        <v>0</v>
      </c>
      <c r="CD237" s="3">
        <f>'data sistem'!GY237</f>
        <v>0</v>
      </c>
      <c r="CE237" s="3">
        <f>'data sistem'!IB237</f>
        <v>0</v>
      </c>
      <c r="CF237" s="3">
        <f>'data sistem'!GZ237</f>
        <v>0</v>
      </c>
      <c r="CH237" s="3">
        <f>'data sistem'!IC237</f>
        <v>0</v>
      </c>
      <c r="CJ237" s="3">
        <f>'data sistem'!HA237</f>
        <v>0</v>
      </c>
      <c r="CK237" s="3">
        <f>'data sistem'!ID237</f>
        <v>0</v>
      </c>
      <c r="CL237" s="3">
        <f>'data sistem'!HB237</f>
        <v>0</v>
      </c>
      <c r="CM237" s="3">
        <f>'data sistem'!IE237</f>
        <v>0</v>
      </c>
      <c r="CN237" s="3">
        <f>'data sistem'!HC237</f>
        <v>0</v>
      </c>
      <c r="CO237" s="3">
        <f>'data sistem'!IF237</f>
        <v>0</v>
      </c>
      <c r="CP237" s="3">
        <f>'data sistem'!HD237</f>
        <v>0</v>
      </c>
      <c r="CQ237" s="3">
        <f>'data sistem'!IG237</f>
        <v>0</v>
      </c>
      <c r="CR237" s="3">
        <f>'data sistem'!HE237</f>
        <v>0</v>
      </c>
      <c r="CS237" s="3">
        <f>'data sistem'!IH237</f>
        <v>0</v>
      </c>
      <c r="CT237" s="3">
        <f>'data sistem'!HF237</f>
        <v>0</v>
      </c>
      <c r="CU237" s="3">
        <f>'data sistem'!II237</f>
        <v>0</v>
      </c>
      <c r="CV237" s="3">
        <f>'data sistem'!HG237</f>
        <v>0</v>
      </c>
      <c r="CW237" s="3">
        <f>'data sistem'!IJ237</f>
        <v>0</v>
      </c>
      <c r="CX237" s="3">
        <f>'data sistem'!HH237</f>
        <v>0</v>
      </c>
      <c r="CY237" s="3">
        <f>'data sistem'!IK237</f>
        <v>0</v>
      </c>
      <c r="CZ237" s="3">
        <f>'data sistem'!HI237</f>
        <v>0</v>
      </c>
      <c r="DA237" s="3">
        <f>'data sistem'!IL237</f>
        <v>0</v>
      </c>
      <c r="DB237" s="3">
        <f>'data sistem'!HJ237</f>
        <v>0</v>
      </c>
      <c r="DC237" s="3">
        <f>'data sistem'!IM237</f>
        <v>0</v>
      </c>
      <c r="DD237" s="3">
        <f>'data sistem'!HK237</f>
        <v>0</v>
      </c>
      <c r="DE237" s="3">
        <f>'data sistem'!IN237</f>
        <v>0</v>
      </c>
      <c r="DF237" s="3">
        <f>'data sistem'!HL237</f>
        <v>0</v>
      </c>
      <c r="DG237" s="3">
        <f>'data sistem'!IO237</f>
        <v>0</v>
      </c>
      <c r="DH237" s="3">
        <f>'data sistem'!HM237</f>
        <v>0</v>
      </c>
      <c r="DI237" s="3">
        <f>'data sistem'!HM237</f>
        <v>0</v>
      </c>
      <c r="DJ237" s="3">
        <f>'data sistem'!IP237</f>
        <v>0</v>
      </c>
      <c r="DK237" s="3">
        <f>'data sistem'!IP237</f>
        <v>0</v>
      </c>
      <c r="DL237" s="3">
        <f>'data sistem'!HN237</f>
        <v>0</v>
      </c>
      <c r="DM237" s="3">
        <f>'data sistem'!IQ237</f>
        <v>0</v>
      </c>
      <c r="DN237" s="3">
        <f>'data sistem'!HO237</f>
        <v>0</v>
      </c>
      <c r="DO237" s="3">
        <f>'data sistem'!IR237</f>
        <v>0</v>
      </c>
      <c r="DP237" s="3">
        <f>'data sistem'!HP237</f>
        <v>0</v>
      </c>
      <c r="DQ237" s="3">
        <f>'data sistem'!IS237</f>
        <v>0</v>
      </c>
      <c r="DR237" s="3">
        <f>'data sistem'!HQ237</f>
        <v>0</v>
      </c>
      <c r="DS237" s="3">
        <f>'data sistem'!IT237</f>
        <v>0</v>
      </c>
      <c r="DT237" s="3">
        <f>'data sistem'!HR237</f>
        <v>0</v>
      </c>
      <c r="DU237" s="3">
        <f>'data sistem'!IU237</f>
        <v>0</v>
      </c>
      <c r="DV237" s="3">
        <f>'data sistem'!HS237</f>
        <v>0</v>
      </c>
      <c r="DW237" s="3">
        <f>'data sistem'!IV237</f>
        <v>0</v>
      </c>
      <c r="DX237" s="3">
        <f>'data sistem'!HT237</f>
        <v>0</v>
      </c>
      <c r="DY237" s="3">
        <f>'data sistem'!IW237</f>
        <v>0</v>
      </c>
      <c r="DZ237" s="3">
        <f>'data sistem'!HU237</f>
        <v>0</v>
      </c>
      <c r="EA237" s="3">
        <f>'data sistem'!IX237</f>
        <v>0</v>
      </c>
    </row>
    <row r="238" spans="1:131" x14ac:dyDescent="0.3">
      <c r="A238" s="3" t="str">
        <f t="shared" si="3"/>
        <v>051022</v>
      </c>
      <c r="B238" s="3" t="e">
        <f>VLOOKUP('data sistem'!C238,kodeprodi!$A$2:$B$11,2,FALSE)</f>
        <v>#N/A</v>
      </c>
      <c r="C238" s="3">
        <f>'data sistem'!A238</f>
        <v>0</v>
      </c>
      <c r="D238" s="3">
        <f>'data sistem'!B238</f>
        <v>0</v>
      </c>
      <c r="E238" s="3">
        <f>'data sistem'!J238</f>
        <v>0</v>
      </c>
      <c r="F238" s="3">
        <f>'data sistem'!K238</f>
        <v>0</v>
      </c>
      <c r="G238" s="3">
        <f>2020-'data sistem'!E238</f>
        <v>2020</v>
      </c>
      <c r="H238" s="3">
        <f>1</f>
        <v>1</v>
      </c>
      <c r="I238" s="3">
        <f>2</f>
        <v>2</v>
      </c>
      <c r="J238" s="3">
        <f>3</f>
        <v>3</v>
      </c>
      <c r="K238" s="3">
        <f>3</f>
        <v>3</v>
      </c>
      <c r="L238" s="3">
        <f>1</f>
        <v>1</v>
      </c>
      <c r="M238" s="3">
        <f>2</f>
        <v>2</v>
      </c>
      <c r="N238" s="3">
        <f>1</f>
        <v>1</v>
      </c>
      <c r="O238" s="3" t="str">
        <f>IF('data sistem'!W238="tidak",3,IF('data sistem'!W238="ya",IF('data sistem'!DT238="sebelum lulus",1,IF('data sistem'!DT238="setelah lulus",2,"")),""))</f>
        <v/>
      </c>
      <c r="P238" s="3" t="str">
        <f>IF('data sistem'!DU238="0-3 bulan",1,IF('data sistem'!DU238="3-6 bulan",3,IF('data sistem'!DU238="6-12 bulan",6,IF('data sistem'!DU238="lebih dari 12 bulan",12,""))))</f>
        <v/>
      </c>
      <c r="Q238" s="3" t="str">
        <f>IF('data sistem'!DV238="0-3 bulan",1,IF('data sistem'!DV238="3-6 bulan",3,IF('data sistem'!DV238="6-12 bulan",6,IF('data sistem'!DV238="lebih dari 12 bulan",12,""))))</f>
        <v/>
      </c>
      <c r="R238" s="3">
        <f>'data sistem'!EA238</f>
        <v>0</v>
      </c>
      <c r="S238" s="3">
        <f>'data sistem'!EB238</f>
        <v>0</v>
      </c>
      <c r="T238" s="3">
        <f>'data sistem'!EC238</f>
        <v>0</v>
      </c>
      <c r="U238" s="3">
        <f>'data sistem'!ED238</f>
        <v>0</v>
      </c>
      <c r="V238" s="3">
        <f>'data sistem'!EE238</f>
        <v>0</v>
      </c>
      <c r="W238" s="3">
        <f>'data sistem'!EF238</f>
        <v>0</v>
      </c>
      <c r="X238" s="3">
        <f>'data sistem'!EG238</f>
        <v>0</v>
      </c>
      <c r="Y238" s="3" t="str">
        <f>IF('data sistem'!DW238="ya",1,IF('data sistem'!DW238="tidak",0,""))</f>
        <v/>
      </c>
      <c r="Z238" s="3">
        <f>'data sistem'!EM238</f>
        <v>0</v>
      </c>
      <c r="AA238" s="3">
        <f>'data sistem'!EH238</f>
        <v>0</v>
      </c>
      <c r="AB238" s="3">
        <f>'data sistem'!EI238</f>
        <v>0</v>
      </c>
      <c r="AC238" s="3">
        <f>'data sistem'!EJ238</f>
        <v>0</v>
      </c>
      <c r="AD238" s="3">
        <f>'data sistem'!EK238</f>
        <v>0</v>
      </c>
      <c r="AE238" s="3">
        <f>'data sistem'!EL238</f>
        <v>0</v>
      </c>
      <c r="AF238" s="3">
        <f>0</f>
        <v>0</v>
      </c>
      <c r="AH238" s="3">
        <f>IF('data sistem'!FB238="lebih dari 3",4,'data sistem'!FB238)</f>
        <v>0</v>
      </c>
      <c r="AI238" s="3" t="str">
        <f>IF('data sistem'!FF238="sebelum lulus",1,IF('data sistem'!FF238="setelah lulus",2,""))</f>
        <v/>
      </c>
      <c r="AJ238" s="3" t="str">
        <f>IF('data sistem'!FG238="0-3 bulan",1,IF('data sistem'!FG238="3-6 bulan",3,IF('data sistem'!FG238="6-12 bulan",6,IF('data sistem'!FG238="lebih dari 12 bulan",12,""))))</f>
        <v/>
      </c>
      <c r="AK238" s="3" t="str">
        <f>IF('data sistem'!FH238="0-3 bulan",1,IF('data sistem'!FH238="3-6 bulan",3,IF('data sistem'!FH238="6-12 bulan",6,IF('data sistem'!FH238="lebih dari 12 bulan",12,""))))</f>
        <v/>
      </c>
      <c r="AL238" s="3">
        <f>IF('data sistem'!FC238="lebih dari 3",4,'data sistem'!FC238)</f>
        <v>0</v>
      </c>
      <c r="AM238" s="3">
        <f>IF('data sistem'!FD238="lebih dari 3",4,'data sistem'!FD238)</f>
        <v>0</v>
      </c>
      <c r="AN238" s="3" t="str">
        <f>IF(LEFT('data sistem'!U238,7)="bekerja",1,IF(LEFT('data sistem'!U238,5)="tidak",2,""))</f>
        <v/>
      </c>
      <c r="AO238" s="3">
        <f>'data sistem'!M238*1</f>
        <v>0</v>
      </c>
      <c r="AP238" s="3">
        <f>'data sistem'!R238*2</f>
        <v>0</v>
      </c>
      <c r="AQ238" s="3">
        <f>'data sistem'!P238*3</f>
        <v>0</v>
      </c>
      <c r="AR238" s="3">
        <f>'data sistem'!Q238*4</f>
        <v>0</v>
      </c>
      <c r="AS238" s="3">
        <f>0</f>
        <v>0</v>
      </c>
      <c r="AU238" s="3">
        <f>IF('data sistem'!Q238="1",4,1)</f>
        <v>1</v>
      </c>
      <c r="AW238" s="3">
        <f>IF('data sistem'!AG238="bumn",1,IF('data sistem'!AG238="non-profit",2,IF('data sistem'!AG238="swasta",3,IF('data sistem'!AG238="wiraswasta",4,5))))</f>
        <v>5</v>
      </c>
      <c r="AX238" s="3">
        <f>IF(AW238=5,'data sistem'!AG238,"")</f>
        <v>0</v>
      </c>
      <c r="AY238" s="3">
        <f>IF('data sistem'!T238=0,1,'data sistem'!T238=0)</f>
        <v>1</v>
      </c>
      <c r="BA238" s="3">
        <f>IF('data sistem'!AM238="kurang dari 1 juta",1000000,IF('data sistem'!AM238="antara 1 dan 2 juta",2000000,IF('data sistem'!AM238="lebih dari 2 juta",3000000,IF('data sistem'!AM238="lebih dari 3 juta",4000000,0))))</f>
        <v>0</v>
      </c>
      <c r="BB238" s="3">
        <f>0</f>
        <v>0</v>
      </c>
      <c r="BC238" s="3">
        <f>IF('data sistem'!BI238="kurang dari 1 juta",1000000,IF('data sistem'!BI238="antara 1 dan 2 juta",2000000,IF('data sistem'!BI238="lebih dari 2 juta",3000000,IF('data sistem'!BI238="lebih dari 3 juta",4000000,0))))</f>
        <v>0</v>
      </c>
      <c r="BD238" s="3" t="str">
        <f>IF('data sistem'!DE238&gt;0,'data sistem'!DE238,"")</f>
        <v/>
      </c>
      <c r="BE238" s="3" t="str">
        <f>IF('data sistem'!DF238="lebih tinggi",1,IF('data sistem'!DF238="sama",2,IF('data sistem'!DF238="lebih rendah",3,IF('data sistem'!DF238="tidak perlu",4,""))))</f>
        <v/>
      </c>
      <c r="BF238" s="3">
        <f>'data sistem'!DG238*1</f>
        <v>0</v>
      </c>
      <c r="BG238" s="3">
        <f>'data sistem'!DH238*2</f>
        <v>0</v>
      </c>
      <c r="BH238" s="3">
        <f>'data sistem'!DI238*3</f>
        <v>0</v>
      </c>
      <c r="BI238" s="3">
        <f>'data sistem'!DJ238*4</f>
        <v>0</v>
      </c>
      <c r="BJ238" s="3">
        <f>'data sistem'!DK238*5</f>
        <v>0</v>
      </c>
      <c r="BK238" s="3">
        <f>'data sistem'!DL238*6</f>
        <v>0</v>
      </c>
      <c r="BL238" s="3">
        <f>'data sistem'!DM238*7</f>
        <v>0</v>
      </c>
      <c r="BM238" s="3">
        <f>'data sistem'!DN238*8</f>
        <v>0</v>
      </c>
      <c r="BN238" s="3">
        <f>'data sistem'!DO238*9</f>
        <v>0</v>
      </c>
      <c r="BO238" s="3">
        <f>'data sistem'!DP238*10</f>
        <v>0</v>
      </c>
      <c r="BP238" s="3">
        <f>'data sistem'!DQ238*11</f>
        <v>0</v>
      </c>
      <c r="BQ238" s="3">
        <f>'data sistem'!DR238*12</f>
        <v>0</v>
      </c>
      <c r="BR238" s="3">
        <v>0</v>
      </c>
      <c r="BT238" s="3">
        <f>'data sistem'!GU238</f>
        <v>0</v>
      </c>
      <c r="BU238" s="3">
        <f>'data sistem'!HX238</f>
        <v>0</v>
      </c>
      <c r="BV238" s="3">
        <f>'data sistem'!GV238</f>
        <v>0</v>
      </c>
      <c r="BW238" s="3">
        <f>'data sistem'!HY238</f>
        <v>0</v>
      </c>
      <c r="BX238" s="3">
        <f>'data sistem'!GW238</f>
        <v>0</v>
      </c>
      <c r="BY238" s="3">
        <f>'data sistem'!HV238</f>
        <v>0</v>
      </c>
      <c r="BZ238" s="3">
        <f>'data sistem'!HZ238</f>
        <v>0</v>
      </c>
      <c r="CA238" s="3">
        <f>'data sistem'!IY238</f>
        <v>0</v>
      </c>
      <c r="CB238" s="3">
        <f>'data sistem'!GX238</f>
        <v>0</v>
      </c>
      <c r="CC238" s="3">
        <f>'data sistem'!IA238</f>
        <v>0</v>
      </c>
      <c r="CD238" s="3">
        <f>'data sistem'!GY238</f>
        <v>0</v>
      </c>
      <c r="CE238" s="3">
        <f>'data sistem'!IB238</f>
        <v>0</v>
      </c>
      <c r="CF238" s="3">
        <f>'data sistem'!GZ238</f>
        <v>0</v>
      </c>
      <c r="CH238" s="3">
        <f>'data sistem'!IC238</f>
        <v>0</v>
      </c>
      <c r="CJ238" s="3">
        <f>'data sistem'!HA238</f>
        <v>0</v>
      </c>
      <c r="CK238" s="3">
        <f>'data sistem'!ID238</f>
        <v>0</v>
      </c>
      <c r="CL238" s="3">
        <f>'data sistem'!HB238</f>
        <v>0</v>
      </c>
      <c r="CM238" s="3">
        <f>'data sistem'!IE238</f>
        <v>0</v>
      </c>
      <c r="CN238" s="3">
        <f>'data sistem'!HC238</f>
        <v>0</v>
      </c>
      <c r="CO238" s="3">
        <f>'data sistem'!IF238</f>
        <v>0</v>
      </c>
      <c r="CP238" s="3">
        <f>'data sistem'!HD238</f>
        <v>0</v>
      </c>
      <c r="CQ238" s="3">
        <f>'data sistem'!IG238</f>
        <v>0</v>
      </c>
      <c r="CR238" s="3">
        <f>'data sistem'!HE238</f>
        <v>0</v>
      </c>
      <c r="CS238" s="3">
        <f>'data sistem'!IH238</f>
        <v>0</v>
      </c>
      <c r="CT238" s="3">
        <f>'data sistem'!HF238</f>
        <v>0</v>
      </c>
      <c r="CU238" s="3">
        <f>'data sistem'!II238</f>
        <v>0</v>
      </c>
      <c r="CV238" s="3">
        <f>'data sistem'!HG238</f>
        <v>0</v>
      </c>
      <c r="CW238" s="3">
        <f>'data sistem'!IJ238</f>
        <v>0</v>
      </c>
      <c r="CX238" s="3">
        <f>'data sistem'!HH238</f>
        <v>0</v>
      </c>
      <c r="CY238" s="3">
        <f>'data sistem'!IK238</f>
        <v>0</v>
      </c>
      <c r="CZ238" s="3">
        <f>'data sistem'!HI238</f>
        <v>0</v>
      </c>
      <c r="DA238" s="3">
        <f>'data sistem'!IL238</f>
        <v>0</v>
      </c>
      <c r="DB238" s="3">
        <f>'data sistem'!HJ238</f>
        <v>0</v>
      </c>
      <c r="DC238" s="3">
        <f>'data sistem'!IM238</f>
        <v>0</v>
      </c>
      <c r="DD238" s="3">
        <f>'data sistem'!HK238</f>
        <v>0</v>
      </c>
      <c r="DE238" s="3">
        <f>'data sistem'!IN238</f>
        <v>0</v>
      </c>
      <c r="DF238" s="3">
        <f>'data sistem'!HL238</f>
        <v>0</v>
      </c>
      <c r="DG238" s="3">
        <f>'data sistem'!IO238</f>
        <v>0</v>
      </c>
      <c r="DH238" s="3">
        <f>'data sistem'!HM238</f>
        <v>0</v>
      </c>
      <c r="DI238" s="3">
        <f>'data sistem'!HM238</f>
        <v>0</v>
      </c>
      <c r="DJ238" s="3">
        <f>'data sistem'!IP238</f>
        <v>0</v>
      </c>
      <c r="DK238" s="3">
        <f>'data sistem'!IP238</f>
        <v>0</v>
      </c>
      <c r="DL238" s="3">
        <f>'data sistem'!HN238</f>
        <v>0</v>
      </c>
      <c r="DM238" s="3">
        <f>'data sistem'!IQ238</f>
        <v>0</v>
      </c>
      <c r="DN238" s="3">
        <f>'data sistem'!HO238</f>
        <v>0</v>
      </c>
      <c r="DO238" s="3">
        <f>'data sistem'!IR238</f>
        <v>0</v>
      </c>
      <c r="DP238" s="3">
        <f>'data sistem'!HP238</f>
        <v>0</v>
      </c>
      <c r="DQ238" s="3">
        <f>'data sistem'!IS238</f>
        <v>0</v>
      </c>
      <c r="DR238" s="3">
        <f>'data sistem'!HQ238</f>
        <v>0</v>
      </c>
      <c r="DS238" s="3">
        <f>'data sistem'!IT238</f>
        <v>0</v>
      </c>
      <c r="DT238" s="3">
        <f>'data sistem'!HR238</f>
        <v>0</v>
      </c>
      <c r="DU238" s="3">
        <f>'data sistem'!IU238</f>
        <v>0</v>
      </c>
      <c r="DV238" s="3">
        <f>'data sistem'!HS238</f>
        <v>0</v>
      </c>
      <c r="DW238" s="3">
        <f>'data sistem'!IV238</f>
        <v>0</v>
      </c>
      <c r="DX238" s="3">
        <f>'data sistem'!HT238</f>
        <v>0</v>
      </c>
      <c r="DY238" s="3">
        <f>'data sistem'!IW238</f>
        <v>0</v>
      </c>
      <c r="DZ238" s="3">
        <f>'data sistem'!HU238</f>
        <v>0</v>
      </c>
      <c r="EA238" s="3">
        <f>'data sistem'!IX238</f>
        <v>0</v>
      </c>
    </row>
    <row r="239" spans="1:131" x14ac:dyDescent="0.3">
      <c r="A239" s="3" t="str">
        <f t="shared" si="3"/>
        <v>051022</v>
      </c>
      <c r="B239" s="3" t="e">
        <f>VLOOKUP('data sistem'!C239,kodeprodi!$A$2:$B$11,2,FALSE)</f>
        <v>#N/A</v>
      </c>
      <c r="C239" s="3">
        <f>'data sistem'!A239</f>
        <v>0</v>
      </c>
      <c r="D239" s="3">
        <f>'data sistem'!B239</f>
        <v>0</v>
      </c>
      <c r="E239" s="3">
        <f>'data sistem'!J239</f>
        <v>0</v>
      </c>
      <c r="F239" s="3">
        <f>'data sistem'!K239</f>
        <v>0</v>
      </c>
      <c r="G239" s="3">
        <f>2020-'data sistem'!E239</f>
        <v>2020</v>
      </c>
      <c r="H239" s="3">
        <f>1</f>
        <v>1</v>
      </c>
      <c r="I239" s="3">
        <f>2</f>
        <v>2</v>
      </c>
      <c r="J239" s="3">
        <f>3</f>
        <v>3</v>
      </c>
      <c r="K239" s="3">
        <f>3</f>
        <v>3</v>
      </c>
      <c r="L239" s="3">
        <f>1</f>
        <v>1</v>
      </c>
      <c r="M239" s="3">
        <f>2</f>
        <v>2</v>
      </c>
      <c r="N239" s="3">
        <f>1</f>
        <v>1</v>
      </c>
      <c r="O239" s="3" t="str">
        <f>IF('data sistem'!W239="tidak",3,IF('data sistem'!W239="ya",IF('data sistem'!DT239="sebelum lulus",1,IF('data sistem'!DT239="setelah lulus",2,"")),""))</f>
        <v/>
      </c>
      <c r="P239" s="3" t="str">
        <f>IF('data sistem'!DU239="0-3 bulan",1,IF('data sistem'!DU239="3-6 bulan",3,IF('data sistem'!DU239="6-12 bulan",6,IF('data sistem'!DU239="lebih dari 12 bulan",12,""))))</f>
        <v/>
      </c>
      <c r="Q239" s="3" t="str">
        <f>IF('data sistem'!DV239="0-3 bulan",1,IF('data sistem'!DV239="3-6 bulan",3,IF('data sistem'!DV239="6-12 bulan",6,IF('data sistem'!DV239="lebih dari 12 bulan",12,""))))</f>
        <v/>
      </c>
      <c r="R239" s="3">
        <f>'data sistem'!EA239</f>
        <v>0</v>
      </c>
      <c r="S239" s="3">
        <f>'data sistem'!EB239</f>
        <v>0</v>
      </c>
      <c r="T239" s="3">
        <f>'data sistem'!EC239</f>
        <v>0</v>
      </c>
      <c r="U239" s="3">
        <f>'data sistem'!ED239</f>
        <v>0</v>
      </c>
      <c r="V239" s="3">
        <f>'data sistem'!EE239</f>
        <v>0</v>
      </c>
      <c r="W239" s="3">
        <f>'data sistem'!EF239</f>
        <v>0</v>
      </c>
      <c r="X239" s="3">
        <f>'data sistem'!EG239</f>
        <v>0</v>
      </c>
      <c r="Y239" s="3" t="str">
        <f>IF('data sistem'!DW239="ya",1,IF('data sistem'!DW239="tidak",0,""))</f>
        <v/>
      </c>
      <c r="Z239" s="3">
        <f>'data sistem'!EM239</f>
        <v>0</v>
      </c>
      <c r="AA239" s="3">
        <f>'data sistem'!EH239</f>
        <v>0</v>
      </c>
      <c r="AB239" s="3">
        <f>'data sistem'!EI239</f>
        <v>0</v>
      </c>
      <c r="AC239" s="3">
        <f>'data sistem'!EJ239</f>
        <v>0</v>
      </c>
      <c r="AD239" s="3">
        <f>'data sistem'!EK239</f>
        <v>0</v>
      </c>
      <c r="AE239" s="3">
        <f>'data sistem'!EL239</f>
        <v>0</v>
      </c>
      <c r="AF239" s="3">
        <f>0</f>
        <v>0</v>
      </c>
      <c r="AH239" s="3">
        <f>IF('data sistem'!FB239="lebih dari 3",4,'data sistem'!FB239)</f>
        <v>0</v>
      </c>
      <c r="AI239" s="3" t="str">
        <f>IF('data sistem'!FF239="sebelum lulus",1,IF('data sistem'!FF239="setelah lulus",2,""))</f>
        <v/>
      </c>
      <c r="AJ239" s="3" t="str">
        <f>IF('data sistem'!FG239="0-3 bulan",1,IF('data sistem'!FG239="3-6 bulan",3,IF('data sistem'!FG239="6-12 bulan",6,IF('data sistem'!FG239="lebih dari 12 bulan",12,""))))</f>
        <v/>
      </c>
      <c r="AK239" s="3" t="str">
        <f>IF('data sistem'!FH239="0-3 bulan",1,IF('data sistem'!FH239="3-6 bulan",3,IF('data sistem'!FH239="6-12 bulan",6,IF('data sistem'!FH239="lebih dari 12 bulan",12,""))))</f>
        <v/>
      </c>
      <c r="AL239" s="3">
        <f>IF('data sistem'!FC239="lebih dari 3",4,'data sistem'!FC239)</f>
        <v>0</v>
      </c>
      <c r="AM239" s="3">
        <f>IF('data sistem'!FD239="lebih dari 3",4,'data sistem'!FD239)</f>
        <v>0</v>
      </c>
      <c r="AN239" s="3" t="str">
        <f>IF(LEFT('data sistem'!U239,7)="bekerja",1,IF(LEFT('data sistem'!U239,5)="tidak",2,""))</f>
        <v/>
      </c>
      <c r="AO239" s="3">
        <f>'data sistem'!M239*1</f>
        <v>0</v>
      </c>
      <c r="AP239" s="3">
        <f>'data sistem'!R239*2</f>
        <v>0</v>
      </c>
      <c r="AQ239" s="3">
        <f>'data sistem'!P239*3</f>
        <v>0</v>
      </c>
      <c r="AR239" s="3">
        <f>'data sistem'!Q239*4</f>
        <v>0</v>
      </c>
      <c r="AS239" s="3">
        <f>0</f>
        <v>0</v>
      </c>
      <c r="AU239" s="3">
        <f>IF('data sistem'!Q239="1",4,1)</f>
        <v>1</v>
      </c>
      <c r="AW239" s="3">
        <f>IF('data sistem'!AG239="bumn",1,IF('data sistem'!AG239="non-profit",2,IF('data sistem'!AG239="swasta",3,IF('data sistem'!AG239="wiraswasta",4,5))))</f>
        <v>5</v>
      </c>
      <c r="AX239" s="3">
        <f>IF(AW239=5,'data sistem'!AG239,"")</f>
        <v>0</v>
      </c>
      <c r="AY239" s="3">
        <f>IF('data sistem'!T239=0,1,'data sistem'!T239=0)</f>
        <v>1</v>
      </c>
      <c r="BA239" s="3">
        <f>IF('data sistem'!AM239="kurang dari 1 juta",1000000,IF('data sistem'!AM239="antara 1 dan 2 juta",2000000,IF('data sistem'!AM239="lebih dari 2 juta",3000000,IF('data sistem'!AM239="lebih dari 3 juta",4000000,0))))</f>
        <v>0</v>
      </c>
      <c r="BB239" s="3">
        <f>0</f>
        <v>0</v>
      </c>
      <c r="BC239" s="3">
        <f>IF('data sistem'!BI239="kurang dari 1 juta",1000000,IF('data sistem'!BI239="antara 1 dan 2 juta",2000000,IF('data sistem'!BI239="lebih dari 2 juta",3000000,IF('data sistem'!BI239="lebih dari 3 juta",4000000,0))))</f>
        <v>0</v>
      </c>
      <c r="BD239" s="3" t="str">
        <f>IF('data sistem'!DE239&gt;0,'data sistem'!DE239,"")</f>
        <v/>
      </c>
      <c r="BE239" s="3" t="str">
        <f>IF('data sistem'!DF239="lebih tinggi",1,IF('data sistem'!DF239="sama",2,IF('data sistem'!DF239="lebih rendah",3,IF('data sistem'!DF239="tidak perlu",4,""))))</f>
        <v/>
      </c>
      <c r="BF239" s="3">
        <f>'data sistem'!DG239*1</f>
        <v>0</v>
      </c>
      <c r="BG239" s="3">
        <f>'data sistem'!DH239*2</f>
        <v>0</v>
      </c>
      <c r="BH239" s="3">
        <f>'data sistem'!DI239*3</f>
        <v>0</v>
      </c>
      <c r="BI239" s="3">
        <f>'data sistem'!DJ239*4</f>
        <v>0</v>
      </c>
      <c r="BJ239" s="3">
        <f>'data sistem'!DK239*5</f>
        <v>0</v>
      </c>
      <c r="BK239" s="3">
        <f>'data sistem'!DL239*6</f>
        <v>0</v>
      </c>
      <c r="BL239" s="3">
        <f>'data sistem'!DM239*7</f>
        <v>0</v>
      </c>
      <c r="BM239" s="3">
        <f>'data sistem'!DN239*8</f>
        <v>0</v>
      </c>
      <c r="BN239" s="3">
        <f>'data sistem'!DO239*9</f>
        <v>0</v>
      </c>
      <c r="BO239" s="3">
        <f>'data sistem'!DP239*10</f>
        <v>0</v>
      </c>
      <c r="BP239" s="3">
        <f>'data sistem'!DQ239*11</f>
        <v>0</v>
      </c>
      <c r="BQ239" s="3">
        <f>'data sistem'!DR239*12</f>
        <v>0</v>
      </c>
      <c r="BR239" s="3">
        <v>0</v>
      </c>
      <c r="BT239" s="3">
        <f>'data sistem'!GU239</f>
        <v>0</v>
      </c>
      <c r="BU239" s="3">
        <f>'data sistem'!HX239</f>
        <v>0</v>
      </c>
      <c r="BV239" s="3">
        <f>'data sistem'!GV239</f>
        <v>0</v>
      </c>
      <c r="BW239" s="3">
        <f>'data sistem'!HY239</f>
        <v>0</v>
      </c>
      <c r="BX239" s="3">
        <f>'data sistem'!GW239</f>
        <v>0</v>
      </c>
      <c r="BY239" s="3">
        <f>'data sistem'!HV239</f>
        <v>0</v>
      </c>
      <c r="BZ239" s="3">
        <f>'data sistem'!HZ239</f>
        <v>0</v>
      </c>
      <c r="CA239" s="3">
        <f>'data sistem'!IY239</f>
        <v>0</v>
      </c>
      <c r="CB239" s="3">
        <f>'data sistem'!GX239</f>
        <v>0</v>
      </c>
      <c r="CC239" s="3">
        <f>'data sistem'!IA239</f>
        <v>0</v>
      </c>
      <c r="CD239" s="3">
        <f>'data sistem'!GY239</f>
        <v>0</v>
      </c>
      <c r="CE239" s="3">
        <f>'data sistem'!IB239</f>
        <v>0</v>
      </c>
      <c r="CF239" s="3">
        <f>'data sistem'!GZ239</f>
        <v>0</v>
      </c>
      <c r="CH239" s="3">
        <f>'data sistem'!IC239</f>
        <v>0</v>
      </c>
      <c r="CJ239" s="3">
        <f>'data sistem'!HA239</f>
        <v>0</v>
      </c>
      <c r="CK239" s="3">
        <f>'data sistem'!ID239</f>
        <v>0</v>
      </c>
      <c r="CL239" s="3">
        <f>'data sistem'!HB239</f>
        <v>0</v>
      </c>
      <c r="CM239" s="3">
        <f>'data sistem'!IE239</f>
        <v>0</v>
      </c>
      <c r="CN239" s="3">
        <f>'data sistem'!HC239</f>
        <v>0</v>
      </c>
      <c r="CO239" s="3">
        <f>'data sistem'!IF239</f>
        <v>0</v>
      </c>
      <c r="CP239" s="3">
        <f>'data sistem'!HD239</f>
        <v>0</v>
      </c>
      <c r="CQ239" s="3">
        <f>'data sistem'!IG239</f>
        <v>0</v>
      </c>
      <c r="CR239" s="3">
        <f>'data sistem'!HE239</f>
        <v>0</v>
      </c>
      <c r="CS239" s="3">
        <f>'data sistem'!IH239</f>
        <v>0</v>
      </c>
      <c r="CT239" s="3">
        <f>'data sistem'!HF239</f>
        <v>0</v>
      </c>
      <c r="CU239" s="3">
        <f>'data sistem'!II239</f>
        <v>0</v>
      </c>
      <c r="CV239" s="3">
        <f>'data sistem'!HG239</f>
        <v>0</v>
      </c>
      <c r="CW239" s="3">
        <f>'data sistem'!IJ239</f>
        <v>0</v>
      </c>
      <c r="CX239" s="3">
        <f>'data sistem'!HH239</f>
        <v>0</v>
      </c>
      <c r="CY239" s="3">
        <f>'data sistem'!IK239</f>
        <v>0</v>
      </c>
      <c r="CZ239" s="3">
        <f>'data sistem'!HI239</f>
        <v>0</v>
      </c>
      <c r="DA239" s="3">
        <f>'data sistem'!IL239</f>
        <v>0</v>
      </c>
      <c r="DB239" s="3">
        <f>'data sistem'!HJ239</f>
        <v>0</v>
      </c>
      <c r="DC239" s="3">
        <f>'data sistem'!IM239</f>
        <v>0</v>
      </c>
      <c r="DD239" s="3">
        <f>'data sistem'!HK239</f>
        <v>0</v>
      </c>
      <c r="DE239" s="3">
        <f>'data sistem'!IN239</f>
        <v>0</v>
      </c>
      <c r="DF239" s="3">
        <f>'data sistem'!HL239</f>
        <v>0</v>
      </c>
      <c r="DG239" s="3">
        <f>'data sistem'!IO239</f>
        <v>0</v>
      </c>
      <c r="DH239" s="3">
        <f>'data sistem'!HM239</f>
        <v>0</v>
      </c>
      <c r="DI239" s="3">
        <f>'data sistem'!HM239</f>
        <v>0</v>
      </c>
      <c r="DJ239" s="3">
        <f>'data sistem'!IP239</f>
        <v>0</v>
      </c>
      <c r="DK239" s="3">
        <f>'data sistem'!IP239</f>
        <v>0</v>
      </c>
      <c r="DL239" s="3">
        <f>'data sistem'!HN239</f>
        <v>0</v>
      </c>
      <c r="DM239" s="3">
        <f>'data sistem'!IQ239</f>
        <v>0</v>
      </c>
      <c r="DN239" s="3">
        <f>'data sistem'!HO239</f>
        <v>0</v>
      </c>
      <c r="DO239" s="3">
        <f>'data sistem'!IR239</f>
        <v>0</v>
      </c>
      <c r="DP239" s="3">
        <f>'data sistem'!HP239</f>
        <v>0</v>
      </c>
      <c r="DQ239" s="3">
        <f>'data sistem'!IS239</f>
        <v>0</v>
      </c>
      <c r="DR239" s="3">
        <f>'data sistem'!HQ239</f>
        <v>0</v>
      </c>
      <c r="DS239" s="3">
        <f>'data sistem'!IT239</f>
        <v>0</v>
      </c>
      <c r="DT239" s="3">
        <f>'data sistem'!HR239</f>
        <v>0</v>
      </c>
      <c r="DU239" s="3">
        <f>'data sistem'!IU239</f>
        <v>0</v>
      </c>
      <c r="DV239" s="3">
        <f>'data sistem'!HS239</f>
        <v>0</v>
      </c>
      <c r="DW239" s="3">
        <f>'data sistem'!IV239</f>
        <v>0</v>
      </c>
      <c r="DX239" s="3">
        <f>'data sistem'!HT239</f>
        <v>0</v>
      </c>
      <c r="DY239" s="3">
        <f>'data sistem'!IW239</f>
        <v>0</v>
      </c>
      <c r="DZ239" s="3">
        <f>'data sistem'!HU239</f>
        <v>0</v>
      </c>
      <c r="EA239" s="3">
        <f>'data sistem'!IX239</f>
        <v>0</v>
      </c>
    </row>
    <row r="240" spans="1:131" x14ac:dyDescent="0.3">
      <c r="A240" s="3" t="str">
        <f t="shared" si="3"/>
        <v>051022</v>
      </c>
      <c r="B240" s="3" t="e">
        <f>VLOOKUP('data sistem'!C240,kodeprodi!$A$2:$B$11,2,FALSE)</f>
        <v>#N/A</v>
      </c>
      <c r="C240" s="3">
        <f>'data sistem'!A240</f>
        <v>0</v>
      </c>
      <c r="D240" s="3">
        <f>'data sistem'!B240</f>
        <v>0</v>
      </c>
      <c r="E240" s="3">
        <f>'data sistem'!J240</f>
        <v>0</v>
      </c>
      <c r="F240" s="3">
        <f>'data sistem'!K240</f>
        <v>0</v>
      </c>
      <c r="G240" s="3">
        <f>2020-'data sistem'!E240</f>
        <v>2020</v>
      </c>
      <c r="H240" s="3">
        <f>1</f>
        <v>1</v>
      </c>
      <c r="I240" s="3">
        <f>2</f>
        <v>2</v>
      </c>
      <c r="J240" s="3">
        <f>3</f>
        <v>3</v>
      </c>
      <c r="K240" s="3">
        <f>3</f>
        <v>3</v>
      </c>
      <c r="L240" s="3">
        <f>1</f>
        <v>1</v>
      </c>
      <c r="M240" s="3">
        <f>2</f>
        <v>2</v>
      </c>
      <c r="N240" s="3">
        <f>1</f>
        <v>1</v>
      </c>
      <c r="O240" s="3" t="str">
        <f>IF('data sistem'!W240="tidak",3,IF('data sistem'!W240="ya",IF('data sistem'!DT240="sebelum lulus",1,IF('data sistem'!DT240="setelah lulus",2,"")),""))</f>
        <v/>
      </c>
      <c r="P240" s="3" t="str">
        <f>IF('data sistem'!DU240="0-3 bulan",1,IF('data sistem'!DU240="3-6 bulan",3,IF('data sistem'!DU240="6-12 bulan",6,IF('data sistem'!DU240="lebih dari 12 bulan",12,""))))</f>
        <v/>
      </c>
      <c r="Q240" s="3" t="str">
        <f>IF('data sistem'!DV240="0-3 bulan",1,IF('data sistem'!DV240="3-6 bulan",3,IF('data sistem'!DV240="6-12 bulan",6,IF('data sistem'!DV240="lebih dari 12 bulan",12,""))))</f>
        <v/>
      </c>
      <c r="R240" s="3">
        <f>'data sistem'!EA240</f>
        <v>0</v>
      </c>
      <c r="S240" s="3">
        <f>'data sistem'!EB240</f>
        <v>0</v>
      </c>
      <c r="T240" s="3">
        <f>'data sistem'!EC240</f>
        <v>0</v>
      </c>
      <c r="U240" s="3">
        <f>'data sistem'!ED240</f>
        <v>0</v>
      </c>
      <c r="V240" s="3">
        <f>'data sistem'!EE240</f>
        <v>0</v>
      </c>
      <c r="W240" s="3">
        <f>'data sistem'!EF240</f>
        <v>0</v>
      </c>
      <c r="X240" s="3">
        <f>'data sistem'!EG240</f>
        <v>0</v>
      </c>
      <c r="Y240" s="3" t="str">
        <f>IF('data sistem'!DW240="ya",1,IF('data sistem'!DW240="tidak",0,""))</f>
        <v/>
      </c>
      <c r="Z240" s="3">
        <f>'data sistem'!EM240</f>
        <v>0</v>
      </c>
      <c r="AA240" s="3">
        <f>'data sistem'!EH240</f>
        <v>0</v>
      </c>
      <c r="AB240" s="3">
        <f>'data sistem'!EI240</f>
        <v>0</v>
      </c>
      <c r="AC240" s="3">
        <f>'data sistem'!EJ240</f>
        <v>0</v>
      </c>
      <c r="AD240" s="3">
        <f>'data sistem'!EK240</f>
        <v>0</v>
      </c>
      <c r="AE240" s="3">
        <f>'data sistem'!EL240</f>
        <v>0</v>
      </c>
      <c r="AF240" s="3">
        <f>0</f>
        <v>0</v>
      </c>
      <c r="AH240" s="3">
        <f>IF('data sistem'!FB240="lebih dari 3",4,'data sistem'!FB240)</f>
        <v>0</v>
      </c>
      <c r="AI240" s="3" t="str">
        <f>IF('data sistem'!FF240="sebelum lulus",1,IF('data sistem'!FF240="setelah lulus",2,""))</f>
        <v/>
      </c>
      <c r="AJ240" s="3" t="str">
        <f>IF('data sistem'!FG240="0-3 bulan",1,IF('data sistem'!FG240="3-6 bulan",3,IF('data sistem'!FG240="6-12 bulan",6,IF('data sistem'!FG240="lebih dari 12 bulan",12,""))))</f>
        <v/>
      </c>
      <c r="AK240" s="3" t="str">
        <f>IF('data sistem'!FH240="0-3 bulan",1,IF('data sistem'!FH240="3-6 bulan",3,IF('data sistem'!FH240="6-12 bulan",6,IF('data sistem'!FH240="lebih dari 12 bulan",12,""))))</f>
        <v/>
      </c>
      <c r="AL240" s="3">
        <f>IF('data sistem'!FC240="lebih dari 3",4,'data sistem'!FC240)</f>
        <v>0</v>
      </c>
      <c r="AM240" s="3">
        <f>IF('data sistem'!FD240="lebih dari 3",4,'data sistem'!FD240)</f>
        <v>0</v>
      </c>
      <c r="AN240" s="3" t="str">
        <f>IF(LEFT('data sistem'!U240,7)="bekerja",1,IF(LEFT('data sistem'!U240,5)="tidak",2,""))</f>
        <v/>
      </c>
      <c r="AO240" s="3">
        <f>'data sistem'!M240*1</f>
        <v>0</v>
      </c>
      <c r="AP240" s="3">
        <f>'data sistem'!R240*2</f>
        <v>0</v>
      </c>
      <c r="AQ240" s="3">
        <f>'data sistem'!P240*3</f>
        <v>0</v>
      </c>
      <c r="AR240" s="3">
        <f>'data sistem'!Q240*4</f>
        <v>0</v>
      </c>
      <c r="AS240" s="3">
        <f>0</f>
        <v>0</v>
      </c>
      <c r="AU240" s="3">
        <f>IF('data sistem'!Q240="1",4,1)</f>
        <v>1</v>
      </c>
      <c r="AW240" s="3">
        <f>IF('data sistem'!AG240="bumn",1,IF('data sistem'!AG240="non-profit",2,IF('data sistem'!AG240="swasta",3,IF('data sistem'!AG240="wiraswasta",4,5))))</f>
        <v>5</v>
      </c>
      <c r="AX240" s="3">
        <f>IF(AW240=5,'data sistem'!AG240,"")</f>
        <v>0</v>
      </c>
      <c r="AY240" s="3">
        <f>IF('data sistem'!T240=0,1,'data sistem'!T240=0)</f>
        <v>1</v>
      </c>
      <c r="BA240" s="3">
        <f>IF('data sistem'!AM240="kurang dari 1 juta",1000000,IF('data sistem'!AM240="antara 1 dan 2 juta",2000000,IF('data sistem'!AM240="lebih dari 2 juta",3000000,IF('data sistem'!AM240="lebih dari 3 juta",4000000,0))))</f>
        <v>0</v>
      </c>
      <c r="BB240" s="3">
        <f>0</f>
        <v>0</v>
      </c>
      <c r="BC240" s="3">
        <f>IF('data sistem'!BI240="kurang dari 1 juta",1000000,IF('data sistem'!BI240="antara 1 dan 2 juta",2000000,IF('data sistem'!BI240="lebih dari 2 juta",3000000,IF('data sistem'!BI240="lebih dari 3 juta",4000000,0))))</f>
        <v>0</v>
      </c>
      <c r="BD240" s="3" t="str">
        <f>IF('data sistem'!DE240&gt;0,'data sistem'!DE240,"")</f>
        <v/>
      </c>
      <c r="BE240" s="3" t="str">
        <f>IF('data sistem'!DF240="lebih tinggi",1,IF('data sistem'!DF240="sama",2,IF('data sistem'!DF240="lebih rendah",3,IF('data sistem'!DF240="tidak perlu",4,""))))</f>
        <v/>
      </c>
      <c r="BF240" s="3">
        <f>'data sistem'!DG240*1</f>
        <v>0</v>
      </c>
      <c r="BG240" s="3">
        <f>'data sistem'!DH240*2</f>
        <v>0</v>
      </c>
      <c r="BH240" s="3">
        <f>'data sistem'!DI240*3</f>
        <v>0</v>
      </c>
      <c r="BI240" s="3">
        <f>'data sistem'!DJ240*4</f>
        <v>0</v>
      </c>
      <c r="BJ240" s="3">
        <f>'data sistem'!DK240*5</f>
        <v>0</v>
      </c>
      <c r="BK240" s="3">
        <f>'data sistem'!DL240*6</f>
        <v>0</v>
      </c>
      <c r="BL240" s="3">
        <f>'data sistem'!DM240*7</f>
        <v>0</v>
      </c>
      <c r="BM240" s="3">
        <f>'data sistem'!DN240*8</f>
        <v>0</v>
      </c>
      <c r="BN240" s="3">
        <f>'data sistem'!DO240*9</f>
        <v>0</v>
      </c>
      <c r="BO240" s="3">
        <f>'data sistem'!DP240*10</f>
        <v>0</v>
      </c>
      <c r="BP240" s="3">
        <f>'data sistem'!DQ240*11</f>
        <v>0</v>
      </c>
      <c r="BQ240" s="3">
        <f>'data sistem'!DR240*12</f>
        <v>0</v>
      </c>
      <c r="BR240" s="3">
        <v>0</v>
      </c>
      <c r="BT240" s="3">
        <f>'data sistem'!GU240</f>
        <v>0</v>
      </c>
      <c r="BU240" s="3">
        <f>'data sistem'!HX240</f>
        <v>0</v>
      </c>
      <c r="BV240" s="3">
        <f>'data sistem'!GV240</f>
        <v>0</v>
      </c>
      <c r="BW240" s="3">
        <f>'data sistem'!HY240</f>
        <v>0</v>
      </c>
      <c r="BX240" s="3">
        <f>'data sistem'!GW240</f>
        <v>0</v>
      </c>
      <c r="BY240" s="3">
        <f>'data sistem'!HV240</f>
        <v>0</v>
      </c>
      <c r="BZ240" s="3">
        <f>'data sistem'!HZ240</f>
        <v>0</v>
      </c>
      <c r="CA240" s="3">
        <f>'data sistem'!IY240</f>
        <v>0</v>
      </c>
      <c r="CB240" s="3">
        <f>'data sistem'!GX240</f>
        <v>0</v>
      </c>
      <c r="CC240" s="3">
        <f>'data sistem'!IA240</f>
        <v>0</v>
      </c>
      <c r="CD240" s="3">
        <f>'data sistem'!GY240</f>
        <v>0</v>
      </c>
      <c r="CE240" s="3">
        <f>'data sistem'!IB240</f>
        <v>0</v>
      </c>
      <c r="CF240" s="3">
        <f>'data sistem'!GZ240</f>
        <v>0</v>
      </c>
      <c r="CH240" s="3">
        <f>'data sistem'!IC240</f>
        <v>0</v>
      </c>
      <c r="CJ240" s="3">
        <f>'data sistem'!HA240</f>
        <v>0</v>
      </c>
      <c r="CK240" s="3">
        <f>'data sistem'!ID240</f>
        <v>0</v>
      </c>
      <c r="CL240" s="3">
        <f>'data sistem'!HB240</f>
        <v>0</v>
      </c>
      <c r="CM240" s="3">
        <f>'data sistem'!IE240</f>
        <v>0</v>
      </c>
      <c r="CN240" s="3">
        <f>'data sistem'!HC240</f>
        <v>0</v>
      </c>
      <c r="CO240" s="3">
        <f>'data sistem'!IF240</f>
        <v>0</v>
      </c>
      <c r="CP240" s="3">
        <f>'data sistem'!HD240</f>
        <v>0</v>
      </c>
      <c r="CQ240" s="3">
        <f>'data sistem'!IG240</f>
        <v>0</v>
      </c>
      <c r="CR240" s="3">
        <f>'data sistem'!HE240</f>
        <v>0</v>
      </c>
      <c r="CS240" s="3">
        <f>'data sistem'!IH240</f>
        <v>0</v>
      </c>
      <c r="CT240" s="3">
        <f>'data sistem'!HF240</f>
        <v>0</v>
      </c>
      <c r="CU240" s="3">
        <f>'data sistem'!II240</f>
        <v>0</v>
      </c>
      <c r="CV240" s="3">
        <f>'data sistem'!HG240</f>
        <v>0</v>
      </c>
      <c r="CW240" s="3">
        <f>'data sistem'!IJ240</f>
        <v>0</v>
      </c>
      <c r="CX240" s="3">
        <f>'data sistem'!HH240</f>
        <v>0</v>
      </c>
      <c r="CY240" s="3">
        <f>'data sistem'!IK240</f>
        <v>0</v>
      </c>
      <c r="CZ240" s="3">
        <f>'data sistem'!HI240</f>
        <v>0</v>
      </c>
      <c r="DA240" s="3">
        <f>'data sistem'!IL240</f>
        <v>0</v>
      </c>
      <c r="DB240" s="3">
        <f>'data sistem'!HJ240</f>
        <v>0</v>
      </c>
      <c r="DC240" s="3">
        <f>'data sistem'!IM240</f>
        <v>0</v>
      </c>
      <c r="DD240" s="3">
        <f>'data sistem'!HK240</f>
        <v>0</v>
      </c>
      <c r="DE240" s="3">
        <f>'data sistem'!IN240</f>
        <v>0</v>
      </c>
      <c r="DF240" s="3">
        <f>'data sistem'!HL240</f>
        <v>0</v>
      </c>
      <c r="DG240" s="3">
        <f>'data sistem'!IO240</f>
        <v>0</v>
      </c>
      <c r="DH240" s="3">
        <f>'data sistem'!HM240</f>
        <v>0</v>
      </c>
      <c r="DI240" s="3">
        <f>'data sistem'!HM240</f>
        <v>0</v>
      </c>
      <c r="DJ240" s="3">
        <f>'data sistem'!IP240</f>
        <v>0</v>
      </c>
      <c r="DK240" s="3">
        <f>'data sistem'!IP240</f>
        <v>0</v>
      </c>
      <c r="DL240" s="3">
        <f>'data sistem'!HN240</f>
        <v>0</v>
      </c>
      <c r="DM240" s="3">
        <f>'data sistem'!IQ240</f>
        <v>0</v>
      </c>
      <c r="DN240" s="3">
        <f>'data sistem'!HO240</f>
        <v>0</v>
      </c>
      <c r="DO240" s="3">
        <f>'data sistem'!IR240</f>
        <v>0</v>
      </c>
      <c r="DP240" s="3">
        <f>'data sistem'!HP240</f>
        <v>0</v>
      </c>
      <c r="DQ240" s="3">
        <f>'data sistem'!IS240</f>
        <v>0</v>
      </c>
      <c r="DR240" s="3">
        <f>'data sistem'!HQ240</f>
        <v>0</v>
      </c>
      <c r="DS240" s="3">
        <f>'data sistem'!IT240</f>
        <v>0</v>
      </c>
      <c r="DT240" s="3">
        <f>'data sistem'!HR240</f>
        <v>0</v>
      </c>
      <c r="DU240" s="3">
        <f>'data sistem'!IU240</f>
        <v>0</v>
      </c>
      <c r="DV240" s="3">
        <f>'data sistem'!HS240</f>
        <v>0</v>
      </c>
      <c r="DW240" s="3">
        <f>'data sistem'!IV240</f>
        <v>0</v>
      </c>
      <c r="DX240" s="3">
        <f>'data sistem'!HT240</f>
        <v>0</v>
      </c>
      <c r="DY240" s="3">
        <f>'data sistem'!IW240</f>
        <v>0</v>
      </c>
      <c r="DZ240" s="3">
        <f>'data sistem'!HU240</f>
        <v>0</v>
      </c>
      <c r="EA240" s="3">
        <f>'data sistem'!IX240</f>
        <v>0</v>
      </c>
    </row>
    <row r="241" spans="1:131" x14ac:dyDescent="0.3">
      <c r="A241" s="3" t="str">
        <f t="shared" si="3"/>
        <v>051022</v>
      </c>
      <c r="B241" s="3" t="e">
        <f>VLOOKUP('data sistem'!C241,kodeprodi!$A$2:$B$11,2,FALSE)</f>
        <v>#N/A</v>
      </c>
      <c r="C241" s="3">
        <f>'data sistem'!A241</f>
        <v>0</v>
      </c>
      <c r="D241" s="3">
        <f>'data sistem'!B241</f>
        <v>0</v>
      </c>
      <c r="E241" s="3">
        <f>'data sistem'!J241</f>
        <v>0</v>
      </c>
      <c r="F241" s="3">
        <f>'data sistem'!K241</f>
        <v>0</v>
      </c>
      <c r="G241" s="3">
        <f>2020-'data sistem'!E241</f>
        <v>2020</v>
      </c>
      <c r="H241" s="3">
        <f>1</f>
        <v>1</v>
      </c>
      <c r="I241" s="3">
        <f>2</f>
        <v>2</v>
      </c>
      <c r="J241" s="3">
        <f>3</f>
        <v>3</v>
      </c>
      <c r="K241" s="3">
        <f>3</f>
        <v>3</v>
      </c>
      <c r="L241" s="3">
        <f>1</f>
        <v>1</v>
      </c>
      <c r="M241" s="3">
        <f>2</f>
        <v>2</v>
      </c>
      <c r="N241" s="3">
        <f>1</f>
        <v>1</v>
      </c>
      <c r="O241" s="3" t="str">
        <f>IF('data sistem'!W241="tidak",3,IF('data sistem'!W241="ya",IF('data sistem'!DT241="sebelum lulus",1,IF('data sistem'!DT241="setelah lulus",2,"")),""))</f>
        <v/>
      </c>
      <c r="P241" s="3" t="str">
        <f>IF('data sistem'!DU241="0-3 bulan",1,IF('data sistem'!DU241="3-6 bulan",3,IF('data sistem'!DU241="6-12 bulan",6,IF('data sistem'!DU241="lebih dari 12 bulan",12,""))))</f>
        <v/>
      </c>
      <c r="Q241" s="3" t="str">
        <f>IF('data sistem'!DV241="0-3 bulan",1,IF('data sistem'!DV241="3-6 bulan",3,IF('data sistem'!DV241="6-12 bulan",6,IF('data sistem'!DV241="lebih dari 12 bulan",12,""))))</f>
        <v/>
      </c>
      <c r="R241" s="3">
        <f>'data sistem'!EA241</f>
        <v>0</v>
      </c>
      <c r="S241" s="3">
        <f>'data sistem'!EB241</f>
        <v>0</v>
      </c>
      <c r="T241" s="3">
        <f>'data sistem'!EC241</f>
        <v>0</v>
      </c>
      <c r="U241" s="3">
        <f>'data sistem'!ED241</f>
        <v>0</v>
      </c>
      <c r="V241" s="3">
        <f>'data sistem'!EE241</f>
        <v>0</v>
      </c>
      <c r="W241" s="3">
        <f>'data sistem'!EF241</f>
        <v>0</v>
      </c>
      <c r="X241" s="3">
        <f>'data sistem'!EG241</f>
        <v>0</v>
      </c>
      <c r="Y241" s="3" t="str">
        <f>IF('data sistem'!DW241="ya",1,IF('data sistem'!DW241="tidak",0,""))</f>
        <v/>
      </c>
      <c r="Z241" s="3">
        <f>'data sistem'!EM241</f>
        <v>0</v>
      </c>
      <c r="AA241" s="3">
        <f>'data sistem'!EH241</f>
        <v>0</v>
      </c>
      <c r="AB241" s="3">
        <f>'data sistem'!EI241</f>
        <v>0</v>
      </c>
      <c r="AC241" s="3">
        <f>'data sistem'!EJ241</f>
        <v>0</v>
      </c>
      <c r="AD241" s="3">
        <f>'data sistem'!EK241</f>
        <v>0</v>
      </c>
      <c r="AE241" s="3">
        <f>'data sistem'!EL241</f>
        <v>0</v>
      </c>
      <c r="AF241" s="3">
        <f>0</f>
        <v>0</v>
      </c>
      <c r="AH241" s="3">
        <f>IF('data sistem'!FB241="lebih dari 3",4,'data sistem'!FB241)</f>
        <v>0</v>
      </c>
      <c r="AI241" s="3" t="str">
        <f>IF('data sistem'!FF241="sebelum lulus",1,IF('data sistem'!FF241="setelah lulus",2,""))</f>
        <v/>
      </c>
      <c r="AJ241" s="3" t="str">
        <f>IF('data sistem'!FG241="0-3 bulan",1,IF('data sistem'!FG241="3-6 bulan",3,IF('data sistem'!FG241="6-12 bulan",6,IF('data sistem'!FG241="lebih dari 12 bulan",12,""))))</f>
        <v/>
      </c>
      <c r="AK241" s="3" t="str">
        <f>IF('data sistem'!FH241="0-3 bulan",1,IF('data sistem'!FH241="3-6 bulan",3,IF('data sistem'!FH241="6-12 bulan",6,IF('data sistem'!FH241="lebih dari 12 bulan",12,""))))</f>
        <v/>
      </c>
      <c r="AL241" s="3">
        <f>IF('data sistem'!FC241="lebih dari 3",4,'data sistem'!FC241)</f>
        <v>0</v>
      </c>
      <c r="AM241" s="3">
        <f>IF('data sistem'!FD241="lebih dari 3",4,'data sistem'!FD241)</f>
        <v>0</v>
      </c>
      <c r="AN241" s="3" t="str">
        <f>IF(LEFT('data sistem'!U241,7)="bekerja",1,IF(LEFT('data sistem'!U241,5)="tidak",2,""))</f>
        <v/>
      </c>
      <c r="AO241" s="3">
        <f>'data sistem'!M241*1</f>
        <v>0</v>
      </c>
      <c r="AP241" s="3">
        <f>'data sistem'!R241*2</f>
        <v>0</v>
      </c>
      <c r="AQ241" s="3">
        <f>'data sistem'!P241*3</f>
        <v>0</v>
      </c>
      <c r="AR241" s="3">
        <f>'data sistem'!Q241*4</f>
        <v>0</v>
      </c>
      <c r="AS241" s="3">
        <f>0</f>
        <v>0</v>
      </c>
      <c r="AU241" s="3">
        <f>IF('data sistem'!Q241="1",4,1)</f>
        <v>1</v>
      </c>
      <c r="AW241" s="3">
        <f>IF('data sistem'!AG241="bumn",1,IF('data sistem'!AG241="non-profit",2,IF('data sistem'!AG241="swasta",3,IF('data sistem'!AG241="wiraswasta",4,5))))</f>
        <v>5</v>
      </c>
      <c r="AX241" s="3">
        <f>IF(AW241=5,'data sistem'!AG241,"")</f>
        <v>0</v>
      </c>
      <c r="AY241" s="3">
        <f>IF('data sistem'!T241=0,1,'data sistem'!T241=0)</f>
        <v>1</v>
      </c>
      <c r="BA241" s="3">
        <f>IF('data sistem'!AM241="kurang dari 1 juta",1000000,IF('data sistem'!AM241="antara 1 dan 2 juta",2000000,IF('data sistem'!AM241="lebih dari 2 juta",3000000,IF('data sistem'!AM241="lebih dari 3 juta",4000000,0))))</f>
        <v>0</v>
      </c>
      <c r="BB241" s="3">
        <f>0</f>
        <v>0</v>
      </c>
      <c r="BC241" s="3">
        <f>IF('data sistem'!BI241="kurang dari 1 juta",1000000,IF('data sistem'!BI241="antara 1 dan 2 juta",2000000,IF('data sistem'!BI241="lebih dari 2 juta",3000000,IF('data sistem'!BI241="lebih dari 3 juta",4000000,0))))</f>
        <v>0</v>
      </c>
      <c r="BD241" s="3" t="str">
        <f>IF('data sistem'!DE241&gt;0,'data sistem'!DE241,"")</f>
        <v/>
      </c>
      <c r="BE241" s="3" t="str">
        <f>IF('data sistem'!DF241="lebih tinggi",1,IF('data sistem'!DF241="sama",2,IF('data sistem'!DF241="lebih rendah",3,IF('data sistem'!DF241="tidak perlu",4,""))))</f>
        <v/>
      </c>
      <c r="BF241" s="3">
        <f>'data sistem'!DG241*1</f>
        <v>0</v>
      </c>
      <c r="BG241" s="3">
        <f>'data sistem'!DH241*2</f>
        <v>0</v>
      </c>
      <c r="BH241" s="3">
        <f>'data sistem'!DI241*3</f>
        <v>0</v>
      </c>
      <c r="BI241" s="3">
        <f>'data sistem'!DJ241*4</f>
        <v>0</v>
      </c>
      <c r="BJ241" s="3">
        <f>'data sistem'!DK241*5</f>
        <v>0</v>
      </c>
      <c r="BK241" s="3">
        <f>'data sistem'!DL241*6</f>
        <v>0</v>
      </c>
      <c r="BL241" s="3">
        <f>'data sistem'!DM241*7</f>
        <v>0</v>
      </c>
      <c r="BM241" s="3">
        <f>'data sistem'!DN241*8</f>
        <v>0</v>
      </c>
      <c r="BN241" s="3">
        <f>'data sistem'!DO241*9</f>
        <v>0</v>
      </c>
      <c r="BO241" s="3">
        <f>'data sistem'!DP241*10</f>
        <v>0</v>
      </c>
      <c r="BP241" s="3">
        <f>'data sistem'!DQ241*11</f>
        <v>0</v>
      </c>
      <c r="BQ241" s="3">
        <f>'data sistem'!DR241*12</f>
        <v>0</v>
      </c>
      <c r="BR241" s="3">
        <v>0</v>
      </c>
      <c r="BT241" s="3">
        <f>'data sistem'!GU241</f>
        <v>0</v>
      </c>
      <c r="BU241" s="3">
        <f>'data sistem'!HX241</f>
        <v>0</v>
      </c>
      <c r="BV241" s="3">
        <f>'data sistem'!GV241</f>
        <v>0</v>
      </c>
      <c r="BW241" s="3">
        <f>'data sistem'!HY241</f>
        <v>0</v>
      </c>
      <c r="BX241" s="3">
        <f>'data sistem'!GW241</f>
        <v>0</v>
      </c>
      <c r="BY241" s="3">
        <f>'data sistem'!HV241</f>
        <v>0</v>
      </c>
      <c r="BZ241" s="3">
        <f>'data sistem'!HZ241</f>
        <v>0</v>
      </c>
      <c r="CA241" s="3">
        <f>'data sistem'!IY241</f>
        <v>0</v>
      </c>
      <c r="CB241" s="3">
        <f>'data sistem'!GX241</f>
        <v>0</v>
      </c>
      <c r="CC241" s="3">
        <f>'data sistem'!IA241</f>
        <v>0</v>
      </c>
      <c r="CD241" s="3">
        <f>'data sistem'!GY241</f>
        <v>0</v>
      </c>
      <c r="CE241" s="3">
        <f>'data sistem'!IB241</f>
        <v>0</v>
      </c>
      <c r="CF241" s="3">
        <f>'data sistem'!GZ241</f>
        <v>0</v>
      </c>
      <c r="CH241" s="3">
        <f>'data sistem'!IC241</f>
        <v>0</v>
      </c>
      <c r="CJ241" s="3">
        <f>'data sistem'!HA241</f>
        <v>0</v>
      </c>
      <c r="CK241" s="3">
        <f>'data sistem'!ID241</f>
        <v>0</v>
      </c>
      <c r="CL241" s="3">
        <f>'data sistem'!HB241</f>
        <v>0</v>
      </c>
      <c r="CM241" s="3">
        <f>'data sistem'!IE241</f>
        <v>0</v>
      </c>
      <c r="CN241" s="3">
        <f>'data sistem'!HC241</f>
        <v>0</v>
      </c>
      <c r="CO241" s="3">
        <f>'data sistem'!IF241</f>
        <v>0</v>
      </c>
      <c r="CP241" s="3">
        <f>'data sistem'!HD241</f>
        <v>0</v>
      </c>
      <c r="CQ241" s="3">
        <f>'data sistem'!IG241</f>
        <v>0</v>
      </c>
      <c r="CR241" s="3">
        <f>'data sistem'!HE241</f>
        <v>0</v>
      </c>
      <c r="CS241" s="3">
        <f>'data sistem'!IH241</f>
        <v>0</v>
      </c>
      <c r="CT241" s="3">
        <f>'data sistem'!HF241</f>
        <v>0</v>
      </c>
      <c r="CU241" s="3">
        <f>'data sistem'!II241</f>
        <v>0</v>
      </c>
      <c r="CV241" s="3">
        <f>'data sistem'!HG241</f>
        <v>0</v>
      </c>
      <c r="CW241" s="3">
        <f>'data sistem'!IJ241</f>
        <v>0</v>
      </c>
      <c r="CX241" s="3">
        <f>'data sistem'!HH241</f>
        <v>0</v>
      </c>
      <c r="CY241" s="3">
        <f>'data sistem'!IK241</f>
        <v>0</v>
      </c>
      <c r="CZ241" s="3">
        <f>'data sistem'!HI241</f>
        <v>0</v>
      </c>
      <c r="DA241" s="3">
        <f>'data sistem'!IL241</f>
        <v>0</v>
      </c>
      <c r="DB241" s="3">
        <f>'data sistem'!HJ241</f>
        <v>0</v>
      </c>
      <c r="DC241" s="3">
        <f>'data sistem'!IM241</f>
        <v>0</v>
      </c>
      <c r="DD241" s="3">
        <f>'data sistem'!HK241</f>
        <v>0</v>
      </c>
      <c r="DE241" s="3">
        <f>'data sistem'!IN241</f>
        <v>0</v>
      </c>
      <c r="DF241" s="3">
        <f>'data sistem'!HL241</f>
        <v>0</v>
      </c>
      <c r="DG241" s="3">
        <f>'data sistem'!IO241</f>
        <v>0</v>
      </c>
      <c r="DH241" s="3">
        <f>'data sistem'!HM241</f>
        <v>0</v>
      </c>
      <c r="DI241" s="3">
        <f>'data sistem'!HM241</f>
        <v>0</v>
      </c>
      <c r="DJ241" s="3">
        <f>'data sistem'!IP241</f>
        <v>0</v>
      </c>
      <c r="DK241" s="3">
        <f>'data sistem'!IP241</f>
        <v>0</v>
      </c>
      <c r="DL241" s="3">
        <f>'data sistem'!HN241</f>
        <v>0</v>
      </c>
      <c r="DM241" s="3">
        <f>'data sistem'!IQ241</f>
        <v>0</v>
      </c>
      <c r="DN241" s="3">
        <f>'data sistem'!HO241</f>
        <v>0</v>
      </c>
      <c r="DO241" s="3">
        <f>'data sistem'!IR241</f>
        <v>0</v>
      </c>
      <c r="DP241" s="3">
        <f>'data sistem'!HP241</f>
        <v>0</v>
      </c>
      <c r="DQ241" s="3">
        <f>'data sistem'!IS241</f>
        <v>0</v>
      </c>
      <c r="DR241" s="3">
        <f>'data sistem'!HQ241</f>
        <v>0</v>
      </c>
      <c r="DS241" s="3">
        <f>'data sistem'!IT241</f>
        <v>0</v>
      </c>
      <c r="DT241" s="3">
        <f>'data sistem'!HR241</f>
        <v>0</v>
      </c>
      <c r="DU241" s="3">
        <f>'data sistem'!IU241</f>
        <v>0</v>
      </c>
      <c r="DV241" s="3">
        <f>'data sistem'!HS241</f>
        <v>0</v>
      </c>
      <c r="DW241" s="3">
        <f>'data sistem'!IV241</f>
        <v>0</v>
      </c>
      <c r="DX241" s="3">
        <f>'data sistem'!HT241</f>
        <v>0</v>
      </c>
      <c r="DY241" s="3">
        <f>'data sistem'!IW241</f>
        <v>0</v>
      </c>
      <c r="DZ241" s="3">
        <f>'data sistem'!HU241</f>
        <v>0</v>
      </c>
      <c r="EA241" s="3">
        <f>'data sistem'!IX241</f>
        <v>0</v>
      </c>
    </row>
    <row r="242" spans="1:131" x14ac:dyDescent="0.3">
      <c r="A242" s="3" t="str">
        <f t="shared" si="3"/>
        <v>051022</v>
      </c>
      <c r="B242" s="3" t="e">
        <f>VLOOKUP('data sistem'!C242,kodeprodi!$A$2:$B$11,2,FALSE)</f>
        <v>#N/A</v>
      </c>
      <c r="C242" s="3">
        <f>'data sistem'!A242</f>
        <v>0</v>
      </c>
      <c r="D242" s="3">
        <f>'data sistem'!B242</f>
        <v>0</v>
      </c>
      <c r="E242" s="3">
        <f>'data sistem'!J242</f>
        <v>0</v>
      </c>
      <c r="F242" s="3">
        <f>'data sistem'!K242</f>
        <v>0</v>
      </c>
      <c r="G242" s="3">
        <f>2020-'data sistem'!E242</f>
        <v>2020</v>
      </c>
      <c r="H242" s="3">
        <f>1</f>
        <v>1</v>
      </c>
      <c r="I242" s="3">
        <f>2</f>
        <v>2</v>
      </c>
      <c r="J242" s="3">
        <f>3</f>
        <v>3</v>
      </c>
      <c r="K242" s="3">
        <f>3</f>
        <v>3</v>
      </c>
      <c r="L242" s="3">
        <f>1</f>
        <v>1</v>
      </c>
      <c r="M242" s="3">
        <f>2</f>
        <v>2</v>
      </c>
      <c r="N242" s="3">
        <f>1</f>
        <v>1</v>
      </c>
      <c r="O242" s="3" t="str">
        <f>IF('data sistem'!W242="tidak",3,IF('data sistem'!W242="ya",IF('data sistem'!DT242="sebelum lulus",1,IF('data sistem'!DT242="setelah lulus",2,"")),""))</f>
        <v/>
      </c>
      <c r="P242" s="3" t="str">
        <f>IF('data sistem'!DU242="0-3 bulan",1,IF('data sistem'!DU242="3-6 bulan",3,IF('data sistem'!DU242="6-12 bulan",6,IF('data sistem'!DU242="lebih dari 12 bulan",12,""))))</f>
        <v/>
      </c>
      <c r="Q242" s="3" t="str">
        <f>IF('data sistem'!DV242="0-3 bulan",1,IF('data sistem'!DV242="3-6 bulan",3,IF('data sistem'!DV242="6-12 bulan",6,IF('data sistem'!DV242="lebih dari 12 bulan",12,""))))</f>
        <v/>
      </c>
      <c r="R242" s="3">
        <f>'data sistem'!EA242</f>
        <v>0</v>
      </c>
      <c r="S242" s="3">
        <f>'data sistem'!EB242</f>
        <v>0</v>
      </c>
      <c r="T242" s="3">
        <f>'data sistem'!EC242</f>
        <v>0</v>
      </c>
      <c r="U242" s="3">
        <f>'data sistem'!ED242</f>
        <v>0</v>
      </c>
      <c r="V242" s="3">
        <f>'data sistem'!EE242</f>
        <v>0</v>
      </c>
      <c r="W242" s="3">
        <f>'data sistem'!EF242</f>
        <v>0</v>
      </c>
      <c r="X242" s="3">
        <f>'data sistem'!EG242</f>
        <v>0</v>
      </c>
      <c r="Y242" s="3" t="str">
        <f>IF('data sistem'!DW242="ya",1,IF('data sistem'!DW242="tidak",0,""))</f>
        <v/>
      </c>
      <c r="Z242" s="3">
        <f>'data sistem'!EM242</f>
        <v>0</v>
      </c>
      <c r="AA242" s="3">
        <f>'data sistem'!EH242</f>
        <v>0</v>
      </c>
      <c r="AB242" s="3">
        <f>'data sistem'!EI242</f>
        <v>0</v>
      </c>
      <c r="AC242" s="3">
        <f>'data sistem'!EJ242</f>
        <v>0</v>
      </c>
      <c r="AD242" s="3">
        <f>'data sistem'!EK242</f>
        <v>0</v>
      </c>
      <c r="AE242" s="3">
        <f>'data sistem'!EL242</f>
        <v>0</v>
      </c>
      <c r="AF242" s="3">
        <f>0</f>
        <v>0</v>
      </c>
      <c r="AH242" s="3">
        <f>IF('data sistem'!FB242="lebih dari 3",4,'data sistem'!FB242)</f>
        <v>0</v>
      </c>
      <c r="AI242" s="3" t="str">
        <f>IF('data sistem'!FF242="sebelum lulus",1,IF('data sistem'!FF242="setelah lulus",2,""))</f>
        <v/>
      </c>
      <c r="AJ242" s="3" t="str">
        <f>IF('data sistem'!FG242="0-3 bulan",1,IF('data sistem'!FG242="3-6 bulan",3,IF('data sistem'!FG242="6-12 bulan",6,IF('data sistem'!FG242="lebih dari 12 bulan",12,""))))</f>
        <v/>
      </c>
      <c r="AK242" s="3" t="str">
        <f>IF('data sistem'!FH242="0-3 bulan",1,IF('data sistem'!FH242="3-6 bulan",3,IF('data sistem'!FH242="6-12 bulan",6,IF('data sistem'!FH242="lebih dari 12 bulan",12,""))))</f>
        <v/>
      </c>
      <c r="AL242" s="3">
        <f>IF('data sistem'!FC242="lebih dari 3",4,'data sistem'!FC242)</f>
        <v>0</v>
      </c>
      <c r="AM242" s="3">
        <f>IF('data sistem'!FD242="lebih dari 3",4,'data sistem'!FD242)</f>
        <v>0</v>
      </c>
      <c r="AN242" s="3" t="str">
        <f>IF(LEFT('data sistem'!U242,7)="bekerja",1,IF(LEFT('data sistem'!U242,5)="tidak",2,""))</f>
        <v/>
      </c>
      <c r="AO242" s="3">
        <f>'data sistem'!M242*1</f>
        <v>0</v>
      </c>
      <c r="AP242" s="3">
        <f>'data sistem'!R242*2</f>
        <v>0</v>
      </c>
      <c r="AQ242" s="3">
        <f>'data sistem'!P242*3</f>
        <v>0</v>
      </c>
      <c r="AR242" s="3">
        <f>'data sistem'!Q242*4</f>
        <v>0</v>
      </c>
      <c r="AS242" s="3">
        <f>0</f>
        <v>0</v>
      </c>
      <c r="AU242" s="3">
        <f>IF('data sistem'!Q242="1",4,1)</f>
        <v>1</v>
      </c>
      <c r="AW242" s="3">
        <f>IF('data sistem'!AG242="bumn",1,IF('data sistem'!AG242="non-profit",2,IF('data sistem'!AG242="swasta",3,IF('data sistem'!AG242="wiraswasta",4,5))))</f>
        <v>5</v>
      </c>
      <c r="AX242" s="3">
        <f>IF(AW242=5,'data sistem'!AG242,"")</f>
        <v>0</v>
      </c>
      <c r="AY242" s="3">
        <f>IF('data sistem'!T242=0,1,'data sistem'!T242=0)</f>
        <v>1</v>
      </c>
      <c r="BA242" s="3">
        <f>IF('data sistem'!AM242="kurang dari 1 juta",1000000,IF('data sistem'!AM242="antara 1 dan 2 juta",2000000,IF('data sistem'!AM242="lebih dari 2 juta",3000000,IF('data sistem'!AM242="lebih dari 3 juta",4000000,0))))</f>
        <v>0</v>
      </c>
      <c r="BB242" s="3">
        <f>0</f>
        <v>0</v>
      </c>
      <c r="BC242" s="3">
        <f>IF('data sistem'!BI242="kurang dari 1 juta",1000000,IF('data sistem'!BI242="antara 1 dan 2 juta",2000000,IF('data sistem'!BI242="lebih dari 2 juta",3000000,IF('data sistem'!BI242="lebih dari 3 juta",4000000,0))))</f>
        <v>0</v>
      </c>
      <c r="BD242" s="3" t="str">
        <f>IF('data sistem'!DE242&gt;0,'data sistem'!DE242,"")</f>
        <v/>
      </c>
      <c r="BE242" s="3" t="str">
        <f>IF('data sistem'!DF242="lebih tinggi",1,IF('data sistem'!DF242="sama",2,IF('data sistem'!DF242="lebih rendah",3,IF('data sistem'!DF242="tidak perlu",4,""))))</f>
        <v/>
      </c>
      <c r="BF242" s="3">
        <f>'data sistem'!DG242*1</f>
        <v>0</v>
      </c>
      <c r="BG242" s="3">
        <f>'data sistem'!DH242*2</f>
        <v>0</v>
      </c>
      <c r="BH242" s="3">
        <f>'data sistem'!DI242*3</f>
        <v>0</v>
      </c>
      <c r="BI242" s="3">
        <f>'data sistem'!DJ242*4</f>
        <v>0</v>
      </c>
      <c r="BJ242" s="3">
        <f>'data sistem'!DK242*5</f>
        <v>0</v>
      </c>
      <c r="BK242" s="3">
        <f>'data sistem'!DL242*6</f>
        <v>0</v>
      </c>
      <c r="BL242" s="3">
        <f>'data sistem'!DM242*7</f>
        <v>0</v>
      </c>
      <c r="BM242" s="3">
        <f>'data sistem'!DN242*8</f>
        <v>0</v>
      </c>
      <c r="BN242" s="3">
        <f>'data sistem'!DO242*9</f>
        <v>0</v>
      </c>
      <c r="BO242" s="3">
        <f>'data sistem'!DP242*10</f>
        <v>0</v>
      </c>
      <c r="BP242" s="3">
        <f>'data sistem'!DQ242*11</f>
        <v>0</v>
      </c>
      <c r="BQ242" s="3">
        <f>'data sistem'!DR242*12</f>
        <v>0</v>
      </c>
      <c r="BR242" s="3">
        <v>0</v>
      </c>
      <c r="BT242" s="3">
        <f>'data sistem'!GU242</f>
        <v>0</v>
      </c>
      <c r="BU242" s="3">
        <f>'data sistem'!HX242</f>
        <v>0</v>
      </c>
      <c r="BV242" s="3">
        <f>'data sistem'!GV242</f>
        <v>0</v>
      </c>
      <c r="BW242" s="3">
        <f>'data sistem'!HY242</f>
        <v>0</v>
      </c>
      <c r="BX242" s="3">
        <f>'data sistem'!GW242</f>
        <v>0</v>
      </c>
      <c r="BY242" s="3">
        <f>'data sistem'!HV242</f>
        <v>0</v>
      </c>
      <c r="BZ242" s="3">
        <f>'data sistem'!HZ242</f>
        <v>0</v>
      </c>
      <c r="CA242" s="3">
        <f>'data sistem'!IY242</f>
        <v>0</v>
      </c>
      <c r="CB242" s="3">
        <f>'data sistem'!GX242</f>
        <v>0</v>
      </c>
      <c r="CC242" s="3">
        <f>'data sistem'!IA242</f>
        <v>0</v>
      </c>
      <c r="CD242" s="3">
        <f>'data sistem'!GY242</f>
        <v>0</v>
      </c>
      <c r="CE242" s="3">
        <f>'data sistem'!IB242</f>
        <v>0</v>
      </c>
      <c r="CF242" s="3">
        <f>'data sistem'!GZ242</f>
        <v>0</v>
      </c>
      <c r="CH242" s="3">
        <f>'data sistem'!IC242</f>
        <v>0</v>
      </c>
      <c r="CJ242" s="3">
        <f>'data sistem'!HA242</f>
        <v>0</v>
      </c>
      <c r="CK242" s="3">
        <f>'data sistem'!ID242</f>
        <v>0</v>
      </c>
      <c r="CL242" s="3">
        <f>'data sistem'!HB242</f>
        <v>0</v>
      </c>
      <c r="CM242" s="3">
        <f>'data sistem'!IE242</f>
        <v>0</v>
      </c>
      <c r="CN242" s="3">
        <f>'data sistem'!HC242</f>
        <v>0</v>
      </c>
      <c r="CO242" s="3">
        <f>'data sistem'!IF242</f>
        <v>0</v>
      </c>
      <c r="CP242" s="3">
        <f>'data sistem'!HD242</f>
        <v>0</v>
      </c>
      <c r="CQ242" s="3">
        <f>'data sistem'!IG242</f>
        <v>0</v>
      </c>
      <c r="CR242" s="3">
        <f>'data sistem'!HE242</f>
        <v>0</v>
      </c>
      <c r="CS242" s="3">
        <f>'data sistem'!IH242</f>
        <v>0</v>
      </c>
      <c r="CT242" s="3">
        <f>'data sistem'!HF242</f>
        <v>0</v>
      </c>
      <c r="CU242" s="3">
        <f>'data sistem'!II242</f>
        <v>0</v>
      </c>
      <c r="CV242" s="3">
        <f>'data sistem'!HG242</f>
        <v>0</v>
      </c>
      <c r="CW242" s="3">
        <f>'data sistem'!IJ242</f>
        <v>0</v>
      </c>
      <c r="CX242" s="3">
        <f>'data sistem'!HH242</f>
        <v>0</v>
      </c>
      <c r="CY242" s="3">
        <f>'data sistem'!IK242</f>
        <v>0</v>
      </c>
      <c r="CZ242" s="3">
        <f>'data sistem'!HI242</f>
        <v>0</v>
      </c>
      <c r="DA242" s="3">
        <f>'data sistem'!IL242</f>
        <v>0</v>
      </c>
      <c r="DB242" s="3">
        <f>'data sistem'!HJ242</f>
        <v>0</v>
      </c>
      <c r="DC242" s="3">
        <f>'data sistem'!IM242</f>
        <v>0</v>
      </c>
      <c r="DD242" s="3">
        <f>'data sistem'!HK242</f>
        <v>0</v>
      </c>
      <c r="DE242" s="3">
        <f>'data sistem'!IN242</f>
        <v>0</v>
      </c>
      <c r="DF242" s="3">
        <f>'data sistem'!HL242</f>
        <v>0</v>
      </c>
      <c r="DG242" s="3">
        <f>'data sistem'!IO242</f>
        <v>0</v>
      </c>
      <c r="DH242" s="3">
        <f>'data sistem'!HM242</f>
        <v>0</v>
      </c>
      <c r="DI242" s="3">
        <f>'data sistem'!HM242</f>
        <v>0</v>
      </c>
      <c r="DJ242" s="3">
        <f>'data sistem'!IP242</f>
        <v>0</v>
      </c>
      <c r="DK242" s="3">
        <f>'data sistem'!IP242</f>
        <v>0</v>
      </c>
      <c r="DL242" s="3">
        <f>'data sistem'!HN242</f>
        <v>0</v>
      </c>
      <c r="DM242" s="3">
        <f>'data sistem'!IQ242</f>
        <v>0</v>
      </c>
      <c r="DN242" s="3">
        <f>'data sistem'!HO242</f>
        <v>0</v>
      </c>
      <c r="DO242" s="3">
        <f>'data sistem'!IR242</f>
        <v>0</v>
      </c>
      <c r="DP242" s="3">
        <f>'data sistem'!HP242</f>
        <v>0</v>
      </c>
      <c r="DQ242" s="3">
        <f>'data sistem'!IS242</f>
        <v>0</v>
      </c>
      <c r="DR242" s="3">
        <f>'data sistem'!HQ242</f>
        <v>0</v>
      </c>
      <c r="DS242" s="3">
        <f>'data sistem'!IT242</f>
        <v>0</v>
      </c>
      <c r="DT242" s="3">
        <f>'data sistem'!HR242</f>
        <v>0</v>
      </c>
      <c r="DU242" s="3">
        <f>'data sistem'!IU242</f>
        <v>0</v>
      </c>
      <c r="DV242" s="3">
        <f>'data sistem'!HS242</f>
        <v>0</v>
      </c>
      <c r="DW242" s="3">
        <f>'data sistem'!IV242</f>
        <v>0</v>
      </c>
      <c r="DX242" s="3">
        <f>'data sistem'!HT242</f>
        <v>0</v>
      </c>
      <c r="DY242" s="3">
        <f>'data sistem'!IW242</f>
        <v>0</v>
      </c>
      <c r="DZ242" s="3">
        <f>'data sistem'!HU242</f>
        <v>0</v>
      </c>
      <c r="EA242" s="3">
        <f>'data sistem'!IX242</f>
        <v>0</v>
      </c>
    </row>
    <row r="243" spans="1:131" x14ac:dyDescent="0.3">
      <c r="A243" s="3" t="str">
        <f t="shared" si="3"/>
        <v>051022</v>
      </c>
      <c r="B243" s="3" t="e">
        <f>VLOOKUP('data sistem'!C243,kodeprodi!$A$2:$B$11,2,FALSE)</f>
        <v>#N/A</v>
      </c>
      <c r="C243" s="3">
        <f>'data sistem'!A243</f>
        <v>0</v>
      </c>
      <c r="D243" s="3">
        <f>'data sistem'!B243</f>
        <v>0</v>
      </c>
      <c r="E243" s="3">
        <f>'data sistem'!J243</f>
        <v>0</v>
      </c>
      <c r="F243" s="3">
        <f>'data sistem'!K243</f>
        <v>0</v>
      </c>
      <c r="G243" s="3">
        <f>2020-'data sistem'!E243</f>
        <v>2020</v>
      </c>
      <c r="H243" s="3">
        <f>1</f>
        <v>1</v>
      </c>
      <c r="I243" s="3">
        <f>2</f>
        <v>2</v>
      </c>
      <c r="J243" s="3">
        <f>3</f>
        <v>3</v>
      </c>
      <c r="K243" s="3">
        <f>3</f>
        <v>3</v>
      </c>
      <c r="L243" s="3">
        <f>1</f>
        <v>1</v>
      </c>
      <c r="M243" s="3">
        <f>2</f>
        <v>2</v>
      </c>
      <c r="N243" s="3">
        <f>1</f>
        <v>1</v>
      </c>
      <c r="O243" s="3" t="str">
        <f>IF('data sistem'!W243="tidak",3,IF('data sistem'!W243="ya",IF('data sistem'!DT243="sebelum lulus",1,IF('data sistem'!DT243="setelah lulus",2,"")),""))</f>
        <v/>
      </c>
      <c r="P243" s="3" t="str">
        <f>IF('data sistem'!DU243="0-3 bulan",1,IF('data sistem'!DU243="3-6 bulan",3,IF('data sistem'!DU243="6-12 bulan",6,IF('data sistem'!DU243="lebih dari 12 bulan",12,""))))</f>
        <v/>
      </c>
      <c r="Q243" s="3" t="str">
        <f>IF('data sistem'!DV243="0-3 bulan",1,IF('data sistem'!DV243="3-6 bulan",3,IF('data sistem'!DV243="6-12 bulan",6,IF('data sistem'!DV243="lebih dari 12 bulan",12,""))))</f>
        <v/>
      </c>
      <c r="R243" s="3">
        <f>'data sistem'!EA243</f>
        <v>0</v>
      </c>
      <c r="S243" s="3">
        <f>'data sistem'!EB243</f>
        <v>0</v>
      </c>
      <c r="T243" s="3">
        <f>'data sistem'!EC243</f>
        <v>0</v>
      </c>
      <c r="U243" s="3">
        <f>'data sistem'!ED243</f>
        <v>0</v>
      </c>
      <c r="V243" s="3">
        <f>'data sistem'!EE243</f>
        <v>0</v>
      </c>
      <c r="W243" s="3">
        <f>'data sistem'!EF243</f>
        <v>0</v>
      </c>
      <c r="X243" s="3">
        <f>'data sistem'!EG243</f>
        <v>0</v>
      </c>
      <c r="Y243" s="3" t="str">
        <f>IF('data sistem'!DW243="ya",1,IF('data sistem'!DW243="tidak",0,""))</f>
        <v/>
      </c>
      <c r="Z243" s="3">
        <f>'data sistem'!EM243</f>
        <v>0</v>
      </c>
      <c r="AA243" s="3">
        <f>'data sistem'!EH243</f>
        <v>0</v>
      </c>
      <c r="AB243" s="3">
        <f>'data sistem'!EI243</f>
        <v>0</v>
      </c>
      <c r="AC243" s="3">
        <f>'data sistem'!EJ243</f>
        <v>0</v>
      </c>
      <c r="AD243" s="3">
        <f>'data sistem'!EK243</f>
        <v>0</v>
      </c>
      <c r="AE243" s="3">
        <f>'data sistem'!EL243</f>
        <v>0</v>
      </c>
      <c r="AF243" s="3">
        <f>0</f>
        <v>0</v>
      </c>
      <c r="AH243" s="3">
        <f>IF('data sistem'!FB243="lebih dari 3",4,'data sistem'!FB243)</f>
        <v>0</v>
      </c>
      <c r="AI243" s="3" t="str">
        <f>IF('data sistem'!FF243="sebelum lulus",1,IF('data sistem'!FF243="setelah lulus",2,""))</f>
        <v/>
      </c>
      <c r="AJ243" s="3" t="str">
        <f>IF('data sistem'!FG243="0-3 bulan",1,IF('data sistem'!FG243="3-6 bulan",3,IF('data sistem'!FG243="6-12 bulan",6,IF('data sistem'!FG243="lebih dari 12 bulan",12,""))))</f>
        <v/>
      </c>
      <c r="AK243" s="3" t="str">
        <f>IF('data sistem'!FH243="0-3 bulan",1,IF('data sistem'!FH243="3-6 bulan",3,IF('data sistem'!FH243="6-12 bulan",6,IF('data sistem'!FH243="lebih dari 12 bulan",12,""))))</f>
        <v/>
      </c>
      <c r="AL243" s="3">
        <f>IF('data sistem'!FC243="lebih dari 3",4,'data sistem'!FC243)</f>
        <v>0</v>
      </c>
      <c r="AM243" s="3">
        <f>IF('data sistem'!FD243="lebih dari 3",4,'data sistem'!FD243)</f>
        <v>0</v>
      </c>
      <c r="AN243" s="3" t="str">
        <f>IF(LEFT('data sistem'!U243,7)="bekerja",1,IF(LEFT('data sistem'!U243,5)="tidak",2,""))</f>
        <v/>
      </c>
      <c r="AO243" s="3">
        <f>'data sistem'!M243*1</f>
        <v>0</v>
      </c>
      <c r="AP243" s="3">
        <f>'data sistem'!R243*2</f>
        <v>0</v>
      </c>
      <c r="AQ243" s="3">
        <f>'data sistem'!P243*3</f>
        <v>0</v>
      </c>
      <c r="AR243" s="3">
        <f>'data sistem'!Q243*4</f>
        <v>0</v>
      </c>
      <c r="AS243" s="3">
        <f>0</f>
        <v>0</v>
      </c>
      <c r="AU243" s="3">
        <f>IF('data sistem'!Q243="1",4,1)</f>
        <v>1</v>
      </c>
      <c r="AW243" s="3">
        <f>IF('data sistem'!AG243="bumn",1,IF('data sistem'!AG243="non-profit",2,IF('data sistem'!AG243="swasta",3,IF('data sistem'!AG243="wiraswasta",4,5))))</f>
        <v>5</v>
      </c>
      <c r="AX243" s="3">
        <f>IF(AW243=5,'data sistem'!AG243,"")</f>
        <v>0</v>
      </c>
      <c r="AY243" s="3">
        <f>IF('data sistem'!T243=0,1,'data sistem'!T243=0)</f>
        <v>1</v>
      </c>
      <c r="BA243" s="3">
        <f>IF('data sistem'!AM243="kurang dari 1 juta",1000000,IF('data sistem'!AM243="antara 1 dan 2 juta",2000000,IF('data sistem'!AM243="lebih dari 2 juta",3000000,IF('data sistem'!AM243="lebih dari 3 juta",4000000,0))))</f>
        <v>0</v>
      </c>
      <c r="BB243" s="3">
        <f>0</f>
        <v>0</v>
      </c>
      <c r="BC243" s="3">
        <f>IF('data sistem'!BI243="kurang dari 1 juta",1000000,IF('data sistem'!BI243="antara 1 dan 2 juta",2000000,IF('data sistem'!BI243="lebih dari 2 juta",3000000,IF('data sistem'!BI243="lebih dari 3 juta",4000000,0))))</f>
        <v>0</v>
      </c>
      <c r="BD243" s="3" t="str">
        <f>IF('data sistem'!DE243&gt;0,'data sistem'!DE243,"")</f>
        <v/>
      </c>
      <c r="BE243" s="3" t="str">
        <f>IF('data sistem'!DF243="lebih tinggi",1,IF('data sistem'!DF243="sama",2,IF('data sistem'!DF243="lebih rendah",3,IF('data sistem'!DF243="tidak perlu",4,""))))</f>
        <v/>
      </c>
      <c r="BF243" s="3">
        <f>'data sistem'!DG243*1</f>
        <v>0</v>
      </c>
      <c r="BG243" s="3">
        <f>'data sistem'!DH243*2</f>
        <v>0</v>
      </c>
      <c r="BH243" s="3">
        <f>'data sistem'!DI243*3</f>
        <v>0</v>
      </c>
      <c r="BI243" s="3">
        <f>'data sistem'!DJ243*4</f>
        <v>0</v>
      </c>
      <c r="BJ243" s="3">
        <f>'data sistem'!DK243*5</f>
        <v>0</v>
      </c>
      <c r="BK243" s="3">
        <f>'data sistem'!DL243*6</f>
        <v>0</v>
      </c>
      <c r="BL243" s="3">
        <f>'data sistem'!DM243*7</f>
        <v>0</v>
      </c>
      <c r="BM243" s="3">
        <f>'data sistem'!DN243*8</f>
        <v>0</v>
      </c>
      <c r="BN243" s="3">
        <f>'data sistem'!DO243*9</f>
        <v>0</v>
      </c>
      <c r="BO243" s="3">
        <f>'data sistem'!DP243*10</f>
        <v>0</v>
      </c>
      <c r="BP243" s="3">
        <f>'data sistem'!DQ243*11</f>
        <v>0</v>
      </c>
      <c r="BQ243" s="3">
        <f>'data sistem'!DR243*12</f>
        <v>0</v>
      </c>
      <c r="BR243" s="3">
        <v>0</v>
      </c>
      <c r="BT243" s="3">
        <f>'data sistem'!GU243</f>
        <v>0</v>
      </c>
      <c r="BU243" s="3">
        <f>'data sistem'!HX243</f>
        <v>0</v>
      </c>
      <c r="BV243" s="3">
        <f>'data sistem'!GV243</f>
        <v>0</v>
      </c>
      <c r="BW243" s="3">
        <f>'data sistem'!HY243</f>
        <v>0</v>
      </c>
      <c r="BX243" s="3">
        <f>'data sistem'!GW243</f>
        <v>0</v>
      </c>
      <c r="BY243" s="3">
        <f>'data sistem'!HV243</f>
        <v>0</v>
      </c>
      <c r="BZ243" s="3">
        <f>'data sistem'!HZ243</f>
        <v>0</v>
      </c>
      <c r="CA243" s="3">
        <f>'data sistem'!IY243</f>
        <v>0</v>
      </c>
      <c r="CB243" s="3">
        <f>'data sistem'!GX243</f>
        <v>0</v>
      </c>
      <c r="CC243" s="3">
        <f>'data sistem'!IA243</f>
        <v>0</v>
      </c>
      <c r="CD243" s="3">
        <f>'data sistem'!GY243</f>
        <v>0</v>
      </c>
      <c r="CE243" s="3">
        <f>'data sistem'!IB243</f>
        <v>0</v>
      </c>
      <c r="CF243" s="3">
        <f>'data sistem'!GZ243</f>
        <v>0</v>
      </c>
      <c r="CH243" s="3">
        <f>'data sistem'!IC243</f>
        <v>0</v>
      </c>
      <c r="CJ243" s="3">
        <f>'data sistem'!HA243</f>
        <v>0</v>
      </c>
      <c r="CK243" s="3">
        <f>'data sistem'!ID243</f>
        <v>0</v>
      </c>
      <c r="CL243" s="3">
        <f>'data sistem'!HB243</f>
        <v>0</v>
      </c>
      <c r="CM243" s="3">
        <f>'data sistem'!IE243</f>
        <v>0</v>
      </c>
      <c r="CN243" s="3">
        <f>'data sistem'!HC243</f>
        <v>0</v>
      </c>
      <c r="CO243" s="3">
        <f>'data sistem'!IF243</f>
        <v>0</v>
      </c>
      <c r="CP243" s="3">
        <f>'data sistem'!HD243</f>
        <v>0</v>
      </c>
      <c r="CQ243" s="3">
        <f>'data sistem'!IG243</f>
        <v>0</v>
      </c>
      <c r="CR243" s="3">
        <f>'data sistem'!HE243</f>
        <v>0</v>
      </c>
      <c r="CS243" s="3">
        <f>'data sistem'!IH243</f>
        <v>0</v>
      </c>
      <c r="CT243" s="3">
        <f>'data sistem'!HF243</f>
        <v>0</v>
      </c>
      <c r="CU243" s="3">
        <f>'data sistem'!II243</f>
        <v>0</v>
      </c>
      <c r="CV243" s="3">
        <f>'data sistem'!HG243</f>
        <v>0</v>
      </c>
      <c r="CW243" s="3">
        <f>'data sistem'!IJ243</f>
        <v>0</v>
      </c>
      <c r="CX243" s="3">
        <f>'data sistem'!HH243</f>
        <v>0</v>
      </c>
      <c r="CY243" s="3">
        <f>'data sistem'!IK243</f>
        <v>0</v>
      </c>
      <c r="CZ243" s="3">
        <f>'data sistem'!HI243</f>
        <v>0</v>
      </c>
      <c r="DA243" s="3">
        <f>'data sistem'!IL243</f>
        <v>0</v>
      </c>
      <c r="DB243" s="3">
        <f>'data sistem'!HJ243</f>
        <v>0</v>
      </c>
      <c r="DC243" s="3">
        <f>'data sistem'!IM243</f>
        <v>0</v>
      </c>
      <c r="DD243" s="3">
        <f>'data sistem'!HK243</f>
        <v>0</v>
      </c>
      <c r="DE243" s="3">
        <f>'data sistem'!IN243</f>
        <v>0</v>
      </c>
      <c r="DF243" s="3">
        <f>'data sistem'!HL243</f>
        <v>0</v>
      </c>
      <c r="DG243" s="3">
        <f>'data sistem'!IO243</f>
        <v>0</v>
      </c>
      <c r="DH243" s="3">
        <f>'data sistem'!HM243</f>
        <v>0</v>
      </c>
      <c r="DI243" s="3">
        <f>'data sistem'!HM243</f>
        <v>0</v>
      </c>
      <c r="DJ243" s="3">
        <f>'data sistem'!IP243</f>
        <v>0</v>
      </c>
      <c r="DK243" s="3">
        <f>'data sistem'!IP243</f>
        <v>0</v>
      </c>
      <c r="DL243" s="3">
        <f>'data sistem'!HN243</f>
        <v>0</v>
      </c>
      <c r="DM243" s="3">
        <f>'data sistem'!IQ243</f>
        <v>0</v>
      </c>
      <c r="DN243" s="3">
        <f>'data sistem'!HO243</f>
        <v>0</v>
      </c>
      <c r="DO243" s="3">
        <f>'data sistem'!IR243</f>
        <v>0</v>
      </c>
      <c r="DP243" s="3">
        <f>'data sistem'!HP243</f>
        <v>0</v>
      </c>
      <c r="DQ243" s="3">
        <f>'data sistem'!IS243</f>
        <v>0</v>
      </c>
      <c r="DR243" s="3">
        <f>'data sistem'!HQ243</f>
        <v>0</v>
      </c>
      <c r="DS243" s="3">
        <f>'data sistem'!IT243</f>
        <v>0</v>
      </c>
      <c r="DT243" s="3">
        <f>'data sistem'!HR243</f>
        <v>0</v>
      </c>
      <c r="DU243" s="3">
        <f>'data sistem'!IU243</f>
        <v>0</v>
      </c>
      <c r="DV243" s="3">
        <f>'data sistem'!HS243</f>
        <v>0</v>
      </c>
      <c r="DW243" s="3">
        <f>'data sistem'!IV243</f>
        <v>0</v>
      </c>
      <c r="DX243" s="3">
        <f>'data sistem'!HT243</f>
        <v>0</v>
      </c>
      <c r="DY243" s="3">
        <f>'data sistem'!IW243</f>
        <v>0</v>
      </c>
      <c r="DZ243" s="3">
        <f>'data sistem'!HU243</f>
        <v>0</v>
      </c>
      <c r="EA243" s="3">
        <f>'data sistem'!IX243</f>
        <v>0</v>
      </c>
    </row>
    <row r="244" spans="1:131" x14ac:dyDescent="0.3">
      <c r="A244" s="3" t="str">
        <f t="shared" si="3"/>
        <v>051022</v>
      </c>
      <c r="B244" s="3" t="e">
        <f>VLOOKUP('data sistem'!C244,kodeprodi!$A$2:$B$11,2,FALSE)</f>
        <v>#N/A</v>
      </c>
      <c r="C244" s="3">
        <f>'data sistem'!A244</f>
        <v>0</v>
      </c>
      <c r="D244" s="3">
        <f>'data sistem'!B244</f>
        <v>0</v>
      </c>
      <c r="E244" s="3">
        <f>'data sistem'!J244</f>
        <v>0</v>
      </c>
      <c r="F244" s="3">
        <f>'data sistem'!K244</f>
        <v>0</v>
      </c>
      <c r="G244" s="3">
        <f>2020-'data sistem'!E244</f>
        <v>2020</v>
      </c>
      <c r="H244" s="3">
        <f>1</f>
        <v>1</v>
      </c>
      <c r="I244" s="3">
        <f>2</f>
        <v>2</v>
      </c>
      <c r="J244" s="3">
        <f>3</f>
        <v>3</v>
      </c>
      <c r="K244" s="3">
        <f>3</f>
        <v>3</v>
      </c>
      <c r="L244" s="3">
        <f>1</f>
        <v>1</v>
      </c>
      <c r="M244" s="3">
        <f>2</f>
        <v>2</v>
      </c>
      <c r="N244" s="3">
        <f>1</f>
        <v>1</v>
      </c>
      <c r="O244" s="3" t="str">
        <f>IF('data sistem'!W244="tidak",3,IF('data sistem'!W244="ya",IF('data sistem'!DT244="sebelum lulus",1,IF('data sistem'!DT244="setelah lulus",2,"")),""))</f>
        <v/>
      </c>
      <c r="P244" s="3" t="str">
        <f>IF('data sistem'!DU244="0-3 bulan",1,IF('data sistem'!DU244="3-6 bulan",3,IF('data sistem'!DU244="6-12 bulan",6,IF('data sistem'!DU244="lebih dari 12 bulan",12,""))))</f>
        <v/>
      </c>
      <c r="Q244" s="3" t="str">
        <f>IF('data sistem'!DV244="0-3 bulan",1,IF('data sistem'!DV244="3-6 bulan",3,IF('data sistem'!DV244="6-12 bulan",6,IF('data sistem'!DV244="lebih dari 12 bulan",12,""))))</f>
        <v/>
      </c>
      <c r="R244" s="3">
        <f>'data sistem'!EA244</f>
        <v>0</v>
      </c>
      <c r="S244" s="3">
        <f>'data sistem'!EB244</f>
        <v>0</v>
      </c>
      <c r="T244" s="3">
        <f>'data sistem'!EC244</f>
        <v>0</v>
      </c>
      <c r="U244" s="3">
        <f>'data sistem'!ED244</f>
        <v>0</v>
      </c>
      <c r="V244" s="3">
        <f>'data sistem'!EE244</f>
        <v>0</v>
      </c>
      <c r="W244" s="3">
        <f>'data sistem'!EF244</f>
        <v>0</v>
      </c>
      <c r="X244" s="3">
        <f>'data sistem'!EG244</f>
        <v>0</v>
      </c>
      <c r="Y244" s="3" t="str">
        <f>IF('data sistem'!DW244="ya",1,IF('data sistem'!DW244="tidak",0,""))</f>
        <v/>
      </c>
      <c r="Z244" s="3">
        <f>'data sistem'!EM244</f>
        <v>0</v>
      </c>
      <c r="AA244" s="3">
        <f>'data sistem'!EH244</f>
        <v>0</v>
      </c>
      <c r="AB244" s="3">
        <f>'data sistem'!EI244</f>
        <v>0</v>
      </c>
      <c r="AC244" s="3">
        <f>'data sistem'!EJ244</f>
        <v>0</v>
      </c>
      <c r="AD244" s="3">
        <f>'data sistem'!EK244</f>
        <v>0</v>
      </c>
      <c r="AE244" s="3">
        <f>'data sistem'!EL244</f>
        <v>0</v>
      </c>
      <c r="AF244" s="3">
        <f>0</f>
        <v>0</v>
      </c>
      <c r="AH244" s="3">
        <f>IF('data sistem'!FB244="lebih dari 3",4,'data sistem'!FB244)</f>
        <v>0</v>
      </c>
      <c r="AI244" s="3" t="str">
        <f>IF('data sistem'!FF244="sebelum lulus",1,IF('data sistem'!FF244="setelah lulus",2,""))</f>
        <v/>
      </c>
      <c r="AJ244" s="3" t="str">
        <f>IF('data sistem'!FG244="0-3 bulan",1,IF('data sistem'!FG244="3-6 bulan",3,IF('data sistem'!FG244="6-12 bulan",6,IF('data sistem'!FG244="lebih dari 12 bulan",12,""))))</f>
        <v/>
      </c>
      <c r="AK244" s="3" t="str">
        <f>IF('data sistem'!FH244="0-3 bulan",1,IF('data sistem'!FH244="3-6 bulan",3,IF('data sistem'!FH244="6-12 bulan",6,IF('data sistem'!FH244="lebih dari 12 bulan",12,""))))</f>
        <v/>
      </c>
      <c r="AL244" s="3">
        <f>IF('data sistem'!FC244="lebih dari 3",4,'data sistem'!FC244)</f>
        <v>0</v>
      </c>
      <c r="AM244" s="3">
        <f>IF('data sistem'!FD244="lebih dari 3",4,'data sistem'!FD244)</f>
        <v>0</v>
      </c>
      <c r="AN244" s="3" t="str">
        <f>IF(LEFT('data sistem'!U244,7)="bekerja",1,IF(LEFT('data sistem'!U244,5)="tidak",2,""))</f>
        <v/>
      </c>
      <c r="AO244" s="3">
        <f>'data sistem'!M244*1</f>
        <v>0</v>
      </c>
      <c r="AP244" s="3">
        <f>'data sistem'!R244*2</f>
        <v>0</v>
      </c>
      <c r="AQ244" s="3">
        <f>'data sistem'!P244*3</f>
        <v>0</v>
      </c>
      <c r="AR244" s="3">
        <f>'data sistem'!Q244*4</f>
        <v>0</v>
      </c>
      <c r="AS244" s="3">
        <f>0</f>
        <v>0</v>
      </c>
      <c r="AU244" s="3">
        <f>IF('data sistem'!Q244="1",4,1)</f>
        <v>1</v>
      </c>
      <c r="AW244" s="3">
        <f>IF('data sistem'!AG244="bumn",1,IF('data sistem'!AG244="non-profit",2,IF('data sistem'!AG244="swasta",3,IF('data sistem'!AG244="wiraswasta",4,5))))</f>
        <v>5</v>
      </c>
      <c r="AX244" s="3">
        <f>IF(AW244=5,'data sistem'!AG244,"")</f>
        <v>0</v>
      </c>
      <c r="AY244" s="3">
        <f>IF('data sistem'!T244=0,1,'data sistem'!T244=0)</f>
        <v>1</v>
      </c>
      <c r="BA244" s="3">
        <f>IF('data sistem'!AM244="kurang dari 1 juta",1000000,IF('data sistem'!AM244="antara 1 dan 2 juta",2000000,IF('data sistem'!AM244="lebih dari 2 juta",3000000,IF('data sistem'!AM244="lebih dari 3 juta",4000000,0))))</f>
        <v>0</v>
      </c>
      <c r="BB244" s="3">
        <f>0</f>
        <v>0</v>
      </c>
      <c r="BC244" s="3">
        <f>IF('data sistem'!BI244="kurang dari 1 juta",1000000,IF('data sistem'!BI244="antara 1 dan 2 juta",2000000,IF('data sistem'!BI244="lebih dari 2 juta",3000000,IF('data sistem'!BI244="lebih dari 3 juta",4000000,0))))</f>
        <v>0</v>
      </c>
      <c r="BD244" s="3" t="str">
        <f>IF('data sistem'!DE244&gt;0,'data sistem'!DE244,"")</f>
        <v/>
      </c>
      <c r="BE244" s="3" t="str">
        <f>IF('data sistem'!DF244="lebih tinggi",1,IF('data sistem'!DF244="sama",2,IF('data sistem'!DF244="lebih rendah",3,IF('data sistem'!DF244="tidak perlu",4,""))))</f>
        <v/>
      </c>
      <c r="BF244" s="3">
        <f>'data sistem'!DG244*1</f>
        <v>0</v>
      </c>
      <c r="BG244" s="3">
        <f>'data sistem'!DH244*2</f>
        <v>0</v>
      </c>
      <c r="BH244" s="3">
        <f>'data sistem'!DI244*3</f>
        <v>0</v>
      </c>
      <c r="BI244" s="3">
        <f>'data sistem'!DJ244*4</f>
        <v>0</v>
      </c>
      <c r="BJ244" s="3">
        <f>'data sistem'!DK244*5</f>
        <v>0</v>
      </c>
      <c r="BK244" s="3">
        <f>'data sistem'!DL244*6</f>
        <v>0</v>
      </c>
      <c r="BL244" s="3">
        <f>'data sistem'!DM244*7</f>
        <v>0</v>
      </c>
      <c r="BM244" s="3">
        <f>'data sistem'!DN244*8</f>
        <v>0</v>
      </c>
      <c r="BN244" s="3">
        <f>'data sistem'!DO244*9</f>
        <v>0</v>
      </c>
      <c r="BO244" s="3">
        <f>'data sistem'!DP244*10</f>
        <v>0</v>
      </c>
      <c r="BP244" s="3">
        <f>'data sistem'!DQ244*11</f>
        <v>0</v>
      </c>
      <c r="BQ244" s="3">
        <f>'data sistem'!DR244*12</f>
        <v>0</v>
      </c>
      <c r="BR244" s="3">
        <v>0</v>
      </c>
      <c r="BT244" s="3">
        <f>'data sistem'!GU244</f>
        <v>0</v>
      </c>
      <c r="BU244" s="3">
        <f>'data sistem'!HX244</f>
        <v>0</v>
      </c>
      <c r="BV244" s="3">
        <f>'data sistem'!GV244</f>
        <v>0</v>
      </c>
      <c r="BW244" s="3">
        <f>'data sistem'!HY244</f>
        <v>0</v>
      </c>
      <c r="BX244" s="3">
        <f>'data sistem'!GW244</f>
        <v>0</v>
      </c>
      <c r="BY244" s="3">
        <f>'data sistem'!HV244</f>
        <v>0</v>
      </c>
      <c r="BZ244" s="3">
        <f>'data sistem'!HZ244</f>
        <v>0</v>
      </c>
      <c r="CA244" s="3">
        <f>'data sistem'!IY244</f>
        <v>0</v>
      </c>
      <c r="CB244" s="3">
        <f>'data sistem'!GX244</f>
        <v>0</v>
      </c>
      <c r="CC244" s="3">
        <f>'data sistem'!IA244</f>
        <v>0</v>
      </c>
      <c r="CD244" s="3">
        <f>'data sistem'!GY244</f>
        <v>0</v>
      </c>
      <c r="CE244" s="3">
        <f>'data sistem'!IB244</f>
        <v>0</v>
      </c>
      <c r="CF244" s="3">
        <f>'data sistem'!GZ244</f>
        <v>0</v>
      </c>
      <c r="CH244" s="3">
        <f>'data sistem'!IC244</f>
        <v>0</v>
      </c>
      <c r="CJ244" s="3">
        <f>'data sistem'!HA244</f>
        <v>0</v>
      </c>
      <c r="CK244" s="3">
        <f>'data sistem'!ID244</f>
        <v>0</v>
      </c>
      <c r="CL244" s="3">
        <f>'data sistem'!HB244</f>
        <v>0</v>
      </c>
      <c r="CM244" s="3">
        <f>'data sistem'!IE244</f>
        <v>0</v>
      </c>
      <c r="CN244" s="3">
        <f>'data sistem'!HC244</f>
        <v>0</v>
      </c>
      <c r="CO244" s="3">
        <f>'data sistem'!IF244</f>
        <v>0</v>
      </c>
      <c r="CP244" s="3">
        <f>'data sistem'!HD244</f>
        <v>0</v>
      </c>
      <c r="CQ244" s="3">
        <f>'data sistem'!IG244</f>
        <v>0</v>
      </c>
      <c r="CR244" s="3">
        <f>'data sistem'!HE244</f>
        <v>0</v>
      </c>
      <c r="CS244" s="3">
        <f>'data sistem'!IH244</f>
        <v>0</v>
      </c>
      <c r="CT244" s="3">
        <f>'data sistem'!HF244</f>
        <v>0</v>
      </c>
      <c r="CU244" s="3">
        <f>'data sistem'!II244</f>
        <v>0</v>
      </c>
      <c r="CV244" s="3">
        <f>'data sistem'!HG244</f>
        <v>0</v>
      </c>
      <c r="CW244" s="3">
        <f>'data sistem'!IJ244</f>
        <v>0</v>
      </c>
      <c r="CX244" s="3">
        <f>'data sistem'!HH244</f>
        <v>0</v>
      </c>
      <c r="CY244" s="3">
        <f>'data sistem'!IK244</f>
        <v>0</v>
      </c>
      <c r="CZ244" s="3">
        <f>'data sistem'!HI244</f>
        <v>0</v>
      </c>
      <c r="DA244" s="3">
        <f>'data sistem'!IL244</f>
        <v>0</v>
      </c>
      <c r="DB244" s="3">
        <f>'data sistem'!HJ244</f>
        <v>0</v>
      </c>
      <c r="DC244" s="3">
        <f>'data sistem'!IM244</f>
        <v>0</v>
      </c>
      <c r="DD244" s="3">
        <f>'data sistem'!HK244</f>
        <v>0</v>
      </c>
      <c r="DE244" s="3">
        <f>'data sistem'!IN244</f>
        <v>0</v>
      </c>
      <c r="DF244" s="3">
        <f>'data sistem'!HL244</f>
        <v>0</v>
      </c>
      <c r="DG244" s="3">
        <f>'data sistem'!IO244</f>
        <v>0</v>
      </c>
      <c r="DH244" s="3">
        <f>'data sistem'!HM244</f>
        <v>0</v>
      </c>
      <c r="DI244" s="3">
        <f>'data sistem'!HM244</f>
        <v>0</v>
      </c>
      <c r="DJ244" s="3">
        <f>'data sistem'!IP244</f>
        <v>0</v>
      </c>
      <c r="DK244" s="3">
        <f>'data sistem'!IP244</f>
        <v>0</v>
      </c>
      <c r="DL244" s="3">
        <f>'data sistem'!HN244</f>
        <v>0</v>
      </c>
      <c r="DM244" s="3">
        <f>'data sistem'!IQ244</f>
        <v>0</v>
      </c>
      <c r="DN244" s="3">
        <f>'data sistem'!HO244</f>
        <v>0</v>
      </c>
      <c r="DO244" s="3">
        <f>'data sistem'!IR244</f>
        <v>0</v>
      </c>
      <c r="DP244" s="3">
        <f>'data sistem'!HP244</f>
        <v>0</v>
      </c>
      <c r="DQ244" s="3">
        <f>'data sistem'!IS244</f>
        <v>0</v>
      </c>
      <c r="DR244" s="3">
        <f>'data sistem'!HQ244</f>
        <v>0</v>
      </c>
      <c r="DS244" s="3">
        <f>'data sistem'!IT244</f>
        <v>0</v>
      </c>
      <c r="DT244" s="3">
        <f>'data sistem'!HR244</f>
        <v>0</v>
      </c>
      <c r="DU244" s="3">
        <f>'data sistem'!IU244</f>
        <v>0</v>
      </c>
      <c r="DV244" s="3">
        <f>'data sistem'!HS244</f>
        <v>0</v>
      </c>
      <c r="DW244" s="3">
        <f>'data sistem'!IV244</f>
        <v>0</v>
      </c>
      <c r="DX244" s="3">
        <f>'data sistem'!HT244</f>
        <v>0</v>
      </c>
      <c r="DY244" s="3">
        <f>'data sistem'!IW244</f>
        <v>0</v>
      </c>
      <c r="DZ244" s="3">
        <f>'data sistem'!HU244</f>
        <v>0</v>
      </c>
      <c r="EA244" s="3">
        <f>'data sistem'!IX244</f>
        <v>0</v>
      </c>
    </row>
    <row r="245" spans="1:131" x14ac:dyDescent="0.3">
      <c r="A245" s="3" t="str">
        <f t="shared" si="3"/>
        <v>051022</v>
      </c>
      <c r="B245" s="3" t="e">
        <f>VLOOKUP('data sistem'!C245,kodeprodi!$A$2:$B$11,2,FALSE)</f>
        <v>#N/A</v>
      </c>
      <c r="C245" s="3">
        <f>'data sistem'!A245</f>
        <v>0</v>
      </c>
      <c r="D245" s="3">
        <f>'data sistem'!B245</f>
        <v>0</v>
      </c>
      <c r="E245" s="3">
        <f>'data sistem'!J245</f>
        <v>0</v>
      </c>
      <c r="F245" s="3">
        <f>'data sistem'!K245</f>
        <v>0</v>
      </c>
      <c r="G245" s="3">
        <f>2020-'data sistem'!E245</f>
        <v>2020</v>
      </c>
      <c r="H245" s="3">
        <f>1</f>
        <v>1</v>
      </c>
      <c r="I245" s="3">
        <f>2</f>
        <v>2</v>
      </c>
      <c r="J245" s="3">
        <f>3</f>
        <v>3</v>
      </c>
      <c r="K245" s="3">
        <f>3</f>
        <v>3</v>
      </c>
      <c r="L245" s="3">
        <f>1</f>
        <v>1</v>
      </c>
      <c r="M245" s="3">
        <f>2</f>
        <v>2</v>
      </c>
      <c r="N245" s="3">
        <f>1</f>
        <v>1</v>
      </c>
      <c r="O245" s="3" t="str">
        <f>IF('data sistem'!W245="tidak",3,IF('data sistem'!W245="ya",IF('data sistem'!DT245="sebelum lulus",1,IF('data sistem'!DT245="setelah lulus",2,"")),""))</f>
        <v/>
      </c>
      <c r="P245" s="3" t="str">
        <f>IF('data sistem'!DU245="0-3 bulan",1,IF('data sistem'!DU245="3-6 bulan",3,IF('data sistem'!DU245="6-12 bulan",6,IF('data sistem'!DU245="lebih dari 12 bulan",12,""))))</f>
        <v/>
      </c>
      <c r="Q245" s="3" t="str">
        <f>IF('data sistem'!DV245="0-3 bulan",1,IF('data sistem'!DV245="3-6 bulan",3,IF('data sistem'!DV245="6-12 bulan",6,IF('data sistem'!DV245="lebih dari 12 bulan",12,""))))</f>
        <v/>
      </c>
      <c r="R245" s="3">
        <f>'data sistem'!EA245</f>
        <v>0</v>
      </c>
      <c r="S245" s="3">
        <f>'data sistem'!EB245</f>
        <v>0</v>
      </c>
      <c r="T245" s="3">
        <f>'data sistem'!EC245</f>
        <v>0</v>
      </c>
      <c r="U245" s="3">
        <f>'data sistem'!ED245</f>
        <v>0</v>
      </c>
      <c r="V245" s="3">
        <f>'data sistem'!EE245</f>
        <v>0</v>
      </c>
      <c r="W245" s="3">
        <f>'data sistem'!EF245</f>
        <v>0</v>
      </c>
      <c r="X245" s="3">
        <f>'data sistem'!EG245</f>
        <v>0</v>
      </c>
      <c r="Y245" s="3" t="str">
        <f>IF('data sistem'!DW245="ya",1,IF('data sistem'!DW245="tidak",0,""))</f>
        <v/>
      </c>
      <c r="Z245" s="3">
        <f>'data sistem'!EM245</f>
        <v>0</v>
      </c>
      <c r="AA245" s="3">
        <f>'data sistem'!EH245</f>
        <v>0</v>
      </c>
      <c r="AB245" s="3">
        <f>'data sistem'!EI245</f>
        <v>0</v>
      </c>
      <c r="AC245" s="3">
        <f>'data sistem'!EJ245</f>
        <v>0</v>
      </c>
      <c r="AD245" s="3">
        <f>'data sistem'!EK245</f>
        <v>0</v>
      </c>
      <c r="AE245" s="3">
        <f>'data sistem'!EL245</f>
        <v>0</v>
      </c>
      <c r="AF245" s="3">
        <f>0</f>
        <v>0</v>
      </c>
      <c r="AH245" s="3">
        <f>IF('data sistem'!FB245="lebih dari 3",4,'data sistem'!FB245)</f>
        <v>0</v>
      </c>
      <c r="AI245" s="3" t="str">
        <f>IF('data sistem'!FF245="sebelum lulus",1,IF('data sistem'!FF245="setelah lulus",2,""))</f>
        <v/>
      </c>
      <c r="AJ245" s="3" t="str">
        <f>IF('data sistem'!FG245="0-3 bulan",1,IF('data sistem'!FG245="3-6 bulan",3,IF('data sistem'!FG245="6-12 bulan",6,IF('data sistem'!FG245="lebih dari 12 bulan",12,""))))</f>
        <v/>
      </c>
      <c r="AK245" s="3" t="str">
        <f>IF('data sistem'!FH245="0-3 bulan",1,IF('data sistem'!FH245="3-6 bulan",3,IF('data sistem'!FH245="6-12 bulan",6,IF('data sistem'!FH245="lebih dari 12 bulan",12,""))))</f>
        <v/>
      </c>
      <c r="AL245" s="3">
        <f>IF('data sistem'!FC245="lebih dari 3",4,'data sistem'!FC245)</f>
        <v>0</v>
      </c>
      <c r="AM245" s="3">
        <f>IF('data sistem'!FD245="lebih dari 3",4,'data sistem'!FD245)</f>
        <v>0</v>
      </c>
      <c r="AN245" s="3" t="str">
        <f>IF(LEFT('data sistem'!U245,7)="bekerja",1,IF(LEFT('data sistem'!U245,5)="tidak",2,""))</f>
        <v/>
      </c>
      <c r="AO245" s="3">
        <f>'data sistem'!M245*1</f>
        <v>0</v>
      </c>
      <c r="AP245" s="3">
        <f>'data sistem'!R245*2</f>
        <v>0</v>
      </c>
      <c r="AQ245" s="3">
        <f>'data sistem'!P245*3</f>
        <v>0</v>
      </c>
      <c r="AR245" s="3">
        <f>'data sistem'!Q245*4</f>
        <v>0</v>
      </c>
      <c r="AS245" s="3">
        <f>0</f>
        <v>0</v>
      </c>
      <c r="AU245" s="3">
        <f>IF('data sistem'!Q245="1",4,1)</f>
        <v>1</v>
      </c>
      <c r="AW245" s="3">
        <f>IF('data sistem'!AG245="bumn",1,IF('data sistem'!AG245="non-profit",2,IF('data sistem'!AG245="swasta",3,IF('data sistem'!AG245="wiraswasta",4,5))))</f>
        <v>5</v>
      </c>
      <c r="AX245" s="3">
        <f>IF(AW245=5,'data sistem'!AG245,"")</f>
        <v>0</v>
      </c>
      <c r="AY245" s="3">
        <f>IF('data sistem'!T245=0,1,'data sistem'!T245=0)</f>
        <v>1</v>
      </c>
      <c r="BA245" s="3">
        <f>IF('data sistem'!AM245="kurang dari 1 juta",1000000,IF('data sistem'!AM245="antara 1 dan 2 juta",2000000,IF('data sistem'!AM245="lebih dari 2 juta",3000000,IF('data sistem'!AM245="lebih dari 3 juta",4000000,0))))</f>
        <v>0</v>
      </c>
      <c r="BB245" s="3">
        <f>0</f>
        <v>0</v>
      </c>
      <c r="BC245" s="3">
        <f>IF('data sistem'!BI245="kurang dari 1 juta",1000000,IF('data sistem'!BI245="antara 1 dan 2 juta",2000000,IF('data sistem'!BI245="lebih dari 2 juta",3000000,IF('data sistem'!BI245="lebih dari 3 juta",4000000,0))))</f>
        <v>0</v>
      </c>
      <c r="BD245" s="3" t="str">
        <f>IF('data sistem'!DE245&gt;0,'data sistem'!DE245,"")</f>
        <v/>
      </c>
      <c r="BE245" s="3" t="str">
        <f>IF('data sistem'!DF245="lebih tinggi",1,IF('data sistem'!DF245="sama",2,IF('data sistem'!DF245="lebih rendah",3,IF('data sistem'!DF245="tidak perlu",4,""))))</f>
        <v/>
      </c>
      <c r="BF245" s="3">
        <f>'data sistem'!DG245*1</f>
        <v>0</v>
      </c>
      <c r="BG245" s="3">
        <f>'data sistem'!DH245*2</f>
        <v>0</v>
      </c>
      <c r="BH245" s="3">
        <f>'data sistem'!DI245*3</f>
        <v>0</v>
      </c>
      <c r="BI245" s="3">
        <f>'data sistem'!DJ245*4</f>
        <v>0</v>
      </c>
      <c r="BJ245" s="3">
        <f>'data sistem'!DK245*5</f>
        <v>0</v>
      </c>
      <c r="BK245" s="3">
        <f>'data sistem'!DL245*6</f>
        <v>0</v>
      </c>
      <c r="BL245" s="3">
        <f>'data sistem'!DM245*7</f>
        <v>0</v>
      </c>
      <c r="BM245" s="3">
        <f>'data sistem'!DN245*8</f>
        <v>0</v>
      </c>
      <c r="BN245" s="3">
        <f>'data sistem'!DO245*9</f>
        <v>0</v>
      </c>
      <c r="BO245" s="3">
        <f>'data sistem'!DP245*10</f>
        <v>0</v>
      </c>
      <c r="BP245" s="3">
        <f>'data sistem'!DQ245*11</f>
        <v>0</v>
      </c>
      <c r="BQ245" s="3">
        <f>'data sistem'!DR245*12</f>
        <v>0</v>
      </c>
      <c r="BR245" s="3">
        <v>0</v>
      </c>
      <c r="BT245" s="3">
        <f>'data sistem'!GU245</f>
        <v>0</v>
      </c>
      <c r="BU245" s="3">
        <f>'data sistem'!HX245</f>
        <v>0</v>
      </c>
      <c r="BV245" s="3">
        <f>'data sistem'!GV245</f>
        <v>0</v>
      </c>
      <c r="BW245" s="3">
        <f>'data sistem'!HY245</f>
        <v>0</v>
      </c>
      <c r="BX245" s="3">
        <f>'data sistem'!GW245</f>
        <v>0</v>
      </c>
      <c r="BY245" s="3">
        <f>'data sistem'!HV245</f>
        <v>0</v>
      </c>
      <c r="BZ245" s="3">
        <f>'data sistem'!HZ245</f>
        <v>0</v>
      </c>
      <c r="CA245" s="3">
        <f>'data sistem'!IY245</f>
        <v>0</v>
      </c>
      <c r="CB245" s="3">
        <f>'data sistem'!GX245</f>
        <v>0</v>
      </c>
      <c r="CC245" s="3">
        <f>'data sistem'!IA245</f>
        <v>0</v>
      </c>
      <c r="CD245" s="3">
        <f>'data sistem'!GY245</f>
        <v>0</v>
      </c>
      <c r="CE245" s="3">
        <f>'data sistem'!IB245</f>
        <v>0</v>
      </c>
      <c r="CF245" s="3">
        <f>'data sistem'!GZ245</f>
        <v>0</v>
      </c>
      <c r="CH245" s="3">
        <f>'data sistem'!IC245</f>
        <v>0</v>
      </c>
      <c r="CJ245" s="3">
        <f>'data sistem'!HA245</f>
        <v>0</v>
      </c>
      <c r="CK245" s="3">
        <f>'data sistem'!ID245</f>
        <v>0</v>
      </c>
      <c r="CL245" s="3">
        <f>'data sistem'!HB245</f>
        <v>0</v>
      </c>
      <c r="CM245" s="3">
        <f>'data sistem'!IE245</f>
        <v>0</v>
      </c>
      <c r="CN245" s="3">
        <f>'data sistem'!HC245</f>
        <v>0</v>
      </c>
      <c r="CO245" s="3">
        <f>'data sistem'!IF245</f>
        <v>0</v>
      </c>
      <c r="CP245" s="3">
        <f>'data sistem'!HD245</f>
        <v>0</v>
      </c>
      <c r="CQ245" s="3">
        <f>'data sistem'!IG245</f>
        <v>0</v>
      </c>
      <c r="CR245" s="3">
        <f>'data sistem'!HE245</f>
        <v>0</v>
      </c>
      <c r="CS245" s="3">
        <f>'data sistem'!IH245</f>
        <v>0</v>
      </c>
      <c r="CT245" s="3">
        <f>'data sistem'!HF245</f>
        <v>0</v>
      </c>
      <c r="CU245" s="3">
        <f>'data sistem'!II245</f>
        <v>0</v>
      </c>
      <c r="CV245" s="3">
        <f>'data sistem'!HG245</f>
        <v>0</v>
      </c>
      <c r="CW245" s="3">
        <f>'data sistem'!IJ245</f>
        <v>0</v>
      </c>
      <c r="CX245" s="3">
        <f>'data sistem'!HH245</f>
        <v>0</v>
      </c>
      <c r="CY245" s="3">
        <f>'data sistem'!IK245</f>
        <v>0</v>
      </c>
      <c r="CZ245" s="3">
        <f>'data sistem'!HI245</f>
        <v>0</v>
      </c>
      <c r="DA245" s="3">
        <f>'data sistem'!IL245</f>
        <v>0</v>
      </c>
      <c r="DB245" s="3">
        <f>'data sistem'!HJ245</f>
        <v>0</v>
      </c>
      <c r="DC245" s="3">
        <f>'data sistem'!IM245</f>
        <v>0</v>
      </c>
      <c r="DD245" s="3">
        <f>'data sistem'!HK245</f>
        <v>0</v>
      </c>
      <c r="DE245" s="3">
        <f>'data sistem'!IN245</f>
        <v>0</v>
      </c>
      <c r="DF245" s="3">
        <f>'data sistem'!HL245</f>
        <v>0</v>
      </c>
      <c r="DG245" s="3">
        <f>'data sistem'!IO245</f>
        <v>0</v>
      </c>
      <c r="DH245" s="3">
        <f>'data sistem'!HM245</f>
        <v>0</v>
      </c>
      <c r="DI245" s="3">
        <f>'data sistem'!HM245</f>
        <v>0</v>
      </c>
      <c r="DJ245" s="3">
        <f>'data sistem'!IP245</f>
        <v>0</v>
      </c>
      <c r="DK245" s="3">
        <f>'data sistem'!IP245</f>
        <v>0</v>
      </c>
      <c r="DL245" s="3">
        <f>'data sistem'!HN245</f>
        <v>0</v>
      </c>
      <c r="DM245" s="3">
        <f>'data sistem'!IQ245</f>
        <v>0</v>
      </c>
      <c r="DN245" s="3">
        <f>'data sistem'!HO245</f>
        <v>0</v>
      </c>
      <c r="DO245" s="3">
        <f>'data sistem'!IR245</f>
        <v>0</v>
      </c>
      <c r="DP245" s="3">
        <f>'data sistem'!HP245</f>
        <v>0</v>
      </c>
      <c r="DQ245" s="3">
        <f>'data sistem'!IS245</f>
        <v>0</v>
      </c>
      <c r="DR245" s="3">
        <f>'data sistem'!HQ245</f>
        <v>0</v>
      </c>
      <c r="DS245" s="3">
        <f>'data sistem'!IT245</f>
        <v>0</v>
      </c>
      <c r="DT245" s="3">
        <f>'data sistem'!HR245</f>
        <v>0</v>
      </c>
      <c r="DU245" s="3">
        <f>'data sistem'!IU245</f>
        <v>0</v>
      </c>
      <c r="DV245" s="3">
        <f>'data sistem'!HS245</f>
        <v>0</v>
      </c>
      <c r="DW245" s="3">
        <f>'data sistem'!IV245</f>
        <v>0</v>
      </c>
      <c r="DX245" s="3">
        <f>'data sistem'!HT245</f>
        <v>0</v>
      </c>
      <c r="DY245" s="3">
        <f>'data sistem'!IW245</f>
        <v>0</v>
      </c>
      <c r="DZ245" s="3">
        <f>'data sistem'!HU245</f>
        <v>0</v>
      </c>
      <c r="EA245" s="3">
        <f>'data sistem'!IX245</f>
        <v>0</v>
      </c>
    </row>
    <row r="246" spans="1:131" x14ac:dyDescent="0.3">
      <c r="A246" s="3" t="str">
        <f t="shared" si="3"/>
        <v>051022</v>
      </c>
      <c r="B246" s="3" t="e">
        <f>VLOOKUP('data sistem'!C246,kodeprodi!$A$2:$B$11,2,FALSE)</f>
        <v>#N/A</v>
      </c>
      <c r="C246" s="3">
        <f>'data sistem'!A246</f>
        <v>0</v>
      </c>
      <c r="D246" s="3">
        <f>'data sistem'!B246</f>
        <v>0</v>
      </c>
      <c r="E246" s="3">
        <f>'data sistem'!J246</f>
        <v>0</v>
      </c>
      <c r="F246" s="3">
        <f>'data sistem'!K246</f>
        <v>0</v>
      </c>
      <c r="G246" s="3">
        <f>2020-'data sistem'!E246</f>
        <v>2020</v>
      </c>
      <c r="H246" s="3">
        <f>1</f>
        <v>1</v>
      </c>
      <c r="I246" s="3">
        <f>2</f>
        <v>2</v>
      </c>
      <c r="J246" s="3">
        <f>3</f>
        <v>3</v>
      </c>
      <c r="K246" s="3">
        <f>3</f>
        <v>3</v>
      </c>
      <c r="L246" s="3">
        <f>1</f>
        <v>1</v>
      </c>
      <c r="M246" s="3">
        <f>2</f>
        <v>2</v>
      </c>
      <c r="N246" s="3">
        <f>1</f>
        <v>1</v>
      </c>
      <c r="O246" s="3" t="str">
        <f>IF('data sistem'!W246="tidak",3,IF('data sistem'!W246="ya",IF('data sistem'!DT246="sebelum lulus",1,IF('data sistem'!DT246="setelah lulus",2,"")),""))</f>
        <v/>
      </c>
      <c r="P246" s="3" t="str">
        <f>IF('data sistem'!DU246="0-3 bulan",1,IF('data sistem'!DU246="3-6 bulan",3,IF('data sistem'!DU246="6-12 bulan",6,IF('data sistem'!DU246="lebih dari 12 bulan",12,""))))</f>
        <v/>
      </c>
      <c r="Q246" s="3" t="str">
        <f>IF('data sistem'!DV246="0-3 bulan",1,IF('data sistem'!DV246="3-6 bulan",3,IF('data sistem'!DV246="6-12 bulan",6,IF('data sistem'!DV246="lebih dari 12 bulan",12,""))))</f>
        <v/>
      </c>
      <c r="R246" s="3">
        <f>'data sistem'!EA246</f>
        <v>0</v>
      </c>
      <c r="S246" s="3">
        <f>'data sistem'!EB246</f>
        <v>0</v>
      </c>
      <c r="T246" s="3">
        <f>'data sistem'!EC246</f>
        <v>0</v>
      </c>
      <c r="U246" s="3">
        <f>'data sistem'!ED246</f>
        <v>0</v>
      </c>
      <c r="V246" s="3">
        <f>'data sistem'!EE246</f>
        <v>0</v>
      </c>
      <c r="W246" s="3">
        <f>'data sistem'!EF246</f>
        <v>0</v>
      </c>
      <c r="X246" s="3">
        <f>'data sistem'!EG246</f>
        <v>0</v>
      </c>
      <c r="Y246" s="3" t="str">
        <f>IF('data sistem'!DW246="ya",1,IF('data sistem'!DW246="tidak",0,""))</f>
        <v/>
      </c>
      <c r="Z246" s="3">
        <f>'data sistem'!EM246</f>
        <v>0</v>
      </c>
      <c r="AA246" s="3">
        <f>'data sistem'!EH246</f>
        <v>0</v>
      </c>
      <c r="AB246" s="3">
        <f>'data sistem'!EI246</f>
        <v>0</v>
      </c>
      <c r="AC246" s="3">
        <f>'data sistem'!EJ246</f>
        <v>0</v>
      </c>
      <c r="AD246" s="3">
        <f>'data sistem'!EK246</f>
        <v>0</v>
      </c>
      <c r="AE246" s="3">
        <f>'data sistem'!EL246</f>
        <v>0</v>
      </c>
      <c r="AF246" s="3">
        <f>0</f>
        <v>0</v>
      </c>
      <c r="AH246" s="3">
        <f>IF('data sistem'!FB246="lebih dari 3",4,'data sistem'!FB246)</f>
        <v>0</v>
      </c>
      <c r="AI246" s="3" t="str">
        <f>IF('data sistem'!FF246="sebelum lulus",1,IF('data sistem'!FF246="setelah lulus",2,""))</f>
        <v/>
      </c>
      <c r="AJ246" s="3" t="str">
        <f>IF('data sistem'!FG246="0-3 bulan",1,IF('data sistem'!FG246="3-6 bulan",3,IF('data sistem'!FG246="6-12 bulan",6,IF('data sistem'!FG246="lebih dari 12 bulan",12,""))))</f>
        <v/>
      </c>
      <c r="AK246" s="3" t="str">
        <f>IF('data sistem'!FH246="0-3 bulan",1,IF('data sistem'!FH246="3-6 bulan",3,IF('data sistem'!FH246="6-12 bulan",6,IF('data sistem'!FH246="lebih dari 12 bulan",12,""))))</f>
        <v/>
      </c>
      <c r="AL246" s="3">
        <f>IF('data sistem'!FC246="lebih dari 3",4,'data sistem'!FC246)</f>
        <v>0</v>
      </c>
      <c r="AM246" s="3">
        <f>IF('data sistem'!FD246="lebih dari 3",4,'data sistem'!FD246)</f>
        <v>0</v>
      </c>
      <c r="AN246" s="3" t="str">
        <f>IF(LEFT('data sistem'!U246,7)="bekerja",1,IF(LEFT('data sistem'!U246,5)="tidak",2,""))</f>
        <v/>
      </c>
      <c r="AO246" s="3">
        <f>'data sistem'!M246*1</f>
        <v>0</v>
      </c>
      <c r="AP246" s="3">
        <f>'data sistem'!R246*2</f>
        <v>0</v>
      </c>
      <c r="AQ246" s="3">
        <f>'data sistem'!P246*3</f>
        <v>0</v>
      </c>
      <c r="AR246" s="3">
        <f>'data sistem'!Q246*4</f>
        <v>0</v>
      </c>
      <c r="AS246" s="3">
        <f>0</f>
        <v>0</v>
      </c>
      <c r="AU246" s="3">
        <f>IF('data sistem'!Q246="1",4,1)</f>
        <v>1</v>
      </c>
      <c r="AW246" s="3">
        <f>IF('data sistem'!AG246="bumn",1,IF('data sistem'!AG246="non-profit",2,IF('data sistem'!AG246="swasta",3,IF('data sistem'!AG246="wiraswasta",4,5))))</f>
        <v>5</v>
      </c>
      <c r="AX246" s="3">
        <f>IF(AW246=5,'data sistem'!AG246,"")</f>
        <v>0</v>
      </c>
      <c r="AY246" s="3">
        <f>IF('data sistem'!T246=0,1,'data sistem'!T246=0)</f>
        <v>1</v>
      </c>
      <c r="BA246" s="3">
        <f>IF('data sistem'!AM246="kurang dari 1 juta",1000000,IF('data sistem'!AM246="antara 1 dan 2 juta",2000000,IF('data sistem'!AM246="lebih dari 2 juta",3000000,IF('data sistem'!AM246="lebih dari 3 juta",4000000,0))))</f>
        <v>0</v>
      </c>
      <c r="BB246" s="3">
        <f>0</f>
        <v>0</v>
      </c>
      <c r="BC246" s="3">
        <f>IF('data sistem'!BI246="kurang dari 1 juta",1000000,IF('data sistem'!BI246="antara 1 dan 2 juta",2000000,IF('data sistem'!BI246="lebih dari 2 juta",3000000,IF('data sistem'!BI246="lebih dari 3 juta",4000000,0))))</f>
        <v>0</v>
      </c>
      <c r="BD246" s="3" t="str">
        <f>IF('data sistem'!DE246&gt;0,'data sistem'!DE246,"")</f>
        <v/>
      </c>
      <c r="BE246" s="3" t="str">
        <f>IF('data sistem'!DF246="lebih tinggi",1,IF('data sistem'!DF246="sama",2,IF('data sistem'!DF246="lebih rendah",3,IF('data sistem'!DF246="tidak perlu",4,""))))</f>
        <v/>
      </c>
      <c r="BF246" s="3">
        <f>'data sistem'!DG246*1</f>
        <v>0</v>
      </c>
      <c r="BG246" s="3">
        <f>'data sistem'!DH246*2</f>
        <v>0</v>
      </c>
      <c r="BH246" s="3">
        <f>'data sistem'!DI246*3</f>
        <v>0</v>
      </c>
      <c r="BI246" s="3">
        <f>'data sistem'!DJ246*4</f>
        <v>0</v>
      </c>
      <c r="BJ246" s="3">
        <f>'data sistem'!DK246*5</f>
        <v>0</v>
      </c>
      <c r="BK246" s="3">
        <f>'data sistem'!DL246*6</f>
        <v>0</v>
      </c>
      <c r="BL246" s="3">
        <f>'data sistem'!DM246*7</f>
        <v>0</v>
      </c>
      <c r="BM246" s="3">
        <f>'data sistem'!DN246*8</f>
        <v>0</v>
      </c>
      <c r="BN246" s="3">
        <f>'data sistem'!DO246*9</f>
        <v>0</v>
      </c>
      <c r="BO246" s="3">
        <f>'data sistem'!DP246*10</f>
        <v>0</v>
      </c>
      <c r="BP246" s="3">
        <f>'data sistem'!DQ246*11</f>
        <v>0</v>
      </c>
      <c r="BQ246" s="3">
        <f>'data sistem'!DR246*12</f>
        <v>0</v>
      </c>
      <c r="BR246" s="3">
        <v>0</v>
      </c>
      <c r="BT246" s="3">
        <f>'data sistem'!GU246</f>
        <v>0</v>
      </c>
      <c r="BU246" s="3">
        <f>'data sistem'!HX246</f>
        <v>0</v>
      </c>
      <c r="BV246" s="3">
        <f>'data sistem'!GV246</f>
        <v>0</v>
      </c>
      <c r="BW246" s="3">
        <f>'data sistem'!HY246</f>
        <v>0</v>
      </c>
      <c r="BX246" s="3">
        <f>'data sistem'!GW246</f>
        <v>0</v>
      </c>
      <c r="BY246" s="3">
        <f>'data sistem'!HV246</f>
        <v>0</v>
      </c>
      <c r="BZ246" s="3">
        <f>'data sistem'!HZ246</f>
        <v>0</v>
      </c>
      <c r="CA246" s="3">
        <f>'data sistem'!IY246</f>
        <v>0</v>
      </c>
      <c r="CB246" s="3">
        <f>'data sistem'!GX246</f>
        <v>0</v>
      </c>
      <c r="CC246" s="3">
        <f>'data sistem'!IA246</f>
        <v>0</v>
      </c>
      <c r="CD246" s="3">
        <f>'data sistem'!GY246</f>
        <v>0</v>
      </c>
      <c r="CE246" s="3">
        <f>'data sistem'!IB246</f>
        <v>0</v>
      </c>
      <c r="CF246" s="3">
        <f>'data sistem'!GZ246</f>
        <v>0</v>
      </c>
      <c r="CH246" s="3">
        <f>'data sistem'!IC246</f>
        <v>0</v>
      </c>
      <c r="CJ246" s="3">
        <f>'data sistem'!HA246</f>
        <v>0</v>
      </c>
      <c r="CK246" s="3">
        <f>'data sistem'!ID246</f>
        <v>0</v>
      </c>
      <c r="CL246" s="3">
        <f>'data sistem'!HB246</f>
        <v>0</v>
      </c>
      <c r="CM246" s="3">
        <f>'data sistem'!IE246</f>
        <v>0</v>
      </c>
      <c r="CN246" s="3">
        <f>'data sistem'!HC246</f>
        <v>0</v>
      </c>
      <c r="CO246" s="3">
        <f>'data sistem'!IF246</f>
        <v>0</v>
      </c>
      <c r="CP246" s="3">
        <f>'data sistem'!HD246</f>
        <v>0</v>
      </c>
      <c r="CQ246" s="3">
        <f>'data sistem'!IG246</f>
        <v>0</v>
      </c>
      <c r="CR246" s="3">
        <f>'data sistem'!HE246</f>
        <v>0</v>
      </c>
      <c r="CS246" s="3">
        <f>'data sistem'!IH246</f>
        <v>0</v>
      </c>
      <c r="CT246" s="3">
        <f>'data sistem'!HF246</f>
        <v>0</v>
      </c>
      <c r="CU246" s="3">
        <f>'data sistem'!II246</f>
        <v>0</v>
      </c>
      <c r="CV246" s="3">
        <f>'data sistem'!HG246</f>
        <v>0</v>
      </c>
      <c r="CW246" s="3">
        <f>'data sistem'!IJ246</f>
        <v>0</v>
      </c>
      <c r="CX246" s="3">
        <f>'data sistem'!HH246</f>
        <v>0</v>
      </c>
      <c r="CY246" s="3">
        <f>'data sistem'!IK246</f>
        <v>0</v>
      </c>
      <c r="CZ246" s="3">
        <f>'data sistem'!HI246</f>
        <v>0</v>
      </c>
      <c r="DA246" s="3">
        <f>'data sistem'!IL246</f>
        <v>0</v>
      </c>
      <c r="DB246" s="3">
        <f>'data sistem'!HJ246</f>
        <v>0</v>
      </c>
      <c r="DC246" s="3">
        <f>'data sistem'!IM246</f>
        <v>0</v>
      </c>
      <c r="DD246" s="3">
        <f>'data sistem'!HK246</f>
        <v>0</v>
      </c>
      <c r="DE246" s="3">
        <f>'data sistem'!IN246</f>
        <v>0</v>
      </c>
      <c r="DF246" s="3">
        <f>'data sistem'!HL246</f>
        <v>0</v>
      </c>
      <c r="DG246" s="3">
        <f>'data sistem'!IO246</f>
        <v>0</v>
      </c>
      <c r="DH246" s="3">
        <f>'data sistem'!HM246</f>
        <v>0</v>
      </c>
      <c r="DI246" s="3">
        <f>'data sistem'!HM246</f>
        <v>0</v>
      </c>
      <c r="DJ246" s="3">
        <f>'data sistem'!IP246</f>
        <v>0</v>
      </c>
      <c r="DK246" s="3">
        <f>'data sistem'!IP246</f>
        <v>0</v>
      </c>
      <c r="DL246" s="3">
        <f>'data sistem'!HN246</f>
        <v>0</v>
      </c>
      <c r="DM246" s="3">
        <f>'data sistem'!IQ246</f>
        <v>0</v>
      </c>
      <c r="DN246" s="3">
        <f>'data sistem'!HO246</f>
        <v>0</v>
      </c>
      <c r="DO246" s="3">
        <f>'data sistem'!IR246</f>
        <v>0</v>
      </c>
      <c r="DP246" s="3">
        <f>'data sistem'!HP246</f>
        <v>0</v>
      </c>
      <c r="DQ246" s="3">
        <f>'data sistem'!IS246</f>
        <v>0</v>
      </c>
      <c r="DR246" s="3">
        <f>'data sistem'!HQ246</f>
        <v>0</v>
      </c>
      <c r="DS246" s="3">
        <f>'data sistem'!IT246</f>
        <v>0</v>
      </c>
      <c r="DT246" s="3">
        <f>'data sistem'!HR246</f>
        <v>0</v>
      </c>
      <c r="DU246" s="3">
        <f>'data sistem'!IU246</f>
        <v>0</v>
      </c>
      <c r="DV246" s="3">
        <f>'data sistem'!HS246</f>
        <v>0</v>
      </c>
      <c r="DW246" s="3">
        <f>'data sistem'!IV246</f>
        <v>0</v>
      </c>
      <c r="DX246" s="3">
        <f>'data sistem'!HT246</f>
        <v>0</v>
      </c>
      <c r="DY246" s="3">
        <f>'data sistem'!IW246</f>
        <v>0</v>
      </c>
      <c r="DZ246" s="3">
        <f>'data sistem'!HU246</f>
        <v>0</v>
      </c>
      <c r="EA246" s="3">
        <f>'data sistem'!IX246</f>
        <v>0</v>
      </c>
    </row>
    <row r="247" spans="1:131" x14ac:dyDescent="0.3">
      <c r="A247" s="3" t="str">
        <f t="shared" si="3"/>
        <v>051022</v>
      </c>
      <c r="B247" s="3" t="e">
        <f>VLOOKUP('data sistem'!C247,kodeprodi!$A$2:$B$11,2,FALSE)</f>
        <v>#N/A</v>
      </c>
      <c r="C247" s="3">
        <f>'data sistem'!A247</f>
        <v>0</v>
      </c>
      <c r="D247" s="3">
        <f>'data sistem'!B247</f>
        <v>0</v>
      </c>
      <c r="E247" s="3">
        <f>'data sistem'!J247</f>
        <v>0</v>
      </c>
      <c r="F247" s="3">
        <f>'data sistem'!K247</f>
        <v>0</v>
      </c>
      <c r="G247" s="3">
        <f>2020-'data sistem'!E247</f>
        <v>2020</v>
      </c>
      <c r="H247" s="3">
        <f>1</f>
        <v>1</v>
      </c>
      <c r="I247" s="3">
        <f>2</f>
        <v>2</v>
      </c>
      <c r="J247" s="3">
        <f>3</f>
        <v>3</v>
      </c>
      <c r="K247" s="3">
        <f>3</f>
        <v>3</v>
      </c>
      <c r="L247" s="3">
        <f>1</f>
        <v>1</v>
      </c>
      <c r="M247" s="3">
        <f>2</f>
        <v>2</v>
      </c>
      <c r="N247" s="3">
        <f>1</f>
        <v>1</v>
      </c>
      <c r="O247" s="3" t="str">
        <f>IF('data sistem'!W247="tidak",3,IF('data sistem'!W247="ya",IF('data sistem'!DT247="sebelum lulus",1,IF('data sistem'!DT247="setelah lulus",2,"")),""))</f>
        <v/>
      </c>
      <c r="P247" s="3" t="str">
        <f>IF('data sistem'!DU247="0-3 bulan",1,IF('data sistem'!DU247="3-6 bulan",3,IF('data sistem'!DU247="6-12 bulan",6,IF('data sistem'!DU247="lebih dari 12 bulan",12,""))))</f>
        <v/>
      </c>
      <c r="Q247" s="3" t="str">
        <f>IF('data sistem'!DV247="0-3 bulan",1,IF('data sistem'!DV247="3-6 bulan",3,IF('data sistem'!DV247="6-12 bulan",6,IF('data sistem'!DV247="lebih dari 12 bulan",12,""))))</f>
        <v/>
      </c>
      <c r="R247" s="3">
        <f>'data sistem'!EA247</f>
        <v>0</v>
      </c>
      <c r="S247" s="3">
        <f>'data sistem'!EB247</f>
        <v>0</v>
      </c>
      <c r="T247" s="3">
        <f>'data sistem'!EC247</f>
        <v>0</v>
      </c>
      <c r="U247" s="3">
        <f>'data sistem'!ED247</f>
        <v>0</v>
      </c>
      <c r="V247" s="3">
        <f>'data sistem'!EE247</f>
        <v>0</v>
      </c>
      <c r="W247" s="3">
        <f>'data sistem'!EF247</f>
        <v>0</v>
      </c>
      <c r="X247" s="3">
        <f>'data sistem'!EG247</f>
        <v>0</v>
      </c>
      <c r="Y247" s="3" t="str">
        <f>IF('data sistem'!DW247="ya",1,IF('data sistem'!DW247="tidak",0,""))</f>
        <v/>
      </c>
      <c r="Z247" s="3">
        <f>'data sistem'!EM247</f>
        <v>0</v>
      </c>
      <c r="AA247" s="3">
        <f>'data sistem'!EH247</f>
        <v>0</v>
      </c>
      <c r="AB247" s="3">
        <f>'data sistem'!EI247</f>
        <v>0</v>
      </c>
      <c r="AC247" s="3">
        <f>'data sistem'!EJ247</f>
        <v>0</v>
      </c>
      <c r="AD247" s="3">
        <f>'data sistem'!EK247</f>
        <v>0</v>
      </c>
      <c r="AE247" s="3">
        <f>'data sistem'!EL247</f>
        <v>0</v>
      </c>
      <c r="AF247" s="3">
        <f>0</f>
        <v>0</v>
      </c>
      <c r="AH247" s="3">
        <f>IF('data sistem'!FB247="lebih dari 3",4,'data sistem'!FB247)</f>
        <v>0</v>
      </c>
      <c r="AI247" s="3" t="str">
        <f>IF('data sistem'!FF247="sebelum lulus",1,IF('data sistem'!FF247="setelah lulus",2,""))</f>
        <v/>
      </c>
      <c r="AJ247" s="3" t="str">
        <f>IF('data sistem'!FG247="0-3 bulan",1,IF('data sistem'!FG247="3-6 bulan",3,IF('data sistem'!FG247="6-12 bulan",6,IF('data sistem'!FG247="lebih dari 12 bulan",12,""))))</f>
        <v/>
      </c>
      <c r="AK247" s="3" t="str">
        <f>IF('data sistem'!FH247="0-3 bulan",1,IF('data sistem'!FH247="3-6 bulan",3,IF('data sistem'!FH247="6-12 bulan",6,IF('data sistem'!FH247="lebih dari 12 bulan",12,""))))</f>
        <v/>
      </c>
      <c r="AL247" s="3">
        <f>IF('data sistem'!FC247="lebih dari 3",4,'data sistem'!FC247)</f>
        <v>0</v>
      </c>
      <c r="AM247" s="3">
        <f>IF('data sistem'!FD247="lebih dari 3",4,'data sistem'!FD247)</f>
        <v>0</v>
      </c>
      <c r="AN247" s="3" t="str">
        <f>IF(LEFT('data sistem'!U247,7)="bekerja",1,IF(LEFT('data sistem'!U247,5)="tidak",2,""))</f>
        <v/>
      </c>
      <c r="AO247" s="3">
        <f>'data sistem'!M247*1</f>
        <v>0</v>
      </c>
      <c r="AP247" s="3">
        <f>'data sistem'!R247*2</f>
        <v>0</v>
      </c>
      <c r="AQ247" s="3">
        <f>'data sistem'!P247*3</f>
        <v>0</v>
      </c>
      <c r="AR247" s="3">
        <f>'data sistem'!Q247*4</f>
        <v>0</v>
      </c>
      <c r="AS247" s="3">
        <f>0</f>
        <v>0</v>
      </c>
      <c r="AU247" s="3">
        <f>IF('data sistem'!Q247="1",4,1)</f>
        <v>1</v>
      </c>
      <c r="AW247" s="3">
        <f>IF('data sistem'!AG247="bumn",1,IF('data sistem'!AG247="non-profit",2,IF('data sistem'!AG247="swasta",3,IF('data sistem'!AG247="wiraswasta",4,5))))</f>
        <v>5</v>
      </c>
      <c r="AX247" s="3">
        <f>IF(AW247=5,'data sistem'!AG247,"")</f>
        <v>0</v>
      </c>
      <c r="AY247" s="3">
        <f>IF('data sistem'!T247=0,1,'data sistem'!T247=0)</f>
        <v>1</v>
      </c>
      <c r="BA247" s="3">
        <f>IF('data sistem'!AM247="kurang dari 1 juta",1000000,IF('data sistem'!AM247="antara 1 dan 2 juta",2000000,IF('data sistem'!AM247="lebih dari 2 juta",3000000,IF('data sistem'!AM247="lebih dari 3 juta",4000000,0))))</f>
        <v>0</v>
      </c>
      <c r="BB247" s="3">
        <f>0</f>
        <v>0</v>
      </c>
      <c r="BC247" s="3">
        <f>IF('data sistem'!BI247="kurang dari 1 juta",1000000,IF('data sistem'!BI247="antara 1 dan 2 juta",2000000,IF('data sistem'!BI247="lebih dari 2 juta",3000000,IF('data sistem'!BI247="lebih dari 3 juta",4000000,0))))</f>
        <v>0</v>
      </c>
      <c r="BD247" s="3" t="str">
        <f>IF('data sistem'!DE247&gt;0,'data sistem'!DE247,"")</f>
        <v/>
      </c>
      <c r="BE247" s="3" t="str">
        <f>IF('data sistem'!DF247="lebih tinggi",1,IF('data sistem'!DF247="sama",2,IF('data sistem'!DF247="lebih rendah",3,IF('data sistem'!DF247="tidak perlu",4,""))))</f>
        <v/>
      </c>
      <c r="BF247" s="3">
        <f>'data sistem'!DG247*1</f>
        <v>0</v>
      </c>
      <c r="BG247" s="3">
        <f>'data sistem'!DH247*2</f>
        <v>0</v>
      </c>
      <c r="BH247" s="3">
        <f>'data sistem'!DI247*3</f>
        <v>0</v>
      </c>
      <c r="BI247" s="3">
        <f>'data sistem'!DJ247*4</f>
        <v>0</v>
      </c>
      <c r="BJ247" s="3">
        <f>'data sistem'!DK247*5</f>
        <v>0</v>
      </c>
      <c r="BK247" s="3">
        <f>'data sistem'!DL247*6</f>
        <v>0</v>
      </c>
      <c r="BL247" s="3">
        <f>'data sistem'!DM247*7</f>
        <v>0</v>
      </c>
      <c r="BM247" s="3">
        <f>'data sistem'!DN247*8</f>
        <v>0</v>
      </c>
      <c r="BN247" s="3">
        <f>'data sistem'!DO247*9</f>
        <v>0</v>
      </c>
      <c r="BO247" s="3">
        <f>'data sistem'!DP247*10</f>
        <v>0</v>
      </c>
      <c r="BP247" s="3">
        <f>'data sistem'!DQ247*11</f>
        <v>0</v>
      </c>
      <c r="BQ247" s="3">
        <f>'data sistem'!DR247*12</f>
        <v>0</v>
      </c>
      <c r="BR247" s="3">
        <v>0</v>
      </c>
      <c r="BT247" s="3">
        <f>'data sistem'!GU247</f>
        <v>0</v>
      </c>
      <c r="BU247" s="3">
        <f>'data sistem'!HX247</f>
        <v>0</v>
      </c>
      <c r="BV247" s="3">
        <f>'data sistem'!GV247</f>
        <v>0</v>
      </c>
      <c r="BW247" s="3">
        <f>'data sistem'!HY247</f>
        <v>0</v>
      </c>
      <c r="BX247" s="3">
        <f>'data sistem'!GW247</f>
        <v>0</v>
      </c>
      <c r="BY247" s="3">
        <f>'data sistem'!HV247</f>
        <v>0</v>
      </c>
      <c r="BZ247" s="3">
        <f>'data sistem'!HZ247</f>
        <v>0</v>
      </c>
      <c r="CA247" s="3">
        <f>'data sistem'!IY247</f>
        <v>0</v>
      </c>
      <c r="CB247" s="3">
        <f>'data sistem'!GX247</f>
        <v>0</v>
      </c>
      <c r="CC247" s="3">
        <f>'data sistem'!IA247</f>
        <v>0</v>
      </c>
      <c r="CD247" s="3">
        <f>'data sistem'!GY247</f>
        <v>0</v>
      </c>
      <c r="CE247" s="3">
        <f>'data sistem'!IB247</f>
        <v>0</v>
      </c>
      <c r="CF247" s="3">
        <f>'data sistem'!GZ247</f>
        <v>0</v>
      </c>
      <c r="CH247" s="3">
        <f>'data sistem'!IC247</f>
        <v>0</v>
      </c>
      <c r="CJ247" s="3">
        <f>'data sistem'!HA247</f>
        <v>0</v>
      </c>
      <c r="CK247" s="3">
        <f>'data sistem'!ID247</f>
        <v>0</v>
      </c>
      <c r="CL247" s="3">
        <f>'data sistem'!HB247</f>
        <v>0</v>
      </c>
      <c r="CM247" s="3">
        <f>'data sistem'!IE247</f>
        <v>0</v>
      </c>
      <c r="CN247" s="3">
        <f>'data sistem'!HC247</f>
        <v>0</v>
      </c>
      <c r="CO247" s="3">
        <f>'data sistem'!IF247</f>
        <v>0</v>
      </c>
      <c r="CP247" s="3">
        <f>'data sistem'!HD247</f>
        <v>0</v>
      </c>
      <c r="CQ247" s="3">
        <f>'data sistem'!IG247</f>
        <v>0</v>
      </c>
      <c r="CR247" s="3">
        <f>'data sistem'!HE247</f>
        <v>0</v>
      </c>
      <c r="CS247" s="3">
        <f>'data sistem'!IH247</f>
        <v>0</v>
      </c>
      <c r="CT247" s="3">
        <f>'data sistem'!HF247</f>
        <v>0</v>
      </c>
      <c r="CU247" s="3">
        <f>'data sistem'!II247</f>
        <v>0</v>
      </c>
      <c r="CV247" s="3">
        <f>'data sistem'!HG247</f>
        <v>0</v>
      </c>
      <c r="CW247" s="3">
        <f>'data sistem'!IJ247</f>
        <v>0</v>
      </c>
      <c r="CX247" s="3">
        <f>'data sistem'!HH247</f>
        <v>0</v>
      </c>
      <c r="CY247" s="3">
        <f>'data sistem'!IK247</f>
        <v>0</v>
      </c>
      <c r="CZ247" s="3">
        <f>'data sistem'!HI247</f>
        <v>0</v>
      </c>
      <c r="DA247" s="3">
        <f>'data sistem'!IL247</f>
        <v>0</v>
      </c>
      <c r="DB247" s="3">
        <f>'data sistem'!HJ247</f>
        <v>0</v>
      </c>
      <c r="DC247" s="3">
        <f>'data sistem'!IM247</f>
        <v>0</v>
      </c>
      <c r="DD247" s="3">
        <f>'data sistem'!HK247</f>
        <v>0</v>
      </c>
      <c r="DE247" s="3">
        <f>'data sistem'!IN247</f>
        <v>0</v>
      </c>
      <c r="DF247" s="3">
        <f>'data sistem'!HL247</f>
        <v>0</v>
      </c>
      <c r="DG247" s="3">
        <f>'data sistem'!IO247</f>
        <v>0</v>
      </c>
      <c r="DH247" s="3">
        <f>'data sistem'!HM247</f>
        <v>0</v>
      </c>
      <c r="DI247" s="3">
        <f>'data sistem'!HM247</f>
        <v>0</v>
      </c>
      <c r="DJ247" s="3">
        <f>'data sistem'!IP247</f>
        <v>0</v>
      </c>
      <c r="DK247" s="3">
        <f>'data sistem'!IP247</f>
        <v>0</v>
      </c>
      <c r="DL247" s="3">
        <f>'data sistem'!HN247</f>
        <v>0</v>
      </c>
      <c r="DM247" s="3">
        <f>'data sistem'!IQ247</f>
        <v>0</v>
      </c>
      <c r="DN247" s="3">
        <f>'data sistem'!HO247</f>
        <v>0</v>
      </c>
      <c r="DO247" s="3">
        <f>'data sistem'!IR247</f>
        <v>0</v>
      </c>
      <c r="DP247" s="3">
        <f>'data sistem'!HP247</f>
        <v>0</v>
      </c>
      <c r="DQ247" s="3">
        <f>'data sistem'!IS247</f>
        <v>0</v>
      </c>
      <c r="DR247" s="3">
        <f>'data sistem'!HQ247</f>
        <v>0</v>
      </c>
      <c r="DS247" s="3">
        <f>'data sistem'!IT247</f>
        <v>0</v>
      </c>
      <c r="DT247" s="3">
        <f>'data sistem'!HR247</f>
        <v>0</v>
      </c>
      <c r="DU247" s="3">
        <f>'data sistem'!IU247</f>
        <v>0</v>
      </c>
      <c r="DV247" s="3">
        <f>'data sistem'!HS247</f>
        <v>0</v>
      </c>
      <c r="DW247" s="3">
        <f>'data sistem'!IV247</f>
        <v>0</v>
      </c>
      <c r="DX247" s="3">
        <f>'data sistem'!HT247</f>
        <v>0</v>
      </c>
      <c r="DY247" s="3">
        <f>'data sistem'!IW247</f>
        <v>0</v>
      </c>
      <c r="DZ247" s="3">
        <f>'data sistem'!HU247</f>
        <v>0</v>
      </c>
      <c r="EA247" s="3">
        <f>'data sistem'!IX247</f>
        <v>0</v>
      </c>
    </row>
    <row r="248" spans="1:131" x14ac:dyDescent="0.3">
      <c r="A248" s="3" t="str">
        <f t="shared" si="3"/>
        <v>051022</v>
      </c>
      <c r="B248" s="3" t="e">
        <f>VLOOKUP('data sistem'!C248,kodeprodi!$A$2:$B$11,2,FALSE)</f>
        <v>#N/A</v>
      </c>
      <c r="C248" s="3">
        <f>'data sistem'!A248</f>
        <v>0</v>
      </c>
      <c r="D248" s="3">
        <f>'data sistem'!B248</f>
        <v>0</v>
      </c>
      <c r="E248" s="3">
        <f>'data sistem'!J248</f>
        <v>0</v>
      </c>
      <c r="F248" s="3">
        <f>'data sistem'!K248</f>
        <v>0</v>
      </c>
      <c r="G248" s="3">
        <f>2020-'data sistem'!E248</f>
        <v>2020</v>
      </c>
      <c r="H248" s="3">
        <f>1</f>
        <v>1</v>
      </c>
      <c r="I248" s="3">
        <f>2</f>
        <v>2</v>
      </c>
      <c r="J248" s="3">
        <f>3</f>
        <v>3</v>
      </c>
      <c r="K248" s="3">
        <f>3</f>
        <v>3</v>
      </c>
      <c r="L248" s="3">
        <f>1</f>
        <v>1</v>
      </c>
      <c r="M248" s="3">
        <f>2</f>
        <v>2</v>
      </c>
      <c r="N248" s="3">
        <f>1</f>
        <v>1</v>
      </c>
      <c r="O248" s="3" t="str">
        <f>IF('data sistem'!W248="tidak",3,IF('data sistem'!W248="ya",IF('data sistem'!DT248="sebelum lulus",1,IF('data sistem'!DT248="setelah lulus",2,"")),""))</f>
        <v/>
      </c>
      <c r="P248" s="3" t="str">
        <f>IF('data sistem'!DU248="0-3 bulan",1,IF('data sistem'!DU248="3-6 bulan",3,IF('data sistem'!DU248="6-12 bulan",6,IF('data sistem'!DU248="lebih dari 12 bulan",12,""))))</f>
        <v/>
      </c>
      <c r="Q248" s="3" t="str">
        <f>IF('data sistem'!DV248="0-3 bulan",1,IF('data sistem'!DV248="3-6 bulan",3,IF('data sistem'!DV248="6-12 bulan",6,IF('data sistem'!DV248="lebih dari 12 bulan",12,""))))</f>
        <v/>
      </c>
      <c r="R248" s="3">
        <f>'data sistem'!EA248</f>
        <v>0</v>
      </c>
      <c r="S248" s="3">
        <f>'data sistem'!EB248</f>
        <v>0</v>
      </c>
      <c r="T248" s="3">
        <f>'data sistem'!EC248</f>
        <v>0</v>
      </c>
      <c r="U248" s="3">
        <f>'data sistem'!ED248</f>
        <v>0</v>
      </c>
      <c r="V248" s="3">
        <f>'data sistem'!EE248</f>
        <v>0</v>
      </c>
      <c r="W248" s="3">
        <f>'data sistem'!EF248</f>
        <v>0</v>
      </c>
      <c r="X248" s="3">
        <f>'data sistem'!EG248</f>
        <v>0</v>
      </c>
      <c r="Y248" s="3" t="str">
        <f>IF('data sistem'!DW248="ya",1,IF('data sistem'!DW248="tidak",0,""))</f>
        <v/>
      </c>
      <c r="Z248" s="3">
        <f>'data sistem'!EM248</f>
        <v>0</v>
      </c>
      <c r="AA248" s="3">
        <f>'data sistem'!EH248</f>
        <v>0</v>
      </c>
      <c r="AB248" s="3">
        <f>'data sistem'!EI248</f>
        <v>0</v>
      </c>
      <c r="AC248" s="3">
        <f>'data sistem'!EJ248</f>
        <v>0</v>
      </c>
      <c r="AD248" s="3">
        <f>'data sistem'!EK248</f>
        <v>0</v>
      </c>
      <c r="AE248" s="3">
        <f>'data sistem'!EL248</f>
        <v>0</v>
      </c>
      <c r="AF248" s="3">
        <f>0</f>
        <v>0</v>
      </c>
      <c r="AH248" s="3">
        <f>IF('data sistem'!FB248="lebih dari 3",4,'data sistem'!FB248)</f>
        <v>0</v>
      </c>
      <c r="AI248" s="3" t="str">
        <f>IF('data sistem'!FF248="sebelum lulus",1,IF('data sistem'!FF248="setelah lulus",2,""))</f>
        <v/>
      </c>
      <c r="AJ248" s="3" t="str">
        <f>IF('data sistem'!FG248="0-3 bulan",1,IF('data sistem'!FG248="3-6 bulan",3,IF('data sistem'!FG248="6-12 bulan",6,IF('data sistem'!FG248="lebih dari 12 bulan",12,""))))</f>
        <v/>
      </c>
      <c r="AK248" s="3" t="str">
        <f>IF('data sistem'!FH248="0-3 bulan",1,IF('data sistem'!FH248="3-6 bulan",3,IF('data sistem'!FH248="6-12 bulan",6,IF('data sistem'!FH248="lebih dari 12 bulan",12,""))))</f>
        <v/>
      </c>
      <c r="AL248" s="3">
        <f>IF('data sistem'!FC248="lebih dari 3",4,'data sistem'!FC248)</f>
        <v>0</v>
      </c>
      <c r="AM248" s="3">
        <f>IF('data sistem'!FD248="lebih dari 3",4,'data sistem'!FD248)</f>
        <v>0</v>
      </c>
      <c r="AN248" s="3" t="str">
        <f>IF(LEFT('data sistem'!U248,7)="bekerja",1,IF(LEFT('data sistem'!U248,5)="tidak",2,""))</f>
        <v/>
      </c>
      <c r="AO248" s="3">
        <f>'data sistem'!M248*1</f>
        <v>0</v>
      </c>
      <c r="AP248" s="3">
        <f>'data sistem'!R248*2</f>
        <v>0</v>
      </c>
      <c r="AQ248" s="3">
        <f>'data sistem'!P248*3</f>
        <v>0</v>
      </c>
      <c r="AR248" s="3">
        <f>'data sistem'!Q248*4</f>
        <v>0</v>
      </c>
      <c r="AS248" s="3">
        <f>0</f>
        <v>0</v>
      </c>
      <c r="AU248" s="3">
        <f>IF('data sistem'!Q248="1",4,1)</f>
        <v>1</v>
      </c>
      <c r="AW248" s="3">
        <f>IF('data sistem'!AG248="bumn",1,IF('data sistem'!AG248="non-profit",2,IF('data sistem'!AG248="swasta",3,IF('data sistem'!AG248="wiraswasta",4,5))))</f>
        <v>5</v>
      </c>
      <c r="AX248" s="3">
        <f>IF(AW248=5,'data sistem'!AG248,"")</f>
        <v>0</v>
      </c>
      <c r="AY248" s="3">
        <f>IF('data sistem'!T248=0,1,'data sistem'!T248=0)</f>
        <v>1</v>
      </c>
      <c r="BA248" s="3">
        <f>IF('data sistem'!AM248="kurang dari 1 juta",1000000,IF('data sistem'!AM248="antara 1 dan 2 juta",2000000,IF('data sistem'!AM248="lebih dari 2 juta",3000000,IF('data sistem'!AM248="lebih dari 3 juta",4000000,0))))</f>
        <v>0</v>
      </c>
      <c r="BB248" s="3">
        <f>0</f>
        <v>0</v>
      </c>
      <c r="BC248" s="3">
        <f>IF('data sistem'!BI248="kurang dari 1 juta",1000000,IF('data sistem'!BI248="antara 1 dan 2 juta",2000000,IF('data sistem'!BI248="lebih dari 2 juta",3000000,IF('data sistem'!BI248="lebih dari 3 juta",4000000,0))))</f>
        <v>0</v>
      </c>
      <c r="BD248" s="3" t="str">
        <f>IF('data sistem'!DE248&gt;0,'data sistem'!DE248,"")</f>
        <v/>
      </c>
      <c r="BE248" s="3" t="str">
        <f>IF('data sistem'!DF248="lebih tinggi",1,IF('data sistem'!DF248="sama",2,IF('data sistem'!DF248="lebih rendah",3,IF('data sistem'!DF248="tidak perlu",4,""))))</f>
        <v/>
      </c>
      <c r="BF248" s="3">
        <f>'data sistem'!DG248*1</f>
        <v>0</v>
      </c>
      <c r="BG248" s="3">
        <f>'data sistem'!DH248*2</f>
        <v>0</v>
      </c>
      <c r="BH248" s="3">
        <f>'data sistem'!DI248*3</f>
        <v>0</v>
      </c>
      <c r="BI248" s="3">
        <f>'data sistem'!DJ248*4</f>
        <v>0</v>
      </c>
      <c r="BJ248" s="3">
        <f>'data sistem'!DK248*5</f>
        <v>0</v>
      </c>
      <c r="BK248" s="3">
        <f>'data sistem'!DL248*6</f>
        <v>0</v>
      </c>
      <c r="BL248" s="3">
        <f>'data sistem'!DM248*7</f>
        <v>0</v>
      </c>
      <c r="BM248" s="3">
        <f>'data sistem'!DN248*8</f>
        <v>0</v>
      </c>
      <c r="BN248" s="3">
        <f>'data sistem'!DO248*9</f>
        <v>0</v>
      </c>
      <c r="BO248" s="3">
        <f>'data sistem'!DP248*10</f>
        <v>0</v>
      </c>
      <c r="BP248" s="3">
        <f>'data sistem'!DQ248*11</f>
        <v>0</v>
      </c>
      <c r="BQ248" s="3">
        <f>'data sistem'!DR248*12</f>
        <v>0</v>
      </c>
      <c r="BR248" s="3">
        <v>0</v>
      </c>
      <c r="BT248" s="3">
        <f>'data sistem'!GU248</f>
        <v>0</v>
      </c>
      <c r="BU248" s="3">
        <f>'data sistem'!HX248</f>
        <v>0</v>
      </c>
      <c r="BV248" s="3">
        <f>'data sistem'!GV248</f>
        <v>0</v>
      </c>
      <c r="BW248" s="3">
        <f>'data sistem'!HY248</f>
        <v>0</v>
      </c>
      <c r="BX248" s="3">
        <f>'data sistem'!GW248</f>
        <v>0</v>
      </c>
      <c r="BY248" s="3">
        <f>'data sistem'!HV248</f>
        <v>0</v>
      </c>
      <c r="BZ248" s="3">
        <f>'data sistem'!HZ248</f>
        <v>0</v>
      </c>
      <c r="CA248" s="3">
        <f>'data sistem'!IY248</f>
        <v>0</v>
      </c>
      <c r="CB248" s="3">
        <f>'data sistem'!GX248</f>
        <v>0</v>
      </c>
      <c r="CC248" s="3">
        <f>'data sistem'!IA248</f>
        <v>0</v>
      </c>
      <c r="CD248" s="3">
        <f>'data sistem'!GY248</f>
        <v>0</v>
      </c>
      <c r="CE248" s="3">
        <f>'data sistem'!IB248</f>
        <v>0</v>
      </c>
      <c r="CF248" s="3">
        <f>'data sistem'!GZ248</f>
        <v>0</v>
      </c>
      <c r="CH248" s="3">
        <f>'data sistem'!IC248</f>
        <v>0</v>
      </c>
      <c r="CJ248" s="3">
        <f>'data sistem'!HA248</f>
        <v>0</v>
      </c>
      <c r="CK248" s="3">
        <f>'data sistem'!ID248</f>
        <v>0</v>
      </c>
      <c r="CL248" s="3">
        <f>'data sistem'!HB248</f>
        <v>0</v>
      </c>
      <c r="CM248" s="3">
        <f>'data sistem'!IE248</f>
        <v>0</v>
      </c>
      <c r="CN248" s="3">
        <f>'data sistem'!HC248</f>
        <v>0</v>
      </c>
      <c r="CO248" s="3">
        <f>'data sistem'!IF248</f>
        <v>0</v>
      </c>
      <c r="CP248" s="3">
        <f>'data sistem'!HD248</f>
        <v>0</v>
      </c>
      <c r="CQ248" s="3">
        <f>'data sistem'!IG248</f>
        <v>0</v>
      </c>
      <c r="CR248" s="3">
        <f>'data sistem'!HE248</f>
        <v>0</v>
      </c>
      <c r="CS248" s="3">
        <f>'data sistem'!IH248</f>
        <v>0</v>
      </c>
      <c r="CT248" s="3">
        <f>'data sistem'!HF248</f>
        <v>0</v>
      </c>
      <c r="CU248" s="3">
        <f>'data sistem'!II248</f>
        <v>0</v>
      </c>
      <c r="CV248" s="3">
        <f>'data sistem'!HG248</f>
        <v>0</v>
      </c>
      <c r="CW248" s="3">
        <f>'data sistem'!IJ248</f>
        <v>0</v>
      </c>
      <c r="CX248" s="3">
        <f>'data sistem'!HH248</f>
        <v>0</v>
      </c>
      <c r="CY248" s="3">
        <f>'data sistem'!IK248</f>
        <v>0</v>
      </c>
      <c r="CZ248" s="3">
        <f>'data sistem'!HI248</f>
        <v>0</v>
      </c>
      <c r="DA248" s="3">
        <f>'data sistem'!IL248</f>
        <v>0</v>
      </c>
      <c r="DB248" s="3">
        <f>'data sistem'!HJ248</f>
        <v>0</v>
      </c>
      <c r="DC248" s="3">
        <f>'data sistem'!IM248</f>
        <v>0</v>
      </c>
      <c r="DD248" s="3">
        <f>'data sistem'!HK248</f>
        <v>0</v>
      </c>
      <c r="DE248" s="3">
        <f>'data sistem'!IN248</f>
        <v>0</v>
      </c>
      <c r="DF248" s="3">
        <f>'data sistem'!HL248</f>
        <v>0</v>
      </c>
      <c r="DG248" s="3">
        <f>'data sistem'!IO248</f>
        <v>0</v>
      </c>
      <c r="DH248" s="3">
        <f>'data sistem'!HM248</f>
        <v>0</v>
      </c>
      <c r="DI248" s="3">
        <f>'data sistem'!HM248</f>
        <v>0</v>
      </c>
      <c r="DJ248" s="3">
        <f>'data sistem'!IP248</f>
        <v>0</v>
      </c>
      <c r="DK248" s="3">
        <f>'data sistem'!IP248</f>
        <v>0</v>
      </c>
      <c r="DL248" s="3">
        <f>'data sistem'!HN248</f>
        <v>0</v>
      </c>
      <c r="DM248" s="3">
        <f>'data sistem'!IQ248</f>
        <v>0</v>
      </c>
      <c r="DN248" s="3">
        <f>'data sistem'!HO248</f>
        <v>0</v>
      </c>
      <c r="DO248" s="3">
        <f>'data sistem'!IR248</f>
        <v>0</v>
      </c>
      <c r="DP248" s="3">
        <f>'data sistem'!HP248</f>
        <v>0</v>
      </c>
      <c r="DQ248" s="3">
        <f>'data sistem'!IS248</f>
        <v>0</v>
      </c>
      <c r="DR248" s="3">
        <f>'data sistem'!HQ248</f>
        <v>0</v>
      </c>
      <c r="DS248" s="3">
        <f>'data sistem'!IT248</f>
        <v>0</v>
      </c>
      <c r="DT248" s="3">
        <f>'data sistem'!HR248</f>
        <v>0</v>
      </c>
      <c r="DU248" s="3">
        <f>'data sistem'!IU248</f>
        <v>0</v>
      </c>
      <c r="DV248" s="3">
        <f>'data sistem'!HS248</f>
        <v>0</v>
      </c>
      <c r="DW248" s="3">
        <f>'data sistem'!IV248</f>
        <v>0</v>
      </c>
      <c r="DX248" s="3">
        <f>'data sistem'!HT248</f>
        <v>0</v>
      </c>
      <c r="DY248" s="3">
        <f>'data sistem'!IW248</f>
        <v>0</v>
      </c>
      <c r="DZ248" s="3">
        <f>'data sistem'!HU248</f>
        <v>0</v>
      </c>
      <c r="EA248" s="3">
        <f>'data sistem'!IX248</f>
        <v>0</v>
      </c>
    </row>
    <row r="249" spans="1:131" x14ac:dyDescent="0.3">
      <c r="A249" s="3" t="str">
        <f t="shared" si="3"/>
        <v>051022</v>
      </c>
      <c r="B249" s="3" t="e">
        <f>VLOOKUP('data sistem'!C249,kodeprodi!$A$2:$B$11,2,FALSE)</f>
        <v>#N/A</v>
      </c>
      <c r="C249" s="3">
        <f>'data sistem'!A249</f>
        <v>0</v>
      </c>
      <c r="D249" s="3">
        <f>'data sistem'!B249</f>
        <v>0</v>
      </c>
      <c r="E249" s="3">
        <f>'data sistem'!J249</f>
        <v>0</v>
      </c>
      <c r="F249" s="3">
        <f>'data sistem'!K249</f>
        <v>0</v>
      </c>
      <c r="G249" s="3">
        <f>2020-'data sistem'!E249</f>
        <v>2020</v>
      </c>
      <c r="H249" s="3">
        <f>1</f>
        <v>1</v>
      </c>
      <c r="I249" s="3">
        <f>2</f>
        <v>2</v>
      </c>
      <c r="J249" s="3">
        <f>3</f>
        <v>3</v>
      </c>
      <c r="K249" s="3">
        <f>3</f>
        <v>3</v>
      </c>
      <c r="L249" s="3">
        <f>1</f>
        <v>1</v>
      </c>
      <c r="M249" s="3">
        <f>2</f>
        <v>2</v>
      </c>
      <c r="N249" s="3">
        <f>1</f>
        <v>1</v>
      </c>
      <c r="O249" s="3" t="str">
        <f>IF('data sistem'!W249="tidak",3,IF('data sistem'!W249="ya",IF('data sistem'!DT249="sebelum lulus",1,IF('data sistem'!DT249="setelah lulus",2,"")),""))</f>
        <v/>
      </c>
      <c r="P249" s="3" t="str">
        <f>IF('data sistem'!DU249="0-3 bulan",1,IF('data sistem'!DU249="3-6 bulan",3,IF('data sistem'!DU249="6-12 bulan",6,IF('data sistem'!DU249="lebih dari 12 bulan",12,""))))</f>
        <v/>
      </c>
      <c r="Q249" s="3" t="str">
        <f>IF('data sistem'!DV249="0-3 bulan",1,IF('data sistem'!DV249="3-6 bulan",3,IF('data sistem'!DV249="6-12 bulan",6,IF('data sistem'!DV249="lebih dari 12 bulan",12,""))))</f>
        <v/>
      </c>
      <c r="R249" s="3">
        <f>'data sistem'!EA249</f>
        <v>0</v>
      </c>
      <c r="S249" s="3">
        <f>'data sistem'!EB249</f>
        <v>0</v>
      </c>
      <c r="T249" s="3">
        <f>'data sistem'!EC249</f>
        <v>0</v>
      </c>
      <c r="U249" s="3">
        <f>'data sistem'!ED249</f>
        <v>0</v>
      </c>
      <c r="V249" s="3">
        <f>'data sistem'!EE249</f>
        <v>0</v>
      </c>
      <c r="W249" s="3">
        <f>'data sistem'!EF249</f>
        <v>0</v>
      </c>
      <c r="X249" s="3">
        <f>'data sistem'!EG249</f>
        <v>0</v>
      </c>
      <c r="Y249" s="3" t="str">
        <f>IF('data sistem'!DW249="ya",1,IF('data sistem'!DW249="tidak",0,""))</f>
        <v/>
      </c>
      <c r="Z249" s="3">
        <f>'data sistem'!EM249</f>
        <v>0</v>
      </c>
      <c r="AA249" s="3">
        <f>'data sistem'!EH249</f>
        <v>0</v>
      </c>
      <c r="AB249" s="3">
        <f>'data sistem'!EI249</f>
        <v>0</v>
      </c>
      <c r="AC249" s="3">
        <f>'data sistem'!EJ249</f>
        <v>0</v>
      </c>
      <c r="AD249" s="3">
        <f>'data sistem'!EK249</f>
        <v>0</v>
      </c>
      <c r="AE249" s="3">
        <f>'data sistem'!EL249</f>
        <v>0</v>
      </c>
      <c r="AF249" s="3">
        <f>0</f>
        <v>0</v>
      </c>
      <c r="AH249" s="3">
        <f>IF('data sistem'!FB249="lebih dari 3",4,'data sistem'!FB249)</f>
        <v>0</v>
      </c>
      <c r="AI249" s="3" t="str">
        <f>IF('data sistem'!FF249="sebelum lulus",1,IF('data sistem'!FF249="setelah lulus",2,""))</f>
        <v/>
      </c>
      <c r="AJ249" s="3" t="str">
        <f>IF('data sistem'!FG249="0-3 bulan",1,IF('data sistem'!FG249="3-6 bulan",3,IF('data sistem'!FG249="6-12 bulan",6,IF('data sistem'!FG249="lebih dari 12 bulan",12,""))))</f>
        <v/>
      </c>
      <c r="AK249" s="3" t="str">
        <f>IF('data sistem'!FH249="0-3 bulan",1,IF('data sistem'!FH249="3-6 bulan",3,IF('data sistem'!FH249="6-12 bulan",6,IF('data sistem'!FH249="lebih dari 12 bulan",12,""))))</f>
        <v/>
      </c>
      <c r="AL249" s="3">
        <f>IF('data sistem'!FC249="lebih dari 3",4,'data sistem'!FC249)</f>
        <v>0</v>
      </c>
      <c r="AM249" s="3">
        <f>IF('data sistem'!FD249="lebih dari 3",4,'data sistem'!FD249)</f>
        <v>0</v>
      </c>
      <c r="AN249" s="3" t="str">
        <f>IF(LEFT('data sistem'!U249,7)="bekerja",1,IF(LEFT('data sistem'!U249,5)="tidak",2,""))</f>
        <v/>
      </c>
      <c r="AO249" s="3">
        <f>'data sistem'!M249*1</f>
        <v>0</v>
      </c>
      <c r="AP249" s="3">
        <f>'data sistem'!R249*2</f>
        <v>0</v>
      </c>
      <c r="AQ249" s="3">
        <f>'data sistem'!P249*3</f>
        <v>0</v>
      </c>
      <c r="AR249" s="3">
        <f>'data sistem'!Q249*4</f>
        <v>0</v>
      </c>
      <c r="AS249" s="3">
        <f>0</f>
        <v>0</v>
      </c>
      <c r="AU249" s="3">
        <f>IF('data sistem'!Q249="1",4,1)</f>
        <v>1</v>
      </c>
      <c r="AW249" s="3">
        <f>IF('data sistem'!AG249="bumn",1,IF('data sistem'!AG249="non-profit",2,IF('data sistem'!AG249="swasta",3,IF('data sistem'!AG249="wiraswasta",4,5))))</f>
        <v>5</v>
      </c>
      <c r="AX249" s="3">
        <f>IF(AW249=5,'data sistem'!AG249,"")</f>
        <v>0</v>
      </c>
      <c r="AY249" s="3">
        <f>IF('data sistem'!T249=0,1,'data sistem'!T249=0)</f>
        <v>1</v>
      </c>
      <c r="BA249" s="3">
        <f>IF('data sistem'!AM249="kurang dari 1 juta",1000000,IF('data sistem'!AM249="antara 1 dan 2 juta",2000000,IF('data sistem'!AM249="lebih dari 2 juta",3000000,IF('data sistem'!AM249="lebih dari 3 juta",4000000,0))))</f>
        <v>0</v>
      </c>
      <c r="BB249" s="3">
        <f>0</f>
        <v>0</v>
      </c>
      <c r="BC249" s="3">
        <f>IF('data sistem'!BI249="kurang dari 1 juta",1000000,IF('data sistem'!BI249="antara 1 dan 2 juta",2000000,IF('data sistem'!BI249="lebih dari 2 juta",3000000,IF('data sistem'!BI249="lebih dari 3 juta",4000000,0))))</f>
        <v>0</v>
      </c>
      <c r="BD249" s="3" t="str">
        <f>IF('data sistem'!DE249&gt;0,'data sistem'!DE249,"")</f>
        <v/>
      </c>
      <c r="BE249" s="3" t="str">
        <f>IF('data sistem'!DF249="lebih tinggi",1,IF('data sistem'!DF249="sama",2,IF('data sistem'!DF249="lebih rendah",3,IF('data sistem'!DF249="tidak perlu",4,""))))</f>
        <v/>
      </c>
      <c r="BF249" s="3">
        <f>'data sistem'!DG249*1</f>
        <v>0</v>
      </c>
      <c r="BG249" s="3">
        <f>'data sistem'!DH249*2</f>
        <v>0</v>
      </c>
      <c r="BH249" s="3">
        <f>'data sistem'!DI249*3</f>
        <v>0</v>
      </c>
      <c r="BI249" s="3">
        <f>'data sistem'!DJ249*4</f>
        <v>0</v>
      </c>
      <c r="BJ249" s="3">
        <f>'data sistem'!DK249*5</f>
        <v>0</v>
      </c>
      <c r="BK249" s="3">
        <f>'data sistem'!DL249*6</f>
        <v>0</v>
      </c>
      <c r="BL249" s="3">
        <f>'data sistem'!DM249*7</f>
        <v>0</v>
      </c>
      <c r="BM249" s="3">
        <f>'data sistem'!DN249*8</f>
        <v>0</v>
      </c>
      <c r="BN249" s="3">
        <f>'data sistem'!DO249*9</f>
        <v>0</v>
      </c>
      <c r="BO249" s="3">
        <f>'data sistem'!DP249*10</f>
        <v>0</v>
      </c>
      <c r="BP249" s="3">
        <f>'data sistem'!DQ249*11</f>
        <v>0</v>
      </c>
      <c r="BQ249" s="3">
        <f>'data sistem'!DR249*12</f>
        <v>0</v>
      </c>
      <c r="BR249" s="3">
        <v>0</v>
      </c>
      <c r="BT249" s="3">
        <f>'data sistem'!GU249</f>
        <v>0</v>
      </c>
      <c r="BU249" s="3">
        <f>'data sistem'!HX249</f>
        <v>0</v>
      </c>
      <c r="BV249" s="3">
        <f>'data sistem'!GV249</f>
        <v>0</v>
      </c>
      <c r="BW249" s="3">
        <f>'data sistem'!HY249</f>
        <v>0</v>
      </c>
      <c r="BX249" s="3">
        <f>'data sistem'!GW249</f>
        <v>0</v>
      </c>
      <c r="BY249" s="3">
        <f>'data sistem'!HV249</f>
        <v>0</v>
      </c>
      <c r="BZ249" s="3">
        <f>'data sistem'!HZ249</f>
        <v>0</v>
      </c>
      <c r="CA249" s="3">
        <f>'data sistem'!IY249</f>
        <v>0</v>
      </c>
      <c r="CB249" s="3">
        <f>'data sistem'!GX249</f>
        <v>0</v>
      </c>
      <c r="CC249" s="3">
        <f>'data sistem'!IA249</f>
        <v>0</v>
      </c>
      <c r="CD249" s="3">
        <f>'data sistem'!GY249</f>
        <v>0</v>
      </c>
      <c r="CE249" s="3">
        <f>'data sistem'!IB249</f>
        <v>0</v>
      </c>
      <c r="CF249" s="3">
        <f>'data sistem'!GZ249</f>
        <v>0</v>
      </c>
      <c r="CH249" s="3">
        <f>'data sistem'!IC249</f>
        <v>0</v>
      </c>
      <c r="CJ249" s="3">
        <f>'data sistem'!HA249</f>
        <v>0</v>
      </c>
      <c r="CK249" s="3">
        <f>'data sistem'!ID249</f>
        <v>0</v>
      </c>
      <c r="CL249" s="3">
        <f>'data sistem'!HB249</f>
        <v>0</v>
      </c>
      <c r="CM249" s="3">
        <f>'data sistem'!IE249</f>
        <v>0</v>
      </c>
      <c r="CN249" s="3">
        <f>'data sistem'!HC249</f>
        <v>0</v>
      </c>
      <c r="CO249" s="3">
        <f>'data sistem'!IF249</f>
        <v>0</v>
      </c>
      <c r="CP249" s="3">
        <f>'data sistem'!HD249</f>
        <v>0</v>
      </c>
      <c r="CQ249" s="3">
        <f>'data sistem'!IG249</f>
        <v>0</v>
      </c>
      <c r="CR249" s="3">
        <f>'data sistem'!HE249</f>
        <v>0</v>
      </c>
      <c r="CS249" s="3">
        <f>'data sistem'!IH249</f>
        <v>0</v>
      </c>
      <c r="CT249" s="3">
        <f>'data sistem'!HF249</f>
        <v>0</v>
      </c>
      <c r="CU249" s="3">
        <f>'data sistem'!II249</f>
        <v>0</v>
      </c>
      <c r="CV249" s="3">
        <f>'data sistem'!HG249</f>
        <v>0</v>
      </c>
      <c r="CW249" s="3">
        <f>'data sistem'!IJ249</f>
        <v>0</v>
      </c>
      <c r="CX249" s="3">
        <f>'data sistem'!HH249</f>
        <v>0</v>
      </c>
      <c r="CY249" s="3">
        <f>'data sistem'!IK249</f>
        <v>0</v>
      </c>
      <c r="CZ249" s="3">
        <f>'data sistem'!HI249</f>
        <v>0</v>
      </c>
      <c r="DA249" s="3">
        <f>'data sistem'!IL249</f>
        <v>0</v>
      </c>
      <c r="DB249" s="3">
        <f>'data sistem'!HJ249</f>
        <v>0</v>
      </c>
      <c r="DC249" s="3">
        <f>'data sistem'!IM249</f>
        <v>0</v>
      </c>
      <c r="DD249" s="3">
        <f>'data sistem'!HK249</f>
        <v>0</v>
      </c>
      <c r="DE249" s="3">
        <f>'data sistem'!IN249</f>
        <v>0</v>
      </c>
      <c r="DF249" s="3">
        <f>'data sistem'!HL249</f>
        <v>0</v>
      </c>
      <c r="DG249" s="3">
        <f>'data sistem'!IO249</f>
        <v>0</v>
      </c>
      <c r="DH249" s="3">
        <f>'data sistem'!HM249</f>
        <v>0</v>
      </c>
      <c r="DI249" s="3">
        <f>'data sistem'!HM249</f>
        <v>0</v>
      </c>
      <c r="DJ249" s="3">
        <f>'data sistem'!IP249</f>
        <v>0</v>
      </c>
      <c r="DK249" s="3">
        <f>'data sistem'!IP249</f>
        <v>0</v>
      </c>
      <c r="DL249" s="3">
        <f>'data sistem'!HN249</f>
        <v>0</v>
      </c>
      <c r="DM249" s="3">
        <f>'data sistem'!IQ249</f>
        <v>0</v>
      </c>
      <c r="DN249" s="3">
        <f>'data sistem'!HO249</f>
        <v>0</v>
      </c>
      <c r="DO249" s="3">
        <f>'data sistem'!IR249</f>
        <v>0</v>
      </c>
      <c r="DP249" s="3">
        <f>'data sistem'!HP249</f>
        <v>0</v>
      </c>
      <c r="DQ249" s="3">
        <f>'data sistem'!IS249</f>
        <v>0</v>
      </c>
      <c r="DR249" s="3">
        <f>'data sistem'!HQ249</f>
        <v>0</v>
      </c>
      <c r="DS249" s="3">
        <f>'data sistem'!IT249</f>
        <v>0</v>
      </c>
      <c r="DT249" s="3">
        <f>'data sistem'!HR249</f>
        <v>0</v>
      </c>
      <c r="DU249" s="3">
        <f>'data sistem'!IU249</f>
        <v>0</v>
      </c>
      <c r="DV249" s="3">
        <f>'data sistem'!HS249</f>
        <v>0</v>
      </c>
      <c r="DW249" s="3">
        <f>'data sistem'!IV249</f>
        <v>0</v>
      </c>
      <c r="DX249" s="3">
        <f>'data sistem'!HT249</f>
        <v>0</v>
      </c>
      <c r="DY249" s="3">
        <f>'data sistem'!IW249</f>
        <v>0</v>
      </c>
      <c r="DZ249" s="3">
        <f>'data sistem'!HU249</f>
        <v>0</v>
      </c>
      <c r="EA249" s="3">
        <f>'data sistem'!IX249</f>
        <v>0</v>
      </c>
    </row>
    <row r="250" spans="1:131" x14ac:dyDescent="0.3">
      <c r="A250" s="3" t="str">
        <f t="shared" si="3"/>
        <v>051022</v>
      </c>
      <c r="B250" s="3" t="e">
        <f>VLOOKUP('data sistem'!C250,kodeprodi!$A$2:$B$11,2,FALSE)</f>
        <v>#N/A</v>
      </c>
      <c r="C250" s="3">
        <f>'data sistem'!A250</f>
        <v>0</v>
      </c>
      <c r="D250" s="3">
        <f>'data sistem'!B250</f>
        <v>0</v>
      </c>
      <c r="E250" s="3">
        <f>'data sistem'!J250</f>
        <v>0</v>
      </c>
      <c r="F250" s="3">
        <f>'data sistem'!K250</f>
        <v>0</v>
      </c>
      <c r="G250" s="3">
        <f>2020-'data sistem'!E250</f>
        <v>2020</v>
      </c>
      <c r="H250" s="3">
        <f>1</f>
        <v>1</v>
      </c>
      <c r="I250" s="3">
        <f>2</f>
        <v>2</v>
      </c>
      <c r="J250" s="3">
        <f>3</f>
        <v>3</v>
      </c>
      <c r="K250" s="3">
        <f>3</f>
        <v>3</v>
      </c>
      <c r="L250" s="3">
        <f>1</f>
        <v>1</v>
      </c>
      <c r="M250" s="3">
        <f>2</f>
        <v>2</v>
      </c>
      <c r="N250" s="3">
        <f>1</f>
        <v>1</v>
      </c>
      <c r="O250" s="3" t="str">
        <f>IF('data sistem'!W250="tidak",3,IF('data sistem'!W250="ya",IF('data sistem'!DT250="sebelum lulus",1,IF('data sistem'!DT250="setelah lulus",2,"")),""))</f>
        <v/>
      </c>
      <c r="P250" s="3" t="str">
        <f>IF('data sistem'!DU250="0-3 bulan",1,IF('data sistem'!DU250="3-6 bulan",3,IF('data sistem'!DU250="6-12 bulan",6,IF('data sistem'!DU250="lebih dari 12 bulan",12,""))))</f>
        <v/>
      </c>
      <c r="Q250" s="3" t="str">
        <f>IF('data sistem'!DV250="0-3 bulan",1,IF('data sistem'!DV250="3-6 bulan",3,IF('data sistem'!DV250="6-12 bulan",6,IF('data sistem'!DV250="lebih dari 12 bulan",12,""))))</f>
        <v/>
      </c>
      <c r="R250" s="3">
        <f>'data sistem'!EA250</f>
        <v>0</v>
      </c>
      <c r="S250" s="3">
        <f>'data sistem'!EB250</f>
        <v>0</v>
      </c>
      <c r="T250" s="3">
        <f>'data sistem'!EC250</f>
        <v>0</v>
      </c>
      <c r="U250" s="3">
        <f>'data sistem'!ED250</f>
        <v>0</v>
      </c>
      <c r="V250" s="3">
        <f>'data sistem'!EE250</f>
        <v>0</v>
      </c>
      <c r="W250" s="3">
        <f>'data sistem'!EF250</f>
        <v>0</v>
      </c>
      <c r="X250" s="3">
        <f>'data sistem'!EG250</f>
        <v>0</v>
      </c>
      <c r="Y250" s="3" t="str">
        <f>IF('data sistem'!DW250="ya",1,IF('data sistem'!DW250="tidak",0,""))</f>
        <v/>
      </c>
      <c r="Z250" s="3">
        <f>'data sistem'!EM250</f>
        <v>0</v>
      </c>
      <c r="AA250" s="3">
        <f>'data sistem'!EH250</f>
        <v>0</v>
      </c>
      <c r="AB250" s="3">
        <f>'data sistem'!EI250</f>
        <v>0</v>
      </c>
      <c r="AC250" s="3">
        <f>'data sistem'!EJ250</f>
        <v>0</v>
      </c>
      <c r="AD250" s="3">
        <f>'data sistem'!EK250</f>
        <v>0</v>
      </c>
      <c r="AE250" s="3">
        <f>'data sistem'!EL250</f>
        <v>0</v>
      </c>
      <c r="AF250" s="3">
        <f>0</f>
        <v>0</v>
      </c>
      <c r="AH250" s="3">
        <f>IF('data sistem'!FB250="lebih dari 3",4,'data sistem'!FB250)</f>
        <v>0</v>
      </c>
      <c r="AI250" s="3" t="str">
        <f>IF('data sistem'!FF250="sebelum lulus",1,IF('data sistem'!FF250="setelah lulus",2,""))</f>
        <v/>
      </c>
      <c r="AJ250" s="3" t="str">
        <f>IF('data sistem'!FG250="0-3 bulan",1,IF('data sistem'!FG250="3-6 bulan",3,IF('data sistem'!FG250="6-12 bulan",6,IF('data sistem'!FG250="lebih dari 12 bulan",12,""))))</f>
        <v/>
      </c>
      <c r="AK250" s="3" t="str">
        <f>IF('data sistem'!FH250="0-3 bulan",1,IF('data sistem'!FH250="3-6 bulan",3,IF('data sistem'!FH250="6-12 bulan",6,IF('data sistem'!FH250="lebih dari 12 bulan",12,""))))</f>
        <v/>
      </c>
      <c r="AL250" s="3">
        <f>IF('data sistem'!FC250="lebih dari 3",4,'data sistem'!FC250)</f>
        <v>0</v>
      </c>
      <c r="AM250" s="3">
        <f>IF('data sistem'!FD250="lebih dari 3",4,'data sistem'!FD250)</f>
        <v>0</v>
      </c>
      <c r="AN250" s="3" t="str">
        <f>IF(LEFT('data sistem'!U250,7)="bekerja",1,IF(LEFT('data sistem'!U250,5)="tidak",2,""))</f>
        <v/>
      </c>
      <c r="AO250" s="3">
        <f>'data sistem'!M250*1</f>
        <v>0</v>
      </c>
      <c r="AP250" s="3">
        <f>'data sistem'!R250*2</f>
        <v>0</v>
      </c>
      <c r="AQ250" s="3">
        <f>'data sistem'!P250*3</f>
        <v>0</v>
      </c>
      <c r="AR250" s="3">
        <f>'data sistem'!Q250*4</f>
        <v>0</v>
      </c>
      <c r="AS250" s="3">
        <f>0</f>
        <v>0</v>
      </c>
      <c r="AU250" s="3">
        <f>IF('data sistem'!Q250="1",4,1)</f>
        <v>1</v>
      </c>
      <c r="AW250" s="3">
        <f>IF('data sistem'!AG250="bumn",1,IF('data sistem'!AG250="non-profit",2,IF('data sistem'!AG250="swasta",3,IF('data sistem'!AG250="wiraswasta",4,5))))</f>
        <v>5</v>
      </c>
      <c r="AX250" s="3">
        <f>IF(AW250=5,'data sistem'!AG250,"")</f>
        <v>0</v>
      </c>
      <c r="AY250" s="3">
        <f>IF('data sistem'!T250=0,1,'data sistem'!T250=0)</f>
        <v>1</v>
      </c>
      <c r="BA250" s="3">
        <f>IF('data sistem'!AM250="kurang dari 1 juta",1000000,IF('data sistem'!AM250="antara 1 dan 2 juta",2000000,IF('data sistem'!AM250="lebih dari 2 juta",3000000,IF('data sistem'!AM250="lebih dari 3 juta",4000000,0))))</f>
        <v>0</v>
      </c>
      <c r="BB250" s="3">
        <f>0</f>
        <v>0</v>
      </c>
      <c r="BC250" s="3">
        <f>IF('data sistem'!BI250="kurang dari 1 juta",1000000,IF('data sistem'!BI250="antara 1 dan 2 juta",2000000,IF('data sistem'!BI250="lebih dari 2 juta",3000000,IF('data sistem'!BI250="lebih dari 3 juta",4000000,0))))</f>
        <v>0</v>
      </c>
      <c r="BD250" s="3" t="str">
        <f>IF('data sistem'!DE250&gt;0,'data sistem'!DE250,"")</f>
        <v/>
      </c>
      <c r="BE250" s="3" t="str">
        <f>IF('data sistem'!DF250="lebih tinggi",1,IF('data sistem'!DF250="sama",2,IF('data sistem'!DF250="lebih rendah",3,IF('data sistem'!DF250="tidak perlu",4,""))))</f>
        <v/>
      </c>
      <c r="BF250" s="3">
        <f>'data sistem'!DG250*1</f>
        <v>0</v>
      </c>
      <c r="BG250" s="3">
        <f>'data sistem'!DH250*2</f>
        <v>0</v>
      </c>
      <c r="BH250" s="3">
        <f>'data sistem'!DI250*3</f>
        <v>0</v>
      </c>
      <c r="BI250" s="3">
        <f>'data sistem'!DJ250*4</f>
        <v>0</v>
      </c>
      <c r="BJ250" s="3">
        <f>'data sistem'!DK250*5</f>
        <v>0</v>
      </c>
      <c r="BK250" s="3">
        <f>'data sistem'!DL250*6</f>
        <v>0</v>
      </c>
      <c r="BL250" s="3">
        <f>'data sistem'!DM250*7</f>
        <v>0</v>
      </c>
      <c r="BM250" s="3">
        <f>'data sistem'!DN250*8</f>
        <v>0</v>
      </c>
      <c r="BN250" s="3">
        <f>'data sistem'!DO250*9</f>
        <v>0</v>
      </c>
      <c r="BO250" s="3">
        <f>'data sistem'!DP250*10</f>
        <v>0</v>
      </c>
      <c r="BP250" s="3">
        <f>'data sistem'!DQ250*11</f>
        <v>0</v>
      </c>
      <c r="BQ250" s="3">
        <f>'data sistem'!DR250*12</f>
        <v>0</v>
      </c>
      <c r="BR250" s="3">
        <v>0</v>
      </c>
      <c r="BT250" s="3">
        <f>'data sistem'!GU250</f>
        <v>0</v>
      </c>
      <c r="BU250" s="3">
        <f>'data sistem'!HX250</f>
        <v>0</v>
      </c>
      <c r="BV250" s="3">
        <f>'data sistem'!GV250</f>
        <v>0</v>
      </c>
      <c r="BW250" s="3">
        <f>'data sistem'!HY250</f>
        <v>0</v>
      </c>
      <c r="BX250" s="3">
        <f>'data sistem'!GW250</f>
        <v>0</v>
      </c>
      <c r="BY250" s="3">
        <f>'data sistem'!HV250</f>
        <v>0</v>
      </c>
      <c r="BZ250" s="3">
        <f>'data sistem'!HZ250</f>
        <v>0</v>
      </c>
      <c r="CA250" s="3">
        <f>'data sistem'!IY250</f>
        <v>0</v>
      </c>
      <c r="CB250" s="3">
        <f>'data sistem'!GX250</f>
        <v>0</v>
      </c>
      <c r="CC250" s="3">
        <f>'data sistem'!IA250</f>
        <v>0</v>
      </c>
      <c r="CD250" s="3">
        <f>'data sistem'!GY250</f>
        <v>0</v>
      </c>
      <c r="CE250" s="3">
        <f>'data sistem'!IB250</f>
        <v>0</v>
      </c>
      <c r="CF250" s="3">
        <f>'data sistem'!GZ250</f>
        <v>0</v>
      </c>
      <c r="CH250" s="3">
        <f>'data sistem'!IC250</f>
        <v>0</v>
      </c>
      <c r="CJ250" s="3">
        <f>'data sistem'!HA250</f>
        <v>0</v>
      </c>
      <c r="CK250" s="3">
        <f>'data sistem'!ID250</f>
        <v>0</v>
      </c>
      <c r="CL250" s="3">
        <f>'data sistem'!HB250</f>
        <v>0</v>
      </c>
      <c r="CM250" s="3">
        <f>'data sistem'!IE250</f>
        <v>0</v>
      </c>
      <c r="CN250" s="3">
        <f>'data sistem'!HC250</f>
        <v>0</v>
      </c>
      <c r="CO250" s="3">
        <f>'data sistem'!IF250</f>
        <v>0</v>
      </c>
      <c r="CP250" s="3">
        <f>'data sistem'!HD250</f>
        <v>0</v>
      </c>
      <c r="CQ250" s="3">
        <f>'data sistem'!IG250</f>
        <v>0</v>
      </c>
      <c r="CR250" s="3">
        <f>'data sistem'!HE250</f>
        <v>0</v>
      </c>
      <c r="CS250" s="3">
        <f>'data sistem'!IH250</f>
        <v>0</v>
      </c>
      <c r="CT250" s="3">
        <f>'data sistem'!HF250</f>
        <v>0</v>
      </c>
      <c r="CU250" s="3">
        <f>'data sistem'!II250</f>
        <v>0</v>
      </c>
      <c r="CV250" s="3">
        <f>'data sistem'!HG250</f>
        <v>0</v>
      </c>
      <c r="CW250" s="3">
        <f>'data sistem'!IJ250</f>
        <v>0</v>
      </c>
      <c r="CX250" s="3">
        <f>'data sistem'!HH250</f>
        <v>0</v>
      </c>
      <c r="CY250" s="3">
        <f>'data sistem'!IK250</f>
        <v>0</v>
      </c>
      <c r="CZ250" s="3">
        <f>'data sistem'!HI250</f>
        <v>0</v>
      </c>
      <c r="DA250" s="3">
        <f>'data sistem'!IL250</f>
        <v>0</v>
      </c>
      <c r="DB250" s="3">
        <f>'data sistem'!HJ250</f>
        <v>0</v>
      </c>
      <c r="DC250" s="3">
        <f>'data sistem'!IM250</f>
        <v>0</v>
      </c>
      <c r="DD250" s="3">
        <f>'data sistem'!HK250</f>
        <v>0</v>
      </c>
      <c r="DE250" s="3">
        <f>'data sistem'!IN250</f>
        <v>0</v>
      </c>
      <c r="DF250" s="3">
        <f>'data sistem'!HL250</f>
        <v>0</v>
      </c>
      <c r="DG250" s="3">
        <f>'data sistem'!IO250</f>
        <v>0</v>
      </c>
      <c r="DH250" s="3">
        <f>'data sistem'!HM250</f>
        <v>0</v>
      </c>
      <c r="DI250" s="3">
        <f>'data sistem'!HM250</f>
        <v>0</v>
      </c>
      <c r="DJ250" s="3">
        <f>'data sistem'!IP250</f>
        <v>0</v>
      </c>
      <c r="DK250" s="3">
        <f>'data sistem'!IP250</f>
        <v>0</v>
      </c>
      <c r="DL250" s="3">
        <f>'data sistem'!HN250</f>
        <v>0</v>
      </c>
      <c r="DM250" s="3">
        <f>'data sistem'!IQ250</f>
        <v>0</v>
      </c>
      <c r="DN250" s="3">
        <f>'data sistem'!HO250</f>
        <v>0</v>
      </c>
      <c r="DO250" s="3">
        <f>'data sistem'!IR250</f>
        <v>0</v>
      </c>
      <c r="DP250" s="3">
        <f>'data sistem'!HP250</f>
        <v>0</v>
      </c>
      <c r="DQ250" s="3">
        <f>'data sistem'!IS250</f>
        <v>0</v>
      </c>
      <c r="DR250" s="3">
        <f>'data sistem'!HQ250</f>
        <v>0</v>
      </c>
      <c r="DS250" s="3">
        <f>'data sistem'!IT250</f>
        <v>0</v>
      </c>
      <c r="DT250" s="3">
        <f>'data sistem'!HR250</f>
        <v>0</v>
      </c>
      <c r="DU250" s="3">
        <f>'data sistem'!IU250</f>
        <v>0</v>
      </c>
      <c r="DV250" s="3">
        <f>'data sistem'!HS250</f>
        <v>0</v>
      </c>
      <c r="DW250" s="3">
        <f>'data sistem'!IV250</f>
        <v>0</v>
      </c>
      <c r="DX250" s="3">
        <f>'data sistem'!HT250</f>
        <v>0</v>
      </c>
      <c r="DY250" s="3">
        <f>'data sistem'!IW250</f>
        <v>0</v>
      </c>
      <c r="DZ250" s="3">
        <f>'data sistem'!HU250</f>
        <v>0</v>
      </c>
      <c r="EA250" s="3">
        <f>'data sistem'!IX250</f>
        <v>0</v>
      </c>
    </row>
    <row r="251" spans="1:131" x14ac:dyDescent="0.3">
      <c r="A251" s="3" t="str">
        <f t="shared" si="3"/>
        <v>051022</v>
      </c>
      <c r="B251" s="3" t="e">
        <f>VLOOKUP('data sistem'!C251,kodeprodi!$A$2:$B$11,2,FALSE)</f>
        <v>#N/A</v>
      </c>
      <c r="C251" s="3">
        <f>'data sistem'!A251</f>
        <v>0</v>
      </c>
      <c r="D251" s="3">
        <f>'data sistem'!B251</f>
        <v>0</v>
      </c>
      <c r="E251" s="3">
        <f>'data sistem'!J251</f>
        <v>0</v>
      </c>
      <c r="F251" s="3">
        <f>'data sistem'!K251</f>
        <v>0</v>
      </c>
      <c r="G251" s="3">
        <f>2020-'data sistem'!E251</f>
        <v>2020</v>
      </c>
      <c r="H251" s="3">
        <f>1</f>
        <v>1</v>
      </c>
      <c r="I251" s="3">
        <f>2</f>
        <v>2</v>
      </c>
      <c r="J251" s="3">
        <f>3</f>
        <v>3</v>
      </c>
      <c r="K251" s="3">
        <f>3</f>
        <v>3</v>
      </c>
      <c r="L251" s="3">
        <f>1</f>
        <v>1</v>
      </c>
      <c r="M251" s="3">
        <f>2</f>
        <v>2</v>
      </c>
      <c r="N251" s="3">
        <f>1</f>
        <v>1</v>
      </c>
      <c r="O251" s="3" t="str">
        <f>IF('data sistem'!W251="tidak",3,IF('data sistem'!W251="ya",IF('data sistem'!DT251="sebelum lulus",1,IF('data sistem'!DT251="setelah lulus",2,"")),""))</f>
        <v/>
      </c>
      <c r="P251" s="3" t="str">
        <f>IF('data sistem'!DU251="0-3 bulan",1,IF('data sistem'!DU251="3-6 bulan",3,IF('data sistem'!DU251="6-12 bulan",6,IF('data sistem'!DU251="lebih dari 12 bulan",12,""))))</f>
        <v/>
      </c>
      <c r="Q251" s="3" t="str">
        <f>IF('data sistem'!DV251="0-3 bulan",1,IF('data sistem'!DV251="3-6 bulan",3,IF('data sistem'!DV251="6-12 bulan",6,IF('data sistem'!DV251="lebih dari 12 bulan",12,""))))</f>
        <v/>
      </c>
      <c r="R251" s="3">
        <f>'data sistem'!EA251</f>
        <v>0</v>
      </c>
      <c r="S251" s="3">
        <f>'data sistem'!EB251</f>
        <v>0</v>
      </c>
      <c r="T251" s="3">
        <f>'data sistem'!EC251</f>
        <v>0</v>
      </c>
      <c r="U251" s="3">
        <f>'data sistem'!ED251</f>
        <v>0</v>
      </c>
      <c r="V251" s="3">
        <f>'data sistem'!EE251</f>
        <v>0</v>
      </c>
      <c r="W251" s="3">
        <f>'data sistem'!EF251</f>
        <v>0</v>
      </c>
      <c r="X251" s="3">
        <f>'data sistem'!EG251</f>
        <v>0</v>
      </c>
      <c r="Y251" s="3" t="str">
        <f>IF('data sistem'!DW251="ya",1,IF('data sistem'!DW251="tidak",0,""))</f>
        <v/>
      </c>
      <c r="Z251" s="3">
        <f>'data sistem'!EM251</f>
        <v>0</v>
      </c>
      <c r="AA251" s="3">
        <f>'data sistem'!EH251</f>
        <v>0</v>
      </c>
      <c r="AB251" s="3">
        <f>'data sistem'!EI251</f>
        <v>0</v>
      </c>
      <c r="AC251" s="3">
        <f>'data sistem'!EJ251</f>
        <v>0</v>
      </c>
      <c r="AD251" s="3">
        <f>'data sistem'!EK251</f>
        <v>0</v>
      </c>
      <c r="AE251" s="3">
        <f>'data sistem'!EL251</f>
        <v>0</v>
      </c>
      <c r="AF251" s="3">
        <f>0</f>
        <v>0</v>
      </c>
      <c r="AH251" s="3">
        <f>IF('data sistem'!FB251="lebih dari 3",4,'data sistem'!FB251)</f>
        <v>0</v>
      </c>
      <c r="AI251" s="3" t="str">
        <f>IF('data sistem'!FF251="sebelum lulus",1,IF('data sistem'!FF251="setelah lulus",2,""))</f>
        <v/>
      </c>
      <c r="AJ251" s="3" t="str">
        <f>IF('data sistem'!FG251="0-3 bulan",1,IF('data sistem'!FG251="3-6 bulan",3,IF('data sistem'!FG251="6-12 bulan",6,IF('data sistem'!FG251="lebih dari 12 bulan",12,""))))</f>
        <v/>
      </c>
      <c r="AK251" s="3" t="str">
        <f>IF('data sistem'!FH251="0-3 bulan",1,IF('data sistem'!FH251="3-6 bulan",3,IF('data sistem'!FH251="6-12 bulan",6,IF('data sistem'!FH251="lebih dari 12 bulan",12,""))))</f>
        <v/>
      </c>
      <c r="AL251" s="3">
        <f>IF('data sistem'!FC251="lebih dari 3",4,'data sistem'!FC251)</f>
        <v>0</v>
      </c>
      <c r="AM251" s="3">
        <f>IF('data sistem'!FD251="lebih dari 3",4,'data sistem'!FD251)</f>
        <v>0</v>
      </c>
      <c r="AN251" s="3" t="str">
        <f>IF(LEFT('data sistem'!U251,7)="bekerja",1,IF(LEFT('data sistem'!U251,5)="tidak",2,""))</f>
        <v/>
      </c>
      <c r="AO251" s="3">
        <f>'data sistem'!M251*1</f>
        <v>0</v>
      </c>
      <c r="AP251" s="3">
        <f>'data sistem'!R251*2</f>
        <v>0</v>
      </c>
      <c r="AQ251" s="3">
        <f>'data sistem'!P251*3</f>
        <v>0</v>
      </c>
      <c r="AR251" s="3">
        <f>'data sistem'!Q251*4</f>
        <v>0</v>
      </c>
      <c r="AS251" s="3">
        <f>0</f>
        <v>0</v>
      </c>
      <c r="AU251" s="3">
        <f>IF('data sistem'!Q251="1",4,1)</f>
        <v>1</v>
      </c>
      <c r="AW251" s="3">
        <f>IF('data sistem'!AG251="bumn",1,IF('data sistem'!AG251="non-profit",2,IF('data sistem'!AG251="swasta",3,IF('data sistem'!AG251="wiraswasta",4,5))))</f>
        <v>5</v>
      </c>
      <c r="AX251" s="3">
        <f>IF(AW251=5,'data sistem'!AG251,"")</f>
        <v>0</v>
      </c>
      <c r="AY251" s="3">
        <f>IF('data sistem'!T251=0,1,'data sistem'!T251=0)</f>
        <v>1</v>
      </c>
      <c r="BA251" s="3">
        <f>IF('data sistem'!AM251="kurang dari 1 juta",1000000,IF('data sistem'!AM251="antara 1 dan 2 juta",2000000,IF('data sistem'!AM251="lebih dari 2 juta",3000000,IF('data sistem'!AM251="lebih dari 3 juta",4000000,0))))</f>
        <v>0</v>
      </c>
      <c r="BB251" s="3">
        <f>0</f>
        <v>0</v>
      </c>
      <c r="BC251" s="3">
        <f>IF('data sistem'!BI251="kurang dari 1 juta",1000000,IF('data sistem'!BI251="antara 1 dan 2 juta",2000000,IF('data sistem'!BI251="lebih dari 2 juta",3000000,IF('data sistem'!BI251="lebih dari 3 juta",4000000,0))))</f>
        <v>0</v>
      </c>
      <c r="BD251" s="3" t="str">
        <f>IF('data sistem'!DE251&gt;0,'data sistem'!DE251,"")</f>
        <v/>
      </c>
      <c r="BE251" s="3" t="str">
        <f>IF('data sistem'!DF251="lebih tinggi",1,IF('data sistem'!DF251="sama",2,IF('data sistem'!DF251="lebih rendah",3,IF('data sistem'!DF251="tidak perlu",4,""))))</f>
        <v/>
      </c>
      <c r="BF251" s="3">
        <f>'data sistem'!DG251*1</f>
        <v>0</v>
      </c>
      <c r="BG251" s="3">
        <f>'data sistem'!DH251*2</f>
        <v>0</v>
      </c>
      <c r="BH251" s="3">
        <f>'data sistem'!DI251*3</f>
        <v>0</v>
      </c>
      <c r="BI251" s="3">
        <f>'data sistem'!DJ251*4</f>
        <v>0</v>
      </c>
      <c r="BJ251" s="3">
        <f>'data sistem'!DK251*5</f>
        <v>0</v>
      </c>
      <c r="BK251" s="3">
        <f>'data sistem'!DL251*6</f>
        <v>0</v>
      </c>
      <c r="BL251" s="3">
        <f>'data sistem'!DM251*7</f>
        <v>0</v>
      </c>
      <c r="BM251" s="3">
        <f>'data sistem'!DN251*8</f>
        <v>0</v>
      </c>
      <c r="BN251" s="3">
        <f>'data sistem'!DO251*9</f>
        <v>0</v>
      </c>
      <c r="BO251" s="3">
        <f>'data sistem'!DP251*10</f>
        <v>0</v>
      </c>
      <c r="BP251" s="3">
        <f>'data sistem'!DQ251*11</f>
        <v>0</v>
      </c>
      <c r="BQ251" s="3">
        <f>'data sistem'!DR251*12</f>
        <v>0</v>
      </c>
      <c r="BR251" s="3">
        <v>0</v>
      </c>
      <c r="BT251" s="3">
        <f>'data sistem'!GU251</f>
        <v>0</v>
      </c>
      <c r="BU251" s="3">
        <f>'data sistem'!HX251</f>
        <v>0</v>
      </c>
      <c r="BV251" s="3">
        <f>'data sistem'!GV251</f>
        <v>0</v>
      </c>
      <c r="BW251" s="3">
        <f>'data sistem'!HY251</f>
        <v>0</v>
      </c>
      <c r="BX251" s="3">
        <f>'data sistem'!GW251</f>
        <v>0</v>
      </c>
      <c r="BY251" s="3">
        <f>'data sistem'!HV251</f>
        <v>0</v>
      </c>
      <c r="BZ251" s="3">
        <f>'data sistem'!HZ251</f>
        <v>0</v>
      </c>
      <c r="CA251" s="3">
        <f>'data sistem'!IY251</f>
        <v>0</v>
      </c>
      <c r="CB251" s="3">
        <f>'data sistem'!GX251</f>
        <v>0</v>
      </c>
      <c r="CC251" s="3">
        <f>'data sistem'!IA251</f>
        <v>0</v>
      </c>
      <c r="CD251" s="3">
        <f>'data sistem'!GY251</f>
        <v>0</v>
      </c>
      <c r="CE251" s="3">
        <f>'data sistem'!IB251</f>
        <v>0</v>
      </c>
      <c r="CF251" s="3">
        <f>'data sistem'!GZ251</f>
        <v>0</v>
      </c>
      <c r="CH251" s="3">
        <f>'data sistem'!IC251</f>
        <v>0</v>
      </c>
      <c r="CJ251" s="3">
        <f>'data sistem'!HA251</f>
        <v>0</v>
      </c>
      <c r="CK251" s="3">
        <f>'data sistem'!ID251</f>
        <v>0</v>
      </c>
      <c r="CL251" s="3">
        <f>'data sistem'!HB251</f>
        <v>0</v>
      </c>
      <c r="CM251" s="3">
        <f>'data sistem'!IE251</f>
        <v>0</v>
      </c>
      <c r="CN251" s="3">
        <f>'data sistem'!HC251</f>
        <v>0</v>
      </c>
      <c r="CO251" s="3">
        <f>'data sistem'!IF251</f>
        <v>0</v>
      </c>
      <c r="CP251" s="3">
        <f>'data sistem'!HD251</f>
        <v>0</v>
      </c>
      <c r="CQ251" s="3">
        <f>'data sistem'!IG251</f>
        <v>0</v>
      </c>
      <c r="CR251" s="3">
        <f>'data sistem'!HE251</f>
        <v>0</v>
      </c>
      <c r="CS251" s="3">
        <f>'data sistem'!IH251</f>
        <v>0</v>
      </c>
      <c r="CT251" s="3">
        <f>'data sistem'!HF251</f>
        <v>0</v>
      </c>
      <c r="CU251" s="3">
        <f>'data sistem'!II251</f>
        <v>0</v>
      </c>
      <c r="CV251" s="3">
        <f>'data sistem'!HG251</f>
        <v>0</v>
      </c>
      <c r="CW251" s="3">
        <f>'data sistem'!IJ251</f>
        <v>0</v>
      </c>
      <c r="CX251" s="3">
        <f>'data sistem'!HH251</f>
        <v>0</v>
      </c>
      <c r="CY251" s="3">
        <f>'data sistem'!IK251</f>
        <v>0</v>
      </c>
      <c r="CZ251" s="3">
        <f>'data sistem'!HI251</f>
        <v>0</v>
      </c>
      <c r="DA251" s="3">
        <f>'data sistem'!IL251</f>
        <v>0</v>
      </c>
      <c r="DB251" s="3">
        <f>'data sistem'!HJ251</f>
        <v>0</v>
      </c>
      <c r="DC251" s="3">
        <f>'data sistem'!IM251</f>
        <v>0</v>
      </c>
      <c r="DD251" s="3">
        <f>'data sistem'!HK251</f>
        <v>0</v>
      </c>
      <c r="DE251" s="3">
        <f>'data sistem'!IN251</f>
        <v>0</v>
      </c>
      <c r="DF251" s="3">
        <f>'data sistem'!HL251</f>
        <v>0</v>
      </c>
      <c r="DG251" s="3">
        <f>'data sistem'!IO251</f>
        <v>0</v>
      </c>
      <c r="DH251" s="3">
        <f>'data sistem'!HM251</f>
        <v>0</v>
      </c>
      <c r="DI251" s="3">
        <f>'data sistem'!HM251</f>
        <v>0</v>
      </c>
      <c r="DJ251" s="3">
        <f>'data sistem'!IP251</f>
        <v>0</v>
      </c>
      <c r="DK251" s="3">
        <f>'data sistem'!IP251</f>
        <v>0</v>
      </c>
      <c r="DL251" s="3">
        <f>'data sistem'!HN251</f>
        <v>0</v>
      </c>
      <c r="DM251" s="3">
        <f>'data sistem'!IQ251</f>
        <v>0</v>
      </c>
      <c r="DN251" s="3">
        <f>'data sistem'!HO251</f>
        <v>0</v>
      </c>
      <c r="DO251" s="3">
        <f>'data sistem'!IR251</f>
        <v>0</v>
      </c>
      <c r="DP251" s="3">
        <f>'data sistem'!HP251</f>
        <v>0</v>
      </c>
      <c r="DQ251" s="3">
        <f>'data sistem'!IS251</f>
        <v>0</v>
      </c>
      <c r="DR251" s="3">
        <f>'data sistem'!HQ251</f>
        <v>0</v>
      </c>
      <c r="DS251" s="3">
        <f>'data sistem'!IT251</f>
        <v>0</v>
      </c>
      <c r="DT251" s="3">
        <f>'data sistem'!HR251</f>
        <v>0</v>
      </c>
      <c r="DU251" s="3">
        <f>'data sistem'!IU251</f>
        <v>0</v>
      </c>
      <c r="DV251" s="3">
        <f>'data sistem'!HS251</f>
        <v>0</v>
      </c>
      <c r="DW251" s="3">
        <f>'data sistem'!IV251</f>
        <v>0</v>
      </c>
      <c r="DX251" s="3">
        <f>'data sistem'!HT251</f>
        <v>0</v>
      </c>
      <c r="DY251" s="3">
        <f>'data sistem'!IW251</f>
        <v>0</v>
      </c>
      <c r="DZ251" s="3">
        <f>'data sistem'!HU251</f>
        <v>0</v>
      </c>
      <c r="EA251" s="3">
        <f>'data sistem'!IX251</f>
        <v>0</v>
      </c>
    </row>
    <row r="252" spans="1:131" x14ac:dyDescent="0.3">
      <c r="A252" s="3" t="str">
        <f t="shared" si="3"/>
        <v>051022</v>
      </c>
      <c r="B252" s="3" t="e">
        <f>VLOOKUP('data sistem'!C252,kodeprodi!$A$2:$B$11,2,FALSE)</f>
        <v>#N/A</v>
      </c>
      <c r="C252" s="3">
        <f>'data sistem'!A252</f>
        <v>0</v>
      </c>
      <c r="D252" s="3">
        <f>'data sistem'!B252</f>
        <v>0</v>
      </c>
      <c r="E252" s="3">
        <f>'data sistem'!J252</f>
        <v>0</v>
      </c>
      <c r="F252" s="3">
        <f>'data sistem'!K252</f>
        <v>0</v>
      </c>
      <c r="G252" s="3">
        <f>2020-'data sistem'!E252</f>
        <v>2020</v>
      </c>
      <c r="H252" s="3">
        <f>1</f>
        <v>1</v>
      </c>
      <c r="I252" s="3">
        <f>2</f>
        <v>2</v>
      </c>
      <c r="J252" s="3">
        <f>3</f>
        <v>3</v>
      </c>
      <c r="K252" s="3">
        <f>3</f>
        <v>3</v>
      </c>
      <c r="L252" s="3">
        <f>1</f>
        <v>1</v>
      </c>
      <c r="M252" s="3">
        <f>2</f>
        <v>2</v>
      </c>
      <c r="N252" s="3">
        <f>1</f>
        <v>1</v>
      </c>
      <c r="O252" s="3" t="str">
        <f>IF('data sistem'!W252="tidak",3,IF('data sistem'!W252="ya",IF('data sistem'!DT252="sebelum lulus",1,IF('data sistem'!DT252="setelah lulus",2,"")),""))</f>
        <v/>
      </c>
      <c r="P252" s="3" t="str">
        <f>IF('data sistem'!DU252="0-3 bulan",1,IF('data sistem'!DU252="3-6 bulan",3,IF('data sistem'!DU252="6-12 bulan",6,IF('data sistem'!DU252="lebih dari 12 bulan",12,""))))</f>
        <v/>
      </c>
      <c r="Q252" s="3" t="str">
        <f>IF('data sistem'!DV252="0-3 bulan",1,IF('data sistem'!DV252="3-6 bulan",3,IF('data sistem'!DV252="6-12 bulan",6,IF('data sistem'!DV252="lebih dari 12 bulan",12,""))))</f>
        <v/>
      </c>
      <c r="R252" s="3">
        <f>'data sistem'!EA252</f>
        <v>0</v>
      </c>
      <c r="S252" s="3">
        <f>'data sistem'!EB252</f>
        <v>0</v>
      </c>
      <c r="T252" s="3">
        <f>'data sistem'!EC252</f>
        <v>0</v>
      </c>
      <c r="U252" s="3">
        <f>'data sistem'!ED252</f>
        <v>0</v>
      </c>
      <c r="V252" s="3">
        <f>'data sistem'!EE252</f>
        <v>0</v>
      </c>
      <c r="W252" s="3">
        <f>'data sistem'!EF252</f>
        <v>0</v>
      </c>
      <c r="X252" s="3">
        <f>'data sistem'!EG252</f>
        <v>0</v>
      </c>
      <c r="Y252" s="3" t="str">
        <f>IF('data sistem'!DW252="ya",1,IF('data sistem'!DW252="tidak",0,""))</f>
        <v/>
      </c>
      <c r="Z252" s="3">
        <f>'data sistem'!EM252</f>
        <v>0</v>
      </c>
      <c r="AA252" s="3">
        <f>'data sistem'!EH252</f>
        <v>0</v>
      </c>
      <c r="AB252" s="3">
        <f>'data sistem'!EI252</f>
        <v>0</v>
      </c>
      <c r="AC252" s="3">
        <f>'data sistem'!EJ252</f>
        <v>0</v>
      </c>
      <c r="AD252" s="3">
        <f>'data sistem'!EK252</f>
        <v>0</v>
      </c>
      <c r="AE252" s="3">
        <f>'data sistem'!EL252</f>
        <v>0</v>
      </c>
      <c r="AF252" s="3">
        <f>0</f>
        <v>0</v>
      </c>
      <c r="AH252" s="3">
        <f>IF('data sistem'!FB252="lebih dari 3",4,'data sistem'!FB252)</f>
        <v>0</v>
      </c>
      <c r="AI252" s="3" t="str">
        <f>IF('data sistem'!FF252="sebelum lulus",1,IF('data sistem'!FF252="setelah lulus",2,""))</f>
        <v/>
      </c>
      <c r="AJ252" s="3" t="str">
        <f>IF('data sistem'!FG252="0-3 bulan",1,IF('data sistem'!FG252="3-6 bulan",3,IF('data sistem'!FG252="6-12 bulan",6,IF('data sistem'!FG252="lebih dari 12 bulan",12,""))))</f>
        <v/>
      </c>
      <c r="AK252" s="3" t="str">
        <f>IF('data sistem'!FH252="0-3 bulan",1,IF('data sistem'!FH252="3-6 bulan",3,IF('data sistem'!FH252="6-12 bulan",6,IF('data sistem'!FH252="lebih dari 12 bulan",12,""))))</f>
        <v/>
      </c>
      <c r="AL252" s="3">
        <f>IF('data sistem'!FC252="lebih dari 3",4,'data sistem'!FC252)</f>
        <v>0</v>
      </c>
      <c r="AM252" s="3">
        <f>IF('data sistem'!FD252="lebih dari 3",4,'data sistem'!FD252)</f>
        <v>0</v>
      </c>
      <c r="AN252" s="3" t="str">
        <f>IF(LEFT('data sistem'!U252,7)="bekerja",1,IF(LEFT('data sistem'!U252,5)="tidak",2,""))</f>
        <v/>
      </c>
      <c r="AO252" s="3">
        <f>'data sistem'!M252*1</f>
        <v>0</v>
      </c>
      <c r="AP252" s="3">
        <f>'data sistem'!R252*2</f>
        <v>0</v>
      </c>
      <c r="AQ252" s="3">
        <f>'data sistem'!P252*3</f>
        <v>0</v>
      </c>
      <c r="AR252" s="3">
        <f>'data sistem'!Q252*4</f>
        <v>0</v>
      </c>
      <c r="AS252" s="3">
        <f>0</f>
        <v>0</v>
      </c>
      <c r="AU252" s="3">
        <f>IF('data sistem'!Q252="1",4,1)</f>
        <v>1</v>
      </c>
      <c r="AW252" s="3">
        <f>IF('data sistem'!AG252="bumn",1,IF('data sistem'!AG252="non-profit",2,IF('data sistem'!AG252="swasta",3,IF('data sistem'!AG252="wiraswasta",4,5))))</f>
        <v>5</v>
      </c>
      <c r="AX252" s="3">
        <f>IF(AW252=5,'data sistem'!AG252,"")</f>
        <v>0</v>
      </c>
      <c r="AY252" s="3">
        <f>IF('data sistem'!T252=0,1,'data sistem'!T252=0)</f>
        <v>1</v>
      </c>
      <c r="BA252" s="3">
        <f>IF('data sistem'!AM252="kurang dari 1 juta",1000000,IF('data sistem'!AM252="antara 1 dan 2 juta",2000000,IF('data sistem'!AM252="lebih dari 2 juta",3000000,IF('data sistem'!AM252="lebih dari 3 juta",4000000,0))))</f>
        <v>0</v>
      </c>
      <c r="BB252" s="3">
        <f>0</f>
        <v>0</v>
      </c>
      <c r="BC252" s="3">
        <f>IF('data sistem'!BI252="kurang dari 1 juta",1000000,IF('data sistem'!BI252="antara 1 dan 2 juta",2000000,IF('data sistem'!BI252="lebih dari 2 juta",3000000,IF('data sistem'!BI252="lebih dari 3 juta",4000000,0))))</f>
        <v>0</v>
      </c>
      <c r="BD252" s="3" t="str">
        <f>IF('data sistem'!DE252&gt;0,'data sistem'!DE252,"")</f>
        <v/>
      </c>
      <c r="BE252" s="3" t="str">
        <f>IF('data sistem'!DF252="lebih tinggi",1,IF('data sistem'!DF252="sama",2,IF('data sistem'!DF252="lebih rendah",3,IF('data sistem'!DF252="tidak perlu",4,""))))</f>
        <v/>
      </c>
      <c r="BF252" s="3">
        <f>'data sistem'!DG252*1</f>
        <v>0</v>
      </c>
      <c r="BG252" s="3">
        <f>'data sistem'!DH252*2</f>
        <v>0</v>
      </c>
      <c r="BH252" s="3">
        <f>'data sistem'!DI252*3</f>
        <v>0</v>
      </c>
      <c r="BI252" s="3">
        <f>'data sistem'!DJ252*4</f>
        <v>0</v>
      </c>
      <c r="BJ252" s="3">
        <f>'data sistem'!DK252*5</f>
        <v>0</v>
      </c>
      <c r="BK252" s="3">
        <f>'data sistem'!DL252*6</f>
        <v>0</v>
      </c>
      <c r="BL252" s="3">
        <f>'data sistem'!DM252*7</f>
        <v>0</v>
      </c>
      <c r="BM252" s="3">
        <f>'data sistem'!DN252*8</f>
        <v>0</v>
      </c>
      <c r="BN252" s="3">
        <f>'data sistem'!DO252*9</f>
        <v>0</v>
      </c>
      <c r="BO252" s="3">
        <f>'data sistem'!DP252*10</f>
        <v>0</v>
      </c>
      <c r="BP252" s="3">
        <f>'data sistem'!DQ252*11</f>
        <v>0</v>
      </c>
      <c r="BQ252" s="3">
        <f>'data sistem'!DR252*12</f>
        <v>0</v>
      </c>
      <c r="BR252" s="3">
        <v>0</v>
      </c>
      <c r="BT252" s="3">
        <f>'data sistem'!GU252</f>
        <v>0</v>
      </c>
      <c r="BU252" s="3">
        <f>'data sistem'!HX252</f>
        <v>0</v>
      </c>
      <c r="BV252" s="3">
        <f>'data sistem'!GV252</f>
        <v>0</v>
      </c>
      <c r="BW252" s="3">
        <f>'data sistem'!HY252</f>
        <v>0</v>
      </c>
      <c r="BX252" s="3">
        <f>'data sistem'!GW252</f>
        <v>0</v>
      </c>
      <c r="BY252" s="3">
        <f>'data sistem'!HV252</f>
        <v>0</v>
      </c>
      <c r="BZ252" s="3">
        <f>'data sistem'!HZ252</f>
        <v>0</v>
      </c>
      <c r="CA252" s="3">
        <f>'data sistem'!IY252</f>
        <v>0</v>
      </c>
      <c r="CB252" s="3">
        <f>'data sistem'!GX252</f>
        <v>0</v>
      </c>
      <c r="CC252" s="3">
        <f>'data sistem'!IA252</f>
        <v>0</v>
      </c>
      <c r="CD252" s="3">
        <f>'data sistem'!GY252</f>
        <v>0</v>
      </c>
      <c r="CE252" s="3">
        <f>'data sistem'!IB252</f>
        <v>0</v>
      </c>
      <c r="CF252" s="3">
        <f>'data sistem'!GZ252</f>
        <v>0</v>
      </c>
      <c r="CH252" s="3">
        <f>'data sistem'!IC252</f>
        <v>0</v>
      </c>
      <c r="CJ252" s="3">
        <f>'data sistem'!HA252</f>
        <v>0</v>
      </c>
      <c r="CK252" s="3">
        <f>'data sistem'!ID252</f>
        <v>0</v>
      </c>
      <c r="CL252" s="3">
        <f>'data sistem'!HB252</f>
        <v>0</v>
      </c>
      <c r="CM252" s="3">
        <f>'data sistem'!IE252</f>
        <v>0</v>
      </c>
      <c r="CN252" s="3">
        <f>'data sistem'!HC252</f>
        <v>0</v>
      </c>
      <c r="CO252" s="3">
        <f>'data sistem'!IF252</f>
        <v>0</v>
      </c>
      <c r="CP252" s="3">
        <f>'data sistem'!HD252</f>
        <v>0</v>
      </c>
      <c r="CQ252" s="3">
        <f>'data sistem'!IG252</f>
        <v>0</v>
      </c>
      <c r="CR252" s="3">
        <f>'data sistem'!HE252</f>
        <v>0</v>
      </c>
      <c r="CS252" s="3">
        <f>'data sistem'!IH252</f>
        <v>0</v>
      </c>
      <c r="CT252" s="3">
        <f>'data sistem'!HF252</f>
        <v>0</v>
      </c>
      <c r="CU252" s="3">
        <f>'data sistem'!II252</f>
        <v>0</v>
      </c>
      <c r="CV252" s="3">
        <f>'data sistem'!HG252</f>
        <v>0</v>
      </c>
      <c r="CW252" s="3">
        <f>'data sistem'!IJ252</f>
        <v>0</v>
      </c>
      <c r="CX252" s="3">
        <f>'data sistem'!HH252</f>
        <v>0</v>
      </c>
      <c r="CY252" s="3">
        <f>'data sistem'!IK252</f>
        <v>0</v>
      </c>
      <c r="CZ252" s="3">
        <f>'data sistem'!HI252</f>
        <v>0</v>
      </c>
      <c r="DA252" s="3">
        <f>'data sistem'!IL252</f>
        <v>0</v>
      </c>
      <c r="DB252" s="3">
        <f>'data sistem'!HJ252</f>
        <v>0</v>
      </c>
      <c r="DC252" s="3">
        <f>'data sistem'!IM252</f>
        <v>0</v>
      </c>
      <c r="DD252" s="3">
        <f>'data sistem'!HK252</f>
        <v>0</v>
      </c>
      <c r="DE252" s="3">
        <f>'data sistem'!IN252</f>
        <v>0</v>
      </c>
      <c r="DF252" s="3">
        <f>'data sistem'!HL252</f>
        <v>0</v>
      </c>
      <c r="DG252" s="3">
        <f>'data sistem'!IO252</f>
        <v>0</v>
      </c>
      <c r="DH252" s="3">
        <f>'data sistem'!HM252</f>
        <v>0</v>
      </c>
      <c r="DI252" s="3">
        <f>'data sistem'!HM252</f>
        <v>0</v>
      </c>
      <c r="DJ252" s="3">
        <f>'data sistem'!IP252</f>
        <v>0</v>
      </c>
      <c r="DK252" s="3">
        <f>'data sistem'!IP252</f>
        <v>0</v>
      </c>
      <c r="DL252" s="3">
        <f>'data sistem'!HN252</f>
        <v>0</v>
      </c>
      <c r="DM252" s="3">
        <f>'data sistem'!IQ252</f>
        <v>0</v>
      </c>
      <c r="DN252" s="3">
        <f>'data sistem'!HO252</f>
        <v>0</v>
      </c>
      <c r="DO252" s="3">
        <f>'data sistem'!IR252</f>
        <v>0</v>
      </c>
      <c r="DP252" s="3">
        <f>'data sistem'!HP252</f>
        <v>0</v>
      </c>
      <c r="DQ252" s="3">
        <f>'data sistem'!IS252</f>
        <v>0</v>
      </c>
      <c r="DR252" s="3">
        <f>'data sistem'!HQ252</f>
        <v>0</v>
      </c>
      <c r="DS252" s="3">
        <f>'data sistem'!IT252</f>
        <v>0</v>
      </c>
      <c r="DT252" s="3">
        <f>'data sistem'!HR252</f>
        <v>0</v>
      </c>
      <c r="DU252" s="3">
        <f>'data sistem'!IU252</f>
        <v>0</v>
      </c>
      <c r="DV252" s="3">
        <f>'data sistem'!HS252</f>
        <v>0</v>
      </c>
      <c r="DW252" s="3">
        <f>'data sistem'!IV252</f>
        <v>0</v>
      </c>
      <c r="DX252" s="3">
        <f>'data sistem'!HT252</f>
        <v>0</v>
      </c>
      <c r="DY252" s="3">
        <f>'data sistem'!IW252</f>
        <v>0</v>
      </c>
      <c r="DZ252" s="3">
        <f>'data sistem'!HU252</f>
        <v>0</v>
      </c>
      <c r="EA252" s="3">
        <f>'data sistem'!IX252</f>
        <v>0</v>
      </c>
    </row>
    <row r="253" spans="1:131" x14ac:dyDescent="0.3">
      <c r="A253" s="3" t="str">
        <f t="shared" si="3"/>
        <v>051022</v>
      </c>
      <c r="B253" s="3" t="e">
        <f>VLOOKUP('data sistem'!C253,kodeprodi!$A$2:$B$11,2,FALSE)</f>
        <v>#N/A</v>
      </c>
      <c r="C253" s="3">
        <f>'data sistem'!A253</f>
        <v>0</v>
      </c>
      <c r="D253" s="3">
        <f>'data sistem'!B253</f>
        <v>0</v>
      </c>
      <c r="E253" s="3">
        <f>'data sistem'!J253</f>
        <v>0</v>
      </c>
      <c r="F253" s="3">
        <f>'data sistem'!K253</f>
        <v>0</v>
      </c>
      <c r="G253" s="3">
        <f>2020-'data sistem'!E253</f>
        <v>2020</v>
      </c>
      <c r="H253" s="3">
        <f>1</f>
        <v>1</v>
      </c>
      <c r="I253" s="3">
        <f>2</f>
        <v>2</v>
      </c>
      <c r="J253" s="3">
        <f>3</f>
        <v>3</v>
      </c>
      <c r="K253" s="3">
        <f>3</f>
        <v>3</v>
      </c>
      <c r="L253" s="3">
        <f>1</f>
        <v>1</v>
      </c>
      <c r="M253" s="3">
        <f>2</f>
        <v>2</v>
      </c>
      <c r="N253" s="3">
        <f>1</f>
        <v>1</v>
      </c>
      <c r="O253" s="3" t="str">
        <f>IF('data sistem'!W253="tidak",3,IF('data sistem'!W253="ya",IF('data sistem'!DT253="sebelum lulus",1,IF('data sistem'!DT253="setelah lulus",2,"")),""))</f>
        <v/>
      </c>
      <c r="P253" s="3" t="str">
        <f>IF('data sistem'!DU253="0-3 bulan",1,IF('data sistem'!DU253="3-6 bulan",3,IF('data sistem'!DU253="6-12 bulan",6,IF('data sistem'!DU253="lebih dari 12 bulan",12,""))))</f>
        <v/>
      </c>
      <c r="Q253" s="3" t="str">
        <f>IF('data sistem'!DV253="0-3 bulan",1,IF('data sistem'!DV253="3-6 bulan",3,IF('data sistem'!DV253="6-12 bulan",6,IF('data sistem'!DV253="lebih dari 12 bulan",12,""))))</f>
        <v/>
      </c>
      <c r="R253" s="3">
        <f>'data sistem'!EA253</f>
        <v>0</v>
      </c>
      <c r="S253" s="3">
        <f>'data sistem'!EB253</f>
        <v>0</v>
      </c>
      <c r="T253" s="3">
        <f>'data sistem'!EC253</f>
        <v>0</v>
      </c>
      <c r="U253" s="3">
        <f>'data sistem'!ED253</f>
        <v>0</v>
      </c>
      <c r="V253" s="3">
        <f>'data sistem'!EE253</f>
        <v>0</v>
      </c>
      <c r="W253" s="3">
        <f>'data sistem'!EF253</f>
        <v>0</v>
      </c>
      <c r="X253" s="3">
        <f>'data sistem'!EG253</f>
        <v>0</v>
      </c>
      <c r="Y253" s="3" t="str">
        <f>IF('data sistem'!DW253="ya",1,IF('data sistem'!DW253="tidak",0,""))</f>
        <v/>
      </c>
      <c r="Z253" s="3">
        <f>'data sistem'!EM253</f>
        <v>0</v>
      </c>
      <c r="AA253" s="3">
        <f>'data sistem'!EH253</f>
        <v>0</v>
      </c>
      <c r="AB253" s="3">
        <f>'data sistem'!EI253</f>
        <v>0</v>
      </c>
      <c r="AC253" s="3">
        <f>'data sistem'!EJ253</f>
        <v>0</v>
      </c>
      <c r="AD253" s="3">
        <f>'data sistem'!EK253</f>
        <v>0</v>
      </c>
      <c r="AE253" s="3">
        <f>'data sistem'!EL253</f>
        <v>0</v>
      </c>
      <c r="AF253" s="3">
        <f>0</f>
        <v>0</v>
      </c>
      <c r="AH253" s="3">
        <f>IF('data sistem'!FB253="lebih dari 3",4,'data sistem'!FB253)</f>
        <v>0</v>
      </c>
      <c r="AI253" s="3" t="str">
        <f>IF('data sistem'!FF253="sebelum lulus",1,IF('data sistem'!FF253="setelah lulus",2,""))</f>
        <v/>
      </c>
      <c r="AJ253" s="3" t="str">
        <f>IF('data sistem'!FG253="0-3 bulan",1,IF('data sistem'!FG253="3-6 bulan",3,IF('data sistem'!FG253="6-12 bulan",6,IF('data sistem'!FG253="lebih dari 12 bulan",12,""))))</f>
        <v/>
      </c>
      <c r="AK253" s="3" t="str">
        <f>IF('data sistem'!FH253="0-3 bulan",1,IF('data sistem'!FH253="3-6 bulan",3,IF('data sistem'!FH253="6-12 bulan",6,IF('data sistem'!FH253="lebih dari 12 bulan",12,""))))</f>
        <v/>
      </c>
      <c r="AL253" s="3">
        <f>IF('data sistem'!FC253="lebih dari 3",4,'data sistem'!FC253)</f>
        <v>0</v>
      </c>
      <c r="AM253" s="3">
        <f>IF('data sistem'!FD253="lebih dari 3",4,'data sistem'!FD253)</f>
        <v>0</v>
      </c>
      <c r="AN253" s="3" t="str">
        <f>IF(LEFT('data sistem'!U253,7)="bekerja",1,IF(LEFT('data sistem'!U253,5)="tidak",2,""))</f>
        <v/>
      </c>
      <c r="AO253" s="3">
        <f>'data sistem'!M253*1</f>
        <v>0</v>
      </c>
      <c r="AP253" s="3">
        <f>'data sistem'!R253*2</f>
        <v>0</v>
      </c>
      <c r="AQ253" s="3">
        <f>'data sistem'!P253*3</f>
        <v>0</v>
      </c>
      <c r="AR253" s="3">
        <f>'data sistem'!Q253*4</f>
        <v>0</v>
      </c>
      <c r="AS253" s="3">
        <f>0</f>
        <v>0</v>
      </c>
      <c r="AU253" s="3">
        <f>IF('data sistem'!Q253="1",4,1)</f>
        <v>1</v>
      </c>
      <c r="AW253" s="3">
        <f>IF('data sistem'!AG253="bumn",1,IF('data sistem'!AG253="non-profit",2,IF('data sistem'!AG253="swasta",3,IF('data sistem'!AG253="wiraswasta",4,5))))</f>
        <v>5</v>
      </c>
      <c r="AX253" s="3">
        <f>IF(AW253=5,'data sistem'!AG253,"")</f>
        <v>0</v>
      </c>
      <c r="AY253" s="3">
        <f>IF('data sistem'!T253=0,1,'data sistem'!T253=0)</f>
        <v>1</v>
      </c>
      <c r="BA253" s="3">
        <f>IF('data sistem'!AM253="kurang dari 1 juta",1000000,IF('data sistem'!AM253="antara 1 dan 2 juta",2000000,IF('data sistem'!AM253="lebih dari 2 juta",3000000,IF('data sistem'!AM253="lebih dari 3 juta",4000000,0))))</f>
        <v>0</v>
      </c>
      <c r="BB253" s="3">
        <f>0</f>
        <v>0</v>
      </c>
      <c r="BC253" s="3">
        <f>IF('data sistem'!BI253="kurang dari 1 juta",1000000,IF('data sistem'!BI253="antara 1 dan 2 juta",2000000,IF('data sistem'!BI253="lebih dari 2 juta",3000000,IF('data sistem'!BI253="lebih dari 3 juta",4000000,0))))</f>
        <v>0</v>
      </c>
      <c r="BD253" s="3" t="str">
        <f>IF('data sistem'!DE253&gt;0,'data sistem'!DE253,"")</f>
        <v/>
      </c>
      <c r="BE253" s="3" t="str">
        <f>IF('data sistem'!DF253="lebih tinggi",1,IF('data sistem'!DF253="sama",2,IF('data sistem'!DF253="lebih rendah",3,IF('data sistem'!DF253="tidak perlu",4,""))))</f>
        <v/>
      </c>
      <c r="BF253" s="3">
        <f>'data sistem'!DG253*1</f>
        <v>0</v>
      </c>
      <c r="BG253" s="3">
        <f>'data sistem'!DH253*2</f>
        <v>0</v>
      </c>
      <c r="BH253" s="3">
        <f>'data sistem'!DI253*3</f>
        <v>0</v>
      </c>
      <c r="BI253" s="3">
        <f>'data sistem'!DJ253*4</f>
        <v>0</v>
      </c>
      <c r="BJ253" s="3">
        <f>'data sistem'!DK253*5</f>
        <v>0</v>
      </c>
      <c r="BK253" s="3">
        <f>'data sistem'!DL253*6</f>
        <v>0</v>
      </c>
      <c r="BL253" s="3">
        <f>'data sistem'!DM253*7</f>
        <v>0</v>
      </c>
      <c r="BM253" s="3">
        <f>'data sistem'!DN253*8</f>
        <v>0</v>
      </c>
      <c r="BN253" s="3">
        <f>'data sistem'!DO253*9</f>
        <v>0</v>
      </c>
      <c r="BO253" s="3">
        <f>'data sistem'!DP253*10</f>
        <v>0</v>
      </c>
      <c r="BP253" s="3">
        <f>'data sistem'!DQ253*11</f>
        <v>0</v>
      </c>
      <c r="BQ253" s="3">
        <f>'data sistem'!DR253*12</f>
        <v>0</v>
      </c>
      <c r="BR253" s="3">
        <v>0</v>
      </c>
      <c r="BT253" s="3">
        <f>'data sistem'!GU253</f>
        <v>0</v>
      </c>
      <c r="BU253" s="3">
        <f>'data sistem'!HX253</f>
        <v>0</v>
      </c>
      <c r="BV253" s="3">
        <f>'data sistem'!GV253</f>
        <v>0</v>
      </c>
      <c r="BW253" s="3">
        <f>'data sistem'!HY253</f>
        <v>0</v>
      </c>
      <c r="BX253" s="3">
        <f>'data sistem'!GW253</f>
        <v>0</v>
      </c>
      <c r="BY253" s="3">
        <f>'data sistem'!HV253</f>
        <v>0</v>
      </c>
      <c r="BZ253" s="3">
        <f>'data sistem'!HZ253</f>
        <v>0</v>
      </c>
      <c r="CA253" s="3">
        <f>'data sistem'!IY253</f>
        <v>0</v>
      </c>
      <c r="CB253" s="3">
        <f>'data sistem'!GX253</f>
        <v>0</v>
      </c>
      <c r="CC253" s="3">
        <f>'data sistem'!IA253</f>
        <v>0</v>
      </c>
      <c r="CD253" s="3">
        <f>'data sistem'!GY253</f>
        <v>0</v>
      </c>
      <c r="CE253" s="3">
        <f>'data sistem'!IB253</f>
        <v>0</v>
      </c>
      <c r="CF253" s="3">
        <f>'data sistem'!GZ253</f>
        <v>0</v>
      </c>
      <c r="CH253" s="3">
        <f>'data sistem'!IC253</f>
        <v>0</v>
      </c>
      <c r="CJ253" s="3">
        <f>'data sistem'!HA253</f>
        <v>0</v>
      </c>
      <c r="CK253" s="3">
        <f>'data sistem'!ID253</f>
        <v>0</v>
      </c>
      <c r="CL253" s="3">
        <f>'data sistem'!HB253</f>
        <v>0</v>
      </c>
      <c r="CM253" s="3">
        <f>'data sistem'!IE253</f>
        <v>0</v>
      </c>
      <c r="CN253" s="3">
        <f>'data sistem'!HC253</f>
        <v>0</v>
      </c>
      <c r="CO253" s="3">
        <f>'data sistem'!IF253</f>
        <v>0</v>
      </c>
      <c r="CP253" s="3">
        <f>'data sistem'!HD253</f>
        <v>0</v>
      </c>
      <c r="CQ253" s="3">
        <f>'data sistem'!IG253</f>
        <v>0</v>
      </c>
      <c r="CR253" s="3">
        <f>'data sistem'!HE253</f>
        <v>0</v>
      </c>
      <c r="CS253" s="3">
        <f>'data sistem'!IH253</f>
        <v>0</v>
      </c>
      <c r="CT253" s="3">
        <f>'data sistem'!HF253</f>
        <v>0</v>
      </c>
      <c r="CU253" s="3">
        <f>'data sistem'!II253</f>
        <v>0</v>
      </c>
      <c r="CV253" s="3">
        <f>'data sistem'!HG253</f>
        <v>0</v>
      </c>
      <c r="CW253" s="3">
        <f>'data sistem'!IJ253</f>
        <v>0</v>
      </c>
      <c r="CX253" s="3">
        <f>'data sistem'!HH253</f>
        <v>0</v>
      </c>
      <c r="CY253" s="3">
        <f>'data sistem'!IK253</f>
        <v>0</v>
      </c>
      <c r="CZ253" s="3">
        <f>'data sistem'!HI253</f>
        <v>0</v>
      </c>
      <c r="DA253" s="3">
        <f>'data sistem'!IL253</f>
        <v>0</v>
      </c>
      <c r="DB253" s="3">
        <f>'data sistem'!HJ253</f>
        <v>0</v>
      </c>
      <c r="DC253" s="3">
        <f>'data sistem'!IM253</f>
        <v>0</v>
      </c>
      <c r="DD253" s="3">
        <f>'data sistem'!HK253</f>
        <v>0</v>
      </c>
      <c r="DE253" s="3">
        <f>'data sistem'!IN253</f>
        <v>0</v>
      </c>
      <c r="DF253" s="3">
        <f>'data sistem'!HL253</f>
        <v>0</v>
      </c>
      <c r="DG253" s="3">
        <f>'data sistem'!IO253</f>
        <v>0</v>
      </c>
      <c r="DH253" s="3">
        <f>'data sistem'!HM253</f>
        <v>0</v>
      </c>
      <c r="DI253" s="3">
        <f>'data sistem'!HM253</f>
        <v>0</v>
      </c>
      <c r="DJ253" s="3">
        <f>'data sistem'!IP253</f>
        <v>0</v>
      </c>
      <c r="DK253" s="3">
        <f>'data sistem'!IP253</f>
        <v>0</v>
      </c>
      <c r="DL253" s="3">
        <f>'data sistem'!HN253</f>
        <v>0</v>
      </c>
      <c r="DM253" s="3">
        <f>'data sistem'!IQ253</f>
        <v>0</v>
      </c>
      <c r="DN253" s="3">
        <f>'data sistem'!HO253</f>
        <v>0</v>
      </c>
      <c r="DO253" s="3">
        <f>'data sistem'!IR253</f>
        <v>0</v>
      </c>
      <c r="DP253" s="3">
        <f>'data sistem'!HP253</f>
        <v>0</v>
      </c>
      <c r="DQ253" s="3">
        <f>'data sistem'!IS253</f>
        <v>0</v>
      </c>
      <c r="DR253" s="3">
        <f>'data sistem'!HQ253</f>
        <v>0</v>
      </c>
      <c r="DS253" s="3">
        <f>'data sistem'!IT253</f>
        <v>0</v>
      </c>
      <c r="DT253" s="3">
        <f>'data sistem'!HR253</f>
        <v>0</v>
      </c>
      <c r="DU253" s="3">
        <f>'data sistem'!IU253</f>
        <v>0</v>
      </c>
      <c r="DV253" s="3">
        <f>'data sistem'!HS253</f>
        <v>0</v>
      </c>
      <c r="DW253" s="3">
        <f>'data sistem'!IV253</f>
        <v>0</v>
      </c>
      <c r="DX253" s="3">
        <f>'data sistem'!HT253</f>
        <v>0</v>
      </c>
      <c r="DY253" s="3">
        <f>'data sistem'!IW253</f>
        <v>0</v>
      </c>
      <c r="DZ253" s="3">
        <f>'data sistem'!HU253</f>
        <v>0</v>
      </c>
      <c r="EA253" s="3">
        <f>'data sistem'!IX253</f>
        <v>0</v>
      </c>
    </row>
    <row r="254" spans="1:131" x14ac:dyDescent="0.3">
      <c r="A254" s="3" t="str">
        <f t="shared" si="3"/>
        <v>051022</v>
      </c>
      <c r="B254" s="3" t="e">
        <f>VLOOKUP('data sistem'!C254,kodeprodi!$A$2:$B$11,2,FALSE)</f>
        <v>#N/A</v>
      </c>
      <c r="C254" s="3">
        <f>'data sistem'!A254</f>
        <v>0</v>
      </c>
      <c r="D254" s="3">
        <f>'data sistem'!B254</f>
        <v>0</v>
      </c>
      <c r="E254" s="3">
        <f>'data sistem'!J254</f>
        <v>0</v>
      </c>
      <c r="F254" s="3">
        <f>'data sistem'!K254</f>
        <v>0</v>
      </c>
      <c r="G254" s="3">
        <f>2020-'data sistem'!E254</f>
        <v>2020</v>
      </c>
      <c r="H254" s="3">
        <f>1</f>
        <v>1</v>
      </c>
      <c r="I254" s="3">
        <f>2</f>
        <v>2</v>
      </c>
      <c r="J254" s="3">
        <f>3</f>
        <v>3</v>
      </c>
      <c r="K254" s="3">
        <f>3</f>
        <v>3</v>
      </c>
      <c r="L254" s="3">
        <f>1</f>
        <v>1</v>
      </c>
      <c r="M254" s="3">
        <f>2</f>
        <v>2</v>
      </c>
      <c r="N254" s="3">
        <f>1</f>
        <v>1</v>
      </c>
      <c r="O254" s="3" t="str">
        <f>IF('data sistem'!W254="tidak",3,IF('data sistem'!W254="ya",IF('data sistem'!DT254="sebelum lulus",1,IF('data sistem'!DT254="setelah lulus",2,"")),""))</f>
        <v/>
      </c>
      <c r="P254" s="3" t="str">
        <f>IF('data sistem'!DU254="0-3 bulan",1,IF('data sistem'!DU254="3-6 bulan",3,IF('data sistem'!DU254="6-12 bulan",6,IF('data sistem'!DU254="lebih dari 12 bulan",12,""))))</f>
        <v/>
      </c>
      <c r="Q254" s="3" t="str">
        <f>IF('data sistem'!DV254="0-3 bulan",1,IF('data sistem'!DV254="3-6 bulan",3,IF('data sistem'!DV254="6-12 bulan",6,IF('data sistem'!DV254="lebih dari 12 bulan",12,""))))</f>
        <v/>
      </c>
      <c r="R254" s="3">
        <f>'data sistem'!EA254</f>
        <v>0</v>
      </c>
      <c r="S254" s="3">
        <f>'data sistem'!EB254</f>
        <v>0</v>
      </c>
      <c r="T254" s="3">
        <f>'data sistem'!EC254</f>
        <v>0</v>
      </c>
      <c r="U254" s="3">
        <f>'data sistem'!ED254</f>
        <v>0</v>
      </c>
      <c r="V254" s="3">
        <f>'data sistem'!EE254</f>
        <v>0</v>
      </c>
      <c r="W254" s="3">
        <f>'data sistem'!EF254</f>
        <v>0</v>
      </c>
      <c r="X254" s="3">
        <f>'data sistem'!EG254</f>
        <v>0</v>
      </c>
      <c r="Y254" s="3" t="str">
        <f>IF('data sistem'!DW254="ya",1,IF('data sistem'!DW254="tidak",0,""))</f>
        <v/>
      </c>
      <c r="Z254" s="3">
        <f>'data sistem'!EM254</f>
        <v>0</v>
      </c>
      <c r="AA254" s="3">
        <f>'data sistem'!EH254</f>
        <v>0</v>
      </c>
      <c r="AB254" s="3">
        <f>'data sistem'!EI254</f>
        <v>0</v>
      </c>
      <c r="AC254" s="3">
        <f>'data sistem'!EJ254</f>
        <v>0</v>
      </c>
      <c r="AD254" s="3">
        <f>'data sistem'!EK254</f>
        <v>0</v>
      </c>
      <c r="AE254" s="3">
        <f>'data sistem'!EL254</f>
        <v>0</v>
      </c>
      <c r="AF254" s="3">
        <f>0</f>
        <v>0</v>
      </c>
      <c r="AH254" s="3">
        <f>IF('data sistem'!FB254="lebih dari 3",4,'data sistem'!FB254)</f>
        <v>0</v>
      </c>
      <c r="AI254" s="3" t="str">
        <f>IF('data sistem'!FF254="sebelum lulus",1,IF('data sistem'!FF254="setelah lulus",2,""))</f>
        <v/>
      </c>
      <c r="AJ254" s="3" t="str">
        <f>IF('data sistem'!FG254="0-3 bulan",1,IF('data sistem'!FG254="3-6 bulan",3,IF('data sistem'!FG254="6-12 bulan",6,IF('data sistem'!FG254="lebih dari 12 bulan",12,""))))</f>
        <v/>
      </c>
      <c r="AK254" s="3" t="str">
        <f>IF('data sistem'!FH254="0-3 bulan",1,IF('data sistem'!FH254="3-6 bulan",3,IF('data sistem'!FH254="6-12 bulan",6,IF('data sistem'!FH254="lebih dari 12 bulan",12,""))))</f>
        <v/>
      </c>
      <c r="AL254" s="3">
        <f>IF('data sistem'!FC254="lebih dari 3",4,'data sistem'!FC254)</f>
        <v>0</v>
      </c>
      <c r="AM254" s="3">
        <f>IF('data sistem'!FD254="lebih dari 3",4,'data sistem'!FD254)</f>
        <v>0</v>
      </c>
      <c r="AN254" s="3" t="str">
        <f>IF(LEFT('data sistem'!U254,7)="bekerja",1,IF(LEFT('data sistem'!U254,5)="tidak",2,""))</f>
        <v/>
      </c>
      <c r="AO254" s="3">
        <f>'data sistem'!M254*1</f>
        <v>0</v>
      </c>
      <c r="AP254" s="3">
        <f>'data sistem'!R254*2</f>
        <v>0</v>
      </c>
      <c r="AQ254" s="3">
        <f>'data sistem'!P254*3</f>
        <v>0</v>
      </c>
      <c r="AR254" s="3">
        <f>'data sistem'!Q254*4</f>
        <v>0</v>
      </c>
      <c r="AS254" s="3">
        <f>0</f>
        <v>0</v>
      </c>
      <c r="AU254" s="3">
        <f>IF('data sistem'!Q254="1",4,1)</f>
        <v>1</v>
      </c>
      <c r="AW254" s="3">
        <f>IF('data sistem'!AG254="bumn",1,IF('data sistem'!AG254="non-profit",2,IF('data sistem'!AG254="swasta",3,IF('data sistem'!AG254="wiraswasta",4,5))))</f>
        <v>5</v>
      </c>
      <c r="AX254" s="3">
        <f>IF(AW254=5,'data sistem'!AG254,"")</f>
        <v>0</v>
      </c>
      <c r="AY254" s="3">
        <f>IF('data sistem'!T254=0,1,'data sistem'!T254=0)</f>
        <v>1</v>
      </c>
      <c r="BA254" s="3">
        <f>IF('data sistem'!AM254="kurang dari 1 juta",1000000,IF('data sistem'!AM254="antara 1 dan 2 juta",2000000,IF('data sistem'!AM254="lebih dari 2 juta",3000000,IF('data sistem'!AM254="lebih dari 3 juta",4000000,0))))</f>
        <v>0</v>
      </c>
      <c r="BB254" s="3">
        <f>0</f>
        <v>0</v>
      </c>
      <c r="BC254" s="3">
        <f>IF('data sistem'!BI254="kurang dari 1 juta",1000000,IF('data sistem'!BI254="antara 1 dan 2 juta",2000000,IF('data sistem'!BI254="lebih dari 2 juta",3000000,IF('data sistem'!BI254="lebih dari 3 juta",4000000,0))))</f>
        <v>0</v>
      </c>
      <c r="BD254" s="3" t="str">
        <f>IF('data sistem'!DE254&gt;0,'data sistem'!DE254,"")</f>
        <v/>
      </c>
      <c r="BE254" s="3" t="str">
        <f>IF('data sistem'!DF254="lebih tinggi",1,IF('data sistem'!DF254="sama",2,IF('data sistem'!DF254="lebih rendah",3,IF('data sistem'!DF254="tidak perlu",4,""))))</f>
        <v/>
      </c>
      <c r="BF254" s="3">
        <f>'data sistem'!DG254*1</f>
        <v>0</v>
      </c>
      <c r="BG254" s="3">
        <f>'data sistem'!DH254*2</f>
        <v>0</v>
      </c>
      <c r="BH254" s="3">
        <f>'data sistem'!DI254*3</f>
        <v>0</v>
      </c>
      <c r="BI254" s="3">
        <f>'data sistem'!DJ254*4</f>
        <v>0</v>
      </c>
      <c r="BJ254" s="3">
        <f>'data sistem'!DK254*5</f>
        <v>0</v>
      </c>
      <c r="BK254" s="3">
        <f>'data sistem'!DL254*6</f>
        <v>0</v>
      </c>
      <c r="BL254" s="3">
        <f>'data sistem'!DM254*7</f>
        <v>0</v>
      </c>
      <c r="BM254" s="3">
        <f>'data sistem'!DN254*8</f>
        <v>0</v>
      </c>
      <c r="BN254" s="3">
        <f>'data sistem'!DO254*9</f>
        <v>0</v>
      </c>
      <c r="BO254" s="3">
        <f>'data sistem'!DP254*10</f>
        <v>0</v>
      </c>
      <c r="BP254" s="3">
        <f>'data sistem'!DQ254*11</f>
        <v>0</v>
      </c>
      <c r="BQ254" s="3">
        <f>'data sistem'!DR254*12</f>
        <v>0</v>
      </c>
      <c r="BR254" s="3">
        <v>0</v>
      </c>
      <c r="BT254" s="3">
        <f>'data sistem'!GU254</f>
        <v>0</v>
      </c>
      <c r="BU254" s="3">
        <f>'data sistem'!HX254</f>
        <v>0</v>
      </c>
      <c r="BV254" s="3">
        <f>'data sistem'!GV254</f>
        <v>0</v>
      </c>
      <c r="BW254" s="3">
        <f>'data sistem'!HY254</f>
        <v>0</v>
      </c>
      <c r="BX254" s="3">
        <f>'data sistem'!GW254</f>
        <v>0</v>
      </c>
      <c r="BY254" s="3">
        <f>'data sistem'!HV254</f>
        <v>0</v>
      </c>
      <c r="BZ254" s="3">
        <f>'data sistem'!HZ254</f>
        <v>0</v>
      </c>
      <c r="CA254" s="3">
        <f>'data sistem'!IY254</f>
        <v>0</v>
      </c>
      <c r="CB254" s="3">
        <f>'data sistem'!GX254</f>
        <v>0</v>
      </c>
      <c r="CC254" s="3">
        <f>'data sistem'!IA254</f>
        <v>0</v>
      </c>
      <c r="CD254" s="3">
        <f>'data sistem'!GY254</f>
        <v>0</v>
      </c>
      <c r="CE254" s="3">
        <f>'data sistem'!IB254</f>
        <v>0</v>
      </c>
      <c r="CF254" s="3">
        <f>'data sistem'!GZ254</f>
        <v>0</v>
      </c>
      <c r="CH254" s="3">
        <f>'data sistem'!IC254</f>
        <v>0</v>
      </c>
      <c r="CJ254" s="3">
        <f>'data sistem'!HA254</f>
        <v>0</v>
      </c>
      <c r="CK254" s="3">
        <f>'data sistem'!ID254</f>
        <v>0</v>
      </c>
      <c r="CL254" s="3">
        <f>'data sistem'!HB254</f>
        <v>0</v>
      </c>
      <c r="CM254" s="3">
        <f>'data sistem'!IE254</f>
        <v>0</v>
      </c>
      <c r="CN254" s="3">
        <f>'data sistem'!HC254</f>
        <v>0</v>
      </c>
      <c r="CO254" s="3">
        <f>'data sistem'!IF254</f>
        <v>0</v>
      </c>
      <c r="CP254" s="3">
        <f>'data sistem'!HD254</f>
        <v>0</v>
      </c>
      <c r="CQ254" s="3">
        <f>'data sistem'!IG254</f>
        <v>0</v>
      </c>
      <c r="CR254" s="3">
        <f>'data sistem'!HE254</f>
        <v>0</v>
      </c>
      <c r="CS254" s="3">
        <f>'data sistem'!IH254</f>
        <v>0</v>
      </c>
      <c r="CT254" s="3">
        <f>'data sistem'!HF254</f>
        <v>0</v>
      </c>
      <c r="CU254" s="3">
        <f>'data sistem'!II254</f>
        <v>0</v>
      </c>
      <c r="CV254" s="3">
        <f>'data sistem'!HG254</f>
        <v>0</v>
      </c>
      <c r="CW254" s="3">
        <f>'data sistem'!IJ254</f>
        <v>0</v>
      </c>
      <c r="CX254" s="3">
        <f>'data sistem'!HH254</f>
        <v>0</v>
      </c>
      <c r="CY254" s="3">
        <f>'data sistem'!IK254</f>
        <v>0</v>
      </c>
      <c r="CZ254" s="3">
        <f>'data sistem'!HI254</f>
        <v>0</v>
      </c>
      <c r="DA254" s="3">
        <f>'data sistem'!IL254</f>
        <v>0</v>
      </c>
      <c r="DB254" s="3">
        <f>'data sistem'!HJ254</f>
        <v>0</v>
      </c>
      <c r="DC254" s="3">
        <f>'data sistem'!IM254</f>
        <v>0</v>
      </c>
      <c r="DD254" s="3">
        <f>'data sistem'!HK254</f>
        <v>0</v>
      </c>
      <c r="DE254" s="3">
        <f>'data sistem'!IN254</f>
        <v>0</v>
      </c>
      <c r="DF254" s="3">
        <f>'data sistem'!HL254</f>
        <v>0</v>
      </c>
      <c r="DG254" s="3">
        <f>'data sistem'!IO254</f>
        <v>0</v>
      </c>
      <c r="DH254" s="3">
        <f>'data sistem'!HM254</f>
        <v>0</v>
      </c>
      <c r="DI254" s="3">
        <f>'data sistem'!HM254</f>
        <v>0</v>
      </c>
      <c r="DJ254" s="3">
        <f>'data sistem'!IP254</f>
        <v>0</v>
      </c>
      <c r="DK254" s="3">
        <f>'data sistem'!IP254</f>
        <v>0</v>
      </c>
      <c r="DL254" s="3">
        <f>'data sistem'!HN254</f>
        <v>0</v>
      </c>
      <c r="DM254" s="3">
        <f>'data sistem'!IQ254</f>
        <v>0</v>
      </c>
      <c r="DN254" s="3">
        <f>'data sistem'!HO254</f>
        <v>0</v>
      </c>
      <c r="DO254" s="3">
        <f>'data sistem'!IR254</f>
        <v>0</v>
      </c>
      <c r="DP254" s="3">
        <f>'data sistem'!HP254</f>
        <v>0</v>
      </c>
      <c r="DQ254" s="3">
        <f>'data sistem'!IS254</f>
        <v>0</v>
      </c>
      <c r="DR254" s="3">
        <f>'data sistem'!HQ254</f>
        <v>0</v>
      </c>
      <c r="DS254" s="3">
        <f>'data sistem'!IT254</f>
        <v>0</v>
      </c>
      <c r="DT254" s="3">
        <f>'data sistem'!HR254</f>
        <v>0</v>
      </c>
      <c r="DU254" s="3">
        <f>'data sistem'!IU254</f>
        <v>0</v>
      </c>
      <c r="DV254" s="3">
        <f>'data sistem'!HS254</f>
        <v>0</v>
      </c>
      <c r="DW254" s="3">
        <f>'data sistem'!IV254</f>
        <v>0</v>
      </c>
      <c r="DX254" s="3">
        <f>'data sistem'!HT254</f>
        <v>0</v>
      </c>
      <c r="DY254" s="3">
        <f>'data sistem'!IW254</f>
        <v>0</v>
      </c>
      <c r="DZ254" s="3">
        <f>'data sistem'!HU254</f>
        <v>0</v>
      </c>
      <c r="EA254" s="3">
        <f>'data sistem'!IX254</f>
        <v>0</v>
      </c>
    </row>
    <row r="255" spans="1:131" x14ac:dyDescent="0.3">
      <c r="A255" s="3" t="str">
        <f t="shared" si="3"/>
        <v>051022</v>
      </c>
      <c r="B255" s="3" t="e">
        <f>VLOOKUP('data sistem'!C255,kodeprodi!$A$2:$B$11,2,FALSE)</f>
        <v>#N/A</v>
      </c>
      <c r="C255" s="3">
        <f>'data sistem'!A255</f>
        <v>0</v>
      </c>
      <c r="D255" s="3">
        <f>'data sistem'!B255</f>
        <v>0</v>
      </c>
      <c r="E255" s="3">
        <f>'data sistem'!J255</f>
        <v>0</v>
      </c>
      <c r="F255" s="3">
        <f>'data sistem'!K255</f>
        <v>0</v>
      </c>
      <c r="G255" s="3">
        <f>2020-'data sistem'!E255</f>
        <v>2020</v>
      </c>
      <c r="H255" s="3">
        <f>1</f>
        <v>1</v>
      </c>
      <c r="I255" s="3">
        <f>2</f>
        <v>2</v>
      </c>
      <c r="J255" s="3">
        <f>3</f>
        <v>3</v>
      </c>
      <c r="K255" s="3">
        <f>3</f>
        <v>3</v>
      </c>
      <c r="L255" s="3">
        <f>1</f>
        <v>1</v>
      </c>
      <c r="M255" s="3">
        <f>2</f>
        <v>2</v>
      </c>
      <c r="N255" s="3">
        <f>1</f>
        <v>1</v>
      </c>
      <c r="O255" s="3" t="str">
        <f>IF('data sistem'!W255="tidak",3,IF('data sistem'!W255="ya",IF('data sistem'!DT255="sebelum lulus",1,IF('data sistem'!DT255="setelah lulus",2,"")),""))</f>
        <v/>
      </c>
      <c r="P255" s="3" t="str">
        <f>IF('data sistem'!DU255="0-3 bulan",1,IF('data sistem'!DU255="3-6 bulan",3,IF('data sistem'!DU255="6-12 bulan",6,IF('data sistem'!DU255="lebih dari 12 bulan",12,""))))</f>
        <v/>
      </c>
      <c r="Q255" s="3" t="str">
        <f>IF('data sistem'!DV255="0-3 bulan",1,IF('data sistem'!DV255="3-6 bulan",3,IF('data sistem'!DV255="6-12 bulan",6,IF('data sistem'!DV255="lebih dari 12 bulan",12,""))))</f>
        <v/>
      </c>
      <c r="R255" s="3">
        <f>'data sistem'!EA255</f>
        <v>0</v>
      </c>
      <c r="S255" s="3">
        <f>'data sistem'!EB255</f>
        <v>0</v>
      </c>
      <c r="T255" s="3">
        <f>'data sistem'!EC255</f>
        <v>0</v>
      </c>
      <c r="U255" s="3">
        <f>'data sistem'!ED255</f>
        <v>0</v>
      </c>
      <c r="V255" s="3">
        <f>'data sistem'!EE255</f>
        <v>0</v>
      </c>
      <c r="W255" s="3">
        <f>'data sistem'!EF255</f>
        <v>0</v>
      </c>
      <c r="X255" s="3">
        <f>'data sistem'!EG255</f>
        <v>0</v>
      </c>
      <c r="Y255" s="3" t="str">
        <f>IF('data sistem'!DW255="ya",1,IF('data sistem'!DW255="tidak",0,""))</f>
        <v/>
      </c>
      <c r="Z255" s="3">
        <f>'data sistem'!EM255</f>
        <v>0</v>
      </c>
      <c r="AA255" s="3">
        <f>'data sistem'!EH255</f>
        <v>0</v>
      </c>
      <c r="AB255" s="3">
        <f>'data sistem'!EI255</f>
        <v>0</v>
      </c>
      <c r="AC255" s="3">
        <f>'data sistem'!EJ255</f>
        <v>0</v>
      </c>
      <c r="AD255" s="3">
        <f>'data sistem'!EK255</f>
        <v>0</v>
      </c>
      <c r="AE255" s="3">
        <f>'data sistem'!EL255</f>
        <v>0</v>
      </c>
      <c r="AF255" s="3">
        <f>0</f>
        <v>0</v>
      </c>
      <c r="AH255" s="3">
        <f>IF('data sistem'!FB255="lebih dari 3",4,'data sistem'!FB255)</f>
        <v>0</v>
      </c>
      <c r="AI255" s="3" t="str">
        <f>IF('data sistem'!FF255="sebelum lulus",1,IF('data sistem'!FF255="setelah lulus",2,""))</f>
        <v/>
      </c>
      <c r="AJ255" s="3" t="str">
        <f>IF('data sistem'!FG255="0-3 bulan",1,IF('data sistem'!FG255="3-6 bulan",3,IF('data sistem'!FG255="6-12 bulan",6,IF('data sistem'!FG255="lebih dari 12 bulan",12,""))))</f>
        <v/>
      </c>
      <c r="AK255" s="3" t="str">
        <f>IF('data sistem'!FH255="0-3 bulan",1,IF('data sistem'!FH255="3-6 bulan",3,IF('data sistem'!FH255="6-12 bulan",6,IF('data sistem'!FH255="lebih dari 12 bulan",12,""))))</f>
        <v/>
      </c>
      <c r="AL255" s="3">
        <f>IF('data sistem'!FC255="lebih dari 3",4,'data sistem'!FC255)</f>
        <v>0</v>
      </c>
      <c r="AM255" s="3">
        <f>IF('data sistem'!FD255="lebih dari 3",4,'data sistem'!FD255)</f>
        <v>0</v>
      </c>
      <c r="AN255" s="3" t="str">
        <f>IF(LEFT('data sistem'!U255,7)="bekerja",1,IF(LEFT('data sistem'!U255,5)="tidak",2,""))</f>
        <v/>
      </c>
      <c r="AO255" s="3">
        <f>'data sistem'!M255*1</f>
        <v>0</v>
      </c>
      <c r="AP255" s="3">
        <f>'data sistem'!R255*2</f>
        <v>0</v>
      </c>
      <c r="AQ255" s="3">
        <f>'data sistem'!P255*3</f>
        <v>0</v>
      </c>
      <c r="AR255" s="3">
        <f>'data sistem'!Q255*4</f>
        <v>0</v>
      </c>
      <c r="AS255" s="3">
        <f>0</f>
        <v>0</v>
      </c>
      <c r="AU255" s="3">
        <f>IF('data sistem'!Q255="1",4,1)</f>
        <v>1</v>
      </c>
      <c r="AW255" s="3">
        <f>IF('data sistem'!AG255="bumn",1,IF('data sistem'!AG255="non-profit",2,IF('data sistem'!AG255="swasta",3,IF('data sistem'!AG255="wiraswasta",4,5))))</f>
        <v>5</v>
      </c>
      <c r="AX255" s="3">
        <f>IF(AW255=5,'data sistem'!AG255,"")</f>
        <v>0</v>
      </c>
      <c r="AY255" s="3">
        <f>IF('data sistem'!T255=0,1,'data sistem'!T255=0)</f>
        <v>1</v>
      </c>
      <c r="BA255" s="3">
        <f>IF('data sistem'!AM255="kurang dari 1 juta",1000000,IF('data sistem'!AM255="antara 1 dan 2 juta",2000000,IF('data sistem'!AM255="lebih dari 2 juta",3000000,IF('data sistem'!AM255="lebih dari 3 juta",4000000,0))))</f>
        <v>0</v>
      </c>
      <c r="BB255" s="3">
        <f>0</f>
        <v>0</v>
      </c>
      <c r="BC255" s="3">
        <f>IF('data sistem'!BI255="kurang dari 1 juta",1000000,IF('data sistem'!BI255="antara 1 dan 2 juta",2000000,IF('data sistem'!BI255="lebih dari 2 juta",3000000,IF('data sistem'!BI255="lebih dari 3 juta",4000000,0))))</f>
        <v>0</v>
      </c>
      <c r="BD255" s="3" t="str">
        <f>IF('data sistem'!DE255&gt;0,'data sistem'!DE255,"")</f>
        <v/>
      </c>
      <c r="BE255" s="3" t="str">
        <f>IF('data sistem'!DF255="lebih tinggi",1,IF('data sistem'!DF255="sama",2,IF('data sistem'!DF255="lebih rendah",3,IF('data sistem'!DF255="tidak perlu",4,""))))</f>
        <v/>
      </c>
      <c r="BF255" s="3">
        <f>'data sistem'!DG255*1</f>
        <v>0</v>
      </c>
      <c r="BG255" s="3">
        <f>'data sistem'!DH255*2</f>
        <v>0</v>
      </c>
      <c r="BH255" s="3">
        <f>'data sistem'!DI255*3</f>
        <v>0</v>
      </c>
      <c r="BI255" s="3">
        <f>'data sistem'!DJ255*4</f>
        <v>0</v>
      </c>
      <c r="BJ255" s="3">
        <f>'data sistem'!DK255*5</f>
        <v>0</v>
      </c>
      <c r="BK255" s="3">
        <f>'data sistem'!DL255*6</f>
        <v>0</v>
      </c>
      <c r="BL255" s="3">
        <f>'data sistem'!DM255*7</f>
        <v>0</v>
      </c>
      <c r="BM255" s="3">
        <f>'data sistem'!DN255*8</f>
        <v>0</v>
      </c>
      <c r="BN255" s="3">
        <f>'data sistem'!DO255*9</f>
        <v>0</v>
      </c>
      <c r="BO255" s="3">
        <f>'data sistem'!DP255*10</f>
        <v>0</v>
      </c>
      <c r="BP255" s="3">
        <f>'data sistem'!DQ255*11</f>
        <v>0</v>
      </c>
      <c r="BQ255" s="3">
        <f>'data sistem'!DR255*12</f>
        <v>0</v>
      </c>
      <c r="BR255" s="3">
        <v>0</v>
      </c>
      <c r="BT255" s="3">
        <f>'data sistem'!GU255</f>
        <v>0</v>
      </c>
      <c r="BU255" s="3">
        <f>'data sistem'!HX255</f>
        <v>0</v>
      </c>
      <c r="BV255" s="3">
        <f>'data sistem'!GV255</f>
        <v>0</v>
      </c>
      <c r="BW255" s="3">
        <f>'data sistem'!HY255</f>
        <v>0</v>
      </c>
      <c r="BX255" s="3">
        <f>'data sistem'!GW255</f>
        <v>0</v>
      </c>
      <c r="BY255" s="3">
        <f>'data sistem'!HV255</f>
        <v>0</v>
      </c>
      <c r="BZ255" s="3">
        <f>'data sistem'!HZ255</f>
        <v>0</v>
      </c>
      <c r="CA255" s="3">
        <f>'data sistem'!IY255</f>
        <v>0</v>
      </c>
      <c r="CB255" s="3">
        <f>'data sistem'!GX255</f>
        <v>0</v>
      </c>
      <c r="CC255" s="3">
        <f>'data sistem'!IA255</f>
        <v>0</v>
      </c>
      <c r="CD255" s="3">
        <f>'data sistem'!GY255</f>
        <v>0</v>
      </c>
      <c r="CE255" s="3">
        <f>'data sistem'!IB255</f>
        <v>0</v>
      </c>
      <c r="CF255" s="3">
        <f>'data sistem'!GZ255</f>
        <v>0</v>
      </c>
      <c r="CH255" s="3">
        <f>'data sistem'!IC255</f>
        <v>0</v>
      </c>
      <c r="CJ255" s="3">
        <f>'data sistem'!HA255</f>
        <v>0</v>
      </c>
      <c r="CK255" s="3">
        <f>'data sistem'!ID255</f>
        <v>0</v>
      </c>
      <c r="CL255" s="3">
        <f>'data sistem'!HB255</f>
        <v>0</v>
      </c>
      <c r="CM255" s="3">
        <f>'data sistem'!IE255</f>
        <v>0</v>
      </c>
      <c r="CN255" s="3">
        <f>'data sistem'!HC255</f>
        <v>0</v>
      </c>
      <c r="CO255" s="3">
        <f>'data sistem'!IF255</f>
        <v>0</v>
      </c>
      <c r="CP255" s="3">
        <f>'data sistem'!HD255</f>
        <v>0</v>
      </c>
      <c r="CQ255" s="3">
        <f>'data sistem'!IG255</f>
        <v>0</v>
      </c>
      <c r="CR255" s="3">
        <f>'data sistem'!HE255</f>
        <v>0</v>
      </c>
      <c r="CS255" s="3">
        <f>'data sistem'!IH255</f>
        <v>0</v>
      </c>
      <c r="CT255" s="3">
        <f>'data sistem'!HF255</f>
        <v>0</v>
      </c>
      <c r="CU255" s="3">
        <f>'data sistem'!II255</f>
        <v>0</v>
      </c>
      <c r="CV255" s="3">
        <f>'data sistem'!HG255</f>
        <v>0</v>
      </c>
      <c r="CW255" s="3">
        <f>'data sistem'!IJ255</f>
        <v>0</v>
      </c>
      <c r="CX255" s="3">
        <f>'data sistem'!HH255</f>
        <v>0</v>
      </c>
      <c r="CY255" s="3">
        <f>'data sistem'!IK255</f>
        <v>0</v>
      </c>
      <c r="CZ255" s="3">
        <f>'data sistem'!HI255</f>
        <v>0</v>
      </c>
      <c r="DA255" s="3">
        <f>'data sistem'!IL255</f>
        <v>0</v>
      </c>
      <c r="DB255" s="3">
        <f>'data sistem'!HJ255</f>
        <v>0</v>
      </c>
      <c r="DC255" s="3">
        <f>'data sistem'!IM255</f>
        <v>0</v>
      </c>
      <c r="DD255" s="3">
        <f>'data sistem'!HK255</f>
        <v>0</v>
      </c>
      <c r="DE255" s="3">
        <f>'data sistem'!IN255</f>
        <v>0</v>
      </c>
      <c r="DF255" s="3">
        <f>'data sistem'!HL255</f>
        <v>0</v>
      </c>
      <c r="DG255" s="3">
        <f>'data sistem'!IO255</f>
        <v>0</v>
      </c>
      <c r="DH255" s="3">
        <f>'data sistem'!HM255</f>
        <v>0</v>
      </c>
      <c r="DI255" s="3">
        <f>'data sistem'!HM255</f>
        <v>0</v>
      </c>
      <c r="DJ255" s="3">
        <f>'data sistem'!IP255</f>
        <v>0</v>
      </c>
      <c r="DK255" s="3">
        <f>'data sistem'!IP255</f>
        <v>0</v>
      </c>
      <c r="DL255" s="3">
        <f>'data sistem'!HN255</f>
        <v>0</v>
      </c>
      <c r="DM255" s="3">
        <f>'data sistem'!IQ255</f>
        <v>0</v>
      </c>
      <c r="DN255" s="3">
        <f>'data sistem'!HO255</f>
        <v>0</v>
      </c>
      <c r="DO255" s="3">
        <f>'data sistem'!IR255</f>
        <v>0</v>
      </c>
      <c r="DP255" s="3">
        <f>'data sistem'!HP255</f>
        <v>0</v>
      </c>
      <c r="DQ255" s="3">
        <f>'data sistem'!IS255</f>
        <v>0</v>
      </c>
      <c r="DR255" s="3">
        <f>'data sistem'!HQ255</f>
        <v>0</v>
      </c>
      <c r="DS255" s="3">
        <f>'data sistem'!IT255</f>
        <v>0</v>
      </c>
      <c r="DT255" s="3">
        <f>'data sistem'!HR255</f>
        <v>0</v>
      </c>
      <c r="DU255" s="3">
        <f>'data sistem'!IU255</f>
        <v>0</v>
      </c>
      <c r="DV255" s="3">
        <f>'data sistem'!HS255</f>
        <v>0</v>
      </c>
      <c r="DW255" s="3">
        <f>'data sistem'!IV255</f>
        <v>0</v>
      </c>
      <c r="DX255" s="3">
        <f>'data sistem'!HT255</f>
        <v>0</v>
      </c>
      <c r="DY255" s="3">
        <f>'data sistem'!IW255</f>
        <v>0</v>
      </c>
      <c r="DZ255" s="3">
        <f>'data sistem'!HU255</f>
        <v>0</v>
      </c>
      <c r="EA255" s="3">
        <f>'data sistem'!IX255</f>
        <v>0</v>
      </c>
    </row>
    <row r="256" spans="1:131" x14ac:dyDescent="0.3">
      <c r="A256" s="3" t="str">
        <f t="shared" si="3"/>
        <v>051022</v>
      </c>
      <c r="B256" s="3" t="e">
        <f>VLOOKUP('data sistem'!C256,kodeprodi!$A$2:$B$11,2,FALSE)</f>
        <v>#N/A</v>
      </c>
      <c r="C256" s="3">
        <f>'data sistem'!A256</f>
        <v>0</v>
      </c>
      <c r="D256" s="3">
        <f>'data sistem'!B256</f>
        <v>0</v>
      </c>
      <c r="E256" s="3">
        <f>'data sistem'!J256</f>
        <v>0</v>
      </c>
      <c r="F256" s="3">
        <f>'data sistem'!K256</f>
        <v>0</v>
      </c>
      <c r="G256" s="3">
        <f>2020-'data sistem'!E256</f>
        <v>2020</v>
      </c>
      <c r="H256" s="3">
        <f>1</f>
        <v>1</v>
      </c>
      <c r="I256" s="3">
        <f>2</f>
        <v>2</v>
      </c>
      <c r="J256" s="3">
        <f>3</f>
        <v>3</v>
      </c>
      <c r="K256" s="3">
        <f>3</f>
        <v>3</v>
      </c>
      <c r="L256" s="3">
        <f>1</f>
        <v>1</v>
      </c>
      <c r="M256" s="3">
        <f>2</f>
        <v>2</v>
      </c>
      <c r="N256" s="3">
        <f>1</f>
        <v>1</v>
      </c>
      <c r="O256" s="3" t="str">
        <f>IF('data sistem'!W256="tidak",3,IF('data sistem'!W256="ya",IF('data sistem'!DT256="sebelum lulus",1,IF('data sistem'!DT256="setelah lulus",2,"")),""))</f>
        <v/>
      </c>
      <c r="P256" s="3" t="str">
        <f>IF('data sistem'!DU256="0-3 bulan",1,IF('data sistem'!DU256="3-6 bulan",3,IF('data sistem'!DU256="6-12 bulan",6,IF('data sistem'!DU256="lebih dari 12 bulan",12,""))))</f>
        <v/>
      </c>
      <c r="Q256" s="3" t="str">
        <f>IF('data sistem'!DV256="0-3 bulan",1,IF('data sistem'!DV256="3-6 bulan",3,IF('data sistem'!DV256="6-12 bulan",6,IF('data sistem'!DV256="lebih dari 12 bulan",12,""))))</f>
        <v/>
      </c>
      <c r="R256" s="3">
        <f>'data sistem'!EA256</f>
        <v>0</v>
      </c>
      <c r="S256" s="3">
        <f>'data sistem'!EB256</f>
        <v>0</v>
      </c>
      <c r="T256" s="3">
        <f>'data sistem'!EC256</f>
        <v>0</v>
      </c>
      <c r="U256" s="3">
        <f>'data sistem'!ED256</f>
        <v>0</v>
      </c>
      <c r="V256" s="3">
        <f>'data sistem'!EE256</f>
        <v>0</v>
      </c>
      <c r="W256" s="3">
        <f>'data sistem'!EF256</f>
        <v>0</v>
      </c>
      <c r="X256" s="3">
        <f>'data sistem'!EG256</f>
        <v>0</v>
      </c>
      <c r="Y256" s="3" t="str">
        <f>IF('data sistem'!DW256="ya",1,IF('data sistem'!DW256="tidak",0,""))</f>
        <v/>
      </c>
      <c r="Z256" s="3">
        <f>'data sistem'!EM256</f>
        <v>0</v>
      </c>
      <c r="AA256" s="3">
        <f>'data sistem'!EH256</f>
        <v>0</v>
      </c>
      <c r="AB256" s="3">
        <f>'data sistem'!EI256</f>
        <v>0</v>
      </c>
      <c r="AC256" s="3">
        <f>'data sistem'!EJ256</f>
        <v>0</v>
      </c>
      <c r="AD256" s="3">
        <f>'data sistem'!EK256</f>
        <v>0</v>
      </c>
      <c r="AE256" s="3">
        <f>'data sistem'!EL256</f>
        <v>0</v>
      </c>
      <c r="AF256" s="3">
        <f>0</f>
        <v>0</v>
      </c>
      <c r="AH256" s="3">
        <f>IF('data sistem'!FB256="lebih dari 3",4,'data sistem'!FB256)</f>
        <v>0</v>
      </c>
      <c r="AI256" s="3" t="str">
        <f>IF('data sistem'!FF256="sebelum lulus",1,IF('data sistem'!FF256="setelah lulus",2,""))</f>
        <v/>
      </c>
      <c r="AJ256" s="3" t="str">
        <f>IF('data sistem'!FG256="0-3 bulan",1,IF('data sistem'!FG256="3-6 bulan",3,IF('data sistem'!FG256="6-12 bulan",6,IF('data sistem'!FG256="lebih dari 12 bulan",12,""))))</f>
        <v/>
      </c>
      <c r="AK256" s="3" t="str">
        <f>IF('data sistem'!FH256="0-3 bulan",1,IF('data sistem'!FH256="3-6 bulan",3,IF('data sistem'!FH256="6-12 bulan",6,IF('data sistem'!FH256="lebih dari 12 bulan",12,""))))</f>
        <v/>
      </c>
      <c r="AL256" s="3">
        <f>IF('data sistem'!FC256="lebih dari 3",4,'data sistem'!FC256)</f>
        <v>0</v>
      </c>
      <c r="AM256" s="3">
        <f>IF('data sistem'!FD256="lebih dari 3",4,'data sistem'!FD256)</f>
        <v>0</v>
      </c>
      <c r="AN256" s="3" t="str">
        <f>IF(LEFT('data sistem'!U256,7)="bekerja",1,IF(LEFT('data sistem'!U256,5)="tidak",2,""))</f>
        <v/>
      </c>
      <c r="AO256" s="3">
        <f>'data sistem'!M256*1</f>
        <v>0</v>
      </c>
      <c r="AP256" s="3">
        <f>'data sistem'!R256*2</f>
        <v>0</v>
      </c>
      <c r="AQ256" s="3">
        <f>'data sistem'!P256*3</f>
        <v>0</v>
      </c>
      <c r="AR256" s="3">
        <f>'data sistem'!Q256*4</f>
        <v>0</v>
      </c>
      <c r="AS256" s="3">
        <f>0</f>
        <v>0</v>
      </c>
      <c r="AU256" s="3">
        <f>IF('data sistem'!Q256="1",4,1)</f>
        <v>1</v>
      </c>
      <c r="AW256" s="3">
        <f>IF('data sistem'!AG256="bumn",1,IF('data sistem'!AG256="non-profit",2,IF('data sistem'!AG256="swasta",3,IF('data sistem'!AG256="wiraswasta",4,5))))</f>
        <v>5</v>
      </c>
      <c r="AX256" s="3">
        <f>IF(AW256=5,'data sistem'!AG256,"")</f>
        <v>0</v>
      </c>
      <c r="AY256" s="3">
        <f>IF('data sistem'!T256=0,1,'data sistem'!T256=0)</f>
        <v>1</v>
      </c>
      <c r="BA256" s="3">
        <f>IF('data sistem'!AM256="kurang dari 1 juta",1000000,IF('data sistem'!AM256="antara 1 dan 2 juta",2000000,IF('data sistem'!AM256="lebih dari 2 juta",3000000,IF('data sistem'!AM256="lebih dari 3 juta",4000000,0))))</f>
        <v>0</v>
      </c>
      <c r="BB256" s="3">
        <f>0</f>
        <v>0</v>
      </c>
      <c r="BC256" s="3">
        <f>IF('data sistem'!BI256="kurang dari 1 juta",1000000,IF('data sistem'!BI256="antara 1 dan 2 juta",2000000,IF('data sistem'!BI256="lebih dari 2 juta",3000000,IF('data sistem'!BI256="lebih dari 3 juta",4000000,0))))</f>
        <v>0</v>
      </c>
      <c r="BD256" s="3" t="str">
        <f>IF('data sistem'!DE256&gt;0,'data sistem'!DE256,"")</f>
        <v/>
      </c>
      <c r="BE256" s="3" t="str">
        <f>IF('data sistem'!DF256="lebih tinggi",1,IF('data sistem'!DF256="sama",2,IF('data sistem'!DF256="lebih rendah",3,IF('data sistem'!DF256="tidak perlu",4,""))))</f>
        <v/>
      </c>
      <c r="BF256" s="3">
        <f>'data sistem'!DG256*1</f>
        <v>0</v>
      </c>
      <c r="BG256" s="3">
        <f>'data sistem'!DH256*2</f>
        <v>0</v>
      </c>
      <c r="BH256" s="3">
        <f>'data sistem'!DI256*3</f>
        <v>0</v>
      </c>
      <c r="BI256" s="3">
        <f>'data sistem'!DJ256*4</f>
        <v>0</v>
      </c>
      <c r="BJ256" s="3">
        <f>'data sistem'!DK256*5</f>
        <v>0</v>
      </c>
      <c r="BK256" s="3">
        <f>'data sistem'!DL256*6</f>
        <v>0</v>
      </c>
      <c r="BL256" s="3">
        <f>'data sistem'!DM256*7</f>
        <v>0</v>
      </c>
      <c r="BM256" s="3">
        <f>'data sistem'!DN256*8</f>
        <v>0</v>
      </c>
      <c r="BN256" s="3">
        <f>'data sistem'!DO256*9</f>
        <v>0</v>
      </c>
      <c r="BO256" s="3">
        <f>'data sistem'!DP256*10</f>
        <v>0</v>
      </c>
      <c r="BP256" s="3">
        <f>'data sistem'!DQ256*11</f>
        <v>0</v>
      </c>
      <c r="BQ256" s="3">
        <f>'data sistem'!DR256*12</f>
        <v>0</v>
      </c>
      <c r="BR256" s="3">
        <v>0</v>
      </c>
      <c r="BT256" s="3">
        <f>'data sistem'!GU256</f>
        <v>0</v>
      </c>
      <c r="BU256" s="3">
        <f>'data sistem'!HX256</f>
        <v>0</v>
      </c>
      <c r="BV256" s="3">
        <f>'data sistem'!GV256</f>
        <v>0</v>
      </c>
      <c r="BW256" s="3">
        <f>'data sistem'!HY256</f>
        <v>0</v>
      </c>
      <c r="BX256" s="3">
        <f>'data sistem'!GW256</f>
        <v>0</v>
      </c>
      <c r="BY256" s="3">
        <f>'data sistem'!HV256</f>
        <v>0</v>
      </c>
      <c r="BZ256" s="3">
        <f>'data sistem'!HZ256</f>
        <v>0</v>
      </c>
      <c r="CA256" s="3">
        <f>'data sistem'!IY256</f>
        <v>0</v>
      </c>
      <c r="CB256" s="3">
        <f>'data sistem'!GX256</f>
        <v>0</v>
      </c>
      <c r="CC256" s="3">
        <f>'data sistem'!IA256</f>
        <v>0</v>
      </c>
      <c r="CD256" s="3">
        <f>'data sistem'!GY256</f>
        <v>0</v>
      </c>
      <c r="CE256" s="3">
        <f>'data sistem'!IB256</f>
        <v>0</v>
      </c>
      <c r="CF256" s="3">
        <f>'data sistem'!GZ256</f>
        <v>0</v>
      </c>
      <c r="CH256" s="3">
        <f>'data sistem'!IC256</f>
        <v>0</v>
      </c>
      <c r="CJ256" s="3">
        <f>'data sistem'!HA256</f>
        <v>0</v>
      </c>
      <c r="CK256" s="3">
        <f>'data sistem'!ID256</f>
        <v>0</v>
      </c>
      <c r="CL256" s="3">
        <f>'data sistem'!HB256</f>
        <v>0</v>
      </c>
      <c r="CM256" s="3">
        <f>'data sistem'!IE256</f>
        <v>0</v>
      </c>
      <c r="CN256" s="3">
        <f>'data sistem'!HC256</f>
        <v>0</v>
      </c>
      <c r="CO256" s="3">
        <f>'data sistem'!IF256</f>
        <v>0</v>
      </c>
      <c r="CP256" s="3">
        <f>'data sistem'!HD256</f>
        <v>0</v>
      </c>
      <c r="CQ256" s="3">
        <f>'data sistem'!IG256</f>
        <v>0</v>
      </c>
      <c r="CR256" s="3">
        <f>'data sistem'!HE256</f>
        <v>0</v>
      </c>
      <c r="CS256" s="3">
        <f>'data sistem'!IH256</f>
        <v>0</v>
      </c>
      <c r="CT256" s="3">
        <f>'data sistem'!HF256</f>
        <v>0</v>
      </c>
      <c r="CU256" s="3">
        <f>'data sistem'!II256</f>
        <v>0</v>
      </c>
      <c r="CV256" s="3">
        <f>'data sistem'!HG256</f>
        <v>0</v>
      </c>
      <c r="CW256" s="3">
        <f>'data sistem'!IJ256</f>
        <v>0</v>
      </c>
      <c r="CX256" s="3">
        <f>'data sistem'!HH256</f>
        <v>0</v>
      </c>
      <c r="CY256" s="3">
        <f>'data sistem'!IK256</f>
        <v>0</v>
      </c>
      <c r="CZ256" s="3">
        <f>'data sistem'!HI256</f>
        <v>0</v>
      </c>
      <c r="DA256" s="3">
        <f>'data sistem'!IL256</f>
        <v>0</v>
      </c>
      <c r="DB256" s="3">
        <f>'data sistem'!HJ256</f>
        <v>0</v>
      </c>
      <c r="DC256" s="3">
        <f>'data sistem'!IM256</f>
        <v>0</v>
      </c>
      <c r="DD256" s="3">
        <f>'data sistem'!HK256</f>
        <v>0</v>
      </c>
      <c r="DE256" s="3">
        <f>'data sistem'!IN256</f>
        <v>0</v>
      </c>
      <c r="DF256" s="3">
        <f>'data sistem'!HL256</f>
        <v>0</v>
      </c>
      <c r="DG256" s="3">
        <f>'data sistem'!IO256</f>
        <v>0</v>
      </c>
      <c r="DH256" s="3">
        <f>'data sistem'!HM256</f>
        <v>0</v>
      </c>
      <c r="DI256" s="3">
        <f>'data sistem'!HM256</f>
        <v>0</v>
      </c>
      <c r="DJ256" s="3">
        <f>'data sistem'!IP256</f>
        <v>0</v>
      </c>
      <c r="DK256" s="3">
        <f>'data sistem'!IP256</f>
        <v>0</v>
      </c>
      <c r="DL256" s="3">
        <f>'data sistem'!HN256</f>
        <v>0</v>
      </c>
      <c r="DM256" s="3">
        <f>'data sistem'!IQ256</f>
        <v>0</v>
      </c>
      <c r="DN256" s="3">
        <f>'data sistem'!HO256</f>
        <v>0</v>
      </c>
      <c r="DO256" s="3">
        <f>'data sistem'!IR256</f>
        <v>0</v>
      </c>
      <c r="DP256" s="3">
        <f>'data sistem'!HP256</f>
        <v>0</v>
      </c>
      <c r="DQ256" s="3">
        <f>'data sistem'!IS256</f>
        <v>0</v>
      </c>
      <c r="DR256" s="3">
        <f>'data sistem'!HQ256</f>
        <v>0</v>
      </c>
      <c r="DS256" s="3">
        <f>'data sistem'!IT256</f>
        <v>0</v>
      </c>
      <c r="DT256" s="3">
        <f>'data sistem'!HR256</f>
        <v>0</v>
      </c>
      <c r="DU256" s="3">
        <f>'data sistem'!IU256</f>
        <v>0</v>
      </c>
      <c r="DV256" s="3">
        <f>'data sistem'!HS256</f>
        <v>0</v>
      </c>
      <c r="DW256" s="3">
        <f>'data sistem'!IV256</f>
        <v>0</v>
      </c>
      <c r="DX256" s="3">
        <f>'data sistem'!HT256</f>
        <v>0</v>
      </c>
      <c r="DY256" s="3">
        <f>'data sistem'!IW256</f>
        <v>0</v>
      </c>
      <c r="DZ256" s="3">
        <f>'data sistem'!HU256</f>
        <v>0</v>
      </c>
      <c r="EA256" s="3">
        <f>'data sistem'!IX256</f>
        <v>0</v>
      </c>
    </row>
    <row r="257" spans="1:131" x14ac:dyDescent="0.3">
      <c r="A257" s="3" t="str">
        <f t="shared" si="3"/>
        <v>051022</v>
      </c>
      <c r="B257" s="3" t="e">
        <f>VLOOKUP('data sistem'!C257,kodeprodi!$A$2:$B$11,2,FALSE)</f>
        <v>#N/A</v>
      </c>
      <c r="C257" s="3">
        <f>'data sistem'!A257</f>
        <v>0</v>
      </c>
      <c r="D257" s="3">
        <f>'data sistem'!B257</f>
        <v>0</v>
      </c>
      <c r="E257" s="3">
        <f>'data sistem'!J257</f>
        <v>0</v>
      </c>
      <c r="F257" s="3">
        <f>'data sistem'!K257</f>
        <v>0</v>
      </c>
      <c r="G257" s="3">
        <f>2020-'data sistem'!E257</f>
        <v>2020</v>
      </c>
      <c r="H257" s="3">
        <f>1</f>
        <v>1</v>
      </c>
      <c r="I257" s="3">
        <f>2</f>
        <v>2</v>
      </c>
      <c r="J257" s="3">
        <f>3</f>
        <v>3</v>
      </c>
      <c r="K257" s="3">
        <f>3</f>
        <v>3</v>
      </c>
      <c r="L257" s="3">
        <f>1</f>
        <v>1</v>
      </c>
      <c r="M257" s="3">
        <f>2</f>
        <v>2</v>
      </c>
      <c r="N257" s="3">
        <f>1</f>
        <v>1</v>
      </c>
      <c r="O257" s="3" t="str">
        <f>IF('data sistem'!W257="tidak",3,IF('data sistem'!W257="ya",IF('data sistem'!DT257="sebelum lulus",1,IF('data sistem'!DT257="setelah lulus",2,"")),""))</f>
        <v/>
      </c>
      <c r="P257" s="3" t="str">
        <f>IF('data sistem'!DU257="0-3 bulan",1,IF('data sistem'!DU257="3-6 bulan",3,IF('data sistem'!DU257="6-12 bulan",6,IF('data sistem'!DU257="lebih dari 12 bulan",12,""))))</f>
        <v/>
      </c>
      <c r="Q257" s="3" t="str">
        <f>IF('data sistem'!DV257="0-3 bulan",1,IF('data sistem'!DV257="3-6 bulan",3,IF('data sistem'!DV257="6-12 bulan",6,IF('data sistem'!DV257="lebih dari 12 bulan",12,""))))</f>
        <v/>
      </c>
      <c r="R257" s="3">
        <f>'data sistem'!EA257</f>
        <v>0</v>
      </c>
      <c r="S257" s="3">
        <f>'data sistem'!EB257</f>
        <v>0</v>
      </c>
      <c r="T257" s="3">
        <f>'data sistem'!EC257</f>
        <v>0</v>
      </c>
      <c r="U257" s="3">
        <f>'data sistem'!ED257</f>
        <v>0</v>
      </c>
      <c r="V257" s="3">
        <f>'data sistem'!EE257</f>
        <v>0</v>
      </c>
      <c r="W257" s="3">
        <f>'data sistem'!EF257</f>
        <v>0</v>
      </c>
      <c r="X257" s="3">
        <f>'data sistem'!EG257</f>
        <v>0</v>
      </c>
      <c r="Y257" s="3" t="str">
        <f>IF('data sistem'!DW257="ya",1,IF('data sistem'!DW257="tidak",0,""))</f>
        <v/>
      </c>
      <c r="Z257" s="3">
        <f>'data sistem'!EM257</f>
        <v>0</v>
      </c>
      <c r="AA257" s="3">
        <f>'data sistem'!EH257</f>
        <v>0</v>
      </c>
      <c r="AB257" s="3">
        <f>'data sistem'!EI257</f>
        <v>0</v>
      </c>
      <c r="AC257" s="3">
        <f>'data sistem'!EJ257</f>
        <v>0</v>
      </c>
      <c r="AD257" s="3">
        <f>'data sistem'!EK257</f>
        <v>0</v>
      </c>
      <c r="AE257" s="3">
        <f>'data sistem'!EL257</f>
        <v>0</v>
      </c>
      <c r="AF257" s="3">
        <f>0</f>
        <v>0</v>
      </c>
      <c r="AH257" s="3">
        <f>IF('data sistem'!FB257="lebih dari 3",4,'data sistem'!FB257)</f>
        <v>0</v>
      </c>
      <c r="AI257" s="3" t="str">
        <f>IF('data sistem'!FF257="sebelum lulus",1,IF('data sistem'!FF257="setelah lulus",2,""))</f>
        <v/>
      </c>
      <c r="AJ257" s="3" t="str">
        <f>IF('data sistem'!FG257="0-3 bulan",1,IF('data sistem'!FG257="3-6 bulan",3,IF('data sistem'!FG257="6-12 bulan",6,IF('data sistem'!FG257="lebih dari 12 bulan",12,""))))</f>
        <v/>
      </c>
      <c r="AK257" s="3" t="str">
        <f>IF('data sistem'!FH257="0-3 bulan",1,IF('data sistem'!FH257="3-6 bulan",3,IF('data sistem'!FH257="6-12 bulan",6,IF('data sistem'!FH257="lebih dari 12 bulan",12,""))))</f>
        <v/>
      </c>
      <c r="AL257" s="3">
        <f>IF('data sistem'!FC257="lebih dari 3",4,'data sistem'!FC257)</f>
        <v>0</v>
      </c>
      <c r="AM257" s="3">
        <f>IF('data sistem'!FD257="lebih dari 3",4,'data sistem'!FD257)</f>
        <v>0</v>
      </c>
      <c r="AN257" s="3" t="str">
        <f>IF(LEFT('data sistem'!U257,7)="bekerja",1,IF(LEFT('data sistem'!U257,5)="tidak",2,""))</f>
        <v/>
      </c>
      <c r="AO257" s="3">
        <f>'data sistem'!M257*1</f>
        <v>0</v>
      </c>
      <c r="AP257" s="3">
        <f>'data sistem'!R257*2</f>
        <v>0</v>
      </c>
      <c r="AQ257" s="3">
        <f>'data sistem'!P257*3</f>
        <v>0</v>
      </c>
      <c r="AR257" s="3">
        <f>'data sistem'!Q257*4</f>
        <v>0</v>
      </c>
      <c r="AS257" s="3">
        <f>0</f>
        <v>0</v>
      </c>
      <c r="AU257" s="3">
        <f>IF('data sistem'!Q257="1",4,1)</f>
        <v>1</v>
      </c>
      <c r="AW257" s="3">
        <f>IF('data sistem'!AG257="bumn",1,IF('data sistem'!AG257="non-profit",2,IF('data sistem'!AG257="swasta",3,IF('data sistem'!AG257="wiraswasta",4,5))))</f>
        <v>5</v>
      </c>
      <c r="AX257" s="3">
        <f>IF(AW257=5,'data sistem'!AG257,"")</f>
        <v>0</v>
      </c>
      <c r="AY257" s="3">
        <f>IF('data sistem'!T257=0,1,'data sistem'!T257=0)</f>
        <v>1</v>
      </c>
      <c r="BA257" s="3">
        <f>IF('data sistem'!AM257="kurang dari 1 juta",1000000,IF('data sistem'!AM257="antara 1 dan 2 juta",2000000,IF('data sistem'!AM257="lebih dari 2 juta",3000000,IF('data sistem'!AM257="lebih dari 3 juta",4000000,0))))</f>
        <v>0</v>
      </c>
      <c r="BB257" s="3">
        <f>0</f>
        <v>0</v>
      </c>
      <c r="BC257" s="3">
        <f>IF('data sistem'!BI257="kurang dari 1 juta",1000000,IF('data sistem'!BI257="antara 1 dan 2 juta",2000000,IF('data sistem'!BI257="lebih dari 2 juta",3000000,IF('data sistem'!BI257="lebih dari 3 juta",4000000,0))))</f>
        <v>0</v>
      </c>
      <c r="BD257" s="3" t="str">
        <f>IF('data sistem'!DE257&gt;0,'data sistem'!DE257,"")</f>
        <v/>
      </c>
      <c r="BE257" s="3" t="str">
        <f>IF('data sistem'!DF257="lebih tinggi",1,IF('data sistem'!DF257="sama",2,IF('data sistem'!DF257="lebih rendah",3,IF('data sistem'!DF257="tidak perlu",4,""))))</f>
        <v/>
      </c>
      <c r="BF257" s="3">
        <f>'data sistem'!DG257*1</f>
        <v>0</v>
      </c>
      <c r="BG257" s="3">
        <f>'data sistem'!DH257*2</f>
        <v>0</v>
      </c>
      <c r="BH257" s="3">
        <f>'data sistem'!DI257*3</f>
        <v>0</v>
      </c>
      <c r="BI257" s="3">
        <f>'data sistem'!DJ257*4</f>
        <v>0</v>
      </c>
      <c r="BJ257" s="3">
        <f>'data sistem'!DK257*5</f>
        <v>0</v>
      </c>
      <c r="BK257" s="3">
        <f>'data sistem'!DL257*6</f>
        <v>0</v>
      </c>
      <c r="BL257" s="3">
        <f>'data sistem'!DM257*7</f>
        <v>0</v>
      </c>
      <c r="BM257" s="3">
        <f>'data sistem'!DN257*8</f>
        <v>0</v>
      </c>
      <c r="BN257" s="3">
        <f>'data sistem'!DO257*9</f>
        <v>0</v>
      </c>
      <c r="BO257" s="3">
        <f>'data sistem'!DP257*10</f>
        <v>0</v>
      </c>
      <c r="BP257" s="3">
        <f>'data sistem'!DQ257*11</f>
        <v>0</v>
      </c>
      <c r="BQ257" s="3">
        <f>'data sistem'!DR257*12</f>
        <v>0</v>
      </c>
      <c r="BR257" s="3">
        <v>0</v>
      </c>
      <c r="BT257" s="3">
        <f>'data sistem'!GU257</f>
        <v>0</v>
      </c>
      <c r="BU257" s="3">
        <f>'data sistem'!HX257</f>
        <v>0</v>
      </c>
      <c r="BV257" s="3">
        <f>'data sistem'!GV257</f>
        <v>0</v>
      </c>
      <c r="BW257" s="3">
        <f>'data sistem'!HY257</f>
        <v>0</v>
      </c>
      <c r="BX257" s="3">
        <f>'data sistem'!GW257</f>
        <v>0</v>
      </c>
      <c r="BY257" s="3">
        <f>'data sistem'!HV257</f>
        <v>0</v>
      </c>
      <c r="BZ257" s="3">
        <f>'data sistem'!HZ257</f>
        <v>0</v>
      </c>
      <c r="CA257" s="3">
        <f>'data sistem'!IY257</f>
        <v>0</v>
      </c>
      <c r="CB257" s="3">
        <f>'data sistem'!GX257</f>
        <v>0</v>
      </c>
      <c r="CC257" s="3">
        <f>'data sistem'!IA257</f>
        <v>0</v>
      </c>
      <c r="CD257" s="3">
        <f>'data sistem'!GY257</f>
        <v>0</v>
      </c>
      <c r="CE257" s="3">
        <f>'data sistem'!IB257</f>
        <v>0</v>
      </c>
      <c r="CF257" s="3">
        <f>'data sistem'!GZ257</f>
        <v>0</v>
      </c>
      <c r="CH257" s="3">
        <f>'data sistem'!IC257</f>
        <v>0</v>
      </c>
      <c r="CJ257" s="3">
        <f>'data sistem'!HA257</f>
        <v>0</v>
      </c>
      <c r="CK257" s="3">
        <f>'data sistem'!ID257</f>
        <v>0</v>
      </c>
      <c r="CL257" s="3">
        <f>'data sistem'!HB257</f>
        <v>0</v>
      </c>
      <c r="CM257" s="3">
        <f>'data sistem'!IE257</f>
        <v>0</v>
      </c>
      <c r="CN257" s="3">
        <f>'data sistem'!HC257</f>
        <v>0</v>
      </c>
      <c r="CO257" s="3">
        <f>'data sistem'!IF257</f>
        <v>0</v>
      </c>
      <c r="CP257" s="3">
        <f>'data sistem'!HD257</f>
        <v>0</v>
      </c>
      <c r="CQ257" s="3">
        <f>'data sistem'!IG257</f>
        <v>0</v>
      </c>
      <c r="CR257" s="3">
        <f>'data sistem'!HE257</f>
        <v>0</v>
      </c>
      <c r="CS257" s="3">
        <f>'data sistem'!IH257</f>
        <v>0</v>
      </c>
      <c r="CT257" s="3">
        <f>'data sistem'!HF257</f>
        <v>0</v>
      </c>
      <c r="CU257" s="3">
        <f>'data sistem'!II257</f>
        <v>0</v>
      </c>
      <c r="CV257" s="3">
        <f>'data sistem'!HG257</f>
        <v>0</v>
      </c>
      <c r="CW257" s="3">
        <f>'data sistem'!IJ257</f>
        <v>0</v>
      </c>
      <c r="CX257" s="3">
        <f>'data sistem'!HH257</f>
        <v>0</v>
      </c>
      <c r="CY257" s="3">
        <f>'data sistem'!IK257</f>
        <v>0</v>
      </c>
      <c r="CZ257" s="3">
        <f>'data sistem'!HI257</f>
        <v>0</v>
      </c>
      <c r="DA257" s="3">
        <f>'data sistem'!IL257</f>
        <v>0</v>
      </c>
      <c r="DB257" s="3">
        <f>'data sistem'!HJ257</f>
        <v>0</v>
      </c>
      <c r="DC257" s="3">
        <f>'data sistem'!IM257</f>
        <v>0</v>
      </c>
      <c r="DD257" s="3">
        <f>'data sistem'!HK257</f>
        <v>0</v>
      </c>
      <c r="DE257" s="3">
        <f>'data sistem'!IN257</f>
        <v>0</v>
      </c>
      <c r="DF257" s="3">
        <f>'data sistem'!HL257</f>
        <v>0</v>
      </c>
      <c r="DG257" s="3">
        <f>'data sistem'!IO257</f>
        <v>0</v>
      </c>
      <c r="DH257" s="3">
        <f>'data sistem'!HM257</f>
        <v>0</v>
      </c>
      <c r="DI257" s="3">
        <f>'data sistem'!HM257</f>
        <v>0</v>
      </c>
      <c r="DJ257" s="3">
        <f>'data sistem'!IP257</f>
        <v>0</v>
      </c>
      <c r="DK257" s="3">
        <f>'data sistem'!IP257</f>
        <v>0</v>
      </c>
      <c r="DL257" s="3">
        <f>'data sistem'!HN257</f>
        <v>0</v>
      </c>
      <c r="DM257" s="3">
        <f>'data sistem'!IQ257</f>
        <v>0</v>
      </c>
      <c r="DN257" s="3">
        <f>'data sistem'!HO257</f>
        <v>0</v>
      </c>
      <c r="DO257" s="3">
        <f>'data sistem'!IR257</f>
        <v>0</v>
      </c>
      <c r="DP257" s="3">
        <f>'data sistem'!HP257</f>
        <v>0</v>
      </c>
      <c r="DQ257" s="3">
        <f>'data sistem'!IS257</f>
        <v>0</v>
      </c>
      <c r="DR257" s="3">
        <f>'data sistem'!HQ257</f>
        <v>0</v>
      </c>
      <c r="DS257" s="3">
        <f>'data sistem'!IT257</f>
        <v>0</v>
      </c>
      <c r="DT257" s="3">
        <f>'data sistem'!HR257</f>
        <v>0</v>
      </c>
      <c r="DU257" s="3">
        <f>'data sistem'!IU257</f>
        <v>0</v>
      </c>
      <c r="DV257" s="3">
        <f>'data sistem'!HS257</f>
        <v>0</v>
      </c>
      <c r="DW257" s="3">
        <f>'data sistem'!IV257</f>
        <v>0</v>
      </c>
      <c r="DX257" s="3">
        <f>'data sistem'!HT257</f>
        <v>0</v>
      </c>
      <c r="DY257" s="3">
        <f>'data sistem'!IW257</f>
        <v>0</v>
      </c>
      <c r="DZ257" s="3">
        <f>'data sistem'!HU257</f>
        <v>0</v>
      </c>
      <c r="EA257" s="3">
        <f>'data sistem'!IX257</f>
        <v>0</v>
      </c>
    </row>
    <row r="258" spans="1:131" x14ac:dyDescent="0.3">
      <c r="A258" s="3" t="str">
        <f t="shared" si="3"/>
        <v>051022</v>
      </c>
      <c r="B258" s="3" t="e">
        <f>VLOOKUP('data sistem'!C258,kodeprodi!$A$2:$B$11,2,FALSE)</f>
        <v>#N/A</v>
      </c>
      <c r="C258" s="3">
        <f>'data sistem'!A258</f>
        <v>0</v>
      </c>
      <c r="D258" s="3">
        <f>'data sistem'!B258</f>
        <v>0</v>
      </c>
      <c r="E258" s="3">
        <f>'data sistem'!J258</f>
        <v>0</v>
      </c>
      <c r="F258" s="3">
        <f>'data sistem'!K258</f>
        <v>0</v>
      </c>
      <c r="G258" s="3">
        <f>2020-'data sistem'!E258</f>
        <v>2020</v>
      </c>
      <c r="H258" s="3">
        <f>1</f>
        <v>1</v>
      </c>
      <c r="I258" s="3">
        <f>2</f>
        <v>2</v>
      </c>
      <c r="J258" s="3">
        <f>3</f>
        <v>3</v>
      </c>
      <c r="K258" s="3">
        <f>3</f>
        <v>3</v>
      </c>
      <c r="L258" s="3">
        <f>1</f>
        <v>1</v>
      </c>
      <c r="M258" s="3">
        <f>2</f>
        <v>2</v>
      </c>
      <c r="N258" s="3">
        <f>1</f>
        <v>1</v>
      </c>
      <c r="O258" s="3" t="str">
        <f>IF('data sistem'!W258="tidak",3,IF('data sistem'!W258="ya",IF('data sistem'!DT258="sebelum lulus",1,IF('data sistem'!DT258="setelah lulus",2,"")),""))</f>
        <v/>
      </c>
      <c r="P258" s="3" t="str">
        <f>IF('data sistem'!DU258="0-3 bulan",1,IF('data sistem'!DU258="3-6 bulan",3,IF('data sistem'!DU258="6-12 bulan",6,IF('data sistem'!DU258="lebih dari 12 bulan",12,""))))</f>
        <v/>
      </c>
      <c r="Q258" s="3" t="str">
        <f>IF('data sistem'!DV258="0-3 bulan",1,IF('data sistem'!DV258="3-6 bulan",3,IF('data sistem'!DV258="6-12 bulan",6,IF('data sistem'!DV258="lebih dari 12 bulan",12,""))))</f>
        <v/>
      </c>
      <c r="R258" s="3">
        <f>'data sistem'!EA258</f>
        <v>0</v>
      </c>
      <c r="S258" s="3">
        <f>'data sistem'!EB258</f>
        <v>0</v>
      </c>
      <c r="T258" s="3">
        <f>'data sistem'!EC258</f>
        <v>0</v>
      </c>
      <c r="U258" s="3">
        <f>'data sistem'!ED258</f>
        <v>0</v>
      </c>
      <c r="V258" s="3">
        <f>'data sistem'!EE258</f>
        <v>0</v>
      </c>
      <c r="W258" s="3">
        <f>'data sistem'!EF258</f>
        <v>0</v>
      </c>
      <c r="X258" s="3">
        <f>'data sistem'!EG258</f>
        <v>0</v>
      </c>
      <c r="Y258" s="3" t="str">
        <f>IF('data sistem'!DW258="ya",1,IF('data sistem'!DW258="tidak",0,""))</f>
        <v/>
      </c>
      <c r="Z258" s="3">
        <f>'data sistem'!EM258</f>
        <v>0</v>
      </c>
      <c r="AA258" s="3">
        <f>'data sistem'!EH258</f>
        <v>0</v>
      </c>
      <c r="AB258" s="3">
        <f>'data sistem'!EI258</f>
        <v>0</v>
      </c>
      <c r="AC258" s="3">
        <f>'data sistem'!EJ258</f>
        <v>0</v>
      </c>
      <c r="AD258" s="3">
        <f>'data sistem'!EK258</f>
        <v>0</v>
      </c>
      <c r="AE258" s="3">
        <f>'data sistem'!EL258</f>
        <v>0</v>
      </c>
      <c r="AF258" s="3">
        <f>0</f>
        <v>0</v>
      </c>
      <c r="AH258" s="3">
        <f>IF('data sistem'!FB258="lebih dari 3",4,'data sistem'!FB258)</f>
        <v>0</v>
      </c>
      <c r="AI258" s="3" t="str">
        <f>IF('data sistem'!FF258="sebelum lulus",1,IF('data sistem'!FF258="setelah lulus",2,""))</f>
        <v/>
      </c>
      <c r="AJ258" s="3" t="str">
        <f>IF('data sistem'!FG258="0-3 bulan",1,IF('data sistem'!FG258="3-6 bulan",3,IF('data sistem'!FG258="6-12 bulan",6,IF('data sistem'!FG258="lebih dari 12 bulan",12,""))))</f>
        <v/>
      </c>
      <c r="AK258" s="3" t="str">
        <f>IF('data sistem'!FH258="0-3 bulan",1,IF('data sistem'!FH258="3-6 bulan",3,IF('data sistem'!FH258="6-12 bulan",6,IF('data sistem'!FH258="lebih dari 12 bulan",12,""))))</f>
        <v/>
      </c>
      <c r="AL258" s="3">
        <f>IF('data sistem'!FC258="lebih dari 3",4,'data sistem'!FC258)</f>
        <v>0</v>
      </c>
      <c r="AM258" s="3">
        <f>IF('data sistem'!FD258="lebih dari 3",4,'data sistem'!FD258)</f>
        <v>0</v>
      </c>
      <c r="AN258" s="3" t="str">
        <f>IF(LEFT('data sistem'!U258,7)="bekerja",1,IF(LEFT('data sistem'!U258,5)="tidak",2,""))</f>
        <v/>
      </c>
      <c r="AO258" s="3">
        <f>'data sistem'!M258*1</f>
        <v>0</v>
      </c>
      <c r="AP258" s="3">
        <f>'data sistem'!R258*2</f>
        <v>0</v>
      </c>
      <c r="AQ258" s="3">
        <f>'data sistem'!P258*3</f>
        <v>0</v>
      </c>
      <c r="AR258" s="3">
        <f>'data sistem'!Q258*4</f>
        <v>0</v>
      </c>
      <c r="AS258" s="3">
        <f>0</f>
        <v>0</v>
      </c>
      <c r="AU258" s="3">
        <f>IF('data sistem'!Q258="1",4,1)</f>
        <v>1</v>
      </c>
      <c r="AW258" s="3">
        <f>IF('data sistem'!AG258="bumn",1,IF('data sistem'!AG258="non-profit",2,IF('data sistem'!AG258="swasta",3,IF('data sistem'!AG258="wiraswasta",4,5))))</f>
        <v>5</v>
      </c>
      <c r="AX258" s="3">
        <f>IF(AW258=5,'data sistem'!AG258,"")</f>
        <v>0</v>
      </c>
      <c r="AY258" s="3">
        <f>IF('data sistem'!T258=0,1,'data sistem'!T258=0)</f>
        <v>1</v>
      </c>
      <c r="BA258" s="3">
        <f>IF('data sistem'!AM258="kurang dari 1 juta",1000000,IF('data sistem'!AM258="antara 1 dan 2 juta",2000000,IF('data sistem'!AM258="lebih dari 2 juta",3000000,IF('data sistem'!AM258="lebih dari 3 juta",4000000,0))))</f>
        <v>0</v>
      </c>
      <c r="BB258" s="3">
        <f>0</f>
        <v>0</v>
      </c>
      <c r="BC258" s="3">
        <f>IF('data sistem'!BI258="kurang dari 1 juta",1000000,IF('data sistem'!BI258="antara 1 dan 2 juta",2000000,IF('data sistem'!BI258="lebih dari 2 juta",3000000,IF('data sistem'!BI258="lebih dari 3 juta",4000000,0))))</f>
        <v>0</v>
      </c>
      <c r="BD258" s="3" t="str">
        <f>IF('data sistem'!DE258&gt;0,'data sistem'!DE258,"")</f>
        <v/>
      </c>
      <c r="BE258" s="3" t="str">
        <f>IF('data sistem'!DF258="lebih tinggi",1,IF('data sistem'!DF258="sama",2,IF('data sistem'!DF258="lebih rendah",3,IF('data sistem'!DF258="tidak perlu",4,""))))</f>
        <v/>
      </c>
      <c r="BF258" s="3">
        <f>'data sistem'!DG258*1</f>
        <v>0</v>
      </c>
      <c r="BG258" s="3">
        <f>'data sistem'!DH258*2</f>
        <v>0</v>
      </c>
      <c r="BH258" s="3">
        <f>'data sistem'!DI258*3</f>
        <v>0</v>
      </c>
      <c r="BI258" s="3">
        <f>'data sistem'!DJ258*4</f>
        <v>0</v>
      </c>
      <c r="BJ258" s="3">
        <f>'data sistem'!DK258*5</f>
        <v>0</v>
      </c>
      <c r="BK258" s="3">
        <f>'data sistem'!DL258*6</f>
        <v>0</v>
      </c>
      <c r="BL258" s="3">
        <f>'data sistem'!DM258*7</f>
        <v>0</v>
      </c>
      <c r="BM258" s="3">
        <f>'data sistem'!DN258*8</f>
        <v>0</v>
      </c>
      <c r="BN258" s="3">
        <f>'data sistem'!DO258*9</f>
        <v>0</v>
      </c>
      <c r="BO258" s="3">
        <f>'data sistem'!DP258*10</f>
        <v>0</v>
      </c>
      <c r="BP258" s="3">
        <f>'data sistem'!DQ258*11</f>
        <v>0</v>
      </c>
      <c r="BQ258" s="3">
        <f>'data sistem'!DR258*12</f>
        <v>0</v>
      </c>
      <c r="BR258" s="3">
        <v>0</v>
      </c>
      <c r="BT258" s="3">
        <f>'data sistem'!GU258</f>
        <v>0</v>
      </c>
      <c r="BU258" s="3">
        <f>'data sistem'!HX258</f>
        <v>0</v>
      </c>
      <c r="BV258" s="3">
        <f>'data sistem'!GV258</f>
        <v>0</v>
      </c>
      <c r="BW258" s="3">
        <f>'data sistem'!HY258</f>
        <v>0</v>
      </c>
      <c r="BX258" s="3">
        <f>'data sistem'!GW258</f>
        <v>0</v>
      </c>
      <c r="BY258" s="3">
        <f>'data sistem'!HV258</f>
        <v>0</v>
      </c>
      <c r="BZ258" s="3">
        <f>'data sistem'!HZ258</f>
        <v>0</v>
      </c>
      <c r="CA258" s="3">
        <f>'data sistem'!IY258</f>
        <v>0</v>
      </c>
      <c r="CB258" s="3">
        <f>'data sistem'!GX258</f>
        <v>0</v>
      </c>
      <c r="CC258" s="3">
        <f>'data sistem'!IA258</f>
        <v>0</v>
      </c>
      <c r="CD258" s="3">
        <f>'data sistem'!GY258</f>
        <v>0</v>
      </c>
      <c r="CE258" s="3">
        <f>'data sistem'!IB258</f>
        <v>0</v>
      </c>
      <c r="CF258" s="3">
        <f>'data sistem'!GZ258</f>
        <v>0</v>
      </c>
      <c r="CH258" s="3">
        <f>'data sistem'!IC258</f>
        <v>0</v>
      </c>
      <c r="CJ258" s="3">
        <f>'data sistem'!HA258</f>
        <v>0</v>
      </c>
      <c r="CK258" s="3">
        <f>'data sistem'!ID258</f>
        <v>0</v>
      </c>
      <c r="CL258" s="3">
        <f>'data sistem'!HB258</f>
        <v>0</v>
      </c>
      <c r="CM258" s="3">
        <f>'data sistem'!IE258</f>
        <v>0</v>
      </c>
      <c r="CN258" s="3">
        <f>'data sistem'!HC258</f>
        <v>0</v>
      </c>
      <c r="CO258" s="3">
        <f>'data sistem'!IF258</f>
        <v>0</v>
      </c>
      <c r="CP258" s="3">
        <f>'data sistem'!HD258</f>
        <v>0</v>
      </c>
      <c r="CQ258" s="3">
        <f>'data sistem'!IG258</f>
        <v>0</v>
      </c>
      <c r="CR258" s="3">
        <f>'data sistem'!HE258</f>
        <v>0</v>
      </c>
      <c r="CS258" s="3">
        <f>'data sistem'!IH258</f>
        <v>0</v>
      </c>
      <c r="CT258" s="3">
        <f>'data sistem'!HF258</f>
        <v>0</v>
      </c>
      <c r="CU258" s="3">
        <f>'data sistem'!II258</f>
        <v>0</v>
      </c>
      <c r="CV258" s="3">
        <f>'data sistem'!HG258</f>
        <v>0</v>
      </c>
      <c r="CW258" s="3">
        <f>'data sistem'!IJ258</f>
        <v>0</v>
      </c>
      <c r="CX258" s="3">
        <f>'data sistem'!HH258</f>
        <v>0</v>
      </c>
      <c r="CY258" s="3">
        <f>'data sistem'!IK258</f>
        <v>0</v>
      </c>
      <c r="CZ258" s="3">
        <f>'data sistem'!HI258</f>
        <v>0</v>
      </c>
      <c r="DA258" s="3">
        <f>'data sistem'!IL258</f>
        <v>0</v>
      </c>
      <c r="DB258" s="3">
        <f>'data sistem'!HJ258</f>
        <v>0</v>
      </c>
      <c r="DC258" s="3">
        <f>'data sistem'!IM258</f>
        <v>0</v>
      </c>
      <c r="DD258" s="3">
        <f>'data sistem'!HK258</f>
        <v>0</v>
      </c>
      <c r="DE258" s="3">
        <f>'data sistem'!IN258</f>
        <v>0</v>
      </c>
      <c r="DF258" s="3">
        <f>'data sistem'!HL258</f>
        <v>0</v>
      </c>
      <c r="DG258" s="3">
        <f>'data sistem'!IO258</f>
        <v>0</v>
      </c>
      <c r="DH258" s="3">
        <f>'data sistem'!HM258</f>
        <v>0</v>
      </c>
      <c r="DI258" s="3">
        <f>'data sistem'!HM258</f>
        <v>0</v>
      </c>
      <c r="DJ258" s="3">
        <f>'data sistem'!IP258</f>
        <v>0</v>
      </c>
      <c r="DK258" s="3">
        <f>'data sistem'!IP258</f>
        <v>0</v>
      </c>
      <c r="DL258" s="3">
        <f>'data sistem'!HN258</f>
        <v>0</v>
      </c>
      <c r="DM258" s="3">
        <f>'data sistem'!IQ258</f>
        <v>0</v>
      </c>
      <c r="DN258" s="3">
        <f>'data sistem'!HO258</f>
        <v>0</v>
      </c>
      <c r="DO258" s="3">
        <f>'data sistem'!IR258</f>
        <v>0</v>
      </c>
      <c r="DP258" s="3">
        <f>'data sistem'!HP258</f>
        <v>0</v>
      </c>
      <c r="DQ258" s="3">
        <f>'data sistem'!IS258</f>
        <v>0</v>
      </c>
      <c r="DR258" s="3">
        <f>'data sistem'!HQ258</f>
        <v>0</v>
      </c>
      <c r="DS258" s="3">
        <f>'data sistem'!IT258</f>
        <v>0</v>
      </c>
      <c r="DT258" s="3">
        <f>'data sistem'!HR258</f>
        <v>0</v>
      </c>
      <c r="DU258" s="3">
        <f>'data sistem'!IU258</f>
        <v>0</v>
      </c>
      <c r="DV258" s="3">
        <f>'data sistem'!HS258</f>
        <v>0</v>
      </c>
      <c r="DW258" s="3">
        <f>'data sistem'!IV258</f>
        <v>0</v>
      </c>
      <c r="DX258" s="3">
        <f>'data sistem'!HT258</f>
        <v>0</v>
      </c>
      <c r="DY258" s="3">
        <f>'data sistem'!IW258</f>
        <v>0</v>
      </c>
      <c r="DZ258" s="3">
        <f>'data sistem'!HU258</f>
        <v>0</v>
      </c>
      <c r="EA258" s="3">
        <f>'data sistem'!IX258</f>
        <v>0</v>
      </c>
    </row>
    <row r="259" spans="1:131" x14ac:dyDescent="0.3">
      <c r="A259" s="3" t="str">
        <f t="shared" ref="A259:A322" si="4">"051022"</f>
        <v>051022</v>
      </c>
      <c r="B259" s="3" t="e">
        <f>VLOOKUP('data sistem'!C259,kodeprodi!$A$2:$B$11,2,FALSE)</f>
        <v>#N/A</v>
      </c>
      <c r="C259" s="3">
        <f>'data sistem'!A259</f>
        <v>0</v>
      </c>
      <c r="D259" s="3">
        <f>'data sistem'!B259</f>
        <v>0</v>
      </c>
      <c r="E259" s="3">
        <f>'data sistem'!J259</f>
        <v>0</v>
      </c>
      <c r="F259" s="3">
        <f>'data sistem'!K259</f>
        <v>0</v>
      </c>
      <c r="G259" s="3">
        <f>2020-'data sistem'!E259</f>
        <v>2020</v>
      </c>
      <c r="H259" s="3">
        <f>1</f>
        <v>1</v>
      </c>
      <c r="I259" s="3">
        <f>2</f>
        <v>2</v>
      </c>
      <c r="J259" s="3">
        <f>3</f>
        <v>3</v>
      </c>
      <c r="K259" s="3">
        <f>3</f>
        <v>3</v>
      </c>
      <c r="L259" s="3">
        <f>1</f>
        <v>1</v>
      </c>
      <c r="M259" s="3">
        <f>2</f>
        <v>2</v>
      </c>
      <c r="N259" s="3">
        <f>1</f>
        <v>1</v>
      </c>
      <c r="O259" s="3" t="str">
        <f>IF('data sistem'!W259="tidak",3,IF('data sistem'!W259="ya",IF('data sistem'!DT259="sebelum lulus",1,IF('data sistem'!DT259="setelah lulus",2,"")),""))</f>
        <v/>
      </c>
      <c r="P259" s="3" t="str">
        <f>IF('data sistem'!DU259="0-3 bulan",1,IF('data sistem'!DU259="3-6 bulan",3,IF('data sistem'!DU259="6-12 bulan",6,IF('data sistem'!DU259="lebih dari 12 bulan",12,""))))</f>
        <v/>
      </c>
      <c r="Q259" s="3" t="str">
        <f>IF('data sistem'!DV259="0-3 bulan",1,IF('data sistem'!DV259="3-6 bulan",3,IF('data sistem'!DV259="6-12 bulan",6,IF('data sistem'!DV259="lebih dari 12 bulan",12,""))))</f>
        <v/>
      </c>
      <c r="R259" s="3">
        <f>'data sistem'!EA259</f>
        <v>0</v>
      </c>
      <c r="S259" s="3">
        <f>'data sistem'!EB259</f>
        <v>0</v>
      </c>
      <c r="T259" s="3">
        <f>'data sistem'!EC259</f>
        <v>0</v>
      </c>
      <c r="U259" s="3">
        <f>'data sistem'!ED259</f>
        <v>0</v>
      </c>
      <c r="V259" s="3">
        <f>'data sistem'!EE259</f>
        <v>0</v>
      </c>
      <c r="W259" s="3">
        <f>'data sistem'!EF259</f>
        <v>0</v>
      </c>
      <c r="X259" s="3">
        <f>'data sistem'!EG259</f>
        <v>0</v>
      </c>
      <c r="Y259" s="3" t="str">
        <f>IF('data sistem'!DW259="ya",1,IF('data sistem'!DW259="tidak",0,""))</f>
        <v/>
      </c>
      <c r="Z259" s="3">
        <f>'data sistem'!EM259</f>
        <v>0</v>
      </c>
      <c r="AA259" s="3">
        <f>'data sistem'!EH259</f>
        <v>0</v>
      </c>
      <c r="AB259" s="3">
        <f>'data sistem'!EI259</f>
        <v>0</v>
      </c>
      <c r="AC259" s="3">
        <f>'data sistem'!EJ259</f>
        <v>0</v>
      </c>
      <c r="AD259" s="3">
        <f>'data sistem'!EK259</f>
        <v>0</v>
      </c>
      <c r="AE259" s="3">
        <f>'data sistem'!EL259</f>
        <v>0</v>
      </c>
      <c r="AF259" s="3">
        <f>0</f>
        <v>0</v>
      </c>
      <c r="AH259" s="3">
        <f>IF('data sistem'!FB259="lebih dari 3",4,'data sistem'!FB259)</f>
        <v>0</v>
      </c>
      <c r="AI259" s="3" t="str">
        <f>IF('data sistem'!FF259="sebelum lulus",1,IF('data sistem'!FF259="setelah lulus",2,""))</f>
        <v/>
      </c>
      <c r="AJ259" s="3" t="str">
        <f>IF('data sistem'!FG259="0-3 bulan",1,IF('data sistem'!FG259="3-6 bulan",3,IF('data sistem'!FG259="6-12 bulan",6,IF('data sistem'!FG259="lebih dari 12 bulan",12,""))))</f>
        <v/>
      </c>
      <c r="AK259" s="3" t="str">
        <f>IF('data sistem'!FH259="0-3 bulan",1,IF('data sistem'!FH259="3-6 bulan",3,IF('data sistem'!FH259="6-12 bulan",6,IF('data sistem'!FH259="lebih dari 12 bulan",12,""))))</f>
        <v/>
      </c>
      <c r="AL259" s="3">
        <f>IF('data sistem'!FC259="lebih dari 3",4,'data sistem'!FC259)</f>
        <v>0</v>
      </c>
      <c r="AM259" s="3">
        <f>IF('data sistem'!FD259="lebih dari 3",4,'data sistem'!FD259)</f>
        <v>0</v>
      </c>
      <c r="AN259" s="3" t="str">
        <f>IF(LEFT('data sistem'!U259,7)="bekerja",1,IF(LEFT('data sistem'!U259,5)="tidak",2,""))</f>
        <v/>
      </c>
      <c r="AO259" s="3">
        <f>'data sistem'!M259*1</f>
        <v>0</v>
      </c>
      <c r="AP259" s="3">
        <f>'data sistem'!R259*2</f>
        <v>0</v>
      </c>
      <c r="AQ259" s="3">
        <f>'data sistem'!P259*3</f>
        <v>0</v>
      </c>
      <c r="AR259" s="3">
        <f>'data sistem'!Q259*4</f>
        <v>0</v>
      </c>
      <c r="AS259" s="3">
        <f>0</f>
        <v>0</v>
      </c>
      <c r="AU259" s="3">
        <f>IF('data sistem'!Q259="1",4,1)</f>
        <v>1</v>
      </c>
      <c r="AW259" s="3">
        <f>IF('data sistem'!AG259="bumn",1,IF('data sistem'!AG259="non-profit",2,IF('data sistem'!AG259="swasta",3,IF('data sistem'!AG259="wiraswasta",4,5))))</f>
        <v>5</v>
      </c>
      <c r="AX259" s="3">
        <f>IF(AW259=5,'data sistem'!AG259,"")</f>
        <v>0</v>
      </c>
      <c r="AY259" s="3">
        <f>IF('data sistem'!T259=0,1,'data sistem'!T259=0)</f>
        <v>1</v>
      </c>
      <c r="BA259" s="3">
        <f>IF('data sistem'!AM259="kurang dari 1 juta",1000000,IF('data sistem'!AM259="antara 1 dan 2 juta",2000000,IF('data sistem'!AM259="lebih dari 2 juta",3000000,IF('data sistem'!AM259="lebih dari 3 juta",4000000,0))))</f>
        <v>0</v>
      </c>
      <c r="BB259" s="3">
        <f>0</f>
        <v>0</v>
      </c>
      <c r="BC259" s="3">
        <f>IF('data sistem'!BI259="kurang dari 1 juta",1000000,IF('data sistem'!BI259="antara 1 dan 2 juta",2000000,IF('data sistem'!BI259="lebih dari 2 juta",3000000,IF('data sistem'!BI259="lebih dari 3 juta",4000000,0))))</f>
        <v>0</v>
      </c>
      <c r="BD259" s="3" t="str">
        <f>IF('data sistem'!DE259&gt;0,'data sistem'!DE259,"")</f>
        <v/>
      </c>
      <c r="BE259" s="3" t="str">
        <f>IF('data sistem'!DF259="lebih tinggi",1,IF('data sistem'!DF259="sama",2,IF('data sistem'!DF259="lebih rendah",3,IF('data sistem'!DF259="tidak perlu",4,""))))</f>
        <v/>
      </c>
      <c r="BF259" s="3">
        <f>'data sistem'!DG259*1</f>
        <v>0</v>
      </c>
      <c r="BG259" s="3">
        <f>'data sistem'!DH259*2</f>
        <v>0</v>
      </c>
      <c r="BH259" s="3">
        <f>'data sistem'!DI259*3</f>
        <v>0</v>
      </c>
      <c r="BI259" s="3">
        <f>'data sistem'!DJ259*4</f>
        <v>0</v>
      </c>
      <c r="BJ259" s="3">
        <f>'data sistem'!DK259*5</f>
        <v>0</v>
      </c>
      <c r="BK259" s="3">
        <f>'data sistem'!DL259*6</f>
        <v>0</v>
      </c>
      <c r="BL259" s="3">
        <f>'data sistem'!DM259*7</f>
        <v>0</v>
      </c>
      <c r="BM259" s="3">
        <f>'data sistem'!DN259*8</f>
        <v>0</v>
      </c>
      <c r="BN259" s="3">
        <f>'data sistem'!DO259*9</f>
        <v>0</v>
      </c>
      <c r="BO259" s="3">
        <f>'data sistem'!DP259*10</f>
        <v>0</v>
      </c>
      <c r="BP259" s="3">
        <f>'data sistem'!DQ259*11</f>
        <v>0</v>
      </c>
      <c r="BQ259" s="3">
        <f>'data sistem'!DR259*12</f>
        <v>0</v>
      </c>
      <c r="BR259" s="3">
        <v>0</v>
      </c>
      <c r="BT259" s="3">
        <f>'data sistem'!GU259</f>
        <v>0</v>
      </c>
      <c r="BU259" s="3">
        <f>'data sistem'!HX259</f>
        <v>0</v>
      </c>
      <c r="BV259" s="3">
        <f>'data sistem'!GV259</f>
        <v>0</v>
      </c>
      <c r="BW259" s="3">
        <f>'data sistem'!HY259</f>
        <v>0</v>
      </c>
      <c r="BX259" s="3">
        <f>'data sistem'!GW259</f>
        <v>0</v>
      </c>
      <c r="BY259" s="3">
        <f>'data sistem'!HV259</f>
        <v>0</v>
      </c>
      <c r="BZ259" s="3">
        <f>'data sistem'!HZ259</f>
        <v>0</v>
      </c>
      <c r="CA259" s="3">
        <f>'data sistem'!IY259</f>
        <v>0</v>
      </c>
      <c r="CB259" s="3">
        <f>'data sistem'!GX259</f>
        <v>0</v>
      </c>
      <c r="CC259" s="3">
        <f>'data sistem'!IA259</f>
        <v>0</v>
      </c>
      <c r="CD259" s="3">
        <f>'data sistem'!GY259</f>
        <v>0</v>
      </c>
      <c r="CE259" s="3">
        <f>'data sistem'!IB259</f>
        <v>0</v>
      </c>
      <c r="CF259" s="3">
        <f>'data sistem'!GZ259</f>
        <v>0</v>
      </c>
      <c r="CH259" s="3">
        <f>'data sistem'!IC259</f>
        <v>0</v>
      </c>
      <c r="CJ259" s="3">
        <f>'data sistem'!HA259</f>
        <v>0</v>
      </c>
      <c r="CK259" s="3">
        <f>'data sistem'!ID259</f>
        <v>0</v>
      </c>
      <c r="CL259" s="3">
        <f>'data sistem'!HB259</f>
        <v>0</v>
      </c>
      <c r="CM259" s="3">
        <f>'data sistem'!IE259</f>
        <v>0</v>
      </c>
      <c r="CN259" s="3">
        <f>'data sistem'!HC259</f>
        <v>0</v>
      </c>
      <c r="CO259" s="3">
        <f>'data sistem'!IF259</f>
        <v>0</v>
      </c>
      <c r="CP259" s="3">
        <f>'data sistem'!HD259</f>
        <v>0</v>
      </c>
      <c r="CQ259" s="3">
        <f>'data sistem'!IG259</f>
        <v>0</v>
      </c>
      <c r="CR259" s="3">
        <f>'data sistem'!HE259</f>
        <v>0</v>
      </c>
      <c r="CS259" s="3">
        <f>'data sistem'!IH259</f>
        <v>0</v>
      </c>
      <c r="CT259" s="3">
        <f>'data sistem'!HF259</f>
        <v>0</v>
      </c>
      <c r="CU259" s="3">
        <f>'data sistem'!II259</f>
        <v>0</v>
      </c>
      <c r="CV259" s="3">
        <f>'data sistem'!HG259</f>
        <v>0</v>
      </c>
      <c r="CW259" s="3">
        <f>'data sistem'!IJ259</f>
        <v>0</v>
      </c>
      <c r="CX259" s="3">
        <f>'data sistem'!HH259</f>
        <v>0</v>
      </c>
      <c r="CY259" s="3">
        <f>'data sistem'!IK259</f>
        <v>0</v>
      </c>
      <c r="CZ259" s="3">
        <f>'data sistem'!HI259</f>
        <v>0</v>
      </c>
      <c r="DA259" s="3">
        <f>'data sistem'!IL259</f>
        <v>0</v>
      </c>
      <c r="DB259" s="3">
        <f>'data sistem'!HJ259</f>
        <v>0</v>
      </c>
      <c r="DC259" s="3">
        <f>'data sistem'!IM259</f>
        <v>0</v>
      </c>
      <c r="DD259" s="3">
        <f>'data sistem'!HK259</f>
        <v>0</v>
      </c>
      <c r="DE259" s="3">
        <f>'data sistem'!IN259</f>
        <v>0</v>
      </c>
      <c r="DF259" s="3">
        <f>'data sistem'!HL259</f>
        <v>0</v>
      </c>
      <c r="DG259" s="3">
        <f>'data sistem'!IO259</f>
        <v>0</v>
      </c>
      <c r="DH259" s="3">
        <f>'data sistem'!HM259</f>
        <v>0</v>
      </c>
      <c r="DI259" s="3">
        <f>'data sistem'!HM259</f>
        <v>0</v>
      </c>
      <c r="DJ259" s="3">
        <f>'data sistem'!IP259</f>
        <v>0</v>
      </c>
      <c r="DK259" s="3">
        <f>'data sistem'!IP259</f>
        <v>0</v>
      </c>
      <c r="DL259" s="3">
        <f>'data sistem'!HN259</f>
        <v>0</v>
      </c>
      <c r="DM259" s="3">
        <f>'data sistem'!IQ259</f>
        <v>0</v>
      </c>
      <c r="DN259" s="3">
        <f>'data sistem'!HO259</f>
        <v>0</v>
      </c>
      <c r="DO259" s="3">
        <f>'data sistem'!IR259</f>
        <v>0</v>
      </c>
      <c r="DP259" s="3">
        <f>'data sistem'!HP259</f>
        <v>0</v>
      </c>
      <c r="DQ259" s="3">
        <f>'data sistem'!IS259</f>
        <v>0</v>
      </c>
      <c r="DR259" s="3">
        <f>'data sistem'!HQ259</f>
        <v>0</v>
      </c>
      <c r="DS259" s="3">
        <f>'data sistem'!IT259</f>
        <v>0</v>
      </c>
      <c r="DT259" s="3">
        <f>'data sistem'!HR259</f>
        <v>0</v>
      </c>
      <c r="DU259" s="3">
        <f>'data sistem'!IU259</f>
        <v>0</v>
      </c>
      <c r="DV259" s="3">
        <f>'data sistem'!HS259</f>
        <v>0</v>
      </c>
      <c r="DW259" s="3">
        <f>'data sistem'!IV259</f>
        <v>0</v>
      </c>
      <c r="DX259" s="3">
        <f>'data sistem'!HT259</f>
        <v>0</v>
      </c>
      <c r="DY259" s="3">
        <f>'data sistem'!IW259</f>
        <v>0</v>
      </c>
      <c r="DZ259" s="3">
        <f>'data sistem'!HU259</f>
        <v>0</v>
      </c>
      <c r="EA259" s="3">
        <f>'data sistem'!IX259</f>
        <v>0</v>
      </c>
    </row>
    <row r="260" spans="1:131" x14ac:dyDescent="0.3">
      <c r="A260" s="3" t="str">
        <f t="shared" si="4"/>
        <v>051022</v>
      </c>
      <c r="B260" s="3" t="e">
        <f>VLOOKUP('data sistem'!C260,kodeprodi!$A$2:$B$11,2,FALSE)</f>
        <v>#N/A</v>
      </c>
      <c r="C260" s="3">
        <f>'data sistem'!A260</f>
        <v>0</v>
      </c>
      <c r="D260" s="3">
        <f>'data sistem'!B260</f>
        <v>0</v>
      </c>
      <c r="E260" s="3">
        <f>'data sistem'!J260</f>
        <v>0</v>
      </c>
      <c r="F260" s="3">
        <f>'data sistem'!K260</f>
        <v>0</v>
      </c>
      <c r="G260" s="3">
        <f>2020-'data sistem'!E260</f>
        <v>2020</v>
      </c>
      <c r="H260" s="3">
        <f>1</f>
        <v>1</v>
      </c>
      <c r="I260" s="3">
        <f>2</f>
        <v>2</v>
      </c>
      <c r="J260" s="3">
        <f>3</f>
        <v>3</v>
      </c>
      <c r="K260" s="3">
        <f>3</f>
        <v>3</v>
      </c>
      <c r="L260" s="3">
        <f>1</f>
        <v>1</v>
      </c>
      <c r="M260" s="3">
        <f>2</f>
        <v>2</v>
      </c>
      <c r="N260" s="3">
        <f>1</f>
        <v>1</v>
      </c>
      <c r="O260" s="3" t="str">
        <f>IF('data sistem'!W260="tidak",3,IF('data sistem'!W260="ya",IF('data sistem'!DT260="sebelum lulus",1,IF('data sistem'!DT260="setelah lulus",2,"")),""))</f>
        <v/>
      </c>
      <c r="P260" s="3" t="str">
        <f>IF('data sistem'!DU260="0-3 bulan",1,IF('data sistem'!DU260="3-6 bulan",3,IF('data sistem'!DU260="6-12 bulan",6,IF('data sistem'!DU260="lebih dari 12 bulan",12,""))))</f>
        <v/>
      </c>
      <c r="Q260" s="3" t="str">
        <f>IF('data sistem'!DV260="0-3 bulan",1,IF('data sistem'!DV260="3-6 bulan",3,IF('data sistem'!DV260="6-12 bulan",6,IF('data sistem'!DV260="lebih dari 12 bulan",12,""))))</f>
        <v/>
      </c>
      <c r="R260" s="3">
        <f>'data sistem'!EA260</f>
        <v>0</v>
      </c>
      <c r="S260" s="3">
        <f>'data sistem'!EB260</f>
        <v>0</v>
      </c>
      <c r="T260" s="3">
        <f>'data sistem'!EC260</f>
        <v>0</v>
      </c>
      <c r="U260" s="3">
        <f>'data sistem'!ED260</f>
        <v>0</v>
      </c>
      <c r="V260" s="3">
        <f>'data sistem'!EE260</f>
        <v>0</v>
      </c>
      <c r="W260" s="3">
        <f>'data sistem'!EF260</f>
        <v>0</v>
      </c>
      <c r="X260" s="3">
        <f>'data sistem'!EG260</f>
        <v>0</v>
      </c>
      <c r="Y260" s="3" t="str">
        <f>IF('data sistem'!DW260="ya",1,IF('data sistem'!DW260="tidak",0,""))</f>
        <v/>
      </c>
      <c r="Z260" s="3">
        <f>'data sistem'!EM260</f>
        <v>0</v>
      </c>
      <c r="AA260" s="3">
        <f>'data sistem'!EH260</f>
        <v>0</v>
      </c>
      <c r="AB260" s="3">
        <f>'data sistem'!EI260</f>
        <v>0</v>
      </c>
      <c r="AC260" s="3">
        <f>'data sistem'!EJ260</f>
        <v>0</v>
      </c>
      <c r="AD260" s="3">
        <f>'data sistem'!EK260</f>
        <v>0</v>
      </c>
      <c r="AE260" s="3">
        <f>'data sistem'!EL260</f>
        <v>0</v>
      </c>
      <c r="AF260" s="3">
        <f>0</f>
        <v>0</v>
      </c>
      <c r="AH260" s="3">
        <f>IF('data sistem'!FB260="lebih dari 3",4,'data sistem'!FB260)</f>
        <v>0</v>
      </c>
      <c r="AI260" s="3" t="str">
        <f>IF('data sistem'!FF260="sebelum lulus",1,IF('data sistem'!FF260="setelah lulus",2,""))</f>
        <v/>
      </c>
      <c r="AJ260" s="3" t="str">
        <f>IF('data sistem'!FG260="0-3 bulan",1,IF('data sistem'!FG260="3-6 bulan",3,IF('data sistem'!FG260="6-12 bulan",6,IF('data sistem'!FG260="lebih dari 12 bulan",12,""))))</f>
        <v/>
      </c>
      <c r="AK260" s="3" t="str">
        <f>IF('data sistem'!FH260="0-3 bulan",1,IF('data sistem'!FH260="3-6 bulan",3,IF('data sistem'!FH260="6-12 bulan",6,IF('data sistem'!FH260="lebih dari 12 bulan",12,""))))</f>
        <v/>
      </c>
      <c r="AL260" s="3">
        <f>IF('data sistem'!FC260="lebih dari 3",4,'data sistem'!FC260)</f>
        <v>0</v>
      </c>
      <c r="AM260" s="3">
        <f>IF('data sistem'!FD260="lebih dari 3",4,'data sistem'!FD260)</f>
        <v>0</v>
      </c>
      <c r="AN260" s="3" t="str">
        <f>IF(LEFT('data sistem'!U260,7)="bekerja",1,IF(LEFT('data sistem'!U260,5)="tidak",2,""))</f>
        <v/>
      </c>
      <c r="AO260" s="3">
        <f>'data sistem'!M260*1</f>
        <v>0</v>
      </c>
      <c r="AP260" s="3">
        <f>'data sistem'!R260*2</f>
        <v>0</v>
      </c>
      <c r="AQ260" s="3">
        <f>'data sistem'!P260*3</f>
        <v>0</v>
      </c>
      <c r="AR260" s="3">
        <f>'data sistem'!Q260*4</f>
        <v>0</v>
      </c>
      <c r="AS260" s="3">
        <f>0</f>
        <v>0</v>
      </c>
      <c r="AU260" s="3">
        <f>IF('data sistem'!Q260="1",4,1)</f>
        <v>1</v>
      </c>
      <c r="AW260" s="3">
        <f>IF('data sistem'!AG260="bumn",1,IF('data sistem'!AG260="non-profit",2,IF('data sistem'!AG260="swasta",3,IF('data sistem'!AG260="wiraswasta",4,5))))</f>
        <v>5</v>
      </c>
      <c r="AX260" s="3">
        <f>IF(AW260=5,'data sistem'!AG260,"")</f>
        <v>0</v>
      </c>
      <c r="AY260" s="3">
        <f>IF('data sistem'!T260=0,1,'data sistem'!T260=0)</f>
        <v>1</v>
      </c>
      <c r="BA260" s="3">
        <f>IF('data sistem'!AM260="kurang dari 1 juta",1000000,IF('data sistem'!AM260="antara 1 dan 2 juta",2000000,IF('data sistem'!AM260="lebih dari 2 juta",3000000,IF('data sistem'!AM260="lebih dari 3 juta",4000000,0))))</f>
        <v>0</v>
      </c>
      <c r="BB260" s="3">
        <f>0</f>
        <v>0</v>
      </c>
      <c r="BC260" s="3">
        <f>IF('data sistem'!BI260="kurang dari 1 juta",1000000,IF('data sistem'!BI260="antara 1 dan 2 juta",2000000,IF('data sistem'!BI260="lebih dari 2 juta",3000000,IF('data sistem'!BI260="lebih dari 3 juta",4000000,0))))</f>
        <v>0</v>
      </c>
      <c r="BD260" s="3" t="str">
        <f>IF('data sistem'!DE260&gt;0,'data sistem'!DE260,"")</f>
        <v/>
      </c>
      <c r="BE260" s="3" t="str">
        <f>IF('data sistem'!DF260="lebih tinggi",1,IF('data sistem'!DF260="sama",2,IF('data sistem'!DF260="lebih rendah",3,IF('data sistem'!DF260="tidak perlu",4,""))))</f>
        <v/>
      </c>
      <c r="BF260" s="3">
        <f>'data sistem'!DG260*1</f>
        <v>0</v>
      </c>
      <c r="BG260" s="3">
        <f>'data sistem'!DH260*2</f>
        <v>0</v>
      </c>
      <c r="BH260" s="3">
        <f>'data sistem'!DI260*3</f>
        <v>0</v>
      </c>
      <c r="BI260" s="3">
        <f>'data sistem'!DJ260*4</f>
        <v>0</v>
      </c>
      <c r="BJ260" s="3">
        <f>'data sistem'!DK260*5</f>
        <v>0</v>
      </c>
      <c r="BK260" s="3">
        <f>'data sistem'!DL260*6</f>
        <v>0</v>
      </c>
      <c r="BL260" s="3">
        <f>'data sistem'!DM260*7</f>
        <v>0</v>
      </c>
      <c r="BM260" s="3">
        <f>'data sistem'!DN260*8</f>
        <v>0</v>
      </c>
      <c r="BN260" s="3">
        <f>'data sistem'!DO260*9</f>
        <v>0</v>
      </c>
      <c r="BO260" s="3">
        <f>'data sistem'!DP260*10</f>
        <v>0</v>
      </c>
      <c r="BP260" s="3">
        <f>'data sistem'!DQ260*11</f>
        <v>0</v>
      </c>
      <c r="BQ260" s="3">
        <f>'data sistem'!DR260*12</f>
        <v>0</v>
      </c>
      <c r="BR260" s="3">
        <v>0</v>
      </c>
      <c r="BT260" s="3">
        <f>'data sistem'!GU260</f>
        <v>0</v>
      </c>
      <c r="BU260" s="3">
        <f>'data sistem'!HX260</f>
        <v>0</v>
      </c>
      <c r="BV260" s="3">
        <f>'data sistem'!GV260</f>
        <v>0</v>
      </c>
      <c r="BW260" s="3">
        <f>'data sistem'!HY260</f>
        <v>0</v>
      </c>
      <c r="BX260" s="3">
        <f>'data sistem'!GW260</f>
        <v>0</v>
      </c>
      <c r="BY260" s="3">
        <f>'data sistem'!HV260</f>
        <v>0</v>
      </c>
      <c r="BZ260" s="3">
        <f>'data sistem'!HZ260</f>
        <v>0</v>
      </c>
      <c r="CA260" s="3">
        <f>'data sistem'!IY260</f>
        <v>0</v>
      </c>
      <c r="CB260" s="3">
        <f>'data sistem'!GX260</f>
        <v>0</v>
      </c>
      <c r="CC260" s="3">
        <f>'data sistem'!IA260</f>
        <v>0</v>
      </c>
      <c r="CD260" s="3">
        <f>'data sistem'!GY260</f>
        <v>0</v>
      </c>
      <c r="CE260" s="3">
        <f>'data sistem'!IB260</f>
        <v>0</v>
      </c>
      <c r="CF260" s="3">
        <f>'data sistem'!GZ260</f>
        <v>0</v>
      </c>
      <c r="CH260" s="3">
        <f>'data sistem'!IC260</f>
        <v>0</v>
      </c>
      <c r="CJ260" s="3">
        <f>'data sistem'!HA260</f>
        <v>0</v>
      </c>
      <c r="CK260" s="3">
        <f>'data sistem'!ID260</f>
        <v>0</v>
      </c>
      <c r="CL260" s="3">
        <f>'data sistem'!HB260</f>
        <v>0</v>
      </c>
      <c r="CM260" s="3">
        <f>'data sistem'!IE260</f>
        <v>0</v>
      </c>
      <c r="CN260" s="3">
        <f>'data sistem'!HC260</f>
        <v>0</v>
      </c>
      <c r="CO260" s="3">
        <f>'data sistem'!IF260</f>
        <v>0</v>
      </c>
      <c r="CP260" s="3">
        <f>'data sistem'!HD260</f>
        <v>0</v>
      </c>
      <c r="CQ260" s="3">
        <f>'data sistem'!IG260</f>
        <v>0</v>
      </c>
      <c r="CR260" s="3">
        <f>'data sistem'!HE260</f>
        <v>0</v>
      </c>
      <c r="CS260" s="3">
        <f>'data sistem'!IH260</f>
        <v>0</v>
      </c>
      <c r="CT260" s="3">
        <f>'data sistem'!HF260</f>
        <v>0</v>
      </c>
      <c r="CU260" s="3">
        <f>'data sistem'!II260</f>
        <v>0</v>
      </c>
      <c r="CV260" s="3">
        <f>'data sistem'!HG260</f>
        <v>0</v>
      </c>
      <c r="CW260" s="3">
        <f>'data sistem'!IJ260</f>
        <v>0</v>
      </c>
      <c r="CX260" s="3">
        <f>'data sistem'!HH260</f>
        <v>0</v>
      </c>
      <c r="CY260" s="3">
        <f>'data sistem'!IK260</f>
        <v>0</v>
      </c>
      <c r="CZ260" s="3">
        <f>'data sistem'!HI260</f>
        <v>0</v>
      </c>
      <c r="DA260" s="3">
        <f>'data sistem'!IL260</f>
        <v>0</v>
      </c>
      <c r="DB260" s="3">
        <f>'data sistem'!HJ260</f>
        <v>0</v>
      </c>
      <c r="DC260" s="3">
        <f>'data sistem'!IM260</f>
        <v>0</v>
      </c>
      <c r="DD260" s="3">
        <f>'data sistem'!HK260</f>
        <v>0</v>
      </c>
      <c r="DE260" s="3">
        <f>'data sistem'!IN260</f>
        <v>0</v>
      </c>
      <c r="DF260" s="3">
        <f>'data sistem'!HL260</f>
        <v>0</v>
      </c>
      <c r="DG260" s="3">
        <f>'data sistem'!IO260</f>
        <v>0</v>
      </c>
      <c r="DH260" s="3">
        <f>'data sistem'!HM260</f>
        <v>0</v>
      </c>
      <c r="DI260" s="3">
        <f>'data sistem'!HM260</f>
        <v>0</v>
      </c>
      <c r="DJ260" s="3">
        <f>'data sistem'!IP260</f>
        <v>0</v>
      </c>
      <c r="DK260" s="3">
        <f>'data sistem'!IP260</f>
        <v>0</v>
      </c>
      <c r="DL260" s="3">
        <f>'data sistem'!HN260</f>
        <v>0</v>
      </c>
      <c r="DM260" s="3">
        <f>'data sistem'!IQ260</f>
        <v>0</v>
      </c>
      <c r="DN260" s="3">
        <f>'data sistem'!HO260</f>
        <v>0</v>
      </c>
      <c r="DO260" s="3">
        <f>'data sistem'!IR260</f>
        <v>0</v>
      </c>
      <c r="DP260" s="3">
        <f>'data sistem'!HP260</f>
        <v>0</v>
      </c>
      <c r="DQ260" s="3">
        <f>'data sistem'!IS260</f>
        <v>0</v>
      </c>
      <c r="DR260" s="3">
        <f>'data sistem'!HQ260</f>
        <v>0</v>
      </c>
      <c r="DS260" s="3">
        <f>'data sistem'!IT260</f>
        <v>0</v>
      </c>
      <c r="DT260" s="3">
        <f>'data sistem'!HR260</f>
        <v>0</v>
      </c>
      <c r="DU260" s="3">
        <f>'data sistem'!IU260</f>
        <v>0</v>
      </c>
      <c r="DV260" s="3">
        <f>'data sistem'!HS260</f>
        <v>0</v>
      </c>
      <c r="DW260" s="3">
        <f>'data sistem'!IV260</f>
        <v>0</v>
      </c>
      <c r="DX260" s="3">
        <f>'data sistem'!HT260</f>
        <v>0</v>
      </c>
      <c r="DY260" s="3">
        <f>'data sistem'!IW260</f>
        <v>0</v>
      </c>
      <c r="DZ260" s="3">
        <f>'data sistem'!HU260</f>
        <v>0</v>
      </c>
      <c r="EA260" s="3">
        <f>'data sistem'!IX260</f>
        <v>0</v>
      </c>
    </row>
    <row r="261" spans="1:131" x14ac:dyDescent="0.3">
      <c r="A261" s="3" t="str">
        <f t="shared" si="4"/>
        <v>051022</v>
      </c>
      <c r="B261" s="3" t="e">
        <f>VLOOKUP('data sistem'!C261,kodeprodi!$A$2:$B$11,2,FALSE)</f>
        <v>#N/A</v>
      </c>
      <c r="C261" s="3">
        <f>'data sistem'!A261</f>
        <v>0</v>
      </c>
      <c r="D261" s="3">
        <f>'data sistem'!B261</f>
        <v>0</v>
      </c>
      <c r="E261" s="3">
        <f>'data sistem'!J261</f>
        <v>0</v>
      </c>
      <c r="F261" s="3">
        <f>'data sistem'!K261</f>
        <v>0</v>
      </c>
      <c r="G261" s="3">
        <f>2020-'data sistem'!E261</f>
        <v>2020</v>
      </c>
      <c r="H261" s="3">
        <f>1</f>
        <v>1</v>
      </c>
      <c r="I261" s="3">
        <f>2</f>
        <v>2</v>
      </c>
      <c r="J261" s="3">
        <f>3</f>
        <v>3</v>
      </c>
      <c r="K261" s="3">
        <f>3</f>
        <v>3</v>
      </c>
      <c r="L261" s="3">
        <f>1</f>
        <v>1</v>
      </c>
      <c r="M261" s="3">
        <f>2</f>
        <v>2</v>
      </c>
      <c r="N261" s="3">
        <f>1</f>
        <v>1</v>
      </c>
      <c r="O261" s="3" t="str">
        <f>IF('data sistem'!W261="tidak",3,IF('data sistem'!W261="ya",IF('data sistem'!DT261="sebelum lulus",1,IF('data sistem'!DT261="setelah lulus",2,"")),""))</f>
        <v/>
      </c>
      <c r="P261" s="3" t="str">
        <f>IF('data sistem'!DU261="0-3 bulan",1,IF('data sistem'!DU261="3-6 bulan",3,IF('data sistem'!DU261="6-12 bulan",6,IF('data sistem'!DU261="lebih dari 12 bulan",12,""))))</f>
        <v/>
      </c>
      <c r="Q261" s="3" t="str">
        <f>IF('data sistem'!DV261="0-3 bulan",1,IF('data sistem'!DV261="3-6 bulan",3,IF('data sistem'!DV261="6-12 bulan",6,IF('data sistem'!DV261="lebih dari 12 bulan",12,""))))</f>
        <v/>
      </c>
      <c r="R261" s="3">
        <f>'data sistem'!EA261</f>
        <v>0</v>
      </c>
      <c r="S261" s="3">
        <f>'data sistem'!EB261</f>
        <v>0</v>
      </c>
      <c r="T261" s="3">
        <f>'data sistem'!EC261</f>
        <v>0</v>
      </c>
      <c r="U261" s="3">
        <f>'data sistem'!ED261</f>
        <v>0</v>
      </c>
      <c r="V261" s="3">
        <f>'data sistem'!EE261</f>
        <v>0</v>
      </c>
      <c r="W261" s="3">
        <f>'data sistem'!EF261</f>
        <v>0</v>
      </c>
      <c r="X261" s="3">
        <f>'data sistem'!EG261</f>
        <v>0</v>
      </c>
      <c r="Y261" s="3" t="str">
        <f>IF('data sistem'!DW261="ya",1,IF('data sistem'!DW261="tidak",0,""))</f>
        <v/>
      </c>
      <c r="Z261" s="3">
        <f>'data sistem'!EM261</f>
        <v>0</v>
      </c>
      <c r="AA261" s="3">
        <f>'data sistem'!EH261</f>
        <v>0</v>
      </c>
      <c r="AB261" s="3">
        <f>'data sistem'!EI261</f>
        <v>0</v>
      </c>
      <c r="AC261" s="3">
        <f>'data sistem'!EJ261</f>
        <v>0</v>
      </c>
      <c r="AD261" s="3">
        <f>'data sistem'!EK261</f>
        <v>0</v>
      </c>
      <c r="AE261" s="3">
        <f>'data sistem'!EL261</f>
        <v>0</v>
      </c>
      <c r="AF261" s="3">
        <f>0</f>
        <v>0</v>
      </c>
      <c r="AH261" s="3">
        <f>IF('data sistem'!FB261="lebih dari 3",4,'data sistem'!FB261)</f>
        <v>0</v>
      </c>
      <c r="AI261" s="3" t="str">
        <f>IF('data sistem'!FF261="sebelum lulus",1,IF('data sistem'!FF261="setelah lulus",2,""))</f>
        <v/>
      </c>
      <c r="AJ261" s="3" t="str">
        <f>IF('data sistem'!FG261="0-3 bulan",1,IF('data sistem'!FG261="3-6 bulan",3,IF('data sistem'!FG261="6-12 bulan",6,IF('data sistem'!FG261="lebih dari 12 bulan",12,""))))</f>
        <v/>
      </c>
      <c r="AK261" s="3" t="str">
        <f>IF('data sistem'!FH261="0-3 bulan",1,IF('data sistem'!FH261="3-6 bulan",3,IF('data sistem'!FH261="6-12 bulan",6,IF('data sistem'!FH261="lebih dari 12 bulan",12,""))))</f>
        <v/>
      </c>
      <c r="AL261" s="3">
        <f>IF('data sistem'!FC261="lebih dari 3",4,'data sistem'!FC261)</f>
        <v>0</v>
      </c>
      <c r="AM261" s="3">
        <f>IF('data sistem'!FD261="lebih dari 3",4,'data sistem'!FD261)</f>
        <v>0</v>
      </c>
      <c r="AN261" s="3" t="str">
        <f>IF(LEFT('data sistem'!U261,7)="bekerja",1,IF(LEFT('data sistem'!U261,5)="tidak",2,""))</f>
        <v/>
      </c>
      <c r="AO261" s="3">
        <f>'data sistem'!M261*1</f>
        <v>0</v>
      </c>
      <c r="AP261" s="3">
        <f>'data sistem'!R261*2</f>
        <v>0</v>
      </c>
      <c r="AQ261" s="3">
        <f>'data sistem'!P261*3</f>
        <v>0</v>
      </c>
      <c r="AR261" s="3">
        <f>'data sistem'!Q261*4</f>
        <v>0</v>
      </c>
      <c r="AS261" s="3">
        <f>0</f>
        <v>0</v>
      </c>
      <c r="AU261" s="3">
        <f>IF('data sistem'!Q261="1",4,1)</f>
        <v>1</v>
      </c>
      <c r="AW261" s="3">
        <f>IF('data sistem'!AG261="bumn",1,IF('data sistem'!AG261="non-profit",2,IF('data sistem'!AG261="swasta",3,IF('data sistem'!AG261="wiraswasta",4,5))))</f>
        <v>5</v>
      </c>
      <c r="AX261" s="3">
        <f>IF(AW261=5,'data sistem'!AG261,"")</f>
        <v>0</v>
      </c>
      <c r="AY261" s="3">
        <f>IF('data sistem'!T261=0,1,'data sistem'!T261=0)</f>
        <v>1</v>
      </c>
      <c r="BA261" s="3">
        <f>IF('data sistem'!AM261="kurang dari 1 juta",1000000,IF('data sistem'!AM261="antara 1 dan 2 juta",2000000,IF('data sistem'!AM261="lebih dari 2 juta",3000000,IF('data sistem'!AM261="lebih dari 3 juta",4000000,0))))</f>
        <v>0</v>
      </c>
      <c r="BB261" s="3">
        <f>0</f>
        <v>0</v>
      </c>
      <c r="BC261" s="3">
        <f>IF('data sistem'!BI261="kurang dari 1 juta",1000000,IF('data sistem'!BI261="antara 1 dan 2 juta",2000000,IF('data sistem'!BI261="lebih dari 2 juta",3000000,IF('data sistem'!BI261="lebih dari 3 juta",4000000,0))))</f>
        <v>0</v>
      </c>
      <c r="BD261" s="3" t="str">
        <f>IF('data sistem'!DE261&gt;0,'data sistem'!DE261,"")</f>
        <v/>
      </c>
      <c r="BE261" s="3" t="str">
        <f>IF('data sistem'!DF261="lebih tinggi",1,IF('data sistem'!DF261="sama",2,IF('data sistem'!DF261="lebih rendah",3,IF('data sistem'!DF261="tidak perlu",4,""))))</f>
        <v/>
      </c>
      <c r="BF261" s="3">
        <f>'data sistem'!DG261*1</f>
        <v>0</v>
      </c>
      <c r="BG261" s="3">
        <f>'data sistem'!DH261*2</f>
        <v>0</v>
      </c>
      <c r="BH261" s="3">
        <f>'data sistem'!DI261*3</f>
        <v>0</v>
      </c>
      <c r="BI261" s="3">
        <f>'data sistem'!DJ261*4</f>
        <v>0</v>
      </c>
      <c r="BJ261" s="3">
        <f>'data sistem'!DK261*5</f>
        <v>0</v>
      </c>
      <c r="BK261" s="3">
        <f>'data sistem'!DL261*6</f>
        <v>0</v>
      </c>
      <c r="BL261" s="3">
        <f>'data sistem'!DM261*7</f>
        <v>0</v>
      </c>
      <c r="BM261" s="3">
        <f>'data sistem'!DN261*8</f>
        <v>0</v>
      </c>
      <c r="BN261" s="3">
        <f>'data sistem'!DO261*9</f>
        <v>0</v>
      </c>
      <c r="BO261" s="3">
        <f>'data sistem'!DP261*10</f>
        <v>0</v>
      </c>
      <c r="BP261" s="3">
        <f>'data sistem'!DQ261*11</f>
        <v>0</v>
      </c>
      <c r="BQ261" s="3">
        <f>'data sistem'!DR261*12</f>
        <v>0</v>
      </c>
      <c r="BR261" s="3">
        <v>0</v>
      </c>
      <c r="BT261" s="3">
        <f>'data sistem'!GU261</f>
        <v>0</v>
      </c>
      <c r="BU261" s="3">
        <f>'data sistem'!HX261</f>
        <v>0</v>
      </c>
      <c r="BV261" s="3">
        <f>'data sistem'!GV261</f>
        <v>0</v>
      </c>
      <c r="BW261" s="3">
        <f>'data sistem'!HY261</f>
        <v>0</v>
      </c>
      <c r="BX261" s="3">
        <f>'data sistem'!GW261</f>
        <v>0</v>
      </c>
      <c r="BY261" s="3">
        <f>'data sistem'!HV261</f>
        <v>0</v>
      </c>
      <c r="BZ261" s="3">
        <f>'data sistem'!HZ261</f>
        <v>0</v>
      </c>
      <c r="CA261" s="3">
        <f>'data sistem'!IY261</f>
        <v>0</v>
      </c>
      <c r="CB261" s="3">
        <f>'data sistem'!GX261</f>
        <v>0</v>
      </c>
      <c r="CC261" s="3">
        <f>'data sistem'!IA261</f>
        <v>0</v>
      </c>
      <c r="CD261" s="3">
        <f>'data sistem'!GY261</f>
        <v>0</v>
      </c>
      <c r="CE261" s="3">
        <f>'data sistem'!IB261</f>
        <v>0</v>
      </c>
      <c r="CF261" s="3">
        <f>'data sistem'!GZ261</f>
        <v>0</v>
      </c>
      <c r="CH261" s="3">
        <f>'data sistem'!IC261</f>
        <v>0</v>
      </c>
      <c r="CJ261" s="3">
        <f>'data sistem'!HA261</f>
        <v>0</v>
      </c>
      <c r="CK261" s="3">
        <f>'data sistem'!ID261</f>
        <v>0</v>
      </c>
      <c r="CL261" s="3">
        <f>'data sistem'!HB261</f>
        <v>0</v>
      </c>
      <c r="CM261" s="3">
        <f>'data sistem'!IE261</f>
        <v>0</v>
      </c>
      <c r="CN261" s="3">
        <f>'data sistem'!HC261</f>
        <v>0</v>
      </c>
      <c r="CO261" s="3">
        <f>'data sistem'!IF261</f>
        <v>0</v>
      </c>
      <c r="CP261" s="3">
        <f>'data sistem'!HD261</f>
        <v>0</v>
      </c>
      <c r="CQ261" s="3">
        <f>'data sistem'!IG261</f>
        <v>0</v>
      </c>
      <c r="CR261" s="3">
        <f>'data sistem'!HE261</f>
        <v>0</v>
      </c>
      <c r="CS261" s="3">
        <f>'data sistem'!IH261</f>
        <v>0</v>
      </c>
      <c r="CT261" s="3">
        <f>'data sistem'!HF261</f>
        <v>0</v>
      </c>
      <c r="CU261" s="3">
        <f>'data sistem'!II261</f>
        <v>0</v>
      </c>
      <c r="CV261" s="3">
        <f>'data sistem'!HG261</f>
        <v>0</v>
      </c>
      <c r="CW261" s="3">
        <f>'data sistem'!IJ261</f>
        <v>0</v>
      </c>
      <c r="CX261" s="3">
        <f>'data sistem'!HH261</f>
        <v>0</v>
      </c>
      <c r="CY261" s="3">
        <f>'data sistem'!IK261</f>
        <v>0</v>
      </c>
      <c r="CZ261" s="3">
        <f>'data sistem'!HI261</f>
        <v>0</v>
      </c>
      <c r="DA261" s="3">
        <f>'data sistem'!IL261</f>
        <v>0</v>
      </c>
      <c r="DB261" s="3">
        <f>'data sistem'!HJ261</f>
        <v>0</v>
      </c>
      <c r="DC261" s="3">
        <f>'data sistem'!IM261</f>
        <v>0</v>
      </c>
      <c r="DD261" s="3">
        <f>'data sistem'!HK261</f>
        <v>0</v>
      </c>
      <c r="DE261" s="3">
        <f>'data sistem'!IN261</f>
        <v>0</v>
      </c>
      <c r="DF261" s="3">
        <f>'data sistem'!HL261</f>
        <v>0</v>
      </c>
      <c r="DG261" s="3">
        <f>'data sistem'!IO261</f>
        <v>0</v>
      </c>
      <c r="DH261" s="3">
        <f>'data sistem'!HM261</f>
        <v>0</v>
      </c>
      <c r="DI261" s="3">
        <f>'data sistem'!HM261</f>
        <v>0</v>
      </c>
      <c r="DJ261" s="3">
        <f>'data sistem'!IP261</f>
        <v>0</v>
      </c>
      <c r="DK261" s="3">
        <f>'data sistem'!IP261</f>
        <v>0</v>
      </c>
      <c r="DL261" s="3">
        <f>'data sistem'!HN261</f>
        <v>0</v>
      </c>
      <c r="DM261" s="3">
        <f>'data sistem'!IQ261</f>
        <v>0</v>
      </c>
      <c r="DN261" s="3">
        <f>'data sistem'!HO261</f>
        <v>0</v>
      </c>
      <c r="DO261" s="3">
        <f>'data sistem'!IR261</f>
        <v>0</v>
      </c>
      <c r="DP261" s="3">
        <f>'data sistem'!HP261</f>
        <v>0</v>
      </c>
      <c r="DQ261" s="3">
        <f>'data sistem'!IS261</f>
        <v>0</v>
      </c>
      <c r="DR261" s="3">
        <f>'data sistem'!HQ261</f>
        <v>0</v>
      </c>
      <c r="DS261" s="3">
        <f>'data sistem'!IT261</f>
        <v>0</v>
      </c>
      <c r="DT261" s="3">
        <f>'data sistem'!HR261</f>
        <v>0</v>
      </c>
      <c r="DU261" s="3">
        <f>'data sistem'!IU261</f>
        <v>0</v>
      </c>
      <c r="DV261" s="3">
        <f>'data sistem'!HS261</f>
        <v>0</v>
      </c>
      <c r="DW261" s="3">
        <f>'data sistem'!IV261</f>
        <v>0</v>
      </c>
      <c r="DX261" s="3">
        <f>'data sistem'!HT261</f>
        <v>0</v>
      </c>
      <c r="DY261" s="3">
        <f>'data sistem'!IW261</f>
        <v>0</v>
      </c>
      <c r="DZ261" s="3">
        <f>'data sistem'!HU261</f>
        <v>0</v>
      </c>
      <c r="EA261" s="3">
        <f>'data sistem'!IX261</f>
        <v>0</v>
      </c>
    </row>
    <row r="262" spans="1:131" x14ac:dyDescent="0.3">
      <c r="A262" s="3" t="str">
        <f t="shared" si="4"/>
        <v>051022</v>
      </c>
      <c r="B262" s="3" t="e">
        <f>VLOOKUP('data sistem'!C262,kodeprodi!$A$2:$B$11,2,FALSE)</f>
        <v>#N/A</v>
      </c>
      <c r="C262" s="3">
        <f>'data sistem'!A262</f>
        <v>0</v>
      </c>
      <c r="D262" s="3">
        <f>'data sistem'!B262</f>
        <v>0</v>
      </c>
      <c r="E262" s="3">
        <f>'data sistem'!J262</f>
        <v>0</v>
      </c>
      <c r="F262" s="3">
        <f>'data sistem'!K262</f>
        <v>0</v>
      </c>
      <c r="G262" s="3">
        <f>2020-'data sistem'!E262</f>
        <v>2020</v>
      </c>
      <c r="H262" s="3">
        <f>1</f>
        <v>1</v>
      </c>
      <c r="I262" s="3">
        <f>2</f>
        <v>2</v>
      </c>
      <c r="J262" s="3">
        <f>3</f>
        <v>3</v>
      </c>
      <c r="K262" s="3">
        <f>3</f>
        <v>3</v>
      </c>
      <c r="L262" s="3">
        <f>1</f>
        <v>1</v>
      </c>
      <c r="M262" s="3">
        <f>2</f>
        <v>2</v>
      </c>
      <c r="N262" s="3">
        <f>1</f>
        <v>1</v>
      </c>
      <c r="O262" s="3" t="str">
        <f>IF('data sistem'!W262="tidak",3,IF('data sistem'!W262="ya",IF('data sistem'!DT262="sebelum lulus",1,IF('data sistem'!DT262="setelah lulus",2,"")),""))</f>
        <v/>
      </c>
      <c r="P262" s="3" t="str">
        <f>IF('data sistem'!DU262="0-3 bulan",1,IF('data sistem'!DU262="3-6 bulan",3,IF('data sistem'!DU262="6-12 bulan",6,IF('data sistem'!DU262="lebih dari 12 bulan",12,""))))</f>
        <v/>
      </c>
      <c r="Q262" s="3" t="str">
        <f>IF('data sistem'!DV262="0-3 bulan",1,IF('data sistem'!DV262="3-6 bulan",3,IF('data sistem'!DV262="6-12 bulan",6,IF('data sistem'!DV262="lebih dari 12 bulan",12,""))))</f>
        <v/>
      </c>
      <c r="R262" s="3">
        <f>'data sistem'!EA262</f>
        <v>0</v>
      </c>
      <c r="S262" s="3">
        <f>'data sistem'!EB262</f>
        <v>0</v>
      </c>
      <c r="T262" s="3">
        <f>'data sistem'!EC262</f>
        <v>0</v>
      </c>
      <c r="U262" s="3">
        <f>'data sistem'!ED262</f>
        <v>0</v>
      </c>
      <c r="V262" s="3">
        <f>'data sistem'!EE262</f>
        <v>0</v>
      </c>
      <c r="W262" s="3">
        <f>'data sistem'!EF262</f>
        <v>0</v>
      </c>
      <c r="X262" s="3">
        <f>'data sistem'!EG262</f>
        <v>0</v>
      </c>
      <c r="Y262" s="3" t="str">
        <f>IF('data sistem'!DW262="ya",1,IF('data sistem'!DW262="tidak",0,""))</f>
        <v/>
      </c>
      <c r="Z262" s="3">
        <f>'data sistem'!EM262</f>
        <v>0</v>
      </c>
      <c r="AA262" s="3">
        <f>'data sistem'!EH262</f>
        <v>0</v>
      </c>
      <c r="AB262" s="3">
        <f>'data sistem'!EI262</f>
        <v>0</v>
      </c>
      <c r="AC262" s="3">
        <f>'data sistem'!EJ262</f>
        <v>0</v>
      </c>
      <c r="AD262" s="3">
        <f>'data sistem'!EK262</f>
        <v>0</v>
      </c>
      <c r="AE262" s="3">
        <f>'data sistem'!EL262</f>
        <v>0</v>
      </c>
      <c r="AF262" s="3">
        <f>0</f>
        <v>0</v>
      </c>
      <c r="AH262" s="3">
        <f>IF('data sistem'!FB262="lebih dari 3",4,'data sistem'!FB262)</f>
        <v>0</v>
      </c>
      <c r="AI262" s="3" t="str">
        <f>IF('data sistem'!FF262="sebelum lulus",1,IF('data sistem'!FF262="setelah lulus",2,""))</f>
        <v/>
      </c>
      <c r="AJ262" s="3" t="str">
        <f>IF('data sistem'!FG262="0-3 bulan",1,IF('data sistem'!FG262="3-6 bulan",3,IF('data sistem'!FG262="6-12 bulan",6,IF('data sistem'!FG262="lebih dari 12 bulan",12,""))))</f>
        <v/>
      </c>
      <c r="AK262" s="3" t="str">
        <f>IF('data sistem'!FH262="0-3 bulan",1,IF('data sistem'!FH262="3-6 bulan",3,IF('data sistem'!FH262="6-12 bulan",6,IF('data sistem'!FH262="lebih dari 12 bulan",12,""))))</f>
        <v/>
      </c>
      <c r="AL262" s="3">
        <f>IF('data sistem'!FC262="lebih dari 3",4,'data sistem'!FC262)</f>
        <v>0</v>
      </c>
      <c r="AM262" s="3">
        <f>IF('data sistem'!FD262="lebih dari 3",4,'data sistem'!FD262)</f>
        <v>0</v>
      </c>
      <c r="AN262" s="3" t="str">
        <f>IF(LEFT('data sistem'!U262,7)="bekerja",1,IF(LEFT('data sistem'!U262,5)="tidak",2,""))</f>
        <v/>
      </c>
      <c r="AO262" s="3">
        <f>'data sistem'!M262*1</f>
        <v>0</v>
      </c>
      <c r="AP262" s="3">
        <f>'data sistem'!R262*2</f>
        <v>0</v>
      </c>
      <c r="AQ262" s="3">
        <f>'data sistem'!P262*3</f>
        <v>0</v>
      </c>
      <c r="AR262" s="3">
        <f>'data sistem'!Q262*4</f>
        <v>0</v>
      </c>
      <c r="AS262" s="3">
        <f>0</f>
        <v>0</v>
      </c>
      <c r="AU262" s="3">
        <f>IF('data sistem'!Q262="1",4,1)</f>
        <v>1</v>
      </c>
      <c r="AW262" s="3">
        <f>IF('data sistem'!AG262="bumn",1,IF('data sistem'!AG262="non-profit",2,IF('data sistem'!AG262="swasta",3,IF('data sistem'!AG262="wiraswasta",4,5))))</f>
        <v>5</v>
      </c>
      <c r="AX262" s="3">
        <f>IF(AW262=5,'data sistem'!AG262,"")</f>
        <v>0</v>
      </c>
      <c r="AY262" s="3">
        <f>IF('data sistem'!T262=0,1,'data sistem'!T262=0)</f>
        <v>1</v>
      </c>
      <c r="BA262" s="3">
        <f>IF('data sistem'!AM262="kurang dari 1 juta",1000000,IF('data sistem'!AM262="antara 1 dan 2 juta",2000000,IF('data sistem'!AM262="lebih dari 2 juta",3000000,IF('data sistem'!AM262="lebih dari 3 juta",4000000,0))))</f>
        <v>0</v>
      </c>
      <c r="BB262" s="3">
        <f>0</f>
        <v>0</v>
      </c>
      <c r="BC262" s="3">
        <f>IF('data sistem'!BI262="kurang dari 1 juta",1000000,IF('data sistem'!BI262="antara 1 dan 2 juta",2000000,IF('data sistem'!BI262="lebih dari 2 juta",3000000,IF('data sistem'!BI262="lebih dari 3 juta",4000000,0))))</f>
        <v>0</v>
      </c>
      <c r="BD262" s="3" t="str">
        <f>IF('data sistem'!DE262&gt;0,'data sistem'!DE262,"")</f>
        <v/>
      </c>
      <c r="BE262" s="3" t="str">
        <f>IF('data sistem'!DF262="lebih tinggi",1,IF('data sistem'!DF262="sama",2,IF('data sistem'!DF262="lebih rendah",3,IF('data sistem'!DF262="tidak perlu",4,""))))</f>
        <v/>
      </c>
      <c r="BF262" s="3">
        <f>'data sistem'!DG262*1</f>
        <v>0</v>
      </c>
      <c r="BG262" s="3">
        <f>'data sistem'!DH262*2</f>
        <v>0</v>
      </c>
      <c r="BH262" s="3">
        <f>'data sistem'!DI262*3</f>
        <v>0</v>
      </c>
      <c r="BI262" s="3">
        <f>'data sistem'!DJ262*4</f>
        <v>0</v>
      </c>
      <c r="BJ262" s="3">
        <f>'data sistem'!DK262*5</f>
        <v>0</v>
      </c>
      <c r="BK262" s="3">
        <f>'data sistem'!DL262*6</f>
        <v>0</v>
      </c>
      <c r="BL262" s="3">
        <f>'data sistem'!DM262*7</f>
        <v>0</v>
      </c>
      <c r="BM262" s="3">
        <f>'data sistem'!DN262*8</f>
        <v>0</v>
      </c>
      <c r="BN262" s="3">
        <f>'data sistem'!DO262*9</f>
        <v>0</v>
      </c>
      <c r="BO262" s="3">
        <f>'data sistem'!DP262*10</f>
        <v>0</v>
      </c>
      <c r="BP262" s="3">
        <f>'data sistem'!DQ262*11</f>
        <v>0</v>
      </c>
      <c r="BQ262" s="3">
        <f>'data sistem'!DR262*12</f>
        <v>0</v>
      </c>
      <c r="BR262" s="3">
        <v>0</v>
      </c>
      <c r="BT262" s="3">
        <f>'data sistem'!GU262</f>
        <v>0</v>
      </c>
      <c r="BU262" s="3">
        <f>'data sistem'!HX262</f>
        <v>0</v>
      </c>
      <c r="BV262" s="3">
        <f>'data sistem'!GV262</f>
        <v>0</v>
      </c>
      <c r="BW262" s="3">
        <f>'data sistem'!HY262</f>
        <v>0</v>
      </c>
      <c r="BX262" s="3">
        <f>'data sistem'!GW262</f>
        <v>0</v>
      </c>
      <c r="BY262" s="3">
        <f>'data sistem'!HV262</f>
        <v>0</v>
      </c>
      <c r="BZ262" s="3">
        <f>'data sistem'!HZ262</f>
        <v>0</v>
      </c>
      <c r="CA262" s="3">
        <f>'data sistem'!IY262</f>
        <v>0</v>
      </c>
      <c r="CB262" s="3">
        <f>'data sistem'!GX262</f>
        <v>0</v>
      </c>
      <c r="CC262" s="3">
        <f>'data sistem'!IA262</f>
        <v>0</v>
      </c>
      <c r="CD262" s="3">
        <f>'data sistem'!GY262</f>
        <v>0</v>
      </c>
      <c r="CE262" s="3">
        <f>'data sistem'!IB262</f>
        <v>0</v>
      </c>
      <c r="CF262" s="3">
        <f>'data sistem'!GZ262</f>
        <v>0</v>
      </c>
      <c r="CH262" s="3">
        <f>'data sistem'!IC262</f>
        <v>0</v>
      </c>
      <c r="CJ262" s="3">
        <f>'data sistem'!HA262</f>
        <v>0</v>
      </c>
      <c r="CK262" s="3">
        <f>'data sistem'!ID262</f>
        <v>0</v>
      </c>
      <c r="CL262" s="3">
        <f>'data sistem'!HB262</f>
        <v>0</v>
      </c>
      <c r="CM262" s="3">
        <f>'data sistem'!IE262</f>
        <v>0</v>
      </c>
      <c r="CN262" s="3">
        <f>'data sistem'!HC262</f>
        <v>0</v>
      </c>
      <c r="CO262" s="3">
        <f>'data sistem'!IF262</f>
        <v>0</v>
      </c>
      <c r="CP262" s="3">
        <f>'data sistem'!HD262</f>
        <v>0</v>
      </c>
      <c r="CQ262" s="3">
        <f>'data sistem'!IG262</f>
        <v>0</v>
      </c>
      <c r="CR262" s="3">
        <f>'data sistem'!HE262</f>
        <v>0</v>
      </c>
      <c r="CS262" s="3">
        <f>'data sistem'!IH262</f>
        <v>0</v>
      </c>
      <c r="CT262" s="3">
        <f>'data sistem'!HF262</f>
        <v>0</v>
      </c>
      <c r="CU262" s="3">
        <f>'data sistem'!II262</f>
        <v>0</v>
      </c>
      <c r="CV262" s="3">
        <f>'data sistem'!HG262</f>
        <v>0</v>
      </c>
      <c r="CW262" s="3">
        <f>'data sistem'!IJ262</f>
        <v>0</v>
      </c>
      <c r="CX262" s="3">
        <f>'data sistem'!HH262</f>
        <v>0</v>
      </c>
      <c r="CY262" s="3">
        <f>'data sistem'!IK262</f>
        <v>0</v>
      </c>
      <c r="CZ262" s="3">
        <f>'data sistem'!HI262</f>
        <v>0</v>
      </c>
      <c r="DA262" s="3">
        <f>'data sistem'!IL262</f>
        <v>0</v>
      </c>
      <c r="DB262" s="3">
        <f>'data sistem'!HJ262</f>
        <v>0</v>
      </c>
      <c r="DC262" s="3">
        <f>'data sistem'!IM262</f>
        <v>0</v>
      </c>
      <c r="DD262" s="3">
        <f>'data sistem'!HK262</f>
        <v>0</v>
      </c>
      <c r="DE262" s="3">
        <f>'data sistem'!IN262</f>
        <v>0</v>
      </c>
      <c r="DF262" s="3">
        <f>'data sistem'!HL262</f>
        <v>0</v>
      </c>
      <c r="DG262" s="3">
        <f>'data sistem'!IO262</f>
        <v>0</v>
      </c>
      <c r="DH262" s="3">
        <f>'data sistem'!HM262</f>
        <v>0</v>
      </c>
      <c r="DI262" s="3">
        <f>'data sistem'!HM262</f>
        <v>0</v>
      </c>
      <c r="DJ262" s="3">
        <f>'data sistem'!IP262</f>
        <v>0</v>
      </c>
      <c r="DK262" s="3">
        <f>'data sistem'!IP262</f>
        <v>0</v>
      </c>
      <c r="DL262" s="3">
        <f>'data sistem'!HN262</f>
        <v>0</v>
      </c>
      <c r="DM262" s="3">
        <f>'data sistem'!IQ262</f>
        <v>0</v>
      </c>
      <c r="DN262" s="3">
        <f>'data sistem'!HO262</f>
        <v>0</v>
      </c>
      <c r="DO262" s="3">
        <f>'data sistem'!IR262</f>
        <v>0</v>
      </c>
      <c r="DP262" s="3">
        <f>'data sistem'!HP262</f>
        <v>0</v>
      </c>
      <c r="DQ262" s="3">
        <f>'data sistem'!IS262</f>
        <v>0</v>
      </c>
      <c r="DR262" s="3">
        <f>'data sistem'!HQ262</f>
        <v>0</v>
      </c>
      <c r="DS262" s="3">
        <f>'data sistem'!IT262</f>
        <v>0</v>
      </c>
      <c r="DT262" s="3">
        <f>'data sistem'!HR262</f>
        <v>0</v>
      </c>
      <c r="DU262" s="3">
        <f>'data sistem'!IU262</f>
        <v>0</v>
      </c>
      <c r="DV262" s="3">
        <f>'data sistem'!HS262</f>
        <v>0</v>
      </c>
      <c r="DW262" s="3">
        <f>'data sistem'!IV262</f>
        <v>0</v>
      </c>
      <c r="DX262" s="3">
        <f>'data sistem'!HT262</f>
        <v>0</v>
      </c>
      <c r="DY262" s="3">
        <f>'data sistem'!IW262</f>
        <v>0</v>
      </c>
      <c r="DZ262" s="3">
        <f>'data sistem'!HU262</f>
        <v>0</v>
      </c>
      <c r="EA262" s="3">
        <f>'data sistem'!IX262</f>
        <v>0</v>
      </c>
    </row>
    <row r="263" spans="1:131" x14ac:dyDescent="0.3">
      <c r="A263" s="3" t="str">
        <f t="shared" si="4"/>
        <v>051022</v>
      </c>
      <c r="B263" s="3" t="e">
        <f>VLOOKUP('data sistem'!C263,kodeprodi!$A$2:$B$11,2,FALSE)</f>
        <v>#N/A</v>
      </c>
      <c r="C263" s="3">
        <f>'data sistem'!A263</f>
        <v>0</v>
      </c>
      <c r="D263" s="3">
        <f>'data sistem'!B263</f>
        <v>0</v>
      </c>
      <c r="E263" s="3">
        <f>'data sistem'!J263</f>
        <v>0</v>
      </c>
      <c r="F263" s="3">
        <f>'data sistem'!K263</f>
        <v>0</v>
      </c>
      <c r="G263" s="3">
        <f>2020-'data sistem'!E263</f>
        <v>2020</v>
      </c>
      <c r="H263" s="3">
        <f>1</f>
        <v>1</v>
      </c>
      <c r="I263" s="3">
        <f>2</f>
        <v>2</v>
      </c>
      <c r="J263" s="3">
        <f>3</f>
        <v>3</v>
      </c>
      <c r="K263" s="3">
        <f>3</f>
        <v>3</v>
      </c>
      <c r="L263" s="3">
        <f>1</f>
        <v>1</v>
      </c>
      <c r="M263" s="3">
        <f>2</f>
        <v>2</v>
      </c>
      <c r="N263" s="3">
        <f>1</f>
        <v>1</v>
      </c>
      <c r="O263" s="3" t="str">
        <f>IF('data sistem'!W263="tidak",3,IF('data sistem'!W263="ya",IF('data sistem'!DT263="sebelum lulus",1,IF('data sistem'!DT263="setelah lulus",2,"")),""))</f>
        <v/>
      </c>
      <c r="P263" s="3" t="str">
        <f>IF('data sistem'!DU263="0-3 bulan",1,IF('data sistem'!DU263="3-6 bulan",3,IF('data sistem'!DU263="6-12 bulan",6,IF('data sistem'!DU263="lebih dari 12 bulan",12,""))))</f>
        <v/>
      </c>
      <c r="Q263" s="3" t="str">
        <f>IF('data sistem'!DV263="0-3 bulan",1,IF('data sistem'!DV263="3-6 bulan",3,IF('data sistem'!DV263="6-12 bulan",6,IF('data sistem'!DV263="lebih dari 12 bulan",12,""))))</f>
        <v/>
      </c>
      <c r="R263" s="3">
        <f>'data sistem'!EA263</f>
        <v>0</v>
      </c>
      <c r="S263" s="3">
        <f>'data sistem'!EB263</f>
        <v>0</v>
      </c>
      <c r="T263" s="3">
        <f>'data sistem'!EC263</f>
        <v>0</v>
      </c>
      <c r="U263" s="3">
        <f>'data sistem'!ED263</f>
        <v>0</v>
      </c>
      <c r="V263" s="3">
        <f>'data sistem'!EE263</f>
        <v>0</v>
      </c>
      <c r="W263" s="3">
        <f>'data sistem'!EF263</f>
        <v>0</v>
      </c>
      <c r="X263" s="3">
        <f>'data sistem'!EG263</f>
        <v>0</v>
      </c>
      <c r="Y263" s="3" t="str">
        <f>IF('data sistem'!DW263="ya",1,IF('data sistem'!DW263="tidak",0,""))</f>
        <v/>
      </c>
      <c r="Z263" s="3">
        <f>'data sistem'!EM263</f>
        <v>0</v>
      </c>
      <c r="AA263" s="3">
        <f>'data sistem'!EH263</f>
        <v>0</v>
      </c>
      <c r="AB263" s="3">
        <f>'data sistem'!EI263</f>
        <v>0</v>
      </c>
      <c r="AC263" s="3">
        <f>'data sistem'!EJ263</f>
        <v>0</v>
      </c>
      <c r="AD263" s="3">
        <f>'data sistem'!EK263</f>
        <v>0</v>
      </c>
      <c r="AE263" s="3">
        <f>'data sistem'!EL263</f>
        <v>0</v>
      </c>
      <c r="AF263" s="3">
        <f>0</f>
        <v>0</v>
      </c>
      <c r="AH263" s="3">
        <f>IF('data sistem'!FB263="lebih dari 3",4,'data sistem'!FB263)</f>
        <v>0</v>
      </c>
      <c r="AI263" s="3" t="str">
        <f>IF('data sistem'!FF263="sebelum lulus",1,IF('data sistem'!FF263="setelah lulus",2,""))</f>
        <v/>
      </c>
      <c r="AJ263" s="3" t="str">
        <f>IF('data sistem'!FG263="0-3 bulan",1,IF('data sistem'!FG263="3-6 bulan",3,IF('data sistem'!FG263="6-12 bulan",6,IF('data sistem'!FG263="lebih dari 12 bulan",12,""))))</f>
        <v/>
      </c>
      <c r="AK263" s="3" t="str">
        <f>IF('data sistem'!FH263="0-3 bulan",1,IF('data sistem'!FH263="3-6 bulan",3,IF('data sistem'!FH263="6-12 bulan",6,IF('data sistem'!FH263="lebih dari 12 bulan",12,""))))</f>
        <v/>
      </c>
      <c r="AL263" s="3">
        <f>IF('data sistem'!FC263="lebih dari 3",4,'data sistem'!FC263)</f>
        <v>0</v>
      </c>
      <c r="AM263" s="3">
        <f>IF('data sistem'!FD263="lebih dari 3",4,'data sistem'!FD263)</f>
        <v>0</v>
      </c>
      <c r="AN263" s="3" t="str">
        <f>IF(LEFT('data sistem'!U263,7)="bekerja",1,IF(LEFT('data sistem'!U263,5)="tidak",2,""))</f>
        <v/>
      </c>
      <c r="AO263" s="3">
        <f>'data sistem'!M263*1</f>
        <v>0</v>
      </c>
      <c r="AP263" s="3">
        <f>'data sistem'!R263*2</f>
        <v>0</v>
      </c>
      <c r="AQ263" s="3">
        <f>'data sistem'!P263*3</f>
        <v>0</v>
      </c>
      <c r="AR263" s="3">
        <f>'data sistem'!Q263*4</f>
        <v>0</v>
      </c>
      <c r="AS263" s="3">
        <f>0</f>
        <v>0</v>
      </c>
      <c r="AU263" s="3">
        <f>IF('data sistem'!Q263="1",4,1)</f>
        <v>1</v>
      </c>
      <c r="AW263" s="3">
        <f>IF('data sistem'!AG263="bumn",1,IF('data sistem'!AG263="non-profit",2,IF('data sistem'!AG263="swasta",3,IF('data sistem'!AG263="wiraswasta",4,5))))</f>
        <v>5</v>
      </c>
      <c r="AX263" s="3">
        <f>IF(AW263=5,'data sistem'!AG263,"")</f>
        <v>0</v>
      </c>
      <c r="AY263" s="3">
        <f>IF('data sistem'!T263=0,1,'data sistem'!T263=0)</f>
        <v>1</v>
      </c>
      <c r="BA263" s="3">
        <f>IF('data sistem'!AM263="kurang dari 1 juta",1000000,IF('data sistem'!AM263="antara 1 dan 2 juta",2000000,IF('data sistem'!AM263="lebih dari 2 juta",3000000,IF('data sistem'!AM263="lebih dari 3 juta",4000000,0))))</f>
        <v>0</v>
      </c>
      <c r="BB263" s="3">
        <f>0</f>
        <v>0</v>
      </c>
      <c r="BC263" s="3">
        <f>IF('data sistem'!BI263="kurang dari 1 juta",1000000,IF('data sistem'!BI263="antara 1 dan 2 juta",2000000,IF('data sistem'!BI263="lebih dari 2 juta",3000000,IF('data sistem'!BI263="lebih dari 3 juta",4000000,0))))</f>
        <v>0</v>
      </c>
      <c r="BD263" s="3" t="str">
        <f>IF('data sistem'!DE263&gt;0,'data sistem'!DE263,"")</f>
        <v/>
      </c>
      <c r="BE263" s="3" t="str">
        <f>IF('data sistem'!DF263="lebih tinggi",1,IF('data sistem'!DF263="sama",2,IF('data sistem'!DF263="lebih rendah",3,IF('data sistem'!DF263="tidak perlu",4,""))))</f>
        <v/>
      </c>
      <c r="BF263" s="3">
        <f>'data sistem'!DG263*1</f>
        <v>0</v>
      </c>
      <c r="BG263" s="3">
        <f>'data sistem'!DH263*2</f>
        <v>0</v>
      </c>
      <c r="BH263" s="3">
        <f>'data sistem'!DI263*3</f>
        <v>0</v>
      </c>
      <c r="BI263" s="3">
        <f>'data sistem'!DJ263*4</f>
        <v>0</v>
      </c>
      <c r="BJ263" s="3">
        <f>'data sistem'!DK263*5</f>
        <v>0</v>
      </c>
      <c r="BK263" s="3">
        <f>'data sistem'!DL263*6</f>
        <v>0</v>
      </c>
      <c r="BL263" s="3">
        <f>'data sistem'!DM263*7</f>
        <v>0</v>
      </c>
      <c r="BM263" s="3">
        <f>'data sistem'!DN263*8</f>
        <v>0</v>
      </c>
      <c r="BN263" s="3">
        <f>'data sistem'!DO263*9</f>
        <v>0</v>
      </c>
      <c r="BO263" s="3">
        <f>'data sistem'!DP263*10</f>
        <v>0</v>
      </c>
      <c r="BP263" s="3">
        <f>'data sistem'!DQ263*11</f>
        <v>0</v>
      </c>
      <c r="BQ263" s="3">
        <f>'data sistem'!DR263*12</f>
        <v>0</v>
      </c>
      <c r="BR263" s="3">
        <v>0</v>
      </c>
      <c r="BT263" s="3">
        <f>'data sistem'!GU263</f>
        <v>0</v>
      </c>
      <c r="BU263" s="3">
        <f>'data sistem'!HX263</f>
        <v>0</v>
      </c>
      <c r="BV263" s="3">
        <f>'data sistem'!GV263</f>
        <v>0</v>
      </c>
      <c r="BW263" s="3">
        <f>'data sistem'!HY263</f>
        <v>0</v>
      </c>
      <c r="BX263" s="3">
        <f>'data sistem'!GW263</f>
        <v>0</v>
      </c>
      <c r="BY263" s="3">
        <f>'data sistem'!HV263</f>
        <v>0</v>
      </c>
      <c r="BZ263" s="3">
        <f>'data sistem'!HZ263</f>
        <v>0</v>
      </c>
      <c r="CA263" s="3">
        <f>'data sistem'!IY263</f>
        <v>0</v>
      </c>
      <c r="CB263" s="3">
        <f>'data sistem'!GX263</f>
        <v>0</v>
      </c>
      <c r="CC263" s="3">
        <f>'data sistem'!IA263</f>
        <v>0</v>
      </c>
      <c r="CD263" s="3">
        <f>'data sistem'!GY263</f>
        <v>0</v>
      </c>
      <c r="CE263" s="3">
        <f>'data sistem'!IB263</f>
        <v>0</v>
      </c>
      <c r="CF263" s="3">
        <f>'data sistem'!GZ263</f>
        <v>0</v>
      </c>
      <c r="CH263" s="3">
        <f>'data sistem'!IC263</f>
        <v>0</v>
      </c>
      <c r="CJ263" s="3">
        <f>'data sistem'!HA263</f>
        <v>0</v>
      </c>
      <c r="CK263" s="3">
        <f>'data sistem'!ID263</f>
        <v>0</v>
      </c>
      <c r="CL263" s="3">
        <f>'data sistem'!HB263</f>
        <v>0</v>
      </c>
      <c r="CM263" s="3">
        <f>'data sistem'!IE263</f>
        <v>0</v>
      </c>
      <c r="CN263" s="3">
        <f>'data sistem'!HC263</f>
        <v>0</v>
      </c>
      <c r="CO263" s="3">
        <f>'data sistem'!IF263</f>
        <v>0</v>
      </c>
      <c r="CP263" s="3">
        <f>'data sistem'!HD263</f>
        <v>0</v>
      </c>
      <c r="CQ263" s="3">
        <f>'data sistem'!IG263</f>
        <v>0</v>
      </c>
      <c r="CR263" s="3">
        <f>'data sistem'!HE263</f>
        <v>0</v>
      </c>
      <c r="CS263" s="3">
        <f>'data sistem'!IH263</f>
        <v>0</v>
      </c>
      <c r="CT263" s="3">
        <f>'data sistem'!HF263</f>
        <v>0</v>
      </c>
      <c r="CU263" s="3">
        <f>'data sistem'!II263</f>
        <v>0</v>
      </c>
      <c r="CV263" s="3">
        <f>'data sistem'!HG263</f>
        <v>0</v>
      </c>
      <c r="CW263" s="3">
        <f>'data sistem'!IJ263</f>
        <v>0</v>
      </c>
      <c r="CX263" s="3">
        <f>'data sistem'!HH263</f>
        <v>0</v>
      </c>
      <c r="CY263" s="3">
        <f>'data sistem'!IK263</f>
        <v>0</v>
      </c>
      <c r="CZ263" s="3">
        <f>'data sistem'!HI263</f>
        <v>0</v>
      </c>
      <c r="DA263" s="3">
        <f>'data sistem'!IL263</f>
        <v>0</v>
      </c>
      <c r="DB263" s="3">
        <f>'data sistem'!HJ263</f>
        <v>0</v>
      </c>
      <c r="DC263" s="3">
        <f>'data sistem'!IM263</f>
        <v>0</v>
      </c>
      <c r="DD263" s="3">
        <f>'data sistem'!HK263</f>
        <v>0</v>
      </c>
      <c r="DE263" s="3">
        <f>'data sistem'!IN263</f>
        <v>0</v>
      </c>
      <c r="DF263" s="3">
        <f>'data sistem'!HL263</f>
        <v>0</v>
      </c>
      <c r="DG263" s="3">
        <f>'data sistem'!IO263</f>
        <v>0</v>
      </c>
      <c r="DH263" s="3">
        <f>'data sistem'!HM263</f>
        <v>0</v>
      </c>
      <c r="DI263" s="3">
        <f>'data sistem'!HM263</f>
        <v>0</v>
      </c>
      <c r="DJ263" s="3">
        <f>'data sistem'!IP263</f>
        <v>0</v>
      </c>
      <c r="DK263" s="3">
        <f>'data sistem'!IP263</f>
        <v>0</v>
      </c>
      <c r="DL263" s="3">
        <f>'data sistem'!HN263</f>
        <v>0</v>
      </c>
      <c r="DM263" s="3">
        <f>'data sistem'!IQ263</f>
        <v>0</v>
      </c>
      <c r="DN263" s="3">
        <f>'data sistem'!HO263</f>
        <v>0</v>
      </c>
      <c r="DO263" s="3">
        <f>'data sistem'!IR263</f>
        <v>0</v>
      </c>
      <c r="DP263" s="3">
        <f>'data sistem'!HP263</f>
        <v>0</v>
      </c>
      <c r="DQ263" s="3">
        <f>'data sistem'!IS263</f>
        <v>0</v>
      </c>
      <c r="DR263" s="3">
        <f>'data sistem'!HQ263</f>
        <v>0</v>
      </c>
      <c r="DS263" s="3">
        <f>'data sistem'!IT263</f>
        <v>0</v>
      </c>
      <c r="DT263" s="3">
        <f>'data sistem'!HR263</f>
        <v>0</v>
      </c>
      <c r="DU263" s="3">
        <f>'data sistem'!IU263</f>
        <v>0</v>
      </c>
      <c r="DV263" s="3">
        <f>'data sistem'!HS263</f>
        <v>0</v>
      </c>
      <c r="DW263" s="3">
        <f>'data sistem'!IV263</f>
        <v>0</v>
      </c>
      <c r="DX263" s="3">
        <f>'data sistem'!HT263</f>
        <v>0</v>
      </c>
      <c r="DY263" s="3">
        <f>'data sistem'!IW263</f>
        <v>0</v>
      </c>
      <c r="DZ263" s="3">
        <f>'data sistem'!HU263</f>
        <v>0</v>
      </c>
      <c r="EA263" s="3">
        <f>'data sistem'!IX263</f>
        <v>0</v>
      </c>
    </row>
    <row r="264" spans="1:131" x14ac:dyDescent="0.3">
      <c r="A264" s="3" t="str">
        <f t="shared" si="4"/>
        <v>051022</v>
      </c>
      <c r="B264" s="3" t="e">
        <f>VLOOKUP('data sistem'!C264,kodeprodi!$A$2:$B$11,2,FALSE)</f>
        <v>#N/A</v>
      </c>
      <c r="C264" s="3">
        <f>'data sistem'!A264</f>
        <v>0</v>
      </c>
      <c r="D264" s="3">
        <f>'data sistem'!B264</f>
        <v>0</v>
      </c>
      <c r="E264" s="3">
        <f>'data sistem'!J264</f>
        <v>0</v>
      </c>
      <c r="F264" s="3">
        <f>'data sistem'!K264</f>
        <v>0</v>
      </c>
      <c r="G264" s="3">
        <f>2020-'data sistem'!E264</f>
        <v>2020</v>
      </c>
      <c r="H264" s="3">
        <f>1</f>
        <v>1</v>
      </c>
      <c r="I264" s="3">
        <f>2</f>
        <v>2</v>
      </c>
      <c r="J264" s="3">
        <f>3</f>
        <v>3</v>
      </c>
      <c r="K264" s="3">
        <f>3</f>
        <v>3</v>
      </c>
      <c r="L264" s="3">
        <f>1</f>
        <v>1</v>
      </c>
      <c r="M264" s="3">
        <f>2</f>
        <v>2</v>
      </c>
      <c r="N264" s="3">
        <f>1</f>
        <v>1</v>
      </c>
      <c r="O264" s="3" t="str">
        <f>IF('data sistem'!W264="tidak",3,IF('data sistem'!W264="ya",IF('data sistem'!DT264="sebelum lulus",1,IF('data sistem'!DT264="setelah lulus",2,"")),""))</f>
        <v/>
      </c>
      <c r="P264" s="3" t="str">
        <f>IF('data sistem'!DU264="0-3 bulan",1,IF('data sistem'!DU264="3-6 bulan",3,IF('data sistem'!DU264="6-12 bulan",6,IF('data sistem'!DU264="lebih dari 12 bulan",12,""))))</f>
        <v/>
      </c>
      <c r="Q264" s="3" t="str">
        <f>IF('data sistem'!DV264="0-3 bulan",1,IF('data sistem'!DV264="3-6 bulan",3,IF('data sistem'!DV264="6-12 bulan",6,IF('data sistem'!DV264="lebih dari 12 bulan",12,""))))</f>
        <v/>
      </c>
      <c r="R264" s="3">
        <f>'data sistem'!EA264</f>
        <v>0</v>
      </c>
      <c r="S264" s="3">
        <f>'data sistem'!EB264</f>
        <v>0</v>
      </c>
      <c r="T264" s="3">
        <f>'data sistem'!EC264</f>
        <v>0</v>
      </c>
      <c r="U264" s="3">
        <f>'data sistem'!ED264</f>
        <v>0</v>
      </c>
      <c r="V264" s="3">
        <f>'data sistem'!EE264</f>
        <v>0</v>
      </c>
      <c r="W264" s="3">
        <f>'data sistem'!EF264</f>
        <v>0</v>
      </c>
      <c r="X264" s="3">
        <f>'data sistem'!EG264</f>
        <v>0</v>
      </c>
      <c r="Y264" s="3" t="str">
        <f>IF('data sistem'!DW264="ya",1,IF('data sistem'!DW264="tidak",0,""))</f>
        <v/>
      </c>
      <c r="Z264" s="3">
        <f>'data sistem'!EM264</f>
        <v>0</v>
      </c>
      <c r="AA264" s="3">
        <f>'data sistem'!EH264</f>
        <v>0</v>
      </c>
      <c r="AB264" s="3">
        <f>'data sistem'!EI264</f>
        <v>0</v>
      </c>
      <c r="AC264" s="3">
        <f>'data sistem'!EJ264</f>
        <v>0</v>
      </c>
      <c r="AD264" s="3">
        <f>'data sistem'!EK264</f>
        <v>0</v>
      </c>
      <c r="AE264" s="3">
        <f>'data sistem'!EL264</f>
        <v>0</v>
      </c>
      <c r="AF264" s="3">
        <f>0</f>
        <v>0</v>
      </c>
      <c r="AH264" s="3">
        <f>IF('data sistem'!FB264="lebih dari 3",4,'data sistem'!FB264)</f>
        <v>0</v>
      </c>
      <c r="AI264" s="3" t="str">
        <f>IF('data sistem'!FF264="sebelum lulus",1,IF('data sistem'!FF264="setelah lulus",2,""))</f>
        <v/>
      </c>
      <c r="AJ264" s="3" t="str">
        <f>IF('data sistem'!FG264="0-3 bulan",1,IF('data sistem'!FG264="3-6 bulan",3,IF('data sistem'!FG264="6-12 bulan",6,IF('data sistem'!FG264="lebih dari 12 bulan",12,""))))</f>
        <v/>
      </c>
      <c r="AK264" s="3" t="str">
        <f>IF('data sistem'!FH264="0-3 bulan",1,IF('data sistem'!FH264="3-6 bulan",3,IF('data sistem'!FH264="6-12 bulan",6,IF('data sistem'!FH264="lebih dari 12 bulan",12,""))))</f>
        <v/>
      </c>
      <c r="AL264" s="3">
        <f>IF('data sistem'!FC264="lebih dari 3",4,'data sistem'!FC264)</f>
        <v>0</v>
      </c>
      <c r="AM264" s="3">
        <f>IF('data sistem'!FD264="lebih dari 3",4,'data sistem'!FD264)</f>
        <v>0</v>
      </c>
      <c r="AN264" s="3" t="str">
        <f>IF(LEFT('data sistem'!U264,7)="bekerja",1,IF(LEFT('data sistem'!U264,5)="tidak",2,""))</f>
        <v/>
      </c>
      <c r="AO264" s="3">
        <f>'data sistem'!M264*1</f>
        <v>0</v>
      </c>
      <c r="AP264" s="3">
        <f>'data sistem'!R264*2</f>
        <v>0</v>
      </c>
      <c r="AQ264" s="3">
        <f>'data sistem'!P264*3</f>
        <v>0</v>
      </c>
      <c r="AR264" s="3">
        <f>'data sistem'!Q264*4</f>
        <v>0</v>
      </c>
      <c r="AS264" s="3">
        <f>0</f>
        <v>0</v>
      </c>
      <c r="AU264" s="3">
        <f>IF('data sistem'!Q264="1",4,1)</f>
        <v>1</v>
      </c>
      <c r="AW264" s="3">
        <f>IF('data sistem'!AG264="bumn",1,IF('data sistem'!AG264="non-profit",2,IF('data sistem'!AG264="swasta",3,IF('data sistem'!AG264="wiraswasta",4,5))))</f>
        <v>5</v>
      </c>
      <c r="AX264" s="3">
        <f>IF(AW264=5,'data sistem'!AG264,"")</f>
        <v>0</v>
      </c>
      <c r="AY264" s="3">
        <f>IF('data sistem'!T264=0,1,'data sistem'!T264=0)</f>
        <v>1</v>
      </c>
      <c r="BA264" s="3">
        <f>IF('data sistem'!AM264="kurang dari 1 juta",1000000,IF('data sistem'!AM264="antara 1 dan 2 juta",2000000,IF('data sistem'!AM264="lebih dari 2 juta",3000000,IF('data sistem'!AM264="lebih dari 3 juta",4000000,0))))</f>
        <v>0</v>
      </c>
      <c r="BB264" s="3">
        <f>0</f>
        <v>0</v>
      </c>
      <c r="BC264" s="3">
        <f>IF('data sistem'!BI264="kurang dari 1 juta",1000000,IF('data sistem'!BI264="antara 1 dan 2 juta",2000000,IF('data sistem'!BI264="lebih dari 2 juta",3000000,IF('data sistem'!BI264="lebih dari 3 juta",4000000,0))))</f>
        <v>0</v>
      </c>
      <c r="BD264" s="3" t="str">
        <f>IF('data sistem'!DE264&gt;0,'data sistem'!DE264,"")</f>
        <v/>
      </c>
      <c r="BE264" s="3" t="str">
        <f>IF('data sistem'!DF264="lebih tinggi",1,IF('data sistem'!DF264="sama",2,IF('data sistem'!DF264="lebih rendah",3,IF('data sistem'!DF264="tidak perlu",4,""))))</f>
        <v/>
      </c>
      <c r="BF264" s="3">
        <f>'data sistem'!DG264*1</f>
        <v>0</v>
      </c>
      <c r="BG264" s="3">
        <f>'data sistem'!DH264*2</f>
        <v>0</v>
      </c>
      <c r="BH264" s="3">
        <f>'data sistem'!DI264*3</f>
        <v>0</v>
      </c>
      <c r="BI264" s="3">
        <f>'data sistem'!DJ264*4</f>
        <v>0</v>
      </c>
      <c r="BJ264" s="3">
        <f>'data sistem'!DK264*5</f>
        <v>0</v>
      </c>
      <c r="BK264" s="3">
        <f>'data sistem'!DL264*6</f>
        <v>0</v>
      </c>
      <c r="BL264" s="3">
        <f>'data sistem'!DM264*7</f>
        <v>0</v>
      </c>
      <c r="BM264" s="3">
        <f>'data sistem'!DN264*8</f>
        <v>0</v>
      </c>
      <c r="BN264" s="3">
        <f>'data sistem'!DO264*9</f>
        <v>0</v>
      </c>
      <c r="BO264" s="3">
        <f>'data sistem'!DP264*10</f>
        <v>0</v>
      </c>
      <c r="BP264" s="3">
        <f>'data sistem'!DQ264*11</f>
        <v>0</v>
      </c>
      <c r="BQ264" s="3">
        <f>'data sistem'!DR264*12</f>
        <v>0</v>
      </c>
      <c r="BR264" s="3">
        <v>0</v>
      </c>
      <c r="BT264" s="3">
        <f>'data sistem'!GU264</f>
        <v>0</v>
      </c>
      <c r="BU264" s="3">
        <f>'data sistem'!HX264</f>
        <v>0</v>
      </c>
      <c r="BV264" s="3">
        <f>'data sistem'!GV264</f>
        <v>0</v>
      </c>
      <c r="BW264" s="3">
        <f>'data sistem'!HY264</f>
        <v>0</v>
      </c>
      <c r="BX264" s="3">
        <f>'data sistem'!GW264</f>
        <v>0</v>
      </c>
      <c r="BY264" s="3">
        <f>'data sistem'!HV264</f>
        <v>0</v>
      </c>
      <c r="BZ264" s="3">
        <f>'data sistem'!HZ264</f>
        <v>0</v>
      </c>
      <c r="CA264" s="3">
        <f>'data sistem'!IY264</f>
        <v>0</v>
      </c>
      <c r="CB264" s="3">
        <f>'data sistem'!GX264</f>
        <v>0</v>
      </c>
      <c r="CC264" s="3">
        <f>'data sistem'!IA264</f>
        <v>0</v>
      </c>
      <c r="CD264" s="3">
        <f>'data sistem'!GY264</f>
        <v>0</v>
      </c>
      <c r="CE264" s="3">
        <f>'data sistem'!IB264</f>
        <v>0</v>
      </c>
      <c r="CF264" s="3">
        <f>'data sistem'!GZ264</f>
        <v>0</v>
      </c>
      <c r="CH264" s="3">
        <f>'data sistem'!IC264</f>
        <v>0</v>
      </c>
      <c r="CJ264" s="3">
        <f>'data sistem'!HA264</f>
        <v>0</v>
      </c>
      <c r="CK264" s="3">
        <f>'data sistem'!ID264</f>
        <v>0</v>
      </c>
      <c r="CL264" s="3">
        <f>'data sistem'!HB264</f>
        <v>0</v>
      </c>
      <c r="CM264" s="3">
        <f>'data sistem'!IE264</f>
        <v>0</v>
      </c>
      <c r="CN264" s="3">
        <f>'data sistem'!HC264</f>
        <v>0</v>
      </c>
      <c r="CO264" s="3">
        <f>'data sistem'!IF264</f>
        <v>0</v>
      </c>
      <c r="CP264" s="3">
        <f>'data sistem'!HD264</f>
        <v>0</v>
      </c>
      <c r="CQ264" s="3">
        <f>'data sistem'!IG264</f>
        <v>0</v>
      </c>
      <c r="CR264" s="3">
        <f>'data sistem'!HE264</f>
        <v>0</v>
      </c>
      <c r="CS264" s="3">
        <f>'data sistem'!IH264</f>
        <v>0</v>
      </c>
      <c r="CT264" s="3">
        <f>'data sistem'!HF264</f>
        <v>0</v>
      </c>
      <c r="CU264" s="3">
        <f>'data sistem'!II264</f>
        <v>0</v>
      </c>
      <c r="CV264" s="3">
        <f>'data sistem'!HG264</f>
        <v>0</v>
      </c>
      <c r="CW264" s="3">
        <f>'data sistem'!IJ264</f>
        <v>0</v>
      </c>
      <c r="CX264" s="3">
        <f>'data sistem'!HH264</f>
        <v>0</v>
      </c>
      <c r="CY264" s="3">
        <f>'data sistem'!IK264</f>
        <v>0</v>
      </c>
      <c r="CZ264" s="3">
        <f>'data sistem'!HI264</f>
        <v>0</v>
      </c>
      <c r="DA264" s="3">
        <f>'data sistem'!IL264</f>
        <v>0</v>
      </c>
      <c r="DB264" s="3">
        <f>'data sistem'!HJ264</f>
        <v>0</v>
      </c>
      <c r="DC264" s="3">
        <f>'data sistem'!IM264</f>
        <v>0</v>
      </c>
      <c r="DD264" s="3">
        <f>'data sistem'!HK264</f>
        <v>0</v>
      </c>
      <c r="DE264" s="3">
        <f>'data sistem'!IN264</f>
        <v>0</v>
      </c>
      <c r="DF264" s="3">
        <f>'data sistem'!HL264</f>
        <v>0</v>
      </c>
      <c r="DG264" s="3">
        <f>'data sistem'!IO264</f>
        <v>0</v>
      </c>
      <c r="DH264" s="3">
        <f>'data sistem'!HM264</f>
        <v>0</v>
      </c>
      <c r="DI264" s="3">
        <f>'data sistem'!HM264</f>
        <v>0</v>
      </c>
      <c r="DJ264" s="3">
        <f>'data sistem'!IP264</f>
        <v>0</v>
      </c>
      <c r="DK264" s="3">
        <f>'data sistem'!IP264</f>
        <v>0</v>
      </c>
      <c r="DL264" s="3">
        <f>'data sistem'!HN264</f>
        <v>0</v>
      </c>
      <c r="DM264" s="3">
        <f>'data sistem'!IQ264</f>
        <v>0</v>
      </c>
      <c r="DN264" s="3">
        <f>'data sistem'!HO264</f>
        <v>0</v>
      </c>
      <c r="DO264" s="3">
        <f>'data sistem'!IR264</f>
        <v>0</v>
      </c>
      <c r="DP264" s="3">
        <f>'data sistem'!HP264</f>
        <v>0</v>
      </c>
      <c r="DQ264" s="3">
        <f>'data sistem'!IS264</f>
        <v>0</v>
      </c>
      <c r="DR264" s="3">
        <f>'data sistem'!HQ264</f>
        <v>0</v>
      </c>
      <c r="DS264" s="3">
        <f>'data sistem'!IT264</f>
        <v>0</v>
      </c>
      <c r="DT264" s="3">
        <f>'data sistem'!HR264</f>
        <v>0</v>
      </c>
      <c r="DU264" s="3">
        <f>'data sistem'!IU264</f>
        <v>0</v>
      </c>
      <c r="DV264" s="3">
        <f>'data sistem'!HS264</f>
        <v>0</v>
      </c>
      <c r="DW264" s="3">
        <f>'data sistem'!IV264</f>
        <v>0</v>
      </c>
      <c r="DX264" s="3">
        <f>'data sistem'!HT264</f>
        <v>0</v>
      </c>
      <c r="DY264" s="3">
        <f>'data sistem'!IW264</f>
        <v>0</v>
      </c>
      <c r="DZ264" s="3">
        <f>'data sistem'!HU264</f>
        <v>0</v>
      </c>
      <c r="EA264" s="3">
        <f>'data sistem'!IX264</f>
        <v>0</v>
      </c>
    </row>
    <row r="265" spans="1:131" x14ac:dyDescent="0.3">
      <c r="A265" s="3" t="str">
        <f t="shared" si="4"/>
        <v>051022</v>
      </c>
      <c r="B265" s="3" t="e">
        <f>VLOOKUP('data sistem'!C265,kodeprodi!$A$2:$B$11,2,FALSE)</f>
        <v>#N/A</v>
      </c>
      <c r="C265" s="3">
        <f>'data sistem'!A265</f>
        <v>0</v>
      </c>
      <c r="D265" s="3">
        <f>'data sistem'!B265</f>
        <v>0</v>
      </c>
      <c r="E265" s="3">
        <f>'data sistem'!J265</f>
        <v>0</v>
      </c>
      <c r="F265" s="3">
        <f>'data sistem'!K265</f>
        <v>0</v>
      </c>
      <c r="G265" s="3">
        <f>2020-'data sistem'!E265</f>
        <v>2020</v>
      </c>
      <c r="H265" s="3">
        <f>1</f>
        <v>1</v>
      </c>
      <c r="I265" s="3">
        <f>2</f>
        <v>2</v>
      </c>
      <c r="J265" s="3">
        <f>3</f>
        <v>3</v>
      </c>
      <c r="K265" s="3">
        <f>3</f>
        <v>3</v>
      </c>
      <c r="L265" s="3">
        <f>1</f>
        <v>1</v>
      </c>
      <c r="M265" s="3">
        <f>2</f>
        <v>2</v>
      </c>
      <c r="N265" s="3">
        <f>1</f>
        <v>1</v>
      </c>
      <c r="O265" s="3" t="str">
        <f>IF('data sistem'!W265="tidak",3,IF('data sistem'!W265="ya",IF('data sistem'!DT265="sebelum lulus",1,IF('data sistem'!DT265="setelah lulus",2,"")),""))</f>
        <v/>
      </c>
      <c r="P265" s="3" t="str">
        <f>IF('data sistem'!DU265="0-3 bulan",1,IF('data sistem'!DU265="3-6 bulan",3,IF('data sistem'!DU265="6-12 bulan",6,IF('data sistem'!DU265="lebih dari 12 bulan",12,""))))</f>
        <v/>
      </c>
      <c r="Q265" s="3" t="str">
        <f>IF('data sistem'!DV265="0-3 bulan",1,IF('data sistem'!DV265="3-6 bulan",3,IF('data sistem'!DV265="6-12 bulan",6,IF('data sistem'!DV265="lebih dari 12 bulan",12,""))))</f>
        <v/>
      </c>
      <c r="R265" s="3">
        <f>'data sistem'!EA265</f>
        <v>0</v>
      </c>
      <c r="S265" s="3">
        <f>'data sistem'!EB265</f>
        <v>0</v>
      </c>
      <c r="T265" s="3">
        <f>'data sistem'!EC265</f>
        <v>0</v>
      </c>
      <c r="U265" s="3">
        <f>'data sistem'!ED265</f>
        <v>0</v>
      </c>
      <c r="V265" s="3">
        <f>'data sistem'!EE265</f>
        <v>0</v>
      </c>
      <c r="W265" s="3">
        <f>'data sistem'!EF265</f>
        <v>0</v>
      </c>
      <c r="X265" s="3">
        <f>'data sistem'!EG265</f>
        <v>0</v>
      </c>
      <c r="Y265" s="3" t="str">
        <f>IF('data sistem'!DW265="ya",1,IF('data sistem'!DW265="tidak",0,""))</f>
        <v/>
      </c>
      <c r="Z265" s="3">
        <f>'data sistem'!EM265</f>
        <v>0</v>
      </c>
      <c r="AA265" s="3">
        <f>'data sistem'!EH265</f>
        <v>0</v>
      </c>
      <c r="AB265" s="3">
        <f>'data sistem'!EI265</f>
        <v>0</v>
      </c>
      <c r="AC265" s="3">
        <f>'data sistem'!EJ265</f>
        <v>0</v>
      </c>
      <c r="AD265" s="3">
        <f>'data sistem'!EK265</f>
        <v>0</v>
      </c>
      <c r="AE265" s="3">
        <f>'data sistem'!EL265</f>
        <v>0</v>
      </c>
      <c r="AF265" s="3">
        <f>0</f>
        <v>0</v>
      </c>
      <c r="AH265" s="3">
        <f>IF('data sistem'!FB265="lebih dari 3",4,'data sistem'!FB265)</f>
        <v>0</v>
      </c>
      <c r="AI265" s="3" t="str">
        <f>IF('data sistem'!FF265="sebelum lulus",1,IF('data sistem'!FF265="setelah lulus",2,""))</f>
        <v/>
      </c>
      <c r="AJ265" s="3" t="str">
        <f>IF('data sistem'!FG265="0-3 bulan",1,IF('data sistem'!FG265="3-6 bulan",3,IF('data sistem'!FG265="6-12 bulan",6,IF('data sistem'!FG265="lebih dari 12 bulan",12,""))))</f>
        <v/>
      </c>
      <c r="AK265" s="3" t="str">
        <f>IF('data sistem'!FH265="0-3 bulan",1,IF('data sistem'!FH265="3-6 bulan",3,IF('data sistem'!FH265="6-12 bulan",6,IF('data sistem'!FH265="lebih dari 12 bulan",12,""))))</f>
        <v/>
      </c>
      <c r="AL265" s="3">
        <f>IF('data sistem'!FC265="lebih dari 3",4,'data sistem'!FC265)</f>
        <v>0</v>
      </c>
      <c r="AM265" s="3">
        <f>IF('data sistem'!FD265="lebih dari 3",4,'data sistem'!FD265)</f>
        <v>0</v>
      </c>
      <c r="AN265" s="3" t="str">
        <f>IF(LEFT('data sistem'!U265,7)="bekerja",1,IF(LEFT('data sistem'!U265,5)="tidak",2,""))</f>
        <v/>
      </c>
      <c r="AO265" s="3">
        <f>'data sistem'!M265*1</f>
        <v>0</v>
      </c>
      <c r="AP265" s="3">
        <f>'data sistem'!R265*2</f>
        <v>0</v>
      </c>
      <c r="AQ265" s="3">
        <f>'data sistem'!P265*3</f>
        <v>0</v>
      </c>
      <c r="AR265" s="3">
        <f>'data sistem'!Q265*4</f>
        <v>0</v>
      </c>
      <c r="AS265" s="3">
        <f>0</f>
        <v>0</v>
      </c>
      <c r="AU265" s="3">
        <f>IF('data sistem'!Q265="1",4,1)</f>
        <v>1</v>
      </c>
      <c r="AW265" s="3">
        <f>IF('data sistem'!AG265="bumn",1,IF('data sistem'!AG265="non-profit",2,IF('data sistem'!AG265="swasta",3,IF('data sistem'!AG265="wiraswasta",4,5))))</f>
        <v>5</v>
      </c>
      <c r="AX265" s="3">
        <f>IF(AW265=5,'data sistem'!AG265,"")</f>
        <v>0</v>
      </c>
      <c r="AY265" s="3">
        <f>IF('data sistem'!T265=0,1,'data sistem'!T265=0)</f>
        <v>1</v>
      </c>
      <c r="BA265" s="3">
        <f>IF('data sistem'!AM265="kurang dari 1 juta",1000000,IF('data sistem'!AM265="antara 1 dan 2 juta",2000000,IF('data sistem'!AM265="lebih dari 2 juta",3000000,IF('data sistem'!AM265="lebih dari 3 juta",4000000,0))))</f>
        <v>0</v>
      </c>
      <c r="BB265" s="3">
        <f>0</f>
        <v>0</v>
      </c>
      <c r="BC265" s="3">
        <f>IF('data sistem'!BI265="kurang dari 1 juta",1000000,IF('data sistem'!BI265="antara 1 dan 2 juta",2000000,IF('data sistem'!BI265="lebih dari 2 juta",3000000,IF('data sistem'!BI265="lebih dari 3 juta",4000000,0))))</f>
        <v>0</v>
      </c>
      <c r="BD265" s="3" t="str">
        <f>IF('data sistem'!DE265&gt;0,'data sistem'!DE265,"")</f>
        <v/>
      </c>
      <c r="BE265" s="3" t="str">
        <f>IF('data sistem'!DF265="lebih tinggi",1,IF('data sistem'!DF265="sama",2,IF('data sistem'!DF265="lebih rendah",3,IF('data sistem'!DF265="tidak perlu",4,""))))</f>
        <v/>
      </c>
      <c r="BF265" s="3">
        <f>'data sistem'!DG265*1</f>
        <v>0</v>
      </c>
      <c r="BG265" s="3">
        <f>'data sistem'!DH265*2</f>
        <v>0</v>
      </c>
      <c r="BH265" s="3">
        <f>'data sistem'!DI265*3</f>
        <v>0</v>
      </c>
      <c r="BI265" s="3">
        <f>'data sistem'!DJ265*4</f>
        <v>0</v>
      </c>
      <c r="BJ265" s="3">
        <f>'data sistem'!DK265*5</f>
        <v>0</v>
      </c>
      <c r="BK265" s="3">
        <f>'data sistem'!DL265*6</f>
        <v>0</v>
      </c>
      <c r="BL265" s="3">
        <f>'data sistem'!DM265*7</f>
        <v>0</v>
      </c>
      <c r="BM265" s="3">
        <f>'data sistem'!DN265*8</f>
        <v>0</v>
      </c>
      <c r="BN265" s="3">
        <f>'data sistem'!DO265*9</f>
        <v>0</v>
      </c>
      <c r="BO265" s="3">
        <f>'data sistem'!DP265*10</f>
        <v>0</v>
      </c>
      <c r="BP265" s="3">
        <f>'data sistem'!DQ265*11</f>
        <v>0</v>
      </c>
      <c r="BQ265" s="3">
        <f>'data sistem'!DR265*12</f>
        <v>0</v>
      </c>
      <c r="BR265" s="3">
        <v>0</v>
      </c>
      <c r="BT265" s="3">
        <f>'data sistem'!GU265</f>
        <v>0</v>
      </c>
      <c r="BU265" s="3">
        <f>'data sistem'!HX265</f>
        <v>0</v>
      </c>
      <c r="BV265" s="3">
        <f>'data sistem'!GV265</f>
        <v>0</v>
      </c>
      <c r="BW265" s="3">
        <f>'data sistem'!HY265</f>
        <v>0</v>
      </c>
      <c r="BX265" s="3">
        <f>'data sistem'!GW265</f>
        <v>0</v>
      </c>
      <c r="BY265" s="3">
        <f>'data sistem'!HV265</f>
        <v>0</v>
      </c>
      <c r="BZ265" s="3">
        <f>'data sistem'!HZ265</f>
        <v>0</v>
      </c>
      <c r="CA265" s="3">
        <f>'data sistem'!IY265</f>
        <v>0</v>
      </c>
      <c r="CB265" s="3">
        <f>'data sistem'!GX265</f>
        <v>0</v>
      </c>
      <c r="CC265" s="3">
        <f>'data sistem'!IA265</f>
        <v>0</v>
      </c>
      <c r="CD265" s="3">
        <f>'data sistem'!GY265</f>
        <v>0</v>
      </c>
      <c r="CE265" s="3">
        <f>'data sistem'!IB265</f>
        <v>0</v>
      </c>
      <c r="CF265" s="3">
        <f>'data sistem'!GZ265</f>
        <v>0</v>
      </c>
      <c r="CH265" s="3">
        <f>'data sistem'!IC265</f>
        <v>0</v>
      </c>
      <c r="CJ265" s="3">
        <f>'data sistem'!HA265</f>
        <v>0</v>
      </c>
      <c r="CK265" s="3">
        <f>'data sistem'!ID265</f>
        <v>0</v>
      </c>
      <c r="CL265" s="3">
        <f>'data sistem'!HB265</f>
        <v>0</v>
      </c>
      <c r="CM265" s="3">
        <f>'data sistem'!IE265</f>
        <v>0</v>
      </c>
      <c r="CN265" s="3">
        <f>'data sistem'!HC265</f>
        <v>0</v>
      </c>
      <c r="CO265" s="3">
        <f>'data sistem'!IF265</f>
        <v>0</v>
      </c>
      <c r="CP265" s="3">
        <f>'data sistem'!HD265</f>
        <v>0</v>
      </c>
      <c r="CQ265" s="3">
        <f>'data sistem'!IG265</f>
        <v>0</v>
      </c>
      <c r="CR265" s="3">
        <f>'data sistem'!HE265</f>
        <v>0</v>
      </c>
      <c r="CS265" s="3">
        <f>'data sistem'!IH265</f>
        <v>0</v>
      </c>
      <c r="CT265" s="3">
        <f>'data sistem'!HF265</f>
        <v>0</v>
      </c>
      <c r="CU265" s="3">
        <f>'data sistem'!II265</f>
        <v>0</v>
      </c>
      <c r="CV265" s="3">
        <f>'data sistem'!HG265</f>
        <v>0</v>
      </c>
      <c r="CW265" s="3">
        <f>'data sistem'!IJ265</f>
        <v>0</v>
      </c>
      <c r="CX265" s="3">
        <f>'data sistem'!HH265</f>
        <v>0</v>
      </c>
      <c r="CY265" s="3">
        <f>'data sistem'!IK265</f>
        <v>0</v>
      </c>
      <c r="CZ265" s="3">
        <f>'data sistem'!HI265</f>
        <v>0</v>
      </c>
      <c r="DA265" s="3">
        <f>'data sistem'!IL265</f>
        <v>0</v>
      </c>
      <c r="DB265" s="3">
        <f>'data sistem'!HJ265</f>
        <v>0</v>
      </c>
      <c r="DC265" s="3">
        <f>'data sistem'!IM265</f>
        <v>0</v>
      </c>
      <c r="DD265" s="3">
        <f>'data sistem'!HK265</f>
        <v>0</v>
      </c>
      <c r="DE265" s="3">
        <f>'data sistem'!IN265</f>
        <v>0</v>
      </c>
      <c r="DF265" s="3">
        <f>'data sistem'!HL265</f>
        <v>0</v>
      </c>
      <c r="DG265" s="3">
        <f>'data sistem'!IO265</f>
        <v>0</v>
      </c>
      <c r="DH265" s="3">
        <f>'data sistem'!HM265</f>
        <v>0</v>
      </c>
      <c r="DI265" s="3">
        <f>'data sistem'!HM265</f>
        <v>0</v>
      </c>
      <c r="DJ265" s="3">
        <f>'data sistem'!IP265</f>
        <v>0</v>
      </c>
      <c r="DK265" s="3">
        <f>'data sistem'!IP265</f>
        <v>0</v>
      </c>
      <c r="DL265" s="3">
        <f>'data sistem'!HN265</f>
        <v>0</v>
      </c>
      <c r="DM265" s="3">
        <f>'data sistem'!IQ265</f>
        <v>0</v>
      </c>
      <c r="DN265" s="3">
        <f>'data sistem'!HO265</f>
        <v>0</v>
      </c>
      <c r="DO265" s="3">
        <f>'data sistem'!IR265</f>
        <v>0</v>
      </c>
      <c r="DP265" s="3">
        <f>'data sistem'!HP265</f>
        <v>0</v>
      </c>
      <c r="DQ265" s="3">
        <f>'data sistem'!IS265</f>
        <v>0</v>
      </c>
      <c r="DR265" s="3">
        <f>'data sistem'!HQ265</f>
        <v>0</v>
      </c>
      <c r="DS265" s="3">
        <f>'data sistem'!IT265</f>
        <v>0</v>
      </c>
      <c r="DT265" s="3">
        <f>'data sistem'!HR265</f>
        <v>0</v>
      </c>
      <c r="DU265" s="3">
        <f>'data sistem'!IU265</f>
        <v>0</v>
      </c>
      <c r="DV265" s="3">
        <f>'data sistem'!HS265</f>
        <v>0</v>
      </c>
      <c r="DW265" s="3">
        <f>'data sistem'!IV265</f>
        <v>0</v>
      </c>
      <c r="DX265" s="3">
        <f>'data sistem'!HT265</f>
        <v>0</v>
      </c>
      <c r="DY265" s="3">
        <f>'data sistem'!IW265</f>
        <v>0</v>
      </c>
      <c r="DZ265" s="3">
        <f>'data sistem'!HU265</f>
        <v>0</v>
      </c>
      <c r="EA265" s="3">
        <f>'data sistem'!IX265</f>
        <v>0</v>
      </c>
    </row>
    <row r="266" spans="1:131" x14ac:dyDescent="0.3">
      <c r="A266" s="3" t="str">
        <f t="shared" si="4"/>
        <v>051022</v>
      </c>
      <c r="B266" s="3" t="e">
        <f>VLOOKUP('data sistem'!C266,kodeprodi!$A$2:$B$11,2,FALSE)</f>
        <v>#N/A</v>
      </c>
      <c r="C266" s="3">
        <f>'data sistem'!A266</f>
        <v>0</v>
      </c>
      <c r="D266" s="3">
        <f>'data sistem'!B266</f>
        <v>0</v>
      </c>
      <c r="E266" s="3">
        <f>'data sistem'!J266</f>
        <v>0</v>
      </c>
      <c r="F266" s="3">
        <f>'data sistem'!K266</f>
        <v>0</v>
      </c>
      <c r="G266" s="3">
        <f>2020-'data sistem'!E266</f>
        <v>2020</v>
      </c>
      <c r="H266" s="3">
        <f>1</f>
        <v>1</v>
      </c>
      <c r="I266" s="3">
        <f>2</f>
        <v>2</v>
      </c>
      <c r="J266" s="3">
        <f>3</f>
        <v>3</v>
      </c>
      <c r="K266" s="3">
        <f>3</f>
        <v>3</v>
      </c>
      <c r="L266" s="3">
        <f>1</f>
        <v>1</v>
      </c>
      <c r="M266" s="3">
        <f>2</f>
        <v>2</v>
      </c>
      <c r="N266" s="3">
        <f>1</f>
        <v>1</v>
      </c>
      <c r="O266" s="3" t="str">
        <f>IF('data sistem'!W266="tidak",3,IF('data sistem'!W266="ya",IF('data sistem'!DT266="sebelum lulus",1,IF('data sistem'!DT266="setelah lulus",2,"")),""))</f>
        <v/>
      </c>
      <c r="P266" s="3" t="str">
        <f>IF('data sistem'!DU266="0-3 bulan",1,IF('data sistem'!DU266="3-6 bulan",3,IF('data sistem'!DU266="6-12 bulan",6,IF('data sistem'!DU266="lebih dari 12 bulan",12,""))))</f>
        <v/>
      </c>
      <c r="Q266" s="3" t="str">
        <f>IF('data sistem'!DV266="0-3 bulan",1,IF('data sistem'!DV266="3-6 bulan",3,IF('data sistem'!DV266="6-12 bulan",6,IF('data sistem'!DV266="lebih dari 12 bulan",12,""))))</f>
        <v/>
      </c>
      <c r="R266" s="3">
        <f>'data sistem'!EA266</f>
        <v>0</v>
      </c>
      <c r="S266" s="3">
        <f>'data sistem'!EB266</f>
        <v>0</v>
      </c>
      <c r="T266" s="3">
        <f>'data sistem'!EC266</f>
        <v>0</v>
      </c>
      <c r="U266" s="3">
        <f>'data sistem'!ED266</f>
        <v>0</v>
      </c>
      <c r="V266" s="3">
        <f>'data sistem'!EE266</f>
        <v>0</v>
      </c>
      <c r="W266" s="3">
        <f>'data sistem'!EF266</f>
        <v>0</v>
      </c>
      <c r="X266" s="3">
        <f>'data sistem'!EG266</f>
        <v>0</v>
      </c>
      <c r="Y266" s="3" t="str">
        <f>IF('data sistem'!DW266="ya",1,IF('data sistem'!DW266="tidak",0,""))</f>
        <v/>
      </c>
      <c r="Z266" s="3">
        <f>'data sistem'!EM266</f>
        <v>0</v>
      </c>
      <c r="AA266" s="3">
        <f>'data sistem'!EH266</f>
        <v>0</v>
      </c>
      <c r="AB266" s="3">
        <f>'data sistem'!EI266</f>
        <v>0</v>
      </c>
      <c r="AC266" s="3">
        <f>'data sistem'!EJ266</f>
        <v>0</v>
      </c>
      <c r="AD266" s="3">
        <f>'data sistem'!EK266</f>
        <v>0</v>
      </c>
      <c r="AE266" s="3">
        <f>'data sistem'!EL266</f>
        <v>0</v>
      </c>
      <c r="AF266" s="3">
        <f>0</f>
        <v>0</v>
      </c>
      <c r="AH266" s="3">
        <f>IF('data sistem'!FB266="lebih dari 3",4,'data sistem'!FB266)</f>
        <v>0</v>
      </c>
      <c r="AI266" s="3" t="str">
        <f>IF('data sistem'!FF266="sebelum lulus",1,IF('data sistem'!FF266="setelah lulus",2,""))</f>
        <v/>
      </c>
      <c r="AJ266" s="3" t="str">
        <f>IF('data sistem'!FG266="0-3 bulan",1,IF('data sistem'!FG266="3-6 bulan",3,IF('data sistem'!FG266="6-12 bulan",6,IF('data sistem'!FG266="lebih dari 12 bulan",12,""))))</f>
        <v/>
      </c>
      <c r="AK266" s="3" t="str">
        <f>IF('data sistem'!FH266="0-3 bulan",1,IF('data sistem'!FH266="3-6 bulan",3,IF('data sistem'!FH266="6-12 bulan",6,IF('data sistem'!FH266="lebih dari 12 bulan",12,""))))</f>
        <v/>
      </c>
      <c r="AL266" s="3">
        <f>IF('data sistem'!FC266="lebih dari 3",4,'data sistem'!FC266)</f>
        <v>0</v>
      </c>
      <c r="AM266" s="3">
        <f>IF('data sistem'!FD266="lebih dari 3",4,'data sistem'!FD266)</f>
        <v>0</v>
      </c>
      <c r="AN266" s="3" t="str">
        <f>IF(LEFT('data sistem'!U266,7)="bekerja",1,IF(LEFT('data sistem'!U266,5)="tidak",2,""))</f>
        <v/>
      </c>
      <c r="AO266" s="3">
        <f>'data sistem'!M266*1</f>
        <v>0</v>
      </c>
      <c r="AP266" s="3">
        <f>'data sistem'!R266*2</f>
        <v>0</v>
      </c>
      <c r="AQ266" s="3">
        <f>'data sistem'!P266*3</f>
        <v>0</v>
      </c>
      <c r="AR266" s="3">
        <f>'data sistem'!Q266*4</f>
        <v>0</v>
      </c>
      <c r="AS266" s="3">
        <f>0</f>
        <v>0</v>
      </c>
      <c r="AU266" s="3">
        <f>IF('data sistem'!Q266="1",4,1)</f>
        <v>1</v>
      </c>
      <c r="AW266" s="3">
        <f>IF('data sistem'!AG266="bumn",1,IF('data sistem'!AG266="non-profit",2,IF('data sistem'!AG266="swasta",3,IF('data sistem'!AG266="wiraswasta",4,5))))</f>
        <v>5</v>
      </c>
      <c r="AX266" s="3">
        <f>IF(AW266=5,'data sistem'!AG266,"")</f>
        <v>0</v>
      </c>
      <c r="AY266" s="3">
        <f>IF('data sistem'!T266=0,1,'data sistem'!T266=0)</f>
        <v>1</v>
      </c>
      <c r="BA266" s="3">
        <f>IF('data sistem'!AM266="kurang dari 1 juta",1000000,IF('data sistem'!AM266="antara 1 dan 2 juta",2000000,IF('data sistem'!AM266="lebih dari 2 juta",3000000,IF('data sistem'!AM266="lebih dari 3 juta",4000000,0))))</f>
        <v>0</v>
      </c>
      <c r="BB266" s="3">
        <f>0</f>
        <v>0</v>
      </c>
      <c r="BC266" s="3">
        <f>IF('data sistem'!BI266="kurang dari 1 juta",1000000,IF('data sistem'!BI266="antara 1 dan 2 juta",2000000,IF('data sistem'!BI266="lebih dari 2 juta",3000000,IF('data sistem'!BI266="lebih dari 3 juta",4000000,0))))</f>
        <v>0</v>
      </c>
      <c r="BD266" s="3" t="str">
        <f>IF('data sistem'!DE266&gt;0,'data sistem'!DE266,"")</f>
        <v/>
      </c>
      <c r="BE266" s="3" t="str">
        <f>IF('data sistem'!DF266="lebih tinggi",1,IF('data sistem'!DF266="sama",2,IF('data sistem'!DF266="lebih rendah",3,IF('data sistem'!DF266="tidak perlu",4,""))))</f>
        <v/>
      </c>
      <c r="BF266" s="3">
        <f>'data sistem'!DG266*1</f>
        <v>0</v>
      </c>
      <c r="BG266" s="3">
        <f>'data sistem'!DH266*2</f>
        <v>0</v>
      </c>
      <c r="BH266" s="3">
        <f>'data sistem'!DI266*3</f>
        <v>0</v>
      </c>
      <c r="BI266" s="3">
        <f>'data sistem'!DJ266*4</f>
        <v>0</v>
      </c>
      <c r="BJ266" s="3">
        <f>'data sistem'!DK266*5</f>
        <v>0</v>
      </c>
      <c r="BK266" s="3">
        <f>'data sistem'!DL266*6</f>
        <v>0</v>
      </c>
      <c r="BL266" s="3">
        <f>'data sistem'!DM266*7</f>
        <v>0</v>
      </c>
      <c r="BM266" s="3">
        <f>'data sistem'!DN266*8</f>
        <v>0</v>
      </c>
      <c r="BN266" s="3">
        <f>'data sistem'!DO266*9</f>
        <v>0</v>
      </c>
      <c r="BO266" s="3">
        <f>'data sistem'!DP266*10</f>
        <v>0</v>
      </c>
      <c r="BP266" s="3">
        <f>'data sistem'!DQ266*11</f>
        <v>0</v>
      </c>
      <c r="BQ266" s="3">
        <f>'data sistem'!DR266*12</f>
        <v>0</v>
      </c>
      <c r="BR266" s="3">
        <v>0</v>
      </c>
      <c r="BT266" s="3">
        <f>'data sistem'!GU266</f>
        <v>0</v>
      </c>
      <c r="BU266" s="3">
        <f>'data sistem'!HX266</f>
        <v>0</v>
      </c>
      <c r="BV266" s="3">
        <f>'data sistem'!GV266</f>
        <v>0</v>
      </c>
      <c r="BW266" s="3">
        <f>'data sistem'!HY266</f>
        <v>0</v>
      </c>
      <c r="BX266" s="3">
        <f>'data sistem'!GW266</f>
        <v>0</v>
      </c>
      <c r="BY266" s="3">
        <f>'data sistem'!HV266</f>
        <v>0</v>
      </c>
      <c r="BZ266" s="3">
        <f>'data sistem'!HZ266</f>
        <v>0</v>
      </c>
      <c r="CA266" s="3">
        <f>'data sistem'!IY266</f>
        <v>0</v>
      </c>
      <c r="CB266" s="3">
        <f>'data sistem'!GX266</f>
        <v>0</v>
      </c>
      <c r="CC266" s="3">
        <f>'data sistem'!IA266</f>
        <v>0</v>
      </c>
      <c r="CD266" s="3">
        <f>'data sistem'!GY266</f>
        <v>0</v>
      </c>
      <c r="CE266" s="3">
        <f>'data sistem'!IB266</f>
        <v>0</v>
      </c>
      <c r="CF266" s="3">
        <f>'data sistem'!GZ266</f>
        <v>0</v>
      </c>
      <c r="CH266" s="3">
        <f>'data sistem'!IC266</f>
        <v>0</v>
      </c>
      <c r="CJ266" s="3">
        <f>'data sistem'!HA266</f>
        <v>0</v>
      </c>
      <c r="CK266" s="3">
        <f>'data sistem'!ID266</f>
        <v>0</v>
      </c>
      <c r="CL266" s="3">
        <f>'data sistem'!HB266</f>
        <v>0</v>
      </c>
      <c r="CM266" s="3">
        <f>'data sistem'!IE266</f>
        <v>0</v>
      </c>
      <c r="CN266" s="3">
        <f>'data sistem'!HC266</f>
        <v>0</v>
      </c>
      <c r="CO266" s="3">
        <f>'data sistem'!IF266</f>
        <v>0</v>
      </c>
      <c r="CP266" s="3">
        <f>'data sistem'!HD266</f>
        <v>0</v>
      </c>
      <c r="CQ266" s="3">
        <f>'data sistem'!IG266</f>
        <v>0</v>
      </c>
      <c r="CR266" s="3">
        <f>'data sistem'!HE266</f>
        <v>0</v>
      </c>
      <c r="CS266" s="3">
        <f>'data sistem'!IH266</f>
        <v>0</v>
      </c>
      <c r="CT266" s="3">
        <f>'data sistem'!HF266</f>
        <v>0</v>
      </c>
      <c r="CU266" s="3">
        <f>'data sistem'!II266</f>
        <v>0</v>
      </c>
      <c r="CV266" s="3">
        <f>'data sistem'!HG266</f>
        <v>0</v>
      </c>
      <c r="CW266" s="3">
        <f>'data sistem'!IJ266</f>
        <v>0</v>
      </c>
      <c r="CX266" s="3">
        <f>'data sistem'!HH266</f>
        <v>0</v>
      </c>
      <c r="CY266" s="3">
        <f>'data sistem'!IK266</f>
        <v>0</v>
      </c>
      <c r="CZ266" s="3">
        <f>'data sistem'!HI266</f>
        <v>0</v>
      </c>
      <c r="DA266" s="3">
        <f>'data sistem'!IL266</f>
        <v>0</v>
      </c>
      <c r="DB266" s="3">
        <f>'data sistem'!HJ266</f>
        <v>0</v>
      </c>
      <c r="DC266" s="3">
        <f>'data sistem'!IM266</f>
        <v>0</v>
      </c>
      <c r="DD266" s="3">
        <f>'data sistem'!HK266</f>
        <v>0</v>
      </c>
      <c r="DE266" s="3">
        <f>'data sistem'!IN266</f>
        <v>0</v>
      </c>
      <c r="DF266" s="3">
        <f>'data sistem'!HL266</f>
        <v>0</v>
      </c>
      <c r="DG266" s="3">
        <f>'data sistem'!IO266</f>
        <v>0</v>
      </c>
      <c r="DH266" s="3">
        <f>'data sistem'!HM266</f>
        <v>0</v>
      </c>
      <c r="DI266" s="3">
        <f>'data sistem'!HM266</f>
        <v>0</v>
      </c>
      <c r="DJ266" s="3">
        <f>'data sistem'!IP266</f>
        <v>0</v>
      </c>
      <c r="DK266" s="3">
        <f>'data sistem'!IP266</f>
        <v>0</v>
      </c>
      <c r="DL266" s="3">
        <f>'data sistem'!HN266</f>
        <v>0</v>
      </c>
      <c r="DM266" s="3">
        <f>'data sistem'!IQ266</f>
        <v>0</v>
      </c>
      <c r="DN266" s="3">
        <f>'data sistem'!HO266</f>
        <v>0</v>
      </c>
      <c r="DO266" s="3">
        <f>'data sistem'!IR266</f>
        <v>0</v>
      </c>
      <c r="DP266" s="3">
        <f>'data sistem'!HP266</f>
        <v>0</v>
      </c>
      <c r="DQ266" s="3">
        <f>'data sistem'!IS266</f>
        <v>0</v>
      </c>
      <c r="DR266" s="3">
        <f>'data sistem'!HQ266</f>
        <v>0</v>
      </c>
      <c r="DS266" s="3">
        <f>'data sistem'!IT266</f>
        <v>0</v>
      </c>
      <c r="DT266" s="3">
        <f>'data sistem'!HR266</f>
        <v>0</v>
      </c>
      <c r="DU266" s="3">
        <f>'data sistem'!IU266</f>
        <v>0</v>
      </c>
      <c r="DV266" s="3">
        <f>'data sistem'!HS266</f>
        <v>0</v>
      </c>
      <c r="DW266" s="3">
        <f>'data sistem'!IV266</f>
        <v>0</v>
      </c>
      <c r="DX266" s="3">
        <f>'data sistem'!HT266</f>
        <v>0</v>
      </c>
      <c r="DY266" s="3">
        <f>'data sistem'!IW266</f>
        <v>0</v>
      </c>
      <c r="DZ266" s="3">
        <f>'data sistem'!HU266</f>
        <v>0</v>
      </c>
      <c r="EA266" s="3">
        <f>'data sistem'!IX266</f>
        <v>0</v>
      </c>
    </row>
    <row r="267" spans="1:131" x14ac:dyDescent="0.3">
      <c r="A267" s="3" t="str">
        <f t="shared" si="4"/>
        <v>051022</v>
      </c>
      <c r="B267" s="3" t="e">
        <f>VLOOKUP('data sistem'!C267,kodeprodi!$A$2:$B$11,2,FALSE)</f>
        <v>#N/A</v>
      </c>
      <c r="C267" s="3">
        <f>'data sistem'!A267</f>
        <v>0</v>
      </c>
      <c r="D267" s="3">
        <f>'data sistem'!B267</f>
        <v>0</v>
      </c>
      <c r="E267" s="3">
        <f>'data sistem'!J267</f>
        <v>0</v>
      </c>
      <c r="F267" s="3">
        <f>'data sistem'!K267</f>
        <v>0</v>
      </c>
      <c r="G267" s="3">
        <f>2020-'data sistem'!E267</f>
        <v>2020</v>
      </c>
      <c r="H267" s="3">
        <f>1</f>
        <v>1</v>
      </c>
      <c r="I267" s="3">
        <f>2</f>
        <v>2</v>
      </c>
      <c r="J267" s="3">
        <f>3</f>
        <v>3</v>
      </c>
      <c r="K267" s="3">
        <f>3</f>
        <v>3</v>
      </c>
      <c r="L267" s="3">
        <f>1</f>
        <v>1</v>
      </c>
      <c r="M267" s="3">
        <f>2</f>
        <v>2</v>
      </c>
      <c r="N267" s="3">
        <f>1</f>
        <v>1</v>
      </c>
      <c r="O267" s="3" t="str">
        <f>IF('data sistem'!W267="tidak",3,IF('data sistem'!W267="ya",IF('data sistem'!DT267="sebelum lulus",1,IF('data sistem'!DT267="setelah lulus",2,"")),""))</f>
        <v/>
      </c>
      <c r="P267" s="3" t="str">
        <f>IF('data sistem'!DU267="0-3 bulan",1,IF('data sistem'!DU267="3-6 bulan",3,IF('data sistem'!DU267="6-12 bulan",6,IF('data sistem'!DU267="lebih dari 12 bulan",12,""))))</f>
        <v/>
      </c>
      <c r="Q267" s="3" t="str">
        <f>IF('data sistem'!DV267="0-3 bulan",1,IF('data sistem'!DV267="3-6 bulan",3,IF('data sistem'!DV267="6-12 bulan",6,IF('data sistem'!DV267="lebih dari 12 bulan",12,""))))</f>
        <v/>
      </c>
      <c r="R267" s="3">
        <f>'data sistem'!EA267</f>
        <v>0</v>
      </c>
      <c r="S267" s="3">
        <f>'data sistem'!EB267</f>
        <v>0</v>
      </c>
      <c r="T267" s="3">
        <f>'data sistem'!EC267</f>
        <v>0</v>
      </c>
      <c r="U267" s="3">
        <f>'data sistem'!ED267</f>
        <v>0</v>
      </c>
      <c r="V267" s="3">
        <f>'data sistem'!EE267</f>
        <v>0</v>
      </c>
      <c r="W267" s="3">
        <f>'data sistem'!EF267</f>
        <v>0</v>
      </c>
      <c r="X267" s="3">
        <f>'data sistem'!EG267</f>
        <v>0</v>
      </c>
      <c r="Y267" s="3" t="str">
        <f>IF('data sistem'!DW267="ya",1,IF('data sistem'!DW267="tidak",0,""))</f>
        <v/>
      </c>
      <c r="Z267" s="3">
        <f>'data sistem'!EM267</f>
        <v>0</v>
      </c>
      <c r="AA267" s="3">
        <f>'data sistem'!EH267</f>
        <v>0</v>
      </c>
      <c r="AB267" s="3">
        <f>'data sistem'!EI267</f>
        <v>0</v>
      </c>
      <c r="AC267" s="3">
        <f>'data sistem'!EJ267</f>
        <v>0</v>
      </c>
      <c r="AD267" s="3">
        <f>'data sistem'!EK267</f>
        <v>0</v>
      </c>
      <c r="AE267" s="3">
        <f>'data sistem'!EL267</f>
        <v>0</v>
      </c>
      <c r="AF267" s="3">
        <f>0</f>
        <v>0</v>
      </c>
      <c r="AH267" s="3">
        <f>IF('data sistem'!FB267="lebih dari 3",4,'data sistem'!FB267)</f>
        <v>0</v>
      </c>
      <c r="AI267" s="3" t="str">
        <f>IF('data sistem'!FF267="sebelum lulus",1,IF('data sistem'!FF267="setelah lulus",2,""))</f>
        <v/>
      </c>
      <c r="AJ267" s="3" t="str">
        <f>IF('data sistem'!FG267="0-3 bulan",1,IF('data sistem'!FG267="3-6 bulan",3,IF('data sistem'!FG267="6-12 bulan",6,IF('data sistem'!FG267="lebih dari 12 bulan",12,""))))</f>
        <v/>
      </c>
      <c r="AK267" s="3" t="str">
        <f>IF('data sistem'!FH267="0-3 bulan",1,IF('data sistem'!FH267="3-6 bulan",3,IF('data sistem'!FH267="6-12 bulan",6,IF('data sistem'!FH267="lebih dari 12 bulan",12,""))))</f>
        <v/>
      </c>
      <c r="AL267" s="3">
        <f>IF('data sistem'!FC267="lebih dari 3",4,'data sistem'!FC267)</f>
        <v>0</v>
      </c>
      <c r="AM267" s="3">
        <f>IF('data sistem'!FD267="lebih dari 3",4,'data sistem'!FD267)</f>
        <v>0</v>
      </c>
      <c r="AN267" s="3" t="str">
        <f>IF(LEFT('data sistem'!U267,7)="bekerja",1,IF(LEFT('data sistem'!U267,5)="tidak",2,""))</f>
        <v/>
      </c>
      <c r="AO267" s="3">
        <f>'data sistem'!M267*1</f>
        <v>0</v>
      </c>
      <c r="AP267" s="3">
        <f>'data sistem'!R267*2</f>
        <v>0</v>
      </c>
      <c r="AQ267" s="3">
        <f>'data sistem'!P267*3</f>
        <v>0</v>
      </c>
      <c r="AR267" s="3">
        <f>'data sistem'!Q267*4</f>
        <v>0</v>
      </c>
      <c r="AS267" s="3">
        <f>0</f>
        <v>0</v>
      </c>
      <c r="AU267" s="3">
        <f>IF('data sistem'!Q267="1",4,1)</f>
        <v>1</v>
      </c>
      <c r="AW267" s="3">
        <f>IF('data sistem'!AG267="bumn",1,IF('data sistem'!AG267="non-profit",2,IF('data sistem'!AG267="swasta",3,IF('data sistem'!AG267="wiraswasta",4,5))))</f>
        <v>5</v>
      </c>
      <c r="AX267" s="3">
        <f>IF(AW267=5,'data sistem'!AG267,"")</f>
        <v>0</v>
      </c>
      <c r="AY267" s="3">
        <f>IF('data sistem'!T267=0,1,'data sistem'!T267=0)</f>
        <v>1</v>
      </c>
      <c r="BA267" s="3">
        <f>IF('data sistem'!AM267="kurang dari 1 juta",1000000,IF('data sistem'!AM267="antara 1 dan 2 juta",2000000,IF('data sistem'!AM267="lebih dari 2 juta",3000000,IF('data sistem'!AM267="lebih dari 3 juta",4000000,0))))</f>
        <v>0</v>
      </c>
      <c r="BB267" s="3">
        <f>0</f>
        <v>0</v>
      </c>
      <c r="BC267" s="3">
        <f>IF('data sistem'!BI267="kurang dari 1 juta",1000000,IF('data sistem'!BI267="antara 1 dan 2 juta",2000000,IF('data sistem'!BI267="lebih dari 2 juta",3000000,IF('data sistem'!BI267="lebih dari 3 juta",4000000,0))))</f>
        <v>0</v>
      </c>
      <c r="BD267" s="3" t="str">
        <f>IF('data sistem'!DE267&gt;0,'data sistem'!DE267,"")</f>
        <v/>
      </c>
      <c r="BE267" s="3" t="str">
        <f>IF('data sistem'!DF267="lebih tinggi",1,IF('data sistem'!DF267="sama",2,IF('data sistem'!DF267="lebih rendah",3,IF('data sistem'!DF267="tidak perlu",4,""))))</f>
        <v/>
      </c>
      <c r="BF267" s="3">
        <f>'data sistem'!DG267*1</f>
        <v>0</v>
      </c>
      <c r="BG267" s="3">
        <f>'data sistem'!DH267*2</f>
        <v>0</v>
      </c>
      <c r="BH267" s="3">
        <f>'data sistem'!DI267*3</f>
        <v>0</v>
      </c>
      <c r="BI267" s="3">
        <f>'data sistem'!DJ267*4</f>
        <v>0</v>
      </c>
      <c r="BJ267" s="3">
        <f>'data sistem'!DK267*5</f>
        <v>0</v>
      </c>
      <c r="BK267" s="3">
        <f>'data sistem'!DL267*6</f>
        <v>0</v>
      </c>
      <c r="BL267" s="3">
        <f>'data sistem'!DM267*7</f>
        <v>0</v>
      </c>
      <c r="BM267" s="3">
        <f>'data sistem'!DN267*8</f>
        <v>0</v>
      </c>
      <c r="BN267" s="3">
        <f>'data sistem'!DO267*9</f>
        <v>0</v>
      </c>
      <c r="BO267" s="3">
        <f>'data sistem'!DP267*10</f>
        <v>0</v>
      </c>
      <c r="BP267" s="3">
        <f>'data sistem'!DQ267*11</f>
        <v>0</v>
      </c>
      <c r="BQ267" s="3">
        <f>'data sistem'!DR267*12</f>
        <v>0</v>
      </c>
      <c r="BR267" s="3">
        <v>0</v>
      </c>
      <c r="BT267" s="3">
        <f>'data sistem'!GU267</f>
        <v>0</v>
      </c>
      <c r="BU267" s="3">
        <f>'data sistem'!HX267</f>
        <v>0</v>
      </c>
      <c r="BV267" s="3">
        <f>'data sistem'!GV267</f>
        <v>0</v>
      </c>
      <c r="BW267" s="3">
        <f>'data sistem'!HY267</f>
        <v>0</v>
      </c>
      <c r="BX267" s="3">
        <f>'data sistem'!GW267</f>
        <v>0</v>
      </c>
      <c r="BY267" s="3">
        <f>'data sistem'!HV267</f>
        <v>0</v>
      </c>
      <c r="BZ267" s="3">
        <f>'data sistem'!HZ267</f>
        <v>0</v>
      </c>
      <c r="CA267" s="3">
        <f>'data sistem'!IY267</f>
        <v>0</v>
      </c>
      <c r="CB267" s="3">
        <f>'data sistem'!GX267</f>
        <v>0</v>
      </c>
      <c r="CC267" s="3">
        <f>'data sistem'!IA267</f>
        <v>0</v>
      </c>
      <c r="CD267" s="3">
        <f>'data sistem'!GY267</f>
        <v>0</v>
      </c>
      <c r="CE267" s="3">
        <f>'data sistem'!IB267</f>
        <v>0</v>
      </c>
      <c r="CF267" s="3">
        <f>'data sistem'!GZ267</f>
        <v>0</v>
      </c>
      <c r="CH267" s="3">
        <f>'data sistem'!IC267</f>
        <v>0</v>
      </c>
      <c r="CJ267" s="3">
        <f>'data sistem'!HA267</f>
        <v>0</v>
      </c>
      <c r="CK267" s="3">
        <f>'data sistem'!ID267</f>
        <v>0</v>
      </c>
      <c r="CL267" s="3">
        <f>'data sistem'!HB267</f>
        <v>0</v>
      </c>
      <c r="CM267" s="3">
        <f>'data sistem'!IE267</f>
        <v>0</v>
      </c>
      <c r="CN267" s="3">
        <f>'data sistem'!HC267</f>
        <v>0</v>
      </c>
      <c r="CO267" s="3">
        <f>'data sistem'!IF267</f>
        <v>0</v>
      </c>
      <c r="CP267" s="3">
        <f>'data sistem'!HD267</f>
        <v>0</v>
      </c>
      <c r="CQ267" s="3">
        <f>'data sistem'!IG267</f>
        <v>0</v>
      </c>
      <c r="CR267" s="3">
        <f>'data sistem'!HE267</f>
        <v>0</v>
      </c>
      <c r="CS267" s="3">
        <f>'data sistem'!IH267</f>
        <v>0</v>
      </c>
      <c r="CT267" s="3">
        <f>'data sistem'!HF267</f>
        <v>0</v>
      </c>
      <c r="CU267" s="3">
        <f>'data sistem'!II267</f>
        <v>0</v>
      </c>
      <c r="CV267" s="3">
        <f>'data sistem'!HG267</f>
        <v>0</v>
      </c>
      <c r="CW267" s="3">
        <f>'data sistem'!IJ267</f>
        <v>0</v>
      </c>
      <c r="CX267" s="3">
        <f>'data sistem'!HH267</f>
        <v>0</v>
      </c>
      <c r="CY267" s="3">
        <f>'data sistem'!IK267</f>
        <v>0</v>
      </c>
      <c r="CZ267" s="3">
        <f>'data sistem'!HI267</f>
        <v>0</v>
      </c>
      <c r="DA267" s="3">
        <f>'data sistem'!IL267</f>
        <v>0</v>
      </c>
      <c r="DB267" s="3">
        <f>'data sistem'!HJ267</f>
        <v>0</v>
      </c>
      <c r="DC267" s="3">
        <f>'data sistem'!IM267</f>
        <v>0</v>
      </c>
      <c r="DD267" s="3">
        <f>'data sistem'!HK267</f>
        <v>0</v>
      </c>
      <c r="DE267" s="3">
        <f>'data sistem'!IN267</f>
        <v>0</v>
      </c>
      <c r="DF267" s="3">
        <f>'data sistem'!HL267</f>
        <v>0</v>
      </c>
      <c r="DG267" s="3">
        <f>'data sistem'!IO267</f>
        <v>0</v>
      </c>
      <c r="DH267" s="3">
        <f>'data sistem'!HM267</f>
        <v>0</v>
      </c>
      <c r="DI267" s="3">
        <f>'data sistem'!HM267</f>
        <v>0</v>
      </c>
      <c r="DJ267" s="3">
        <f>'data sistem'!IP267</f>
        <v>0</v>
      </c>
      <c r="DK267" s="3">
        <f>'data sistem'!IP267</f>
        <v>0</v>
      </c>
      <c r="DL267" s="3">
        <f>'data sistem'!HN267</f>
        <v>0</v>
      </c>
      <c r="DM267" s="3">
        <f>'data sistem'!IQ267</f>
        <v>0</v>
      </c>
      <c r="DN267" s="3">
        <f>'data sistem'!HO267</f>
        <v>0</v>
      </c>
      <c r="DO267" s="3">
        <f>'data sistem'!IR267</f>
        <v>0</v>
      </c>
      <c r="DP267" s="3">
        <f>'data sistem'!HP267</f>
        <v>0</v>
      </c>
      <c r="DQ267" s="3">
        <f>'data sistem'!IS267</f>
        <v>0</v>
      </c>
      <c r="DR267" s="3">
        <f>'data sistem'!HQ267</f>
        <v>0</v>
      </c>
      <c r="DS267" s="3">
        <f>'data sistem'!IT267</f>
        <v>0</v>
      </c>
      <c r="DT267" s="3">
        <f>'data sistem'!HR267</f>
        <v>0</v>
      </c>
      <c r="DU267" s="3">
        <f>'data sistem'!IU267</f>
        <v>0</v>
      </c>
      <c r="DV267" s="3">
        <f>'data sistem'!HS267</f>
        <v>0</v>
      </c>
      <c r="DW267" s="3">
        <f>'data sistem'!IV267</f>
        <v>0</v>
      </c>
      <c r="DX267" s="3">
        <f>'data sistem'!HT267</f>
        <v>0</v>
      </c>
      <c r="DY267" s="3">
        <f>'data sistem'!IW267</f>
        <v>0</v>
      </c>
      <c r="DZ267" s="3">
        <f>'data sistem'!HU267</f>
        <v>0</v>
      </c>
      <c r="EA267" s="3">
        <f>'data sistem'!IX267</f>
        <v>0</v>
      </c>
    </row>
    <row r="268" spans="1:131" x14ac:dyDescent="0.3">
      <c r="A268" s="3" t="str">
        <f t="shared" si="4"/>
        <v>051022</v>
      </c>
      <c r="B268" s="3" t="e">
        <f>VLOOKUP('data sistem'!C268,kodeprodi!$A$2:$B$11,2,FALSE)</f>
        <v>#N/A</v>
      </c>
      <c r="C268" s="3">
        <f>'data sistem'!A268</f>
        <v>0</v>
      </c>
      <c r="D268" s="3">
        <f>'data sistem'!B268</f>
        <v>0</v>
      </c>
      <c r="E268" s="3">
        <f>'data sistem'!J268</f>
        <v>0</v>
      </c>
      <c r="F268" s="3">
        <f>'data sistem'!K268</f>
        <v>0</v>
      </c>
      <c r="G268" s="3">
        <f>2020-'data sistem'!E268</f>
        <v>2020</v>
      </c>
      <c r="H268" s="3">
        <f>1</f>
        <v>1</v>
      </c>
      <c r="I268" s="3">
        <f>2</f>
        <v>2</v>
      </c>
      <c r="J268" s="3">
        <f>3</f>
        <v>3</v>
      </c>
      <c r="K268" s="3">
        <f>3</f>
        <v>3</v>
      </c>
      <c r="L268" s="3">
        <f>1</f>
        <v>1</v>
      </c>
      <c r="M268" s="3">
        <f>2</f>
        <v>2</v>
      </c>
      <c r="N268" s="3">
        <f>1</f>
        <v>1</v>
      </c>
      <c r="O268" s="3" t="str">
        <f>IF('data sistem'!W268="tidak",3,IF('data sistem'!W268="ya",IF('data sistem'!DT268="sebelum lulus",1,IF('data sistem'!DT268="setelah lulus",2,"")),""))</f>
        <v/>
      </c>
      <c r="P268" s="3" t="str">
        <f>IF('data sistem'!DU268="0-3 bulan",1,IF('data sistem'!DU268="3-6 bulan",3,IF('data sistem'!DU268="6-12 bulan",6,IF('data sistem'!DU268="lebih dari 12 bulan",12,""))))</f>
        <v/>
      </c>
      <c r="Q268" s="3" t="str">
        <f>IF('data sistem'!DV268="0-3 bulan",1,IF('data sistem'!DV268="3-6 bulan",3,IF('data sistem'!DV268="6-12 bulan",6,IF('data sistem'!DV268="lebih dari 12 bulan",12,""))))</f>
        <v/>
      </c>
      <c r="R268" s="3">
        <f>'data sistem'!EA268</f>
        <v>0</v>
      </c>
      <c r="S268" s="3">
        <f>'data sistem'!EB268</f>
        <v>0</v>
      </c>
      <c r="T268" s="3">
        <f>'data sistem'!EC268</f>
        <v>0</v>
      </c>
      <c r="U268" s="3">
        <f>'data sistem'!ED268</f>
        <v>0</v>
      </c>
      <c r="V268" s="3">
        <f>'data sistem'!EE268</f>
        <v>0</v>
      </c>
      <c r="W268" s="3">
        <f>'data sistem'!EF268</f>
        <v>0</v>
      </c>
      <c r="X268" s="3">
        <f>'data sistem'!EG268</f>
        <v>0</v>
      </c>
      <c r="Y268" s="3" t="str">
        <f>IF('data sistem'!DW268="ya",1,IF('data sistem'!DW268="tidak",0,""))</f>
        <v/>
      </c>
      <c r="Z268" s="3">
        <f>'data sistem'!EM268</f>
        <v>0</v>
      </c>
      <c r="AA268" s="3">
        <f>'data sistem'!EH268</f>
        <v>0</v>
      </c>
      <c r="AB268" s="3">
        <f>'data sistem'!EI268</f>
        <v>0</v>
      </c>
      <c r="AC268" s="3">
        <f>'data sistem'!EJ268</f>
        <v>0</v>
      </c>
      <c r="AD268" s="3">
        <f>'data sistem'!EK268</f>
        <v>0</v>
      </c>
      <c r="AE268" s="3">
        <f>'data sistem'!EL268</f>
        <v>0</v>
      </c>
      <c r="AF268" s="3">
        <f>0</f>
        <v>0</v>
      </c>
      <c r="AH268" s="3">
        <f>IF('data sistem'!FB268="lebih dari 3",4,'data sistem'!FB268)</f>
        <v>0</v>
      </c>
      <c r="AI268" s="3" t="str">
        <f>IF('data sistem'!FF268="sebelum lulus",1,IF('data sistem'!FF268="setelah lulus",2,""))</f>
        <v/>
      </c>
      <c r="AJ268" s="3" t="str">
        <f>IF('data sistem'!FG268="0-3 bulan",1,IF('data sistem'!FG268="3-6 bulan",3,IF('data sistem'!FG268="6-12 bulan",6,IF('data sistem'!FG268="lebih dari 12 bulan",12,""))))</f>
        <v/>
      </c>
      <c r="AK268" s="3" t="str">
        <f>IF('data sistem'!FH268="0-3 bulan",1,IF('data sistem'!FH268="3-6 bulan",3,IF('data sistem'!FH268="6-12 bulan",6,IF('data sistem'!FH268="lebih dari 12 bulan",12,""))))</f>
        <v/>
      </c>
      <c r="AL268" s="3">
        <f>IF('data sistem'!FC268="lebih dari 3",4,'data sistem'!FC268)</f>
        <v>0</v>
      </c>
      <c r="AM268" s="3">
        <f>IF('data sistem'!FD268="lebih dari 3",4,'data sistem'!FD268)</f>
        <v>0</v>
      </c>
      <c r="AN268" s="3" t="str">
        <f>IF(LEFT('data sistem'!U268,7)="bekerja",1,IF(LEFT('data sistem'!U268,5)="tidak",2,""))</f>
        <v/>
      </c>
      <c r="AO268" s="3">
        <f>'data sistem'!M268*1</f>
        <v>0</v>
      </c>
      <c r="AP268" s="3">
        <f>'data sistem'!R268*2</f>
        <v>0</v>
      </c>
      <c r="AQ268" s="3">
        <f>'data sistem'!P268*3</f>
        <v>0</v>
      </c>
      <c r="AR268" s="3">
        <f>'data sistem'!Q268*4</f>
        <v>0</v>
      </c>
      <c r="AS268" s="3">
        <f>0</f>
        <v>0</v>
      </c>
      <c r="AU268" s="3">
        <f>IF('data sistem'!Q268="1",4,1)</f>
        <v>1</v>
      </c>
      <c r="AW268" s="3">
        <f>IF('data sistem'!AG268="bumn",1,IF('data sistem'!AG268="non-profit",2,IF('data sistem'!AG268="swasta",3,IF('data sistem'!AG268="wiraswasta",4,5))))</f>
        <v>5</v>
      </c>
      <c r="AX268" s="3">
        <f>IF(AW268=5,'data sistem'!AG268,"")</f>
        <v>0</v>
      </c>
      <c r="AY268" s="3">
        <f>IF('data sistem'!T268=0,1,'data sistem'!T268=0)</f>
        <v>1</v>
      </c>
      <c r="BA268" s="3">
        <f>IF('data sistem'!AM268="kurang dari 1 juta",1000000,IF('data sistem'!AM268="antara 1 dan 2 juta",2000000,IF('data sistem'!AM268="lebih dari 2 juta",3000000,IF('data sistem'!AM268="lebih dari 3 juta",4000000,0))))</f>
        <v>0</v>
      </c>
      <c r="BB268" s="3">
        <f>0</f>
        <v>0</v>
      </c>
      <c r="BC268" s="3">
        <f>IF('data sistem'!BI268="kurang dari 1 juta",1000000,IF('data sistem'!BI268="antara 1 dan 2 juta",2000000,IF('data sistem'!BI268="lebih dari 2 juta",3000000,IF('data sistem'!BI268="lebih dari 3 juta",4000000,0))))</f>
        <v>0</v>
      </c>
      <c r="BD268" s="3" t="str">
        <f>IF('data sistem'!DE268&gt;0,'data sistem'!DE268,"")</f>
        <v/>
      </c>
      <c r="BE268" s="3" t="str">
        <f>IF('data sistem'!DF268="lebih tinggi",1,IF('data sistem'!DF268="sama",2,IF('data sistem'!DF268="lebih rendah",3,IF('data sistem'!DF268="tidak perlu",4,""))))</f>
        <v/>
      </c>
      <c r="BF268" s="3">
        <f>'data sistem'!DG268*1</f>
        <v>0</v>
      </c>
      <c r="BG268" s="3">
        <f>'data sistem'!DH268*2</f>
        <v>0</v>
      </c>
      <c r="BH268" s="3">
        <f>'data sistem'!DI268*3</f>
        <v>0</v>
      </c>
      <c r="BI268" s="3">
        <f>'data sistem'!DJ268*4</f>
        <v>0</v>
      </c>
      <c r="BJ268" s="3">
        <f>'data sistem'!DK268*5</f>
        <v>0</v>
      </c>
      <c r="BK268" s="3">
        <f>'data sistem'!DL268*6</f>
        <v>0</v>
      </c>
      <c r="BL268" s="3">
        <f>'data sistem'!DM268*7</f>
        <v>0</v>
      </c>
      <c r="BM268" s="3">
        <f>'data sistem'!DN268*8</f>
        <v>0</v>
      </c>
      <c r="BN268" s="3">
        <f>'data sistem'!DO268*9</f>
        <v>0</v>
      </c>
      <c r="BO268" s="3">
        <f>'data sistem'!DP268*10</f>
        <v>0</v>
      </c>
      <c r="BP268" s="3">
        <f>'data sistem'!DQ268*11</f>
        <v>0</v>
      </c>
      <c r="BQ268" s="3">
        <f>'data sistem'!DR268*12</f>
        <v>0</v>
      </c>
      <c r="BR268" s="3">
        <v>0</v>
      </c>
      <c r="BT268" s="3">
        <f>'data sistem'!GU268</f>
        <v>0</v>
      </c>
      <c r="BU268" s="3">
        <f>'data sistem'!HX268</f>
        <v>0</v>
      </c>
      <c r="BV268" s="3">
        <f>'data sistem'!GV268</f>
        <v>0</v>
      </c>
      <c r="BW268" s="3">
        <f>'data sistem'!HY268</f>
        <v>0</v>
      </c>
      <c r="BX268" s="3">
        <f>'data sistem'!GW268</f>
        <v>0</v>
      </c>
      <c r="BY268" s="3">
        <f>'data sistem'!HV268</f>
        <v>0</v>
      </c>
      <c r="BZ268" s="3">
        <f>'data sistem'!HZ268</f>
        <v>0</v>
      </c>
      <c r="CA268" s="3">
        <f>'data sistem'!IY268</f>
        <v>0</v>
      </c>
      <c r="CB268" s="3">
        <f>'data sistem'!GX268</f>
        <v>0</v>
      </c>
      <c r="CC268" s="3">
        <f>'data sistem'!IA268</f>
        <v>0</v>
      </c>
      <c r="CD268" s="3">
        <f>'data sistem'!GY268</f>
        <v>0</v>
      </c>
      <c r="CE268" s="3">
        <f>'data sistem'!IB268</f>
        <v>0</v>
      </c>
      <c r="CF268" s="3">
        <f>'data sistem'!GZ268</f>
        <v>0</v>
      </c>
      <c r="CH268" s="3">
        <f>'data sistem'!IC268</f>
        <v>0</v>
      </c>
      <c r="CJ268" s="3">
        <f>'data sistem'!HA268</f>
        <v>0</v>
      </c>
      <c r="CK268" s="3">
        <f>'data sistem'!ID268</f>
        <v>0</v>
      </c>
      <c r="CL268" s="3">
        <f>'data sistem'!HB268</f>
        <v>0</v>
      </c>
      <c r="CM268" s="3">
        <f>'data sistem'!IE268</f>
        <v>0</v>
      </c>
      <c r="CN268" s="3">
        <f>'data sistem'!HC268</f>
        <v>0</v>
      </c>
      <c r="CO268" s="3">
        <f>'data sistem'!IF268</f>
        <v>0</v>
      </c>
      <c r="CP268" s="3">
        <f>'data sistem'!HD268</f>
        <v>0</v>
      </c>
      <c r="CQ268" s="3">
        <f>'data sistem'!IG268</f>
        <v>0</v>
      </c>
      <c r="CR268" s="3">
        <f>'data sistem'!HE268</f>
        <v>0</v>
      </c>
      <c r="CS268" s="3">
        <f>'data sistem'!IH268</f>
        <v>0</v>
      </c>
      <c r="CT268" s="3">
        <f>'data sistem'!HF268</f>
        <v>0</v>
      </c>
      <c r="CU268" s="3">
        <f>'data sistem'!II268</f>
        <v>0</v>
      </c>
      <c r="CV268" s="3">
        <f>'data sistem'!HG268</f>
        <v>0</v>
      </c>
      <c r="CW268" s="3">
        <f>'data sistem'!IJ268</f>
        <v>0</v>
      </c>
      <c r="CX268" s="3">
        <f>'data sistem'!HH268</f>
        <v>0</v>
      </c>
      <c r="CY268" s="3">
        <f>'data sistem'!IK268</f>
        <v>0</v>
      </c>
      <c r="CZ268" s="3">
        <f>'data sistem'!HI268</f>
        <v>0</v>
      </c>
      <c r="DA268" s="3">
        <f>'data sistem'!IL268</f>
        <v>0</v>
      </c>
      <c r="DB268" s="3">
        <f>'data sistem'!HJ268</f>
        <v>0</v>
      </c>
      <c r="DC268" s="3">
        <f>'data sistem'!IM268</f>
        <v>0</v>
      </c>
      <c r="DD268" s="3">
        <f>'data sistem'!HK268</f>
        <v>0</v>
      </c>
      <c r="DE268" s="3">
        <f>'data sistem'!IN268</f>
        <v>0</v>
      </c>
      <c r="DF268" s="3">
        <f>'data sistem'!HL268</f>
        <v>0</v>
      </c>
      <c r="DG268" s="3">
        <f>'data sistem'!IO268</f>
        <v>0</v>
      </c>
      <c r="DH268" s="3">
        <f>'data sistem'!HM268</f>
        <v>0</v>
      </c>
      <c r="DI268" s="3">
        <f>'data sistem'!HM268</f>
        <v>0</v>
      </c>
      <c r="DJ268" s="3">
        <f>'data sistem'!IP268</f>
        <v>0</v>
      </c>
      <c r="DK268" s="3">
        <f>'data sistem'!IP268</f>
        <v>0</v>
      </c>
      <c r="DL268" s="3">
        <f>'data sistem'!HN268</f>
        <v>0</v>
      </c>
      <c r="DM268" s="3">
        <f>'data sistem'!IQ268</f>
        <v>0</v>
      </c>
      <c r="DN268" s="3">
        <f>'data sistem'!HO268</f>
        <v>0</v>
      </c>
      <c r="DO268" s="3">
        <f>'data sistem'!IR268</f>
        <v>0</v>
      </c>
      <c r="DP268" s="3">
        <f>'data sistem'!HP268</f>
        <v>0</v>
      </c>
      <c r="DQ268" s="3">
        <f>'data sistem'!IS268</f>
        <v>0</v>
      </c>
      <c r="DR268" s="3">
        <f>'data sistem'!HQ268</f>
        <v>0</v>
      </c>
      <c r="DS268" s="3">
        <f>'data sistem'!IT268</f>
        <v>0</v>
      </c>
      <c r="DT268" s="3">
        <f>'data sistem'!HR268</f>
        <v>0</v>
      </c>
      <c r="DU268" s="3">
        <f>'data sistem'!IU268</f>
        <v>0</v>
      </c>
      <c r="DV268" s="3">
        <f>'data sistem'!HS268</f>
        <v>0</v>
      </c>
      <c r="DW268" s="3">
        <f>'data sistem'!IV268</f>
        <v>0</v>
      </c>
      <c r="DX268" s="3">
        <f>'data sistem'!HT268</f>
        <v>0</v>
      </c>
      <c r="DY268" s="3">
        <f>'data sistem'!IW268</f>
        <v>0</v>
      </c>
      <c r="DZ268" s="3">
        <f>'data sistem'!HU268</f>
        <v>0</v>
      </c>
      <c r="EA268" s="3">
        <f>'data sistem'!IX268</f>
        <v>0</v>
      </c>
    </row>
    <row r="269" spans="1:131" x14ac:dyDescent="0.3">
      <c r="A269" s="3" t="str">
        <f t="shared" si="4"/>
        <v>051022</v>
      </c>
      <c r="B269" s="3" t="e">
        <f>VLOOKUP('data sistem'!C269,kodeprodi!$A$2:$B$11,2,FALSE)</f>
        <v>#N/A</v>
      </c>
      <c r="C269" s="3">
        <f>'data sistem'!A269</f>
        <v>0</v>
      </c>
      <c r="D269" s="3">
        <f>'data sistem'!B269</f>
        <v>0</v>
      </c>
      <c r="E269" s="3">
        <f>'data sistem'!J269</f>
        <v>0</v>
      </c>
      <c r="F269" s="3">
        <f>'data sistem'!K269</f>
        <v>0</v>
      </c>
      <c r="G269" s="3">
        <f>2020-'data sistem'!E269</f>
        <v>2020</v>
      </c>
      <c r="H269" s="3">
        <f>1</f>
        <v>1</v>
      </c>
      <c r="I269" s="3">
        <f>2</f>
        <v>2</v>
      </c>
      <c r="J269" s="3">
        <f>3</f>
        <v>3</v>
      </c>
      <c r="K269" s="3">
        <f>3</f>
        <v>3</v>
      </c>
      <c r="L269" s="3">
        <f>1</f>
        <v>1</v>
      </c>
      <c r="M269" s="3">
        <f>2</f>
        <v>2</v>
      </c>
      <c r="N269" s="3">
        <f>1</f>
        <v>1</v>
      </c>
      <c r="O269" s="3" t="str">
        <f>IF('data sistem'!W269="tidak",3,IF('data sistem'!W269="ya",IF('data sistem'!DT269="sebelum lulus",1,IF('data sistem'!DT269="setelah lulus",2,"")),""))</f>
        <v/>
      </c>
      <c r="P269" s="3" t="str">
        <f>IF('data sistem'!DU269="0-3 bulan",1,IF('data sistem'!DU269="3-6 bulan",3,IF('data sistem'!DU269="6-12 bulan",6,IF('data sistem'!DU269="lebih dari 12 bulan",12,""))))</f>
        <v/>
      </c>
      <c r="Q269" s="3" t="str">
        <f>IF('data sistem'!DV269="0-3 bulan",1,IF('data sistem'!DV269="3-6 bulan",3,IF('data sistem'!DV269="6-12 bulan",6,IF('data sistem'!DV269="lebih dari 12 bulan",12,""))))</f>
        <v/>
      </c>
      <c r="R269" s="3">
        <f>'data sistem'!EA269</f>
        <v>0</v>
      </c>
      <c r="S269" s="3">
        <f>'data sistem'!EB269</f>
        <v>0</v>
      </c>
      <c r="T269" s="3">
        <f>'data sistem'!EC269</f>
        <v>0</v>
      </c>
      <c r="U269" s="3">
        <f>'data sistem'!ED269</f>
        <v>0</v>
      </c>
      <c r="V269" s="3">
        <f>'data sistem'!EE269</f>
        <v>0</v>
      </c>
      <c r="W269" s="3">
        <f>'data sistem'!EF269</f>
        <v>0</v>
      </c>
      <c r="X269" s="3">
        <f>'data sistem'!EG269</f>
        <v>0</v>
      </c>
      <c r="Y269" s="3" t="str">
        <f>IF('data sistem'!DW269="ya",1,IF('data sistem'!DW269="tidak",0,""))</f>
        <v/>
      </c>
      <c r="Z269" s="3">
        <f>'data sistem'!EM269</f>
        <v>0</v>
      </c>
      <c r="AA269" s="3">
        <f>'data sistem'!EH269</f>
        <v>0</v>
      </c>
      <c r="AB269" s="3">
        <f>'data sistem'!EI269</f>
        <v>0</v>
      </c>
      <c r="AC269" s="3">
        <f>'data sistem'!EJ269</f>
        <v>0</v>
      </c>
      <c r="AD269" s="3">
        <f>'data sistem'!EK269</f>
        <v>0</v>
      </c>
      <c r="AE269" s="3">
        <f>'data sistem'!EL269</f>
        <v>0</v>
      </c>
      <c r="AF269" s="3">
        <f>0</f>
        <v>0</v>
      </c>
      <c r="AH269" s="3">
        <f>IF('data sistem'!FB269="lebih dari 3",4,'data sistem'!FB269)</f>
        <v>0</v>
      </c>
      <c r="AI269" s="3" t="str">
        <f>IF('data sistem'!FF269="sebelum lulus",1,IF('data sistem'!FF269="setelah lulus",2,""))</f>
        <v/>
      </c>
      <c r="AJ269" s="3" t="str">
        <f>IF('data sistem'!FG269="0-3 bulan",1,IF('data sistem'!FG269="3-6 bulan",3,IF('data sistem'!FG269="6-12 bulan",6,IF('data sistem'!FG269="lebih dari 12 bulan",12,""))))</f>
        <v/>
      </c>
      <c r="AK269" s="3" t="str">
        <f>IF('data sistem'!FH269="0-3 bulan",1,IF('data sistem'!FH269="3-6 bulan",3,IF('data sistem'!FH269="6-12 bulan",6,IF('data sistem'!FH269="lebih dari 12 bulan",12,""))))</f>
        <v/>
      </c>
      <c r="AL269" s="3">
        <f>IF('data sistem'!FC269="lebih dari 3",4,'data sistem'!FC269)</f>
        <v>0</v>
      </c>
      <c r="AM269" s="3">
        <f>IF('data sistem'!FD269="lebih dari 3",4,'data sistem'!FD269)</f>
        <v>0</v>
      </c>
      <c r="AN269" s="3" t="str">
        <f>IF(LEFT('data sistem'!U269,7)="bekerja",1,IF(LEFT('data sistem'!U269,5)="tidak",2,""))</f>
        <v/>
      </c>
      <c r="AO269" s="3">
        <f>'data sistem'!M269*1</f>
        <v>0</v>
      </c>
      <c r="AP269" s="3">
        <f>'data sistem'!R269*2</f>
        <v>0</v>
      </c>
      <c r="AQ269" s="3">
        <f>'data sistem'!P269*3</f>
        <v>0</v>
      </c>
      <c r="AR269" s="3">
        <f>'data sistem'!Q269*4</f>
        <v>0</v>
      </c>
      <c r="AS269" s="3">
        <f>0</f>
        <v>0</v>
      </c>
      <c r="AU269" s="3">
        <f>IF('data sistem'!Q269="1",4,1)</f>
        <v>1</v>
      </c>
      <c r="AW269" s="3">
        <f>IF('data sistem'!AG269="bumn",1,IF('data sistem'!AG269="non-profit",2,IF('data sistem'!AG269="swasta",3,IF('data sistem'!AG269="wiraswasta",4,5))))</f>
        <v>5</v>
      </c>
      <c r="AX269" s="3">
        <f>IF(AW269=5,'data sistem'!AG269,"")</f>
        <v>0</v>
      </c>
      <c r="AY269" s="3">
        <f>IF('data sistem'!T269=0,1,'data sistem'!T269=0)</f>
        <v>1</v>
      </c>
      <c r="BA269" s="3">
        <f>IF('data sistem'!AM269="kurang dari 1 juta",1000000,IF('data sistem'!AM269="antara 1 dan 2 juta",2000000,IF('data sistem'!AM269="lebih dari 2 juta",3000000,IF('data sistem'!AM269="lebih dari 3 juta",4000000,0))))</f>
        <v>0</v>
      </c>
      <c r="BB269" s="3">
        <f>0</f>
        <v>0</v>
      </c>
      <c r="BC269" s="3">
        <f>IF('data sistem'!BI269="kurang dari 1 juta",1000000,IF('data sistem'!BI269="antara 1 dan 2 juta",2000000,IF('data sistem'!BI269="lebih dari 2 juta",3000000,IF('data sistem'!BI269="lebih dari 3 juta",4000000,0))))</f>
        <v>0</v>
      </c>
      <c r="BD269" s="3" t="str">
        <f>IF('data sistem'!DE269&gt;0,'data sistem'!DE269,"")</f>
        <v/>
      </c>
      <c r="BE269" s="3" t="str">
        <f>IF('data sistem'!DF269="lebih tinggi",1,IF('data sistem'!DF269="sama",2,IF('data sistem'!DF269="lebih rendah",3,IF('data sistem'!DF269="tidak perlu",4,""))))</f>
        <v/>
      </c>
      <c r="BF269" s="3">
        <f>'data sistem'!DG269*1</f>
        <v>0</v>
      </c>
      <c r="BG269" s="3">
        <f>'data sistem'!DH269*2</f>
        <v>0</v>
      </c>
      <c r="BH269" s="3">
        <f>'data sistem'!DI269*3</f>
        <v>0</v>
      </c>
      <c r="BI269" s="3">
        <f>'data sistem'!DJ269*4</f>
        <v>0</v>
      </c>
      <c r="BJ269" s="3">
        <f>'data sistem'!DK269*5</f>
        <v>0</v>
      </c>
      <c r="BK269" s="3">
        <f>'data sistem'!DL269*6</f>
        <v>0</v>
      </c>
      <c r="BL269" s="3">
        <f>'data sistem'!DM269*7</f>
        <v>0</v>
      </c>
      <c r="BM269" s="3">
        <f>'data sistem'!DN269*8</f>
        <v>0</v>
      </c>
      <c r="BN269" s="3">
        <f>'data sistem'!DO269*9</f>
        <v>0</v>
      </c>
      <c r="BO269" s="3">
        <f>'data sistem'!DP269*10</f>
        <v>0</v>
      </c>
      <c r="BP269" s="3">
        <f>'data sistem'!DQ269*11</f>
        <v>0</v>
      </c>
      <c r="BQ269" s="3">
        <f>'data sistem'!DR269*12</f>
        <v>0</v>
      </c>
      <c r="BR269" s="3">
        <v>0</v>
      </c>
      <c r="BT269" s="3">
        <f>'data sistem'!GU269</f>
        <v>0</v>
      </c>
      <c r="BU269" s="3">
        <f>'data sistem'!HX269</f>
        <v>0</v>
      </c>
      <c r="BV269" s="3">
        <f>'data sistem'!GV269</f>
        <v>0</v>
      </c>
      <c r="BW269" s="3">
        <f>'data sistem'!HY269</f>
        <v>0</v>
      </c>
      <c r="BX269" s="3">
        <f>'data sistem'!GW269</f>
        <v>0</v>
      </c>
      <c r="BY269" s="3">
        <f>'data sistem'!HV269</f>
        <v>0</v>
      </c>
      <c r="BZ269" s="3">
        <f>'data sistem'!HZ269</f>
        <v>0</v>
      </c>
      <c r="CA269" s="3">
        <f>'data sistem'!IY269</f>
        <v>0</v>
      </c>
      <c r="CB269" s="3">
        <f>'data sistem'!GX269</f>
        <v>0</v>
      </c>
      <c r="CC269" s="3">
        <f>'data sistem'!IA269</f>
        <v>0</v>
      </c>
      <c r="CD269" s="3">
        <f>'data sistem'!GY269</f>
        <v>0</v>
      </c>
      <c r="CE269" s="3">
        <f>'data sistem'!IB269</f>
        <v>0</v>
      </c>
      <c r="CF269" s="3">
        <f>'data sistem'!GZ269</f>
        <v>0</v>
      </c>
      <c r="CH269" s="3">
        <f>'data sistem'!IC269</f>
        <v>0</v>
      </c>
      <c r="CJ269" s="3">
        <f>'data sistem'!HA269</f>
        <v>0</v>
      </c>
      <c r="CK269" s="3">
        <f>'data sistem'!ID269</f>
        <v>0</v>
      </c>
      <c r="CL269" s="3">
        <f>'data sistem'!HB269</f>
        <v>0</v>
      </c>
      <c r="CM269" s="3">
        <f>'data sistem'!IE269</f>
        <v>0</v>
      </c>
      <c r="CN269" s="3">
        <f>'data sistem'!HC269</f>
        <v>0</v>
      </c>
      <c r="CO269" s="3">
        <f>'data sistem'!IF269</f>
        <v>0</v>
      </c>
      <c r="CP269" s="3">
        <f>'data sistem'!HD269</f>
        <v>0</v>
      </c>
      <c r="CQ269" s="3">
        <f>'data sistem'!IG269</f>
        <v>0</v>
      </c>
      <c r="CR269" s="3">
        <f>'data sistem'!HE269</f>
        <v>0</v>
      </c>
      <c r="CS269" s="3">
        <f>'data sistem'!IH269</f>
        <v>0</v>
      </c>
      <c r="CT269" s="3">
        <f>'data sistem'!HF269</f>
        <v>0</v>
      </c>
      <c r="CU269" s="3">
        <f>'data sistem'!II269</f>
        <v>0</v>
      </c>
      <c r="CV269" s="3">
        <f>'data sistem'!HG269</f>
        <v>0</v>
      </c>
      <c r="CW269" s="3">
        <f>'data sistem'!IJ269</f>
        <v>0</v>
      </c>
      <c r="CX269" s="3">
        <f>'data sistem'!HH269</f>
        <v>0</v>
      </c>
      <c r="CY269" s="3">
        <f>'data sistem'!IK269</f>
        <v>0</v>
      </c>
      <c r="CZ269" s="3">
        <f>'data sistem'!HI269</f>
        <v>0</v>
      </c>
      <c r="DA269" s="3">
        <f>'data sistem'!IL269</f>
        <v>0</v>
      </c>
      <c r="DB269" s="3">
        <f>'data sistem'!HJ269</f>
        <v>0</v>
      </c>
      <c r="DC269" s="3">
        <f>'data sistem'!IM269</f>
        <v>0</v>
      </c>
      <c r="DD269" s="3">
        <f>'data sistem'!HK269</f>
        <v>0</v>
      </c>
      <c r="DE269" s="3">
        <f>'data sistem'!IN269</f>
        <v>0</v>
      </c>
      <c r="DF269" s="3">
        <f>'data sistem'!HL269</f>
        <v>0</v>
      </c>
      <c r="DG269" s="3">
        <f>'data sistem'!IO269</f>
        <v>0</v>
      </c>
      <c r="DH269" s="3">
        <f>'data sistem'!HM269</f>
        <v>0</v>
      </c>
      <c r="DI269" s="3">
        <f>'data sistem'!HM269</f>
        <v>0</v>
      </c>
      <c r="DJ269" s="3">
        <f>'data sistem'!IP269</f>
        <v>0</v>
      </c>
      <c r="DK269" s="3">
        <f>'data sistem'!IP269</f>
        <v>0</v>
      </c>
      <c r="DL269" s="3">
        <f>'data sistem'!HN269</f>
        <v>0</v>
      </c>
      <c r="DM269" s="3">
        <f>'data sistem'!IQ269</f>
        <v>0</v>
      </c>
      <c r="DN269" s="3">
        <f>'data sistem'!HO269</f>
        <v>0</v>
      </c>
      <c r="DO269" s="3">
        <f>'data sistem'!IR269</f>
        <v>0</v>
      </c>
      <c r="DP269" s="3">
        <f>'data sistem'!HP269</f>
        <v>0</v>
      </c>
      <c r="DQ269" s="3">
        <f>'data sistem'!IS269</f>
        <v>0</v>
      </c>
      <c r="DR269" s="3">
        <f>'data sistem'!HQ269</f>
        <v>0</v>
      </c>
      <c r="DS269" s="3">
        <f>'data sistem'!IT269</f>
        <v>0</v>
      </c>
      <c r="DT269" s="3">
        <f>'data sistem'!HR269</f>
        <v>0</v>
      </c>
      <c r="DU269" s="3">
        <f>'data sistem'!IU269</f>
        <v>0</v>
      </c>
      <c r="DV269" s="3">
        <f>'data sistem'!HS269</f>
        <v>0</v>
      </c>
      <c r="DW269" s="3">
        <f>'data sistem'!IV269</f>
        <v>0</v>
      </c>
      <c r="DX269" s="3">
        <f>'data sistem'!HT269</f>
        <v>0</v>
      </c>
      <c r="DY269" s="3">
        <f>'data sistem'!IW269</f>
        <v>0</v>
      </c>
      <c r="DZ269" s="3">
        <f>'data sistem'!HU269</f>
        <v>0</v>
      </c>
      <c r="EA269" s="3">
        <f>'data sistem'!IX269</f>
        <v>0</v>
      </c>
    </row>
    <row r="270" spans="1:131" x14ac:dyDescent="0.3">
      <c r="A270" s="3" t="str">
        <f t="shared" si="4"/>
        <v>051022</v>
      </c>
      <c r="B270" s="3" t="e">
        <f>VLOOKUP('data sistem'!C270,kodeprodi!$A$2:$B$11,2,FALSE)</f>
        <v>#N/A</v>
      </c>
      <c r="C270" s="3">
        <f>'data sistem'!A270</f>
        <v>0</v>
      </c>
      <c r="D270" s="3">
        <f>'data sistem'!B270</f>
        <v>0</v>
      </c>
      <c r="E270" s="3">
        <f>'data sistem'!J270</f>
        <v>0</v>
      </c>
      <c r="F270" s="3">
        <f>'data sistem'!K270</f>
        <v>0</v>
      </c>
      <c r="G270" s="3">
        <f>2020-'data sistem'!E270</f>
        <v>2020</v>
      </c>
      <c r="H270" s="3">
        <f>1</f>
        <v>1</v>
      </c>
      <c r="I270" s="3">
        <f>2</f>
        <v>2</v>
      </c>
      <c r="J270" s="3">
        <f>3</f>
        <v>3</v>
      </c>
      <c r="K270" s="3">
        <f>3</f>
        <v>3</v>
      </c>
      <c r="L270" s="3">
        <f>1</f>
        <v>1</v>
      </c>
      <c r="M270" s="3">
        <f>2</f>
        <v>2</v>
      </c>
      <c r="N270" s="3">
        <f>1</f>
        <v>1</v>
      </c>
      <c r="O270" s="3" t="str">
        <f>IF('data sistem'!W270="tidak",3,IF('data sistem'!W270="ya",IF('data sistem'!DT270="sebelum lulus",1,IF('data sistem'!DT270="setelah lulus",2,"")),""))</f>
        <v/>
      </c>
      <c r="P270" s="3" t="str">
        <f>IF('data sistem'!DU270="0-3 bulan",1,IF('data sistem'!DU270="3-6 bulan",3,IF('data sistem'!DU270="6-12 bulan",6,IF('data sistem'!DU270="lebih dari 12 bulan",12,""))))</f>
        <v/>
      </c>
      <c r="Q270" s="3" t="str">
        <f>IF('data sistem'!DV270="0-3 bulan",1,IF('data sistem'!DV270="3-6 bulan",3,IF('data sistem'!DV270="6-12 bulan",6,IF('data sistem'!DV270="lebih dari 12 bulan",12,""))))</f>
        <v/>
      </c>
      <c r="R270" s="3">
        <f>'data sistem'!EA270</f>
        <v>0</v>
      </c>
      <c r="S270" s="3">
        <f>'data sistem'!EB270</f>
        <v>0</v>
      </c>
      <c r="T270" s="3">
        <f>'data sistem'!EC270</f>
        <v>0</v>
      </c>
      <c r="U270" s="3">
        <f>'data sistem'!ED270</f>
        <v>0</v>
      </c>
      <c r="V270" s="3">
        <f>'data sistem'!EE270</f>
        <v>0</v>
      </c>
      <c r="W270" s="3">
        <f>'data sistem'!EF270</f>
        <v>0</v>
      </c>
      <c r="X270" s="3">
        <f>'data sistem'!EG270</f>
        <v>0</v>
      </c>
      <c r="Y270" s="3" t="str">
        <f>IF('data sistem'!DW270="ya",1,IF('data sistem'!DW270="tidak",0,""))</f>
        <v/>
      </c>
      <c r="Z270" s="3">
        <f>'data sistem'!EM270</f>
        <v>0</v>
      </c>
      <c r="AA270" s="3">
        <f>'data sistem'!EH270</f>
        <v>0</v>
      </c>
      <c r="AB270" s="3">
        <f>'data sistem'!EI270</f>
        <v>0</v>
      </c>
      <c r="AC270" s="3">
        <f>'data sistem'!EJ270</f>
        <v>0</v>
      </c>
      <c r="AD270" s="3">
        <f>'data sistem'!EK270</f>
        <v>0</v>
      </c>
      <c r="AE270" s="3">
        <f>'data sistem'!EL270</f>
        <v>0</v>
      </c>
      <c r="AF270" s="3">
        <f>0</f>
        <v>0</v>
      </c>
      <c r="AH270" s="3">
        <f>IF('data sistem'!FB270="lebih dari 3",4,'data sistem'!FB270)</f>
        <v>0</v>
      </c>
      <c r="AI270" s="3" t="str">
        <f>IF('data sistem'!FF270="sebelum lulus",1,IF('data sistem'!FF270="setelah lulus",2,""))</f>
        <v/>
      </c>
      <c r="AJ270" s="3" t="str">
        <f>IF('data sistem'!FG270="0-3 bulan",1,IF('data sistem'!FG270="3-6 bulan",3,IF('data sistem'!FG270="6-12 bulan",6,IF('data sistem'!FG270="lebih dari 12 bulan",12,""))))</f>
        <v/>
      </c>
      <c r="AK270" s="3" t="str">
        <f>IF('data sistem'!FH270="0-3 bulan",1,IF('data sistem'!FH270="3-6 bulan",3,IF('data sistem'!FH270="6-12 bulan",6,IF('data sistem'!FH270="lebih dari 12 bulan",12,""))))</f>
        <v/>
      </c>
      <c r="AL270" s="3">
        <f>IF('data sistem'!FC270="lebih dari 3",4,'data sistem'!FC270)</f>
        <v>0</v>
      </c>
      <c r="AM270" s="3">
        <f>IF('data sistem'!FD270="lebih dari 3",4,'data sistem'!FD270)</f>
        <v>0</v>
      </c>
      <c r="AN270" s="3" t="str">
        <f>IF(LEFT('data sistem'!U270,7)="bekerja",1,IF(LEFT('data sistem'!U270,5)="tidak",2,""))</f>
        <v/>
      </c>
      <c r="AO270" s="3">
        <f>'data sistem'!M270*1</f>
        <v>0</v>
      </c>
      <c r="AP270" s="3">
        <f>'data sistem'!R270*2</f>
        <v>0</v>
      </c>
      <c r="AQ270" s="3">
        <f>'data sistem'!P270*3</f>
        <v>0</v>
      </c>
      <c r="AR270" s="3">
        <f>'data sistem'!Q270*4</f>
        <v>0</v>
      </c>
      <c r="AS270" s="3">
        <f>0</f>
        <v>0</v>
      </c>
      <c r="AU270" s="3">
        <f>IF('data sistem'!Q270="1",4,1)</f>
        <v>1</v>
      </c>
      <c r="AW270" s="3">
        <f>IF('data sistem'!AG270="bumn",1,IF('data sistem'!AG270="non-profit",2,IF('data sistem'!AG270="swasta",3,IF('data sistem'!AG270="wiraswasta",4,5))))</f>
        <v>5</v>
      </c>
      <c r="AX270" s="3">
        <f>IF(AW270=5,'data sistem'!AG270,"")</f>
        <v>0</v>
      </c>
      <c r="AY270" s="3">
        <f>IF('data sistem'!T270=0,1,'data sistem'!T270=0)</f>
        <v>1</v>
      </c>
      <c r="BA270" s="3">
        <f>IF('data sistem'!AM270="kurang dari 1 juta",1000000,IF('data sistem'!AM270="antara 1 dan 2 juta",2000000,IF('data sistem'!AM270="lebih dari 2 juta",3000000,IF('data sistem'!AM270="lebih dari 3 juta",4000000,0))))</f>
        <v>0</v>
      </c>
      <c r="BB270" s="3">
        <f>0</f>
        <v>0</v>
      </c>
      <c r="BC270" s="3">
        <f>IF('data sistem'!BI270="kurang dari 1 juta",1000000,IF('data sistem'!BI270="antara 1 dan 2 juta",2000000,IF('data sistem'!BI270="lebih dari 2 juta",3000000,IF('data sistem'!BI270="lebih dari 3 juta",4000000,0))))</f>
        <v>0</v>
      </c>
      <c r="BD270" s="3" t="str">
        <f>IF('data sistem'!DE270&gt;0,'data sistem'!DE270,"")</f>
        <v/>
      </c>
      <c r="BE270" s="3" t="str">
        <f>IF('data sistem'!DF270="lebih tinggi",1,IF('data sistem'!DF270="sama",2,IF('data sistem'!DF270="lebih rendah",3,IF('data sistem'!DF270="tidak perlu",4,""))))</f>
        <v/>
      </c>
      <c r="BF270" s="3">
        <f>'data sistem'!DG270*1</f>
        <v>0</v>
      </c>
      <c r="BG270" s="3">
        <f>'data sistem'!DH270*2</f>
        <v>0</v>
      </c>
      <c r="BH270" s="3">
        <f>'data sistem'!DI270*3</f>
        <v>0</v>
      </c>
      <c r="BI270" s="3">
        <f>'data sistem'!DJ270*4</f>
        <v>0</v>
      </c>
      <c r="BJ270" s="3">
        <f>'data sistem'!DK270*5</f>
        <v>0</v>
      </c>
      <c r="BK270" s="3">
        <f>'data sistem'!DL270*6</f>
        <v>0</v>
      </c>
      <c r="BL270" s="3">
        <f>'data sistem'!DM270*7</f>
        <v>0</v>
      </c>
      <c r="BM270" s="3">
        <f>'data sistem'!DN270*8</f>
        <v>0</v>
      </c>
      <c r="BN270" s="3">
        <f>'data sistem'!DO270*9</f>
        <v>0</v>
      </c>
      <c r="BO270" s="3">
        <f>'data sistem'!DP270*10</f>
        <v>0</v>
      </c>
      <c r="BP270" s="3">
        <f>'data sistem'!DQ270*11</f>
        <v>0</v>
      </c>
      <c r="BQ270" s="3">
        <f>'data sistem'!DR270*12</f>
        <v>0</v>
      </c>
      <c r="BR270" s="3">
        <v>0</v>
      </c>
      <c r="BT270" s="3">
        <f>'data sistem'!GU270</f>
        <v>0</v>
      </c>
      <c r="BU270" s="3">
        <f>'data sistem'!HX270</f>
        <v>0</v>
      </c>
      <c r="BV270" s="3">
        <f>'data sistem'!GV270</f>
        <v>0</v>
      </c>
      <c r="BW270" s="3">
        <f>'data sistem'!HY270</f>
        <v>0</v>
      </c>
      <c r="BX270" s="3">
        <f>'data sistem'!GW270</f>
        <v>0</v>
      </c>
      <c r="BY270" s="3">
        <f>'data sistem'!HV270</f>
        <v>0</v>
      </c>
      <c r="BZ270" s="3">
        <f>'data sistem'!HZ270</f>
        <v>0</v>
      </c>
      <c r="CA270" s="3">
        <f>'data sistem'!IY270</f>
        <v>0</v>
      </c>
      <c r="CB270" s="3">
        <f>'data sistem'!GX270</f>
        <v>0</v>
      </c>
      <c r="CC270" s="3">
        <f>'data sistem'!IA270</f>
        <v>0</v>
      </c>
      <c r="CD270" s="3">
        <f>'data sistem'!GY270</f>
        <v>0</v>
      </c>
      <c r="CE270" s="3">
        <f>'data sistem'!IB270</f>
        <v>0</v>
      </c>
      <c r="CF270" s="3">
        <f>'data sistem'!GZ270</f>
        <v>0</v>
      </c>
      <c r="CH270" s="3">
        <f>'data sistem'!IC270</f>
        <v>0</v>
      </c>
      <c r="CJ270" s="3">
        <f>'data sistem'!HA270</f>
        <v>0</v>
      </c>
      <c r="CK270" s="3">
        <f>'data sistem'!ID270</f>
        <v>0</v>
      </c>
      <c r="CL270" s="3">
        <f>'data sistem'!HB270</f>
        <v>0</v>
      </c>
      <c r="CM270" s="3">
        <f>'data sistem'!IE270</f>
        <v>0</v>
      </c>
      <c r="CN270" s="3">
        <f>'data sistem'!HC270</f>
        <v>0</v>
      </c>
      <c r="CO270" s="3">
        <f>'data sistem'!IF270</f>
        <v>0</v>
      </c>
      <c r="CP270" s="3">
        <f>'data sistem'!HD270</f>
        <v>0</v>
      </c>
      <c r="CQ270" s="3">
        <f>'data sistem'!IG270</f>
        <v>0</v>
      </c>
      <c r="CR270" s="3">
        <f>'data sistem'!HE270</f>
        <v>0</v>
      </c>
      <c r="CS270" s="3">
        <f>'data sistem'!IH270</f>
        <v>0</v>
      </c>
      <c r="CT270" s="3">
        <f>'data sistem'!HF270</f>
        <v>0</v>
      </c>
      <c r="CU270" s="3">
        <f>'data sistem'!II270</f>
        <v>0</v>
      </c>
      <c r="CV270" s="3">
        <f>'data sistem'!HG270</f>
        <v>0</v>
      </c>
      <c r="CW270" s="3">
        <f>'data sistem'!IJ270</f>
        <v>0</v>
      </c>
      <c r="CX270" s="3">
        <f>'data sistem'!HH270</f>
        <v>0</v>
      </c>
      <c r="CY270" s="3">
        <f>'data sistem'!IK270</f>
        <v>0</v>
      </c>
      <c r="CZ270" s="3">
        <f>'data sistem'!HI270</f>
        <v>0</v>
      </c>
      <c r="DA270" s="3">
        <f>'data sistem'!IL270</f>
        <v>0</v>
      </c>
      <c r="DB270" s="3">
        <f>'data sistem'!HJ270</f>
        <v>0</v>
      </c>
      <c r="DC270" s="3">
        <f>'data sistem'!IM270</f>
        <v>0</v>
      </c>
      <c r="DD270" s="3">
        <f>'data sistem'!HK270</f>
        <v>0</v>
      </c>
      <c r="DE270" s="3">
        <f>'data sistem'!IN270</f>
        <v>0</v>
      </c>
      <c r="DF270" s="3">
        <f>'data sistem'!HL270</f>
        <v>0</v>
      </c>
      <c r="DG270" s="3">
        <f>'data sistem'!IO270</f>
        <v>0</v>
      </c>
      <c r="DH270" s="3">
        <f>'data sistem'!HM270</f>
        <v>0</v>
      </c>
      <c r="DI270" s="3">
        <f>'data sistem'!HM270</f>
        <v>0</v>
      </c>
      <c r="DJ270" s="3">
        <f>'data sistem'!IP270</f>
        <v>0</v>
      </c>
      <c r="DK270" s="3">
        <f>'data sistem'!IP270</f>
        <v>0</v>
      </c>
      <c r="DL270" s="3">
        <f>'data sistem'!HN270</f>
        <v>0</v>
      </c>
      <c r="DM270" s="3">
        <f>'data sistem'!IQ270</f>
        <v>0</v>
      </c>
      <c r="DN270" s="3">
        <f>'data sistem'!HO270</f>
        <v>0</v>
      </c>
      <c r="DO270" s="3">
        <f>'data sistem'!IR270</f>
        <v>0</v>
      </c>
      <c r="DP270" s="3">
        <f>'data sistem'!HP270</f>
        <v>0</v>
      </c>
      <c r="DQ270" s="3">
        <f>'data sistem'!IS270</f>
        <v>0</v>
      </c>
      <c r="DR270" s="3">
        <f>'data sistem'!HQ270</f>
        <v>0</v>
      </c>
      <c r="DS270" s="3">
        <f>'data sistem'!IT270</f>
        <v>0</v>
      </c>
      <c r="DT270" s="3">
        <f>'data sistem'!HR270</f>
        <v>0</v>
      </c>
      <c r="DU270" s="3">
        <f>'data sistem'!IU270</f>
        <v>0</v>
      </c>
      <c r="DV270" s="3">
        <f>'data sistem'!HS270</f>
        <v>0</v>
      </c>
      <c r="DW270" s="3">
        <f>'data sistem'!IV270</f>
        <v>0</v>
      </c>
      <c r="DX270" s="3">
        <f>'data sistem'!HT270</f>
        <v>0</v>
      </c>
      <c r="DY270" s="3">
        <f>'data sistem'!IW270</f>
        <v>0</v>
      </c>
      <c r="DZ270" s="3">
        <f>'data sistem'!HU270</f>
        <v>0</v>
      </c>
      <c r="EA270" s="3">
        <f>'data sistem'!IX270</f>
        <v>0</v>
      </c>
    </row>
    <row r="271" spans="1:131" x14ac:dyDescent="0.3">
      <c r="A271" s="3" t="str">
        <f t="shared" si="4"/>
        <v>051022</v>
      </c>
      <c r="B271" s="3" t="e">
        <f>VLOOKUP('data sistem'!C271,kodeprodi!$A$2:$B$11,2,FALSE)</f>
        <v>#N/A</v>
      </c>
      <c r="C271" s="3">
        <f>'data sistem'!A271</f>
        <v>0</v>
      </c>
      <c r="D271" s="3">
        <f>'data sistem'!B271</f>
        <v>0</v>
      </c>
      <c r="E271" s="3">
        <f>'data sistem'!J271</f>
        <v>0</v>
      </c>
      <c r="F271" s="3">
        <f>'data sistem'!K271</f>
        <v>0</v>
      </c>
      <c r="G271" s="3">
        <f>2020-'data sistem'!E271</f>
        <v>2020</v>
      </c>
      <c r="H271" s="3">
        <f>1</f>
        <v>1</v>
      </c>
      <c r="I271" s="3">
        <f>2</f>
        <v>2</v>
      </c>
      <c r="J271" s="3">
        <f>3</f>
        <v>3</v>
      </c>
      <c r="K271" s="3">
        <f>3</f>
        <v>3</v>
      </c>
      <c r="L271" s="3">
        <f>1</f>
        <v>1</v>
      </c>
      <c r="M271" s="3">
        <f>2</f>
        <v>2</v>
      </c>
      <c r="N271" s="3">
        <f>1</f>
        <v>1</v>
      </c>
      <c r="O271" s="3" t="str">
        <f>IF('data sistem'!W271="tidak",3,IF('data sistem'!W271="ya",IF('data sistem'!DT271="sebelum lulus",1,IF('data sistem'!DT271="setelah lulus",2,"")),""))</f>
        <v/>
      </c>
      <c r="P271" s="3" t="str">
        <f>IF('data sistem'!DU271="0-3 bulan",1,IF('data sistem'!DU271="3-6 bulan",3,IF('data sistem'!DU271="6-12 bulan",6,IF('data sistem'!DU271="lebih dari 12 bulan",12,""))))</f>
        <v/>
      </c>
      <c r="Q271" s="3" t="str">
        <f>IF('data sistem'!DV271="0-3 bulan",1,IF('data sistem'!DV271="3-6 bulan",3,IF('data sistem'!DV271="6-12 bulan",6,IF('data sistem'!DV271="lebih dari 12 bulan",12,""))))</f>
        <v/>
      </c>
      <c r="R271" s="3">
        <f>'data sistem'!EA271</f>
        <v>0</v>
      </c>
      <c r="S271" s="3">
        <f>'data sistem'!EB271</f>
        <v>0</v>
      </c>
      <c r="T271" s="3">
        <f>'data sistem'!EC271</f>
        <v>0</v>
      </c>
      <c r="U271" s="3">
        <f>'data sistem'!ED271</f>
        <v>0</v>
      </c>
      <c r="V271" s="3">
        <f>'data sistem'!EE271</f>
        <v>0</v>
      </c>
      <c r="W271" s="3">
        <f>'data sistem'!EF271</f>
        <v>0</v>
      </c>
      <c r="X271" s="3">
        <f>'data sistem'!EG271</f>
        <v>0</v>
      </c>
      <c r="Y271" s="3" t="str">
        <f>IF('data sistem'!DW271="ya",1,IF('data sistem'!DW271="tidak",0,""))</f>
        <v/>
      </c>
      <c r="Z271" s="3">
        <f>'data sistem'!EM271</f>
        <v>0</v>
      </c>
      <c r="AA271" s="3">
        <f>'data sistem'!EH271</f>
        <v>0</v>
      </c>
      <c r="AB271" s="3">
        <f>'data sistem'!EI271</f>
        <v>0</v>
      </c>
      <c r="AC271" s="3">
        <f>'data sistem'!EJ271</f>
        <v>0</v>
      </c>
      <c r="AD271" s="3">
        <f>'data sistem'!EK271</f>
        <v>0</v>
      </c>
      <c r="AE271" s="3">
        <f>'data sistem'!EL271</f>
        <v>0</v>
      </c>
      <c r="AF271" s="3">
        <f>0</f>
        <v>0</v>
      </c>
      <c r="AH271" s="3">
        <f>IF('data sistem'!FB271="lebih dari 3",4,'data sistem'!FB271)</f>
        <v>0</v>
      </c>
      <c r="AI271" s="3" t="str">
        <f>IF('data sistem'!FF271="sebelum lulus",1,IF('data sistem'!FF271="setelah lulus",2,""))</f>
        <v/>
      </c>
      <c r="AJ271" s="3" t="str">
        <f>IF('data sistem'!FG271="0-3 bulan",1,IF('data sistem'!FG271="3-6 bulan",3,IF('data sistem'!FG271="6-12 bulan",6,IF('data sistem'!FG271="lebih dari 12 bulan",12,""))))</f>
        <v/>
      </c>
      <c r="AK271" s="3" t="str">
        <f>IF('data sistem'!FH271="0-3 bulan",1,IF('data sistem'!FH271="3-6 bulan",3,IF('data sistem'!FH271="6-12 bulan",6,IF('data sistem'!FH271="lebih dari 12 bulan",12,""))))</f>
        <v/>
      </c>
      <c r="AL271" s="3">
        <f>IF('data sistem'!FC271="lebih dari 3",4,'data sistem'!FC271)</f>
        <v>0</v>
      </c>
      <c r="AM271" s="3">
        <f>IF('data sistem'!FD271="lebih dari 3",4,'data sistem'!FD271)</f>
        <v>0</v>
      </c>
      <c r="AN271" s="3" t="str">
        <f>IF(LEFT('data sistem'!U271,7)="bekerja",1,IF(LEFT('data sistem'!U271,5)="tidak",2,""))</f>
        <v/>
      </c>
      <c r="AO271" s="3">
        <f>'data sistem'!M271*1</f>
        <v>0</v>
      </c>
      <c r="AP271" s="3">
        <f>'data sistem'!R271*2</f>
        <v>0</v>
      </c>
      <c r="AQ271" s="3">
        <f>'data sistem'!P271*3</f>
        <v>0</v>
      </c>
      <c r="AR271" s="3">
        <f>'data sistem'!Q271*4</f>
        <v>0</v>
      </c>
      <c r="AS271" s="3">
        <f>0</f>
        <v>0</v>
      </c>
      <c r="AU271" s="3">
        <f>IF('data sistem'!Q271="1",4,1)</f>
        <v>1</v>
      </c>
      <c r="AW271" s="3">
        <f>IF('data sistem'!AG271="bumn",1,IF('data sistem'!AG271="non-profit",2,IF('data sistem'!AG271="swasta",3,IF('data sistem'!AG271="wiraswasta",4,5))))</f>
        <v>5</v>
      </c>
      <c r="AX271" s="3">
        <f>IF(AW271=5,'data sistem'!AG271,"")</f>
        <v>0</v>
      </c>
      <c r="AY271" s="3">
        <f>IF('data sistem'!T271=0,1,'data sistem'!T271=0)</f>
        <v>1</v>
      </c>
      <c r="BA271" s="3">
        <f>IF('data sistem'!AM271="kurang dari 1 juta",1000000,IF('data sistem'!AM271="antara 1 dan 2 juta",2000000,IF('data sistem'!AM271="lebih dari 2 juta",3000000,IF('data sistem'!AM271="lebih dari 3 juta",4000000,0))))</f>
        <v>0</v>
      </c>
      <c r="BB271" s="3">
        <f>0</f>
        <v>0</v>
      </c>
      <c r="BC271" s="3">
        <f>IF('data sistem'!BI271="kurang dari 1 juta",1000000,IF('data sistem'!BI271="antara 1 dan 2 juta",2000000,IF('data sistem'!BI271="lebih dari 2 juta",3000000,IF('data sistem'!BI271="lebih dari 3 juta",4000000,0))))</f>
        <v>0</v>
      </c>
      <c r="BD271" s="3" t="str">
        <f>IF('data sistem'!DE271&gt;0,'data sistem'!DE271,"")</f>
        <v/>
      </c>
      <c r="BE271" s="3" t="str">
        <f>IF('data sistem'!DF271="lebih tinggi",1,IF('data sistem'!DF271="sama",2,IF('data sistem'!DF271="lebih rendah",3,IF('data sistem'!DF271="tidak perlu",4,""))))</f>
        <v/>
      </c>
      <c r="BF271" s="3">
        <f>'data sistem'!DG271*1</f>
        <v>0</v>
      </c>
      <c r="BG271" s="3">
        <f>'data sistem'!DH271*2</f>
        <v>0</v>
      </c>
      <c r="BH271" s="3">
        <f>'data sistem'!DI271*3</f>
        <v>0</v>
      </c>
      <c r="BI271" s="3">
        <f>'data sistem'!DJ271*4</f>
        <v>0</v>
      </c>
      <c r="BJ271" s="3">
        <f>'data sistem'!DK271*5</f>
        <v>0</v>
      </c>
      <c r="BK271" s="3">
        <f>'data sistem'!DL271*6</f>
        <v>0</v>
      </c>
      <c r="BL271" s="3">
        <f>'data sistem'!DM271*7</f>
        <v>0</v>
      </c>
      <c r="BM271" s="3">
        <f>'data sistem'!DN271*8</f>
        <v>0</v>
      </c>
      <c r="BN271" s="3">
        <f>'data sistem'!DO271*9</f>
        <v>0</v>
      </c>
      <c r="BO271" s="3">
        <f>'data sistem'!DP271*10</f>
        <v>0</v>
      </c>
      <c r="BP271" s="3">
        <f>'data sistem'!DQ271*11</f>
        <v>0</v>
      </c>
      <c r="BQ271" s="3">
        <f>'data sistem'!DR271*12</f>
        <v>0</v>
      </c>
      <c r="BR271" s="3">
        <v>0</v>
      </c>
      <c r="BT271" s="3">
        <f>'data sistem'!GU271</f>
        <v>0</v>
      </c>
      <c r="BU271" s="3">
        <f>'data sistem'!HX271</f>
        <v>0</v>
      </c>
      <c r="BV271" s="3">
        <f>'data sistem'!GV271</f>
        <v>0</v>
      </c>
      <c r="BW271" s="3">
        <f>'data sistem'!HY271</f>
        <v>0</v>
      </c>
      <c r="BX271" s="3">
        <f>'data sistem'!GW271</f>
        <v>0</v>
      </c>
      <c r="BY271" s="3">
        <f>'data sistem'!HV271</f>
        <v>0</v>
      </c>
      <c r="BZ271" s="3">
        <f>'data sistem'!HZ271</f>
        <v>0</v>
      </c>
      <c r="CA271" s="3">
        <f>'data sistem'!IY271</f>
        <v>0</v>
      </c>
      <c r="CB271" s="3">
        <f>'data sistem'!GX271</f>
        <v>0</v>
      </c>
      <c r="CC271" s="3">
        <f>'data sistem'!IA271</f>
        <v>0</v>
      </c>
      <c r="CD271" s="3">
        <f>'data sistem'!GY271</f>
        <v>0</v>
      </c>
      <c r="CE271" s="3">
        <f>'data sistem'!IB271</f>
        <v>0</v>
      </c>
      <c r="CF271" s="3">
        <f>'data sistem'!GZ271</f>
        <v>0</v>
      </c>
      <c r="CH271" s="3">
        <f>'data sistem'!IC271</f>
        <v>0</v>
      </c>
      <c r="CJ271" s="3">
        <f>'data sistem'!HA271</f>
        <v>0</v>
      </c>
      <c r="CK271" s="3">
        <f>'data sistem'!ID271</f>
        <v>0</v>
      </c>
      <c r="CL271" s="3">
        <f>'data sistem'!HB271</f>
        <v>0</v>
      </c>
      <c r="CM271" s="3">
        <f>'data sistem'!IE271</f>
        <v>0</v>
      </c>
      <c r="CN271" s="3">
        <f>'data sistem'!HC271</f>
        <v>0</v>
      </c>
      <c r="CO271" s="3">
        <f>'data sistem'!IF271</f>
        <v>0</v>
      </c>
      <c r="CP271" s="3">
        <f>'data sistem'!HD271</f>
        <v>0</v>
      </c>
      <c r="CQ271" s="3">
        <f>'data sistem'!IG271</f>
        <v>0</v>
      </c>
      <c r="CR271" s="3">
        <f>'data sistem'!HE271</f>
        <v>0</v>
      </c>
      <c r="CS271" s="3">
        <f>'data sistem'!IH271</f>
        <v>0</v>
      </c>
      <c r="CT271" s="3">
        <f>'data sistem'!HF271</f>
        <v>0</v>
      </c>
      <c r="CU271" s="3">
        <f>'data sistem'!II271</f>
        <v>0</v>
      </c>
      <c r="CV271" s="3">
        <f>'data sistem'!HG271</f>
        <v>0</v>
      </c>
      <c r="CW271" s="3">
        <f>'data sistem'!IJ271</f>
        <v>0</v>
      </c>
      <c r="CX271" s="3">
        <f>'data sistem'!HH271</f>
        <v>0</v>
      </c>
      <c r="CY271" s="3">
        <f>'data sistem'!IK271</f>
        <v>0</v>
      </c>
      <c r="CZ271" s="3">
        <f>'data sistem'!HI271</f>
        <v>0</v>
      </c>
      <c r="DA271" s="3">
        <f>'data sistem'!IL271</f>
        <v>0</v>
      </c>
      <c r="DB271" s="3">
        <f>'data sistem'!HJ271</f>
        <v>0</v>
      </c>
      <c r="DC271" s="3">
        <f>'data sistem'!IM271</f>
        <v>0</v>
      </c>
      <c r="DD271" s="3">
        <f>'data sistem'!HK271</f>
        <v>0</v>
      </c>
      <c r="DE271" s="3">
        <f>'data sistem'!IN271</f>
        <v>0</v>
      </c>
      <c r="DF271" s="3">
        <f>'data sistem'!HL271</f>
        <v>0</v>
      </c>
      <c r="DG271" s="3">
        <f>'data sistem'!IO271</f>
        <v>0</v>
      </c>
      <c r="DH271" s="3">
        <f>'data sistem'!HM271</f>
        <v>0</v>
      </c>
      <c r="DI271" s="3">
        <f>'data sistem'!HM271</f>
        <v>0</v>
      </c>
      <c r="DJ271" s="3">
        <f>'data sistem'!IP271</f>
        <v>0</v>
      </c>
      <c r="DK271" s="3">
        <f>'data sistem'!IP271</f>
        <v>0</v>
      </c>
      <c r="DL271" s="3">
        <f>'data sistem'!HN271</f>
        <v>0</v>
      </c>
      <c r="DM271" s="3">
        <f>'data sistem'!IQ271</f>
        <v>0</v>
      </c>
      <c r="DN271" s="3">
        <f>'data sistem'!HO271</f>
        <v>0</v>
      </c>
      <c r="DO271" s="3">
        <f>'data sistem'!IR271</f>
        <v>0</v>
      </c>
      <c r="DP271" s="3">
        <f>'data sistem'!HP271</f>
        <v>0</v>
      </c>
      <c r="DQ271" s="3">
        <f>'data sistem'!IS271</f>
        <v>0</v>
      </c>
      <c r="DR271" s="3">
        <f>'data sistem'!HQ271</f>
        <v>0</v>
      </c>
      <c r="DS271" s="3">
        <f>'data sistem'!IT271</f>
        <v>0</v>
      </c>
      <c r="DT271" s="3">
        <f>'data sistem'!HR271</f>
        <v>0</v>
      </c>
      <c r="DU271" s="3">
        <f>'data sistem'!IU271</f>
        <v>0</v>
      </c>
      <c r="DV271" s="3">
        <f>'data sistem'!HS271</f>
        <v>0</v>
      </c>
      <c r="DW271" s="3">
        <f>'data sistem'!IV271</f>
        <v>0</v>
      </c>
      <c r="DX271" s="3">
        <f>'data sistem'!HT271</f>
        <v>0</v>
      </c>
      <c r="DY271" s="3">
        <f>'data sistem'!IW271</f>
        <v>0</v>
      </c>
      <c r="DZ271" s="3">
        <f>'data sistem'!HU271</f>
        <v>0</v>
      </c>
      <c r="EA271" s="3">
        <f>'data sistem'!IX271</f>
        <v>0</v>
      </c>
    </row>
    <row r="272" spans="1:131" x14ac:dyDescent="0.3">
      <c r="A272" s="3" t="str">
        <f t="shared" si="4"/>
        <v>051022</v>
      </c>
      <c r="B272" s="3" t="e">
        <f>VLOOKUP('data sistem'!C272,kodeprodi!$A$2:$B$11,2,FALSE)</f>
        <v>#N/A</v>
      </c>
      <c r="C272" s="3">
        <f>'data sistem'!A272</f>
        <v>0</v>
      </c>
      <c r="D272" s="3">
        <f>'data sistem'!B272</f>
        <v>0</v>
      </c>
      <c r="E272" s="3">
        <f>'data sistem'!J272</f>
        <v>0</v>
      </c>
      <c r="F272" s="3">
        <f>'data sistem'!K272</f>
        <v>0</v>
      </c>
      <c r="G272" s="3">
        <f>2020-'data sistem'!E272</f>
        <v>2020</v>
      </c>
      <c r="H272" s="3">
        <f>1</f>
        <v>1</v>
      </c>
      <c r="I272" s="3">
        <f>2</f>
        <v>2</v>
      </c>
      <c r="J272" s="3">
        <f>3</f>
        <v>3</v>
      </c>
      <c r="K272" s="3">
        <f>3</f>
        <v>3</v>
      </c>
      <c r="L272" s="3">
        <f>1</f>
        <v>1</v>
      </c>
      <c r="M272" s="3">
        <f>2</f>
        <v>2</v>
      </c>
      <c r="N272" s="3">
        <f>1</f>
        <v>1</v>
      </c>
      <c r="O272" s="3" t="str">
        <f>IF('data sistem'!W272="tidak",3,IF('data sistem'!W272="ya",IF('data sistem'!DT272="sebelum lulus",1,IF('data sistem'!DT272="setelah lulus",2,"")),""))</f>
        <v/>
      </c>
      <c r="P272" s="3" t="str">
        <f>IF('data sistem'!DU272="0-3 bulan",1,IF('data sistem'!DU272="3-6 bulan",3,IF('data sistem'!DU272="6-12 bulan",6,IF('data sistem'!DU272="lebih dari 12 bulan",12,""))))</f>
        <v/>
      </c>
      <c r="Q272" s="3" t="str">
        <f>IF('data sistem'!DV272="0-3 bulan",1,IF('data sistem'!DV272="3-6 bulan",3,IF('data sistem'!DV272="6-12 bulan",6,IF('data sistem'!DV272="lebih dari 12 bulan",12,""))))</f>
        <v/>
      </c>
      <c r="R272" s="3">
        <f>'data sistem'!EA272</f>
        <v>0</v>
      </c>
      <c r="S272" s="3">
        <f>'data sistem'!EB272</f>
        <v>0</v>
      </c>
      <c r="T272" s="3">
        <f>'data sistem'!EC272</f>
        <v>0</v>
      </c>
      <c r="U272" s="3">
        <f>'data sistem'!ED272</f>
        <v>0</v>
      </c>
      <c r="V272" s="3">
        <f>'data sistem'!EE272</f>
        <v>0</v>
      </c>
      <c r="W272" s="3">
        <f>'data sistem'!EF272</f>
        <v>0</v>
      </c>
      <c r="X272" s="3">
        <f>'data sistem'!EG272</f>
        <v>0</v>
      </c>
      <c r="Y272" s="3" t="str">
        <f>IF('data sistem'!DW272="ya",1,IF('data sistem'!DW272="tidak",0,""))</f>
        <v/>
      </c>
      <c r="Z272" s="3">
        <f>'data sistem'!EM272</f>
        <v>0</v>
      </c>
      <c r="AA272" s="3">
        <f>'data sistem'!EH272</f>
        <v>0</v>
      </c>
      <c r="AB272" s="3">
        <f>'data sistem'!EI272</f>
        <v>0</v>
      </c>
      <c r="AC272" s="3">
        <f>'data sistem'!EJ272</f>
        <v>0</v>
      </c>
      <c r="AD272" s="3">
        <f>'data sistem'!EK272</f>
        <v>0</v>
      </c>
      <c r="AE272" s="3">
        <f>'data sistem'!EL272</f>
        <v>0</v>
      </c>
      <c r="AF272" s="3">
        <f>0</f>
        <v>0</v>
      </c>
      <c r="AH272" s="3">
        <f>IF('data sistem'!FB272="lebih dari 3",4,'data sistem'!FB272)</f>
        <v>0</v>
      </c>
      <c r="AI272" s="3" t="str">
        <f>IF('data sistem'!FF272="sebelum lulus",1,IF('data sistem'!FF272="setelah lulus",2,""))</f>
        <v/>
      </c>
      <c r="AJ272" s="3" t="str">
        <f>IF('data sistem'!FG272="0-3 bulan",1,IF('data sistem'!FG272="3-6 bulan",3,IF('data sistem'!FG272="6-12 bulan",6,IF('data sistem'!FG272="lebih dari 12 bulan",12,""))))</f>
        <v/>
      </c>
      <c r="AK272" s="3" t="str">
        <f>IF('data sistem'!FH272="0-3 bulan",1,IF('data sistem'!FH272="3-6 bulan",3,IF('data sistem'!FH272="6-12 bulan",6,IF('data sistem'!FH272="lebih dari 12 bulan",12,""))))</f>
        <v/>
      </c>
      <c r="AL272" s="3">
        <f>IF('data sistem'!FC272="lebih dari 3",4,'data sistem'!FC272)</f>
        <v>0</v>
      </c>
      <c r="AM272" s="3">
        <f>IF('data sistem'!FD272="lebih dari 3",4,'data sistem'!FD272)</f>
        <v>0</v>
      </c>
      <c r="AN272" s="3" t="str">
        <f>IF(LEFT('data sistem'!U272,7)="bekerja",1,IF(LEFT('data sistem'!U272,5)="tidak",2,""))</f>
        <v/>
      </c>
      <c r="AO272" s="3">
        <f>'data sistem'!M272*1</f>
        <v>0</v>
      </c>
      <c r="AP272" s="3">
        <f>'data sistem'!R272*2</f>
        <v>0</v>
      </c>
      <c r="AQ272" s="3">
        <f>'data sistem'!P272*3</f>
        <v>0</v>
      </c>
      <c r="AR272" s="3">
        <f>'data sistem'!Q272*4</f>
        <v>0</v>
      </c>
      <c r="AS272" s="3">
        <f>0</f>
        <v>0</v>
      </c>
      <c r="AU272" s="3">
        <f>IF('data sistem'!Q272="1",4,1)</f>
        <v>1</v>
      </c>
      <c r="AW272" s="3">
        <f>IF('data sistem'!AG272="bumn",1,IF('data sistem'!AG272="non-profit",2,IF('data sistem'!AG272="swasta",3,IF('data sistem'!AG272="wiraswasta",4,5))))</f>
        <v>5</v>
      </c>
      <c r="AX272" s="3">
        <f>IF(AW272=5,'data sistem'!AG272,"")</f>
        <v>0</v>
      </c>
      <c r="AY272" s="3">
        <f>IF('data sistem'!T272=0,1,'data sistem'!T272=0)</f>
        <v>1</v>
      </c>
      <c r="BA272" s="3">
        <f>IF('data sistem'!AM272="kurang dari 1 juta",1000000,IF('data sistem'!AM272="antara 1 dan 2 juta",2000000,IF('data sistem'!AM272="lebih dari 2 juta",3000000,IF('data sistem'!AM272="lebih dari 3 juta",4000000,0))))</f>
        <v>0</v>
      </c>
      <c r="BB272" s="3">
        <f>0</f>
        <v>0</v>
      </c>
      <c r="BC272" s="3">
        <f>IF('data sistem'!BI272="kurang dari 1 juta",1000000,IF('data sistem'!BI272="antara 1 dan 2 juta",2000000,IF('data sistem'!BI272="lebih dari 2 juta",3000000,IF('data sistem'!BI272="lebih dari 3 juta",4000000,0))))</f>
        <v>0</v>
      </c>
      <c r="BD272" s="3" t="str">
        <f>IF('data sistem'!DE272&gt;0,'data sistem'!DE272,"")</f>
        <v/>
      </c>
      <c r="BE272" s="3" t="str">
        <f>IF('data sistem'!DF272="lebih tinggi",1,IF('data sistem'!DF272="sama",2,IF('data sistem'!DF272="lebih rendah",3,IF('data sistem'!DF272="tidak perlu",4,""))))</f>
        <v/>
      </c>
      <c r="BF272" s="3">
        <f>'data sistem'!DG272*1</f>
        <v>0</v>
      </c>
      <c r="BG272" s="3">
        <f>'data sistem'!DH272*2</f>
        <v>0</v>
      </c>
      <c r="BH272" s="3">
        <f>'data sistem'!DI272*3</f>
        <v>0</v>
      </c>
      <c r="BI272" s="3">
        <f>'data sistem'!DJ272*4</f>
        <v>0</v>
      </c>
      <c r="BJ272" s="3">
        <f>'data sistem'!DK272*5</f>
        <v>0</v>
      </c>
      <c r="BK272" s="3">
        <f>'data sistem'!DL272*6</f>
        <v>0</v>
      </c>
      <c r="BL272" s="3">
        <f>'data sistem'!DM272*7</f>
        <v>0</v>
      </c>
      <c r="BM272" s="3">
        <f>'data sistem'!DN272*8</f>
        <v>0</v>
      </c>
      <c r="BN272" s="3">
        <f>'data sistem'!DO272*9</f>
        <v>0</v>
      </c>
      <c r="BO272" s="3">
        <f>'data sistem'!DP272*10</f>
        <v>0</v>
      </c>
      <c r="BP272" s="3">
        <f>'data sistem'!DQ272*11</f>
        <v>0</v>
      </c>
      <c r="BQ272" s="3">
        <f>'data sistem'!DR272*12</f>
        <v>0</v>
      </c>
      <c r="BR272" s="3">
        <v>0</v>
      </c>
      <c r="BT272" s="3">
        <f>'data sistem'!GU272</f>
        <v>0</v>
      </c>
      <c r="BU272" s="3">
        <f>'data sistem'!HX272</f>
        <v>0</v>
      </c>
      <c r="BV272" s="3">
        <f>'data sistem'!GV272</f>
        <v>0</v>
      </c>
      <c r="BW272" s="3">
        <f>'data sistem'!HY272</f>
        <v>0</v>
      </c>
      <c r="BX272" s="3">
        <f>'data sistem'!GW272</f>
        <v>0</v>
      </c>
      <c r="BY272" s="3">
        <f>'data sistem'!HV272</f>
        <v>0</v>
      </c>
      <c r="BZ272" s="3">
        <f>'data sistem'!HZ272</f>
        <v>0</v>
      </c>
      <c r="CA272" s="3">
        <f>'data sistem'!IY272</f>
        <v>0</v>
      </c>
      <c r="CB272" s="3">
        <f>'data sistem'!GX272</f>
        <v>0</v>
      </c>
      <c r="CC272" s="3">
        <f>'data sistem'!IA272</f>
        <v>0</v>
      </c>
      <c r="CD272" s="3">
        <f>'data sistem'!GY272</f>
        <v>0</v>
      </c>
      <c r="CE272" s="3">
        <f>'data sistem'!IB272</f>
        <v>0</v>
      </c>
      <c r="CF272" s="3">
        <f>'data sistem'!GZ272</f>
        <v>0</v>
      </c>
      <c r="CH272" s="3">
        <f>'data sistem'!IC272</f>
        <v>0</v>
      </c>
      <c r="CJ272" s="3">
        <f>'data sistem'!HA272</f>
        <v>0</v>
      </c>
      <c r="CK272" s="3">
        <f>'data sistem'!ID272</f>
        <v>0</v>
      </c>
      <c r="CL272" s="3">
        <f>'data sistem'!HB272</f>
        <v>0</v>
      </c>
      <c r="CM272" s="3">
        <f>'data sistem'!IE272</f>
        <v>0</v>
      </c>
      <c r="CN272" s="3">
        <f>'data sistem'!HC272</f>
        <v>0</v>
      </c>
      <c r="CO272" s="3">
        <f>'data sistem'!IF272</f>
        <v>0</v>
      </c>
      <c r="CP272" s="3">
        <f>'data sistem'!HD272</f>
        <v>0</v>
      </c>
      <c r="CQ272" s="3">
        <f>'data sistem'!IG272</f>
        <v>0</v>
      </c>
      <c r="CR272" s="3">
        <f>'data sistem'!HE272</f>
        <v>0</v>
      </c>
      <c r="CS272" s="3">
        <f>'data sistem'!IH272</f>
        <v>0</v>
      </c>
      <c r="CT272" s="3">
        <f>'data sistem'!HF272</f>
        <v>0</v>
      </c>
      <c r="CU272" s="3">
        <f>'data sistem'!II272</f>
        <v>0</v>
      </c>
      <c r="CV272" s="3">
        <f>'data sistem'!HG272</f>
        <v>0</v>
      </c>
      <c r="CW272" s="3">
        <f>'data sistem'!IJ272</f>
        <v>0</v>
      </c>
      <c r="CX272" s="3">
        <f>'data sistem'!HH272</f>
        <v>0</v>
      </c>
      <c r="CY272" s="3">
        <f>'data sistem'!IK272</f>
        <v>0</v>
      </c>
      <c r="CZ272" s="3">
        <f>'data sistem'!HI272</f>
        <v>0</v>
      </c>
      <c r="DA272" s="3">
        <f>'data sistem'!IL272</f>
        <v>0</v>
      </c>
      <c r="DB272" s="3">
        <f>'data sistem'!HJ272</f>
        <v>0</v>
      </c>
      <c r="DC272" s="3">
        <f>'data sistem'!IM272</f>
        <v>0</v>
      </c>
      <c r="DD272" s="3">
        <f>'data sistem'!HK272</f>
        <v>0</v>
      </c>
      <c r="DE272" s="3">
        <f>'data sistem'!IN272</f>
        <v>0</v>
      </c>
      <c r="DF272" s="3">
        <f>'data sistem'!HL272</f>
        <v>0</v>
      </c>
      <c r="DG272" s="3">
        <f>'data sistem'!IO272</f>
        <v>0</v>
      </c>
      <c r="DH272" s="3">
        <f>'data sistem'!HM272</f>
        <v>0</v>
      </c>
      <c r="DI272" s="3">
        <f>'data sistem'!HM272</f>
        <v>0</v>
      </c>
      <c r="DJ272" s="3">
        <f>'data sistem'!IP272</f>
        <v>0</v>
      </c>
      <c r="DK272" s="3">
        <f>'data sistem'!IP272</f>
        <v>0</v>
      </c>
      <c r="DL272" s="3">
        <f>'data sistem'!HN272</f>
        <v>0</v>
      </c>
      <c r="DM272" s="3">
        <f>'data sistem'!IQ272</f>
        <v>0</v>
      </c>
      <c r="DN272" s="3">
        <f>'data sistem'!HO272</f>
        <v>0</v>
      </c>
      <c r="DO272" s="3">
        <f>'data sistem'!IR272</f>
        <v>0</v>
      </c>
      <c r="DP272" s="3">
        <f>'data sistem'!HP272</f>
        <v>0</v>
      </c>
      <c r="DQ272" s="3">
        <f>'data sistem'!IS272</f>
        <v>0</v>
      </c>
      <c r="DR272" s="3">
        <f>'data sistem'!HQ272</f>
        <v>0</v>
      </c>
      <c r="DS272" s="3">
        <f>'data sistem'!IT272</f>
        <v>0</v>
      </c>
      <c r="DT272" s="3">
        <f>'data sistem'!HR272</f>
        <v>0</v>
      </c>
      <c r="DU272" s="3">
        <f>'data sistem'!IU272</f>
        <v>0</v>
      </c>
      <c r="DV272" s="3">
        <f>'data sistem'!HS272</f>
        <v>0</v>
      </c>
      <c r="DW272" s="3">
        <f>'data sistem'!IV272</f>
        <v>0</v>
      </c>
      <c r="DX272" s="3">
        <f>'data sistem'!HT272</f>
        <v>0</v>
      </c>
      <c r="DY272" s="3">
        <f>'data sistem'!IW272</f>
        <v>0</v>
      </c>
      <c r="DZ272" s="3">
        <f>'data sistem'!HU272</f>
        <v>0</v>
      </c>
      <c r="EA272" s="3">
        <f>'data sistem'!IX272</f>
        <v>0</v>
      </c>
    </row>
    <row r="273" spans="1:131" x14ac:dyDescent="0.3">
      <c r="A273" s="3" t="str">
        <f t="shared" si="4"/>
        <v>051022</v>
      </c>
      <c r="B273" s="3" t="e">
        <f>VLOOKUP('data sistem'!C273,kodeprodi!$A$2:$B$11,2,FALSE)</f>
        <v>#N/A</v>
      </c>
      <c r="C273" s="3">
        <f>'data sistem'!A273</f>
        <v>0</v>
      </c>
      <c r="D273" s="3">
        <f>'data sistem'!B273</f>
        <v>0</v>
      </c>
      <c r="E273" s="3">
        <f>'data sistem'!J273</f>
        <v>0</v>
      </c>
      <c r="F273" s="3">
        <f>'data sistem'!K273</f>
        <v>0</v>
      </c>
      <c r="G273" s="3">
        <f>2020-'data sistem'!E273</f>
        <v>2020</v>
      </c>
      <c r="H273" s="3">
        <f>1</f>
        <v>1</v>
      </c>
      <c r="I273" s="3">
        <f>2</f>
        <v>2</v>
      </c>
      <c r="J273" s="3">
        <f>3</f>
        <v>3</v>
      </c>
      <c r="K273" s="3">
        <f>3</f>
        <v>3</v>
      </c>
      <c r="L273" s="3">
        <f>1</f>
        <v>1</v>
      </c>
      <c r="M273" s="3">
        <f>2</f>
        <v>2</v>
      </c>
      <c r="N273" s="3">
        <f>1</f>
        <v>1</v>
      </c>
      <c r="O273" s="3" t="str">
        <f>IF('data sistem'!W273="tidak",3,IF('data sistem'!W273="ya",IF('data sistem'!DT273="sebelum lulus",1,IF('data sistem'!DT273="setelah lulus",2,"")),""))</f>
        <v/>
      </c>
      <c r="P273" s="3" t="str">
        <f>IF('data sistem'!DU273="0-3 bulan",1,IF('data sistem'!DU273="3-6 bulan",3,IF('data sistem'!DU273="6-12 bulan",6,IF('data sistem'!DU273="lebih dari 12 bulan",12,""))))</f>
        <v/>
      </c>
      <c r="Q273" s="3" t="str">
        <f>IF('data sistem'!DV273="0-3 bulan",1,IF('data sistem'!DV273="3-6 bulan",3,IF('data sistem'!DV273="6-12 bulan",6,IF('data sistem'!DV273="lebih dari 12 bulan",12,""))))</f>
        <v/>
      </c>
      <c r="R273" s="3">
        <f>'data sistem'!EA273</f>
        <v>0</v>
      </c>
      <c r="S273" s="3">
        <f>'data sistem'!EB273</f>
        <v>0</v>
      </c>
      <c r="T273" s="3">
        <f>'data sistem'!EC273</f>
        <v>0</v>
      </c>
      <c r="U273" s="3">
        <f>'data sistem'!ED273</f>
        <v>0</v>
      </c>
      <c r="V273" s="3">
        <f>'data sistem'!EE273</f>
        <v>0</v>
      </c>
      <c r="W273" s="3">
        <f>'data sistem'!EF273</f>
        <v>0</v>
      </c>
      <c r="X273" s="3">
        <f>'data sistem'!EG273</f>
        <v>0</v>
      </c>
      <c r="Y273" s="3" t="str">
        <f>IF('data sistem'!DW273="ya",1,IF('data sistem'!DW273="tidak",0,""))</f>
        <v/>
      </c>
      <c r="Z273" s="3">
        <f>'data sistem'!EM273</f>
        <v>0</v>
      </c>
      <c r="AA273" s="3">
        <f>'data sistem'!EH273</f>
        <v>0</v>
      </c>
      <c r="AB273" s="3">
        <f>'data sistem'!EI273</f>
        <v>0</v>
      </c>
      <c r="AC273" s="3">
        <f>'data sistem'!EJ273</f>
        <v>0</v>
      </c>
      <c r="AD273" s="3">
        <f>'data sistem'!EK273</f>
        <v>0</v>
      </c>
      <c r="AE273" s="3">
        <f>'data sistem'!EL273</f>
        <v>0</v>
      </c>
      <c r="AF273" s="3">
        <f>0</f>
        <v>0</v>
      </c>
      <c r="AH273" s="3">
        <f>IF('data sistem'!FB273="lebih dari 3",4,'data sistem'!FB273)</f>
        <v>0</v>
      </c>
      <c r="AI273" s="3" t="str">
        <f>IF('data sistem'!FF273="sebelum lulus",1,IF('data sistem'!FF273="setelah lulus",2,""))</f>
        <v/>
      </c>
      <c r="AJ273" s="3" t="str">
        <f>IF('data sistem'!FG273="0-3 bulan",1,IF('data sistem'!FG273="3-6 bulan",3,IF('data sistem'!FG273="6-12 bulan",6,IF('data sistem'!FG273="lebih dari 12 bulan",12,""))))</f>
        <v/>
      </c>
      <c r="AK273" s="3" t="str">
        <f>IF('data sistem'!FH273="0-3 bulan",1,IF('data sistem'!FH273="3-6 bulan",3,IF('data sistem'!FH273="6-12 bulan",6,IF('data sistem'!FH273="lebih dari 12 bulan",12,""))))</f>
        <v/>
      </c>
      <c r="AL273" s="3">
        <f>IF('data sistem'!FC273="lebih dari 3",4,'data sistem'!FC273)</f>
        <v>0</v>
      </c>
      <c r="AM273" s="3">
        <f>IF('data sistem'!FD273="lebih dari 3",4,'data sistem'!FD273)</f>
        <v>0</v>
      </c>
      <c r="AN273" s="3" t="str">
        <f>IF(LEFT('data sistem'!U273,7)="bekerja",1,IF(LEFT('data sistem'!U273,5)="tidak",2,""))</f>
        <v/>
      </c>
      <c r="AO273" s="3">
        <f>'data sistem'!M273*1</f>
        <v>0</v>
      </c>
      <c r="AP273" s="3">
        <f>'data sistem'!R273*2</f>
        <v>0</v>
      </c>
      <c r="AQ273" s="3">
        <f>'data sistem'!P273*3</f>
        <v>0</v>
      </c>
      <c r="AR273" s="3">
        <f>'data sistem'!Q273*4</f>
        <v>0</v>
      </c>
      <c r="AS273" s="3">
        <f>0</f>
        <v>0</v>
      </c>
      <c r="AU273" s="3">
        <f>IF('data sistem'!Q273="1",4,1)</f>
        <v>1</v>
      </c>
      <c r="AW273" s="3">
        <f>IF('data sistem'!AG273="bumn",1,IF('data sistem'!AG273="non-profit",2,IF('data sistem'!AG273="swasta",3,IF('data sistem'!AG273="wiraswasta",4,5))))</f>
        <v>5</v>
      </c>
      <c r="AX273" s="3">
        <f>IF(AW273=5,'data sistem'!AG273,"")</f>
        <v>0</v>
      </c>
      <c r="AY273" s="3">
        <f>IF('data sistem'!T273=0,1,'data sistem'!T273=0)</f>
        <v>1</v>
      </c>
      <c r="BA273" s="3">
        <f>IF('data sistem'!AM273="kurang dari 1 juta",1000000,IF('data sistem'!AM273="antara 1 dan 2 juta",2000000,IF('data sistem'!AM273="lebih dari 2 juta",3000000,IF('data sistem'!AM273="lebih dari 3 juta",4000000,0))))</f>
        <v>0</v>
      </c>
      <c r="BB273" s="3">
        <f>0</f>
        <v>0</v>
      </c>
      <c r="BC273" s="3">
        <f>IF('data sistem'!BI273="kurang dari 1 juta",1000000,IF('data sistem'!BI273="antara 1 dan 2 juta",2000000,IF('data sistem'!BI273="lebih dari 2 juta",3000000,IF('data sistem'!BI273="lebih dari 3 juta",4000000,0))))</f>
        <v>0</v>
      </c>
      <c r="BD273" s="3" t="str">
        <f>IF('data sistem'!DE273&gt;0,'data sistem'!DE273,"")</f>
        <v/>
      </c>
      <c r="BE273" s="3" t="str">
        <f>IF('data sistem'!DF273="lebih tinggi",1,IF('data sistem'!DF273="sama",2,IF('data sistem'!DF273="lebih rendah",3,IF('data sistem'!DF273="tidak perlu",4,""))))</f>
        <v/>
      </c>
      <c r="BF273" s="3">
        <f>'data sistem'!DG273*1</f>
        <v>0</v>
      </c>
      <c r="BG273" s="3">
        <f>'data sistem'!DH273*2</f>
        <v>0</v>
      </c>
      <c r="BH273" s="3">
        <f>'data sistem'!DI273*3</f>
        <v>0</v>
      </c>
      <c r="BI273" s="3">
        <f>'data sistem'!DJ273*4</f>
        <v>0</v>
      </c>
      <c r="BJ273" s="3">
        <f>'data sistem'!DK273*5</f>
        <v>0</v>
      </c>
      <c r="BK273" s="3">
        <f>'data sistem'!DL273*6</f>
        <v>0</v>
      </c>
      <c r="BL273" s="3">
        <f>'data sistem'!DM273*7</f>
        <v>0</v>
      </c>
      <c r="BM273" s="3">
        <f>'data sistem'!DN273*8</f>
        <v>0</v>
      </c>
      <c r="BN273" s="3">
        <f>'data sistem'!DO273*9</f>
        <v>0</v>
      </c>
      <c r="BO273" s="3">
        <f>'data sistem'!DP273*10</f>
        <v>0</v>
      </c>
      <c r="BP273" s="3">
        <f>'data sistem'!DQ273*11</f>
        <v>0</v>
      </c>
      <c r="BQ273" s="3">
        <f>'data sistem'!DR273*12</f>
        <v>0</v>
      </c>
      <c r="BR273" s="3">
        <v>0</v>
      </c>
      <c r="BT273" s="3">
        <f>'data sistem'!GU273</f>
        <v>0</v>
      </c>
      <c r="BU273" s="3">
        <f>'data sistem'!HX273</f>
        <v>0</v>
      </c>
      <c r="BV273" s="3">
        <f>'data sistem'!GV273</f>
        <v>0</v>
      </c>
      <c r="BW273" s="3">
        <f>'data sistem'!HY273</f>
        <v>0</v>
      </c>
      <c r="BX273" s="3">
        <f>'data sistem'!GW273</f>
        <v>0</v>
      </c>
      <c r="BY273" s="3">
        <f>'data sistem'!HV273</f>
        <v>0</v>
      </c>
      <c r="BZ273" s="3">
        <f>'data sistem'!HZ273</f>
        <v>0</v>
      </c>
      <c r="CA273" s="3">
        <f>'data sistem'!IY273</f>
        <v>0</v>
      </c>
      <c r="CB273" s="3">
        <f>'data sistem'!GX273</f>
        <v>0</v>
      </c>
      <c r="CC273" s="3">
        <f>'data sistem'!IA273</f>
        <v>0</v>
      </c>
      <c r="CD273" s="3">
        <f>'data sistem'!GY273</f>
        <v>0</v>
      </c>
      <c r="CE273" s="3">
        <f>'data sistem'!IB273</f>
        <v>0</v>
      </c>
      <c r="CF273" s="3">
        <f>'data sistem'!GZ273</f>
        <v>0</v>
      </c>
      <c r="CH273" s="3">
        <f>'data sistem'!IC273</f>
        <v>0</v>
      </c>
      <c r="CJ273" s="3">
        <f>'data sistem'!HA273</f>
        <v>0</v>
      </c>
      <c r="CK273" s="3">
        <f>'data sistem'!ID273</f>
        <v>0</v>
      </c>
      <c r="CL273" s="3">
        <f>'data sistem'!HB273</f>
        <v>0</v>
      </c>
      <c r="CM273" s="3">
        <f>'data sistem'!IE273</f>
        <v>0</v>
      </c>
      <c r="CN273" s="3">
        <f>'data sistem'!HC273</f>
        <v>0</v>
      </c>
      <c r="CO273" s="3">
        <f>'data sistem'!IF273</f>
        <v>0</v>
      </c>
      <c r="CP273" s="3">
        <f>'data sistem'!HD273</f>
        <v>0</v>
      </c>
      <c r="CQ273" s="3">
        <f>'data sistem'!IG273</f>
        <v>0</v>
      </c>
      <c r="CR273" s="3">
        <f>'data sistem'!HE273</f>
        <v>0</v>
      </c>
      <c r="CS273" s="3">
        <f>'data sistem'!IH273</f>
        <v>0</v>
      </c>
      <c r="CT273" s="3">
        <f>'data sistem'!HF273</f>
        <v>0</v>
      </c>
      <c r="CU273" s="3">
        <f>'data sistem'!II273</f>
        <v>0</v>
      </c>
      <c r="CV273" s="3">
        <f>'data sistem'!HG273</f>
        <v>0</v>
      </c>
      <c r="CW273" s="3">
        <f>'data sistem'!IJ273</f>
        <v>0</v>
      </c>
      <c r="CX273" s="3">
        <f>'data sistem'!HH273</f>
        <v>0</v>
      </c>
      <c r="CY273" s="3">
        <f>'data sistem'!IK273</f>
        <v>0</v>
      </c>
      <c r="CZ273" s="3">
        <f>'data sistem'!HI273</f>
        <v>0</v>
      </c>
      <c r="DA273" s="3">
        <f>'data sistem'!IL273</f>
        <v>0</v>
      </c>
      <c r="DB273" s="3">
        <f>'data sistem'!HJ273</f>
        <v>0</v>
      </c>
      <c r="DC273" s="3">
        <f>'data sistem'!IM273</f>
        <v>0</v>
      </c>
      <c r="DD273" s="3">
        <f>'data sistem'!HK273</f>
        <v>0</v>
      </c>
      <c r="DE273" s="3">
        <f>'data sistem'!IN273</f>
        <v>0</v>
      </c>
      <c r="DF273" s="3">
        <f>'data sistem'!HL273</f>
        <v>0</v>
      </c>
      <c r="DG273" s="3">
        <f>'data sistem'!IO273</f>
        <v>0</v>
      </c>
      <c r="DH273" s="3">
        <f>'data sistem'!HM273</f>
        <v>0</v>
      </c>
      <c r="DI273" s="3">
        <f>'data sistem'!HM273</f>
        <v>0</v>
      </c>
      <c r="DJ273" s="3">
        <f>'data sistem'!IP273</f>
        <v>0</v>
      </c>
      <c r="DK273" s="3">
        <f>'data sistem'!IP273</f>
        <v>0</v>
      </c>
      <c r="DL273" s="3">
        <f>'data sistem'!HN273</f>
        <v>0</v>
      </c>
      <c r="DM273" s="3">
        <f>'data sistem'!IQ273</f>
        <v>0</v>
      </c>
      <c r="DN273" s="3">
        <f>'data sistem'!HO273</f>
        <v>0</v>
      </c>
      <c r="DO273" s="3">
        <f>'data sistem'!IR273</f>
        <v>0</v>
      </c>
      <c r="DP273" s="3">
        <f>'data sistem'!HP273</f>
        <v>0</v>
      </c>
      <c r="DQ273" s="3">
        <f>'data sistem'!IS273</f>
        <v>0</v>
      </c>
      <c r="DR273" s="3">
        <f>'data sistem'!HQ273</f>
        <v>0</v>
      </c>
      <c r="DS273" s="3">
        <f>'data sistem'!IT273</f>
        <v>0</v>
      </c>
      <c r="DT273" s="3">
        <f>'data sistem'!HR273</f>
        <v>0</v>
      </c>
      <c r="DU273" s="3">
        <f>'data sistem'!IU273</f>
        <v>0</v>
      </c>
      <c r="DV273" s="3">
        <f>'data sistem'!HS273</f>
        <v>0</v>
      </c>
      <c r="DW273" s="3">
        <f>'data sistem'!IV273</f>
        <v>0</v>
      </c>
      <c r="DX273" s="3">
        <f>'data sistem'!HT273</f>
        <v>0</v>
      </c>
      <c r="DY273" s="3">
        <f>'data sistem'!IW273</f>
        <v>0</v>
      </c>
      <c r="DZ273" s="3">
        <f>'data sistem'!HU273</f>
        <v>0</v>
      </c>
      <c r="EA273" s="3">
        <f>'data sistem'!IX273</f>
        <v>0</v>
      </c>
    </row>
    <row r="274" spans="1:131" x14ac:dyDescent="0.3">
      <c r="A274" s="3" t="str">
        <f t="shared" si="4"/>
        <v>051022</v>
      </c>
      <c r="B274" s="3" t="e">
        <f>VLOOKUP('data sistem'!C274,kodeprodi!$A$2:$B$11,2,FALSE)</f>
        <v>#N/A</v>
      </c>
      <c r="C274" s="3">
        <f>'data sistem'!A274</f>
        <v>0</v>
      </c>
      <c r="D274" s="3">
        <f>'data sistem'!B274</f>
        <v>0</v>
      </c>
      <c r="E274" s="3">
        <f>'data sistem'!J274</f>
        <v>0</v>
      </c>
      <c r="F274" s="3">
        <f>'data sistem'!K274</f>
        <v>0</v>
      </c>
      <c r="G274" s="3">
        <f>2020-'data sistem'!E274</f>
        <v>2020</v>
      </c>
      <c r="H274" s="3">
        <f>1</f>
        <v>1</v>
      </c>
      <c r="I274" s="3">
        <f>2</f>
        <v>2</v>
      </c>
      <c r="J274" s="3">
        <f>3</f>
        <v>3</v>
      </c>
      <c r="K274" s="3">
        <f>3</f>
        <v>3</v>
      </c>
      <c r="L274" s="3">
        <f>1</f>
        <v>1</v>
      </c>
      <c r="M274" s="3">
        <f>2</f>
        <v>2</v>
      </c>
      <c r="N274" s="3">
        <f>1</f>
        <v>1</v>
      </c>
      <c r="O274" s="3" t="str">
        <f>IF('data sistem'!W274="tidak",3,IF('data sistem'!W274="ya",IF('data sistem'!DT274="sebelum lulus",1,IF('data sistem'!DT274="setelah lulus",2,"")),""))</f>
        <v/>
      </c>
      <c r="P274" s="3" t="str">
        <f>IF('data sistem'!DU274="0-3 bulan",1,IF('data sistem'!DU274="3-6 bulan",3,IF('data sistem'!DU274="6-12 bulan",6,IF('data sistem'!DU274="lebih dari 12 bulan",12,""))))</f>
        <v/>
      </c>
      <c r="Q274" s="3" t="str">
        <f>IF('data sistem'!DV274="0-3 bulan",1,IF('data sistem'!DV274="3-6 bulan",3,IF('data sistem'!DV274="6-12 bulan",6,IF('data sistem'!DV274="lebih dari 12 bulan",12,""))))</f>
        <v/>
      </c>
      <c r="R274" s="3">
        <f>'data sistem'!EA274</f>
        <v>0</v>
      </c>
      <c r="S274" s="3">
        <f>'data sistem'!EB274</f>
        <v>0</v>
      </c>
      <c r="T274" s="3">
        <f>'data sistem'!EC274</f>
        <v>0</v>
      </c>
      <c r="U274" s="3">
        <f>'data sistem'!ED274</f>
        <v>0</v>
      </c>
      <c r="V274" s="3">
        <f>'data sistem'!EE274</f>
        <v>0</v>
      </c>
      <c r="W274" s="3">
        <f>'data sistem'!EF274</f>
        <v>0</v>
      </c>
      <c r="X274" s="3">
        <f>'data sistem'!EG274</f>
        <v>0</v>
      </c>
      <c r="Y274" s="3" t="str">
        <f>IF('data sistem'!DW274="ya",1,IF('data sistem'!DW274="tidak",0,""))</f>
        <v/>
      </c>
      <c r="Z274" s="3">
        <f>'data sistem'!EM274</f>
        <v>0</v>
      </c>
      <c r="AA274" s="3">
        <f>'data sistem'!EH274</f>
        <v>0</v>
      </c>
      <c r="AB274" s="3">
        <f>'data sistem'!EI274</f>
        <v>0</v>
      </c>
      <c r="AC274" s="3">
        <f>'data sistem'!EJ274</f>
        <v>0</v>
      </c>
      <c r="AD274" s="3">
        <f>'data sistem'!EK274</f>
        <v>0</v>
      </c>
      <c r="AE274" s="3">
        <f>'data sistem'!EL274</f>
        <v>0</v>
      </c>
      <c r="AF274" s="3">
        <f>0</f>
        <v>0</v>
      </c>
      <c r="AH274" s="3">
        <f>IF('data sistem'!FB274="lebih dari 3",4,'data sistem'!FB274)</f>
        <v>0</v>
      </c>
      <c r="AI274" s="3" t="str">
        <f>IF('data sistem'!FF274="sebelum lulus",1,IF('data sistem'!FF274="setelah lulus",2,""))</f>
        <v/>
      </c>
      <c r="AJ274" s="3" t="str">
        <f>IF('data sistem'!FG274="0-3 bulan",1,IF('data sistem'!FG274="3-6 bulan",3,IF('data sistem'!FG274="6-12 bulan",6,IF('data sistem'!FG274="lebih dari 12 bulan",12,""))))</f>
        <v/>
      </c>
      <c r="AK274" s="3" t="str">
        <f>IF('data sistem'!FH274="0-3 bulan",1,IF('data sistem'!FH274="3-6 bulan",3,IF('data sistem'!FH274="6-12 bulan",6,IF('data sistem'!FH274="lebih dari 12 bulan",12,""))))</f>
        <v/>
      </c>
      <c r="AL274" s="3">
        <f>IF('data sistem'!FC274="lebih dari 3",4,'data sistem'!FC274)</f>
        <v>0</v>
      </c>
      <c r="AM274" s="3">
        <f>IF('data sistem'!FD274="lebih dari 3",4,'data sistem'!FD274)</f>
        <v>0</v>
      </c>
      <c r="AN274" s="3" t="str">
        <f>IF(LEFT('data sistem'!U274,7)="bekerja",1,IF(LEFT('data sistem'!U274,5)="tidak",2,""))</f>
        <v/>
      </c>
      <c r="AO274" s="3">
        <f>'data sistem'!M274*1</f>
        <v>0</v>
      </c>
      <c r="AP274" s="3">
        <f>'data sistem'!R274*2</f>
        <v>0</v>
      </c>
      <c r="AQ274" s="3">
        <f>'data sistem'!P274*3</f>
        <v>0</v>
      </c>
      <c r="AR274" s="3">
        <f>'data sistem'!Q274*4</f>
        <v>0</v>
      </c>
      <c r="AS274" s="3">
        <f>0</f>
        <v>0</v>
      </c>
      <c r="AU274" s="3">
        <f>IF('data sistem'!Q274="1",4,1)</f>
        <v>1</v>
      </c>
      <c r="AW274" s="3">
        <f>IF('data sistem'!AG274="bumn",1,IF('data sistem'!AG274="non-profit",2,IF('data sistem'!AG274="swasta",3,IF('data sistem'!AG274="wiraswasta",4,5))))</f>
        <v>5</v>
      </c>
      <c r="AX274" s="3">
        <f>IF(AW274=5,'data sistem'!AG274,"")</f>
        <v>0</v>
      </c>
      <c r="AY274" s="3">
        <f>IF('data sistem'!T274=0,1,'data sistem'!T274=0)</f>
        <v>1</v>
      </c>
      <c r="BA274" s="3">
        <f>IF('data sistem'!AM274="kurang dari 1 juta",1000000,IF('data sistem'!AM274="antara 1 dan 2 juta",2000000,IF('data sistem'!AM274="lebih dari 2 juta",3000000,IF('data sistem'!AM274="lebih dari 3 juta",4000000,0))))</f>
        <v>0</v>
      </c>
      <c r="BB274" s="3">
        <f>0</f>
        <v>0</v>
      </c>
      <c r="BC274" s="3">
        <f>IF('data sistem'!BI274="kurang dari 1 juta",1000000,IF('data sistem'!BI274="antara 1 dan 2 juta",2000000,IF('data sistem'!BI274="lebih dari 2 juta",3000000,IF('data sistem'!BI274="lebih dari 3 juta",4000000,0))))</f>
        <v>0</v>
      </c>
      <c r="BD274" s="3" t="str">
        <f>IF('data sistem'!DE274&gt;0,'data sistem'!DE274,"")</f>
        <v/>
      </c>
      <c r="BE274" s="3" t="str">
        <f>IF('data sistem'!DF274="lebih tinggi",1,IF('data sistem'!DF274="sama",2,IF('data sistem'!DF274="lebih rendah",3,IF('data sistem'!DF274="tidak perlu",4,""))))</f>
        <v/>
      </c>
      <c r="BF274" s="3">
        <f>'data sistem'!DG274*1</f>
        <v>0</v>
      </c>
      <c r="BG274" s="3">
        <f>'data sistem'!DH274*2</f>
        <v>0</v>
      </c>
      <c r="BH274" s="3">
        <f>'data sistem'!DI274*3</f>
        <v>0</v>
      </c>
      <c r="BI274" s="3">
        <f>'data sistem'!DJ274*4</f>
        <v>0</v>
      </c>
      <c r="BJ274" s="3">
        <f>'data sistem'!DK274*5</f>
        <v>0</v>
      </c>
      <c r="BK274" s="3">
        <f>'data sistem'!DL274*6</f>
        <v>0</v>
      </c>
      <c r="BL274" s="3">
        <f>'data sistem'!DM274*7</f>
        <v>0</v>
      </c>
      <c r="BM274" s="3">
        <f>'data sistem'!DN274*8</f>
        <v>0</v>
      </c>
      <c r="BN274" s="3">
        <f>'data sistem'!DO274*9</f>
        <v>0</v>
      </c>
      <c r="BO274" s="3">
        <f>'data sistem'!DP274*10</f>
        <v>0</v>
      </c>
      <c r="BP274" s="3">
        <f>'data sistem'!DQ274*11</f>
        <v>0</v>
      </c>
      <c r="BQ274" s="3">
        <f>'data sistem'!DR274*12</f>
        <v>0</v>
      </c>
      <c r="BR274" s="3">
        <v>0</v>
      </c>
      <c r="BT274" s="3">
        <f>'data sistem'!GU274</f>
        <v>0</v>
      </c>
      <c r="BU274" s="3">
        <f>'data sistem'!HX274</f>
        <v>0</v>
      </c>
      <c r="BV274" s="3">
        <f>'data sistem'!GV274</f>
        <v>0</v>
      </c>
      <c r="BW274" s="3">
        <f>'data sistem'!HY274</f>
        <v>0</v>
      </c>
      <c r="BX274" s="3">
        <f>'data sistem'!GW274</f>
        <v>0</v>
      </c>
      <c r="BY274" s="3">
        <f>'data sistem'!HV274</f>
        <v>0</v>
      </c>
      <c r="BZ274" s="3">
        <f>'data sistem'!HZ274</f>
        <v>0</v>
      </c>
      <c r="CA274" s="3">
        <f>'data sistem'!IY274</f>
        <v>0</v>
      </c>
      <c r="CB274" s="3">
        <f>'data sistem'!GX274</f>
        <v>0</v>
      </c>
      <c r="CC274" s="3">
        <f>'data sistem'!IA274</f>
        <v>0</v>
      </c>
      <c r="CD274" s="3">
        <f>'data sistem'!GY274</f>
        <v>0</v>
      </c>
      <c r="CE274" s="3">
        <f>'data sistem'!IB274</f>
        <v>0</v>
      </c>
      <c r="CF274" s="3">
        <f>'data sistem'!GZ274</f>
        <v>0</v>
      </c>
      <c r="CH274" s="3">
        <f>'data sistem'!IC274</f>
        <v>0</v>
      </c>
      <c r="CJ274" s="3">
        <f>'data sistem'!HA274</f>
        <v>0</v>
      </c>
      <c r="CK274" s="3">
        <f>'data sistem'!ID274</f>
        <v>0</v>
      </c>
      <c r="CL274" s="3">
        <f>'data sistem'!HB274</f>
        <v>0</v>
      </c>
      <c r="CM274" s="3">
        <f>'data sistem'!IE274</f>
        <v>0</v>
      </c>
      <c r="CN274" s="3">
        <f>'data sistem'!HC274</f>
        <v>0</v>
      </c>
      <c r="CO274" s="3">
        <f>'data sistem'!IF274</f>
        <v>0</v>
      </c>
      <c r="CP274" s="3">
        <f>'data sistem'!HD274</f>
        <v>0</v>
      </c>
      <c r="CQ274" s="3">
        <f>'data sistem'!IG274</f>
        <v>0</v>
      </c>
      <c r="CR274" s="3">
        <f>'data sistem'!HE274</f>
        <v>0</v>
      </c>
      <c r="CS274" s="3">
        <f>'data sistem'!IH274</f>
        <v>0</v>
      </c>
      <c r="CT274" s="3">
        <f>'data sistem'!HF274</f>
        <v>0</v>
      </c>
      <c r="CU274" s="3">
        <f>'data sistem'!II274</f>
        <v>0</v>
      </c>
      <c r="CV274" s="3">
        <f>'data sistem'!HG274</f>
        <v>0</v>
      </c>
      <c r="CW274" s="3">
        <f>'data sistem'!IJ274</f>
        <v>0</v>
      </c>
      <c r="CX274" s="3">
        <f>'data sistem'!HH274</f>
        <v>0</v>
      </c>
      <c r="CY274" s="3">
        <f>'data sistem'!IK274</f>
        <v>0</v>
      </c>
      <c r="CZ274" s="3">
        <f>'data sistem'!HI274</f>
        <v>0</v>
      </c>
      <c r="DA274" s="3">
        <f>'data sistem'!IL274</f>
        <v>0</v>
      </c>
      <c r="DB274" s="3">
        <f>'data sistem'!HJ274</f>
        <v>0</v>
      </c>
      <c r="DC274" s="3">
        <f>'data sistem'!IM274</f>
        <v>0</v>
      </c>
      <c r="DD274" s="3">
        <f>'data sistem'!HK274</f>
        <v>0</v>
      </c>
      <c r="DE274" s="3">
        <f>'data sistem'!IN274</f>
        <v>0</v>
      </c>
      <c r="DF274" s="3">
        <f>'data sistem'!HL274</f>
        <v>0</v>
      </c>
      <c r="DG274" s="3">
        <f>'data sistem'!IO274</f>
        <v>0</v>
      </c>
      <c r="DH274" s="3">
        <f>'data sistem'!HM274</f>
        <v>0</v>
      </c>
      <c r="DI274" s="3">
        <f>'data sistem'!HM274</f>
        <v>0</v>
      </c>
      <c r="DJ274" s="3">
        <f>'data sistem'!IP274</f>
        <v>0</v>
      </c>
      <c r="DK274" s="3">
        <f>'data sistem'!IP274</f>
        <v>0</v>
      </c>
      <c r="DL274" s="3">
        <f>'data sistem'!HN274</f>
        <v>0</v>
      </c>
      <c r="DM274" s="3">
        <f>'data sistem'!IQ274</f>
        <v>0</v>
      </c>
      <c r="DN274" s="3">
        <f>'data sistem'!HO274</f>
        <v>0</v>
      </c>
      <c r="DO274" s="3">
        <f>'data sistem'!IR274</f>
        <v>0</v>
      </c>
      <c r="DP274" s="3">
        <f>'data sistem'!HP274</f>
        <v>0</v>
      </c>
      <c r="DQ274" s="3">
        <f>'data sistem'!IS274</f>
        <v>0</v>
      </c>
      <c r="DR274" s="3">
        <f>'data sistem'!HQ274</f>
        <v>0</v>
      </c>
      <c r="DS274" s="3">
        <f>'data sistem'!IT274</f>
        <v>0</v>
      </c>
      <c r="DT274" s="3">
        <f>'data sistem'!HR274</f>
        <v>0</v>
      </c>
      <c r="DU274" s="3">
        <f>'data sistem'!IU274</f>
        <v>0</v>
      </c>
      <c r="DV274" s="3">
        <f>'data sistem'!HS274</f>
        <v>0</v>
      </c>
      <c r="DW274" s="3">
        <f>'data sistem'!IV274</f>
        <v>0</v>
      </c>
      <c r="DX274" s="3">
        <f>'data sistem'!HT274</f>
        <v>0</v>
      </c>
      <c r="DY274" s="3">
        <f>'data sistem'!IW274</f>
        <v>0</v>
      </c>
      <c r="DZ274" s="3">
        <f>'data sistem'!HU274</f>
        <v>0</v>
      </c>
      <c r="EA274" s="3">
        <f>'data sistem'!IX274</f>
        <v>0</v>
      </c>
    </row>
    <row r="275" spans="1:131" x14ac:dyDescent="0.3">
      <c r="A275" s="3" t="str">
        <f t="shared" si="4"/>
        <v>051022</v>
      </c>
      <c r="B275" s="3" t="e">
        <f>VLOOKUP('data sistem'!C275,kodeprodi!$A$2:$B$11,2,FALSE)</f>
        <v>#N/A</v>
      </c>
      <c r="C275" s="3">
        <f>'data sistem'!A275</f>
        <v>0</v>
      </c>
      <c r="D275" s="3">
        <f>'data sistem'!B275</f>
        <v>0</v>
      </c>
      <c r="E275" s="3">
        <f>'data sistem'!J275</f>
        <v>0</v>
      </c>
      <c r="F275" s="3">
        <f>'data sistem'!K275</f>
        <v>0</v>
      </c>
      <c r="G275" s="3">
        <f>2020-'data sistem'!E275</f>
        <v>2020</v>
      </c>
      <c r="H275" s="3">
        <f>1</f>
        <v>1</v>
      </c>
      <c r="I275" s="3">
        <f>2</f>
        <v>2</v>
      </c>
      <c r="J275" s="3">
        <f>3</f>
        <v>3</v>
      </c>
      <c r="K275" s="3">
        <f>3</f>
        <v>3</v>
      </c>
      <c r="L275" s="3">
        <f>1</f>
        <v>1</v>
      </c>
      <c r="M275" s="3">
        <f>2</f>
        <v>2</v>
      </c>
      <c r="N275" s="3">
        <f>1</f>
        <v>1</v>
      </c>
      <c r="O275" s="3" t="str">
        <f>IF('data sistem'!W275="tidak",3,IF('data sistem'!W275="ya",IF('data sistem'!DT275="sebelum lulus",1,IF('data sistem'!DT275="setelah lulus",2,"")),""))</f>
        <v/>
      </c>
      <c r="P275" s="3" t="str">
        <f>IF('data sistem'!DU275="0-3 bulan",1,IF('data sistem'!DU275="3-6 bulan",3,IF('data sistem'!DU275="6-12 bulan",6,IF('data sistem'!DU275="lebih dari 12 bulan",12,""))))</f>
        <v/>
      </c>
      <c r="Q275" s="3" t="str">
        <f>IF('data sistem'!DV275="0-3 bulan",1,IF('data sistem'!DV275="3-6 bulan",3,IF('data sistem'!DV275="6-12 bulan",6,IF('data sistem'!DV275="lebih dari 12 bulan",12,""))))</f>
        <v/>
      </c>
      <c r="R275" s="3">
        <f>'data sistem'!EA275</f>
        <v>0</v>
      </c>
      <c r="S275" s="3">
        <f>'data sistem'!EB275</f>
        <v>0</v>
      </c>
      <c r="T275" s="3">
        <f>'data sistem'!EC275</f>
        <v>0</v>
      </c>
      <c r="U275" s="3">
        <f>'data sistem'!ED275</f>
        <v>0</v>
      </c>
      <c r="V275" s="3">
        <f>'data sistem'!EE275</f>
        <v>0</v>
      </c>
      <c r="W275" s="3">
        <f>'data sistem'!EF275</f>
        <v>0</v>
      </c>
      <c r="X275" s="3">
        <f>'data sistem'!EG275</f>
        <v>0</v>
      </c>
      <c r="Y275" s="3" t="str">
        <f>IF('data sistem'!DW275="ya",1,IF('data sistem'!DW275="tidak",0,""))</f>
        <v/>
      </c>
      <c r="Z275" s="3">
        <f>'data sistem'!EM275</f>
        <v>0</v>
      </c>
      <c r="AA275" s="3">
        <f>'data sistem'!EH275</f>
        <v>0</v>
      </c>
      <c r="AB275" s="3">
        <f>'data sistem'!EI275</f>
        <v>0</v>
      </c>
      <c r="AC275" s="3">
        <f>'data sistem'!EJ275</f>
        <v>0</v>
      </c>
      <c r="AD275" s="3">
        <f>'data sistem'!EK275</f>
        <v>0</v>
      </c>
      <c r="AE275" s="3">
        <f>'data sistem'!EL275</f>
        <v>0</v>
      </c>
      <c r="AF275" s="3">
        <f>0</f>
        <v>0</v>
      </c>
      <c r="AH275" s="3">
        <f>IF('data sistem'!FB275="lebih dari 3",4,'data sistem'!FB275)</f>
        <v>0</v>
      </c>
      <c r="AI275" s="3" t="str">
        <f>IF('data sistem'!FF275="sebelum lulus",1,IF('data sistem'!FF275="setelah lulus",2,""))</f>
        <v/>
      </c>
      <c r="AJ275" s="3" t="str">
        <f>IF('data sistem'!FG275="0-3 bulan",1,IF('data sistem'!FG275="3-6 bulan",3,IF('data sistem'!FG275="6-12 bulan",6,IF('data sistem'!FG275="lebih dari 12 bulan",12,""))))</f>
        <v/>
      </c>
      <c r="AK275" s="3" t="str">
        <f>IF('data sistem'!FH275="0-3 bulan",1,IF('data sistem'!FH275="3-6 bulan",3,IF('data sistem'!FH275="6-12 bulan",6,IF('data sistem'!FH275="lebih dari 12 bulan",12,""))))</f>
        <v/>
      </c>
      <c r="AL275" s="3">
        <f>IF('data sistem'!FC275="lebih dari 3",4,'data sistem'!FC275)</f>
        <v>0</v>
      </c>
      <c r="AM275" s="3">
        <f>IF('data sistem'!FD275="lebih dari 3",4,'data sistem'!FD275)</f>
        <v>0</v>
      </c>
      <c r="AN275" s="3" t="str">
        <f>IF(LEFT('data sistem'!U275,7)="bekerja",1,IF(LEFT('data sistem'!U275,5)="tidak",2,""))</f>
        <v/>
      </c>
      <c r="AO275" s="3">
        <f>'data sistem'!M275*1</f>
        <v>0</v>
      </c>
      <c r="AP275" s="3">
        <f>'data sistem'!R275*2</f>
        <v>0</v>
      </c>
      <c r="AQ275" s="3">
        <f>'data sistem'!P275*3</f>
        <v>0</v>
      </c>
      <c r="AR275" s="3">
        <f>'data sistem'!Q275*4</f>
        <v>0</v>
      </c>
      <c r="AS275" s="3">
        <f>0</f>
        <v>0</v>
      </c>
      <c r="AU275" s="3">
        <f>IF('data sistem'!Q275="1",4,1)</f>
        <v>1</v>
      </c>
      <c r="AW275" s="3">
        <f>IF('data sistem'!AG275="bumn",1,IF('data sistem'!AG275="non-profit",2,IF('data sistem'!AG275="swasta",3,IF('data sistem'!AG275="wiraswasta",4,5))))</f>
        <v>5</v>
      </c>
      <c r="AX275" s="3">
        <f>IF(AW275=5,'data sistem'!AG275,"")</f>
        <v>0</v>
      </c>
      <c r="AY275" s="3">
        <f>IF('data sistem'!T275=0,1,'data sistem'!T275=0)</f>
        <v>1</v>
      </c>
      <c r="BA275" s="3">
        <f>IF('data sistem'!AM275="kurang dari 1 juta",1000000,IF('data sistem'!AM275="antara 1 dan 2 juta",2000000,IF('data sistem'!AM275="lebih dari 2 juta",3000000,IF('data sistem'!AM275="lebih dari 3 juta",4000000,0))))</f>
        <v>0</v>
      </c>
      <c r="BB275" s="3">
        <f>0</f>
        <v>0</v>
      </c>
      <c r="BC275" s="3">
        <f>IF('data sistem'!BI275="kurang dari 1 juta",1000000,IF('data sistem'!BI275="antara 1 dan 2 juta",2000000,IF('data sistem'!BI275="lebih dari 2 juta",3000000,IF('data sistem'!BI275="lebih dari 3 juta",4000000,0))))</f>
        <v>0</v>
      </c>
      <c r="BD275" s="3" t="str">
        <f>IF('data sistem'!DE275&gt;0,'data sistem'!DE275,"")</f>
        <v/>
      </c>
      <c r="BE275" s="3" t="str">
        <f>IF('data sistem'!DF275="lebih tinggi",1,IF('data sistem'!DF275="sama",2,IF('data sistem'!DF275="lebih rendah",3,IF('data sistem'!DF275="tidak perlu",4,""))))</f>
        <v/>
      </c>
      <c r="BF275" s="3">
        <f>'data sistem'!DG275*1</f>
        <v>0</v>
      </c>
      <c r="BG275" s="3">
        <f>'data sistem'!DH275*2</f>
        <v>0</v>
      </c>
      <c r="BH275" s="3">
        <f>'data sistem'!DI275*3</f>
        <v>0</v>
      </c>
      <c r="BI275" s="3">
        <f>'data sistem'!DJ275*4</f>
        <v>0</v>
      </c>
      <c r="BJ275" s="3">
        <f>'data sistem'!DK275*5</f>
        <v>0</v>
      </c>
      <c r="BK275" s="3">
        <f>'data sistem'!DL275*6</f>
        <v>0</v>
      </c>
      <c r="BL275" s="3">
        <f>'data sistem'!DM275*7</f>
        <v>0</v>
      </c>
      <c r="BM275" s="3">
        <f>'data sistem'!DN275*8</f>
        <v>0</v>
      </c>
      <c r="BN275" s="3">
        <f>'data sistem'!DO275*9</f>
        <v>0</v>
      </c>
      <c r="BO275" s="3">
        <f>'data sistem'!DP275*10</f>
        <v>0</v>
      </c>
      <c r="BP275" s="3">
        <f>'data sistem'!DQ275*11</f>
        <v>0</v>
      </c>
      <c r="BQ275" s="3">
        <f>'data sistem'!DR275*12</f>
        <v>0</v>
      </c>
      <c r="BR275" s="3">
        <v>0</v>
      </c>
      <c r="BT275" s="3">
        <f>'data sistem'!GU275</f>
        <v>0</v>
      </c>
      <c r="BU275" s="3">
        <f>'data sistem'!HX275</f>
        <v>0</v>
      </c>
      <c r="BV275" s="3">
        <f>'data sistem'!GV275</f>
        <v>0</v>
      </c>
      <c r="BW275" s="3">
        <f>'data sistem'!HY275</f>
        <v>0</v>
      </c>
      <c r="BX275" s="3">
        <f>'data sistem'!GW275</f>
        <v>0</v>
      </c>
      <c r="BY275" s="3">
        <f>'data sistem'!HV275</f>
        <v>0</v>
      </c>
      <c r="BZ275" s="3">
        <f>'data sistem'!HZ275</f>
        <v>0</v>
      </c>
      <c r="CA275" s="3">
        <f>'data sistem'!IY275</f>
        <v>0</v>
      </c>
      <c r="CB275" s="3">
        <f>'data sistem'!GX275</f>
        <v>0</v>
      </c>
      <c r="CC275" s="3">
        <f>'data sistem'!IA275</f>
        <v>0</v>
      </c>
      <c r="CD275" s="3">
        <f>'data sistem'!GY275</f>
        <v>0</v>
      </c>
      <c r="CE275" s="3">
        <f>'data sistem'!IB275</f>
        <v>0</v>
      </c>
      <c r="CF275" s="3">
        <f>'data sistem'!GZ275</f>
        <v>0</v>
      </c>
      <c r="CH275" s="3">
        <f>'data sistem'!IC275</f>
        <v>0</v>
      </c>
      <c r="CJ275" s="3">
        <f>'data sistem'!HA275</f>
        <v>0</v>
      </c>
      <c r="CK275" s="3">
        <f>'data sistem'!ID275</f>
        <v>0</v>
      </c>
      <c r="CL275" s="3">
        <f>'data sistem'!HB275</f>
        <v>0</v>
      </c>
      <c r="CM275" s="3">
        <f>'data sistem'!IE275</f>
        <v>0</v>
      </c>
      <c r="CN275" s="3">
        <f>'data sistem'!HC275</f>
        <v>0</v>
      </c>
      <c r="CO275" s="3">
        <f>'data sistem'!IF275</f>
        <v>0</v>
      </c>
      <c r="CP275" s="3">
        <f>'data sistem'!HD275</f>
        <v>0</v>
      </c>
      <c r="CQ275" s="3">
        <f>'data sistem'!IG275</f>
        <v>0</v>
      </c>
      <c r="CR275" s="3">
        <f>'data sistem'!HE275</f>
        <v>0</v>
      </c>
      <c r="CS275" s="3">
        <f>'data sistem'!IH275</f>
        <v>0</v>
      </c>
      <c r="CT275" s="3">
        <f>'data sistem'!HF275</f>
        <v>0</v>
      </c>
      <c r="CU275" s="3">
        <f>'data sistem'!II275</f>
        <v>0</v>
      </c>
      <c r="CV275" s="3">
        <f>'data sistem'!HG275</f>
        <v>0</v>
      </c>
      <c r="CW275" s="3">
        <f>'data sistem'!IJ275</f>
        <v>0</v>
      </c>
      <c r="CX275" s="3">
        <f>'data sistem'!HH275</f>
        <v>0</v>
      </c>
      <c r="CY275" s="3">
        <f>'data sistem'!IK275</f>
        <v>0</v>
      </c>
      <c r="CZ275" s="3">
        <f>'data sistem'!HI275</f>
        <v>0</v>
      </c>
      <c r="DA275" s="3">
        <f>'data sistem'!IL275</f>
        <v>0</v>
      </c>
      <c r="DB275" s="3">
        <f>'data sistem'!HJ275</f>
        <v>0</v>
      </c>
      <c r="DC275" s="3">
        <f>'data sistem'!IM275</f>
        <v>0</v>
      </c>
      <c r="DD275" s="3">
        <f>'data sistem'!HK275</f>
        <v>0</v>
      </c>
      <c r="DE275" s="3">
        <f>'data sistem'!IN275</f>
        <v>0</v>
      </c>
      <c r="DF275" s="3">
        <f>'data sistem'!HL275</f>
        <v>0</v>
      </c>
      <c r="DG275" s="3">
        <f>'data sistem'!IO275</f>
        <v>0</v>
      </c>
      <c r="DH275" s="3">
        <f>'data sistem'!HM275</f>
        <v>0</v>
      </c>
      <c r="DI275" s="3">
        <f>'data sistem'!HM275</f>
        <v>0</v>
      </c>
      <c r="DJ275" s="3">
        <f>'data sistem'!IP275</f>
        <v>0</v>
      </c>
      <c r="DK275" s="3">
        <f>'data sistem'!IP275</f>
        <v>0</v>
      </c>
      <c r="DL275" s="3">
        <f>'data sistem'!HN275</f>
        <v>0</v>
      </c>
      <c r="DM275" s="3">
        <f>'data sistem'!IQ275</f>
        <v>0</v>
      </c>
      <c r="DN275" s="3">
        <f>'data sistem'!HO275</f>
        <v>0</v>
      </c>
      <c r="DO275" s="3">
        <f>'data sistem'!IR275</f>
        <v>0</v>
      </c>
      <c r="DP275" s="3">
        <f>'data sistem'!HP275</f>
        <v>0</v>
      </c>
      <c r="DQ275" s="3">
        <f>'data sistem'!IS275</f>
        <v>0</v>
      </c>
      <c r="DR275" s="3">
        <f>'data sistem'!HQ275</f>
        <v>0</v>
      </c>
      <c r="DS275" s="3">
        <f>'data sistem'!IT275</f>
        <v>0</v>
      </c>
      <c r="DT275" s="3">
        <f>'data sistem'!HR275</f>
        <v>0</v>
      </c>
      <c r="DU275" s="3">
        <f>'data sistem'!IU275</f>
        <v>0</v>
      </c>
      <c r="DV275" s="3">
        <f>'data sistem'!HS275</f>
        <v>0</v>
      </c>
      <c r="DW275" s="3">
        <f>'data sistem'!IV275</f>
        <v>0</v>
      </c>
      <c r="DX275" s="3">
        <f>'data sistem'!HT275</f>
        <v>0</v>
      </c>
      <c r="DY275" s="3">
        <f>'data sistem'!IW275</f>
        <v>0</v>
      </c>
      <c r="DZ275" s="3">
        <f>'data sistem'!HU275</f>
        <v>0</v>
      </c>
      <c r="EA275" s="3">
        <f>'data sistem'!IX275</f>
        <v>0</v>
      </c>
    </row>
    <row r="276" spans="1:131" x14ac:dyDescent="0.3">
      <c r="A276" s="3" t="str">
        <f t="shared" si="4"/>
        <v>051022</v>
      </c>
      <c r="B276" s="3" t="e">
        <f>VLOOKUP('data sistem'!C276,kodeprodi!$A$2:$B$11,2,FALSE)</f>
        <v>#N/A</v>
      </c>
      <c r="C276" s="3">
        <f>'data sistem'!A276</f>
        <v>0</v>
      </c>
      <c r="D276" s="3">
        <f>'data sistem'!B276</f>
        <v>0</v>
      </c>
      <c r="E276" s="3">
        <f>'data sistem'!J276</f>
        <v>0</v>
      </c>
      <c r="F276" s="3">
        <f>'data sistem'!K276</f>
        <v>0</v>
      </c>
      <c r="G276" s="3">
        <f>2020-'data sistem'!E276</f>
        <v>2020</v>
      </c>
      <c r="H276" s="3">
        <f>1</f>
        <v>1</v>
      </c>
      <c r="I276" s="3">
        <f>2</f>
        <v>2</v>
      </c>
      <c r="J276" s="3">
        <f>3</f>
        <v>3</v>
      </c>
      <c r="K276" s="3">
        <f>3</f>
        <v>3</v>
      </c>
      <c r="L276" s="3">
        <f>1</f>
        <v>1</v>
      </c>
      <c r="M276" s="3">
        <f>2</f>
        <v>2</v>
      </c>
      <c r="N276" s="3">
        <f>1</f>
        <v>1</v>
      </c>
      <c r="O276" s="3" t="str">
        <f>IF('data sistem'!W276="tidak",3,IF('data sistem'!W276="ya",IF('data sistem'!DT276="sebelum lulus",1,IF('data sistem'!DT276="setelah lulus",2,"")),""))</f>
        <v/>
      </c>
      <c r="P276" s="3" t="str">
        <f>IF('data sistem'!DU276="0-3 bulan",1,IF('data sistem'!DU276="3-6 bulan",3,IF('data sistem'!DU276="6-12 bulan",6,IF('data sistem'!DU276="lebih dari 12 bulan",12,""))))</f>
        <v/>
      </c>
      <c r="Q276" s="3" t="str">
        <f>IF('data sistem'!DV276="0-3 bulan",1,IF('data sistem'!DV276="3-6 bulan",3,IF('data sistem'!DV276="6-12 bulan",6,IF('data sistem'!DV276="lebih dari 12 bulan",12,""))))</f>
        <v/>
      </c>
      <c r="R276" s="3">
        <f>'data sistem'!EA276</f>
        <v>0</v>
      </c>
      <c r="S276" s="3">
        <f>'data sistem'!EB276</f>
        <v>0</v>
      </c>
      <c r="T276" s="3">
        <f>'data sistem'!EC276</f>
        <v>0</v>
      </c>
      <c r="U276" s="3">
        <f>'data sistem'!ED276</f>
        <v>0</v>
      </c>
      <c r="V276" s="3">
        <f>'data sistem'!EE276</f>
        <v>0</v>
      </c>
      <c r="W276" s="3">
        <f>'data sistem'!EF276</f>
        <v>0</v>
      </c>
      <c r="X276" s="3">
        <f>'data sistem'!EG276</f>
        <v>0</v>
      </c>
      <c r="Y276" s="3" t="str">
        <f>IF('data sistem'!DW276="ya",1,IF('data sistem'!DW276="tidak",0,""))</f>
        <v/>
      </c>
      <c r="Z276" s="3">
        <f>'data sistem'!EM276</f>
        <v>0</v>
      </c>
      <c r="AA276" s="3">
        <f>'data sistem'!EH276</f>
        <v>0</v>
      </c>
      <c r="AB276" s="3">
        <f>'data sistem'!EI276</f>
        <v>0</v>
      </c>
      <c r="AC276" s="3">
        <f>'data sistem'!EJ276</f>
        <v>0</v>
      </c>
      <c r="AD276" s="3">
        <f>'data sistem'!EK276</f>
        <v>0</v>
      </c>
      <c r="AE276" s="3">
        <f>'data sistem'!EL276</f>
        <v>0</v>
      </c>
      <c r="AF276" s="3">
        <f>0</f>
        <v>0</v>
      </c>
      <c r="AH276" s="3">
        <f>IF('data sistem'!FB276="lebih dari 3",4,'data sistem'!FB276)</f>
        <v>0</v>
      </c>
      <c r="AI276" s="3" t="str">
        <f>IF('data sistem'!FF276="sebelum lulus",1,IF('data sistem'!FF276="setelah lulus",2,""))</f>
        <v/>
      </c>
      <c r="AJ276" s="3" t="str">
        <f>IF('data sistem'!FG276="0-3 bulan",1,IF('data sistem'!FG276="3-6 bulan",3,IF('data sistem'!FG276="6-12 bulan",6,IF('data sistem'!FG276="lebih dari 12 bulan",12,""))))</f>
        <v/>
      </c>
      <c r="AK276" s="3" t="str">
        <f>IF('data sistem'!FH276="0-3 bulan",1,IF('data sistem'!FH276="3-6 bulan",3,IF('data sistem'!FH276="6-12 bulan",6,IF('data sistem'!FH276="lebih dari 12 bulan",12,""))))</f>
        <v/>
      </c>
      <c r="AL276" s="3">
        <f>IF('data sistem'!FC276="lebih dari 3",4,'data sistem'!FC276)</f>
        <v>0</v>
      </c>
      <c r="AM276" s="3">
        <f>IF('data sistem'!FD276="lebih dari 3",4,'data sistem'!FD276)</f>
        <v>0</v>
      </c>
      <c r="AN276" s="3" t="str">
        <f>IF(LEFT('data sistem'!U276,7)="bekerja",1,IF(LEFT('data sistem'!U276,5)="tidak",2,""))</f>
        <v/>
      </c>
      <c r="AO276" s="3">
        <f>'data sistem'!M276*1</f>
        <v>0</v>
      </c>
      <c r="AP276" s="3">
        <f>'data sistem'!R276*2</f>
        <v>0</v>
      </c>
      <c r="AQ276" s="3">
        <f>'data sistem'!P276*3</f>
        <v>0</v>
      </c>
      <c r="AR276" s="3">
        <f>'data sistem'!Q276*4</f>
        <v>0</v>
      </c>
      <c r="AS276" s="3">
        <f>0</f>
        <v>0</v>
      </c>
      <c r="AU276" s="3">
        <f>IF('data sistem'!Q276="1",4,1)</f>
        <v>1</v>
      </c>
      <c r="AW276" s="3">
        <f>IF('data sistem'!AG276="bumn",1,IF('data sistem'!AG276="non-profit",2,IF('data sistem'!AG276="swasta",3,IF('data sistem'!AG276="wiraswasta",4,5))))</f>
        <v>5</v>
      </c>
      <c r="AX276" s="3">
        <f>IF(AW276=5,'data sistem'!AG276,"")</f>
        <v>0</v>
      </c>
      <c r="AY276" s="3">
        <f>IF('data sistem'!T276=0,1,'data sistem'!T276=0)</f>
        <v>1</v>
      </c>
      <c r="BA276" s="3">
        <f>IF('data sistem'!AM276="kurang dari 1 juta",1000000,IF('data sistem'!AM276="antara 1 dan 2 juta",2000000,IF('data sistem'!AM276="lebih dari 2 juta",3000000,IF('data sistem'!AM276="lebih dari 3 juta",4000000,0))))</f>
        <v>0</v>
      </c>
      <c r="BB276" s="3">
        <f>0</f>
        <v>0</v>
      </c>
      <c r="BC276" s="3">
        <f>IF('data sistem'!BI276="kurang dari 1 juta",1000000,IF('data sistem'!BI276="antara 1 dan 2 juta",2000000,IF('data sistem'!BI276="lebih dari 2 juta",3000000,IF('data sistem'!BI276="lebih dari 3 juta",4000000,0))))</f>
        <v>0</v>
      </c>
      <c r="BD276" s="3" t="str">
        <f>IF('data sistem'!DE276&gt;0,'data sistem'!DE276,"")</f>
        <v/>
      </c>
      <c r="BE276" s="3" t="str">
        <f>IF('data sistem'!DF276="lebih tinggi",1,IF('data sistem'!DF276="sama",2,IF('data sistem'!DF276="lebih rendah",3,IF('data sistem'!DF276="tidak perlu",4,""))))</f>
        <v/>
      </c>
      <c r="BF276" s="3">
        <f>'data sistem'!DG276*1</f>
        <v>0</v>
      </c>
      <c r="BG276" s="3">
        <f>'data sistem'!DH276*2</f>
        <v>0</v>
      </c>
      <c r="BH276" s="3">
        <f>'data sistem'!DI276*3</f>
        <v>0</v>
      </c>
      <c r="BI276" s="3">
        <f>'data sistem'!DJ276*4</f>
        <v>0</v>
      </c>
      <c r="BJ276" s="3">
        <f>'data sistem'!DK276*5</f>
        <v>0</v>
      </c>
      <c r="BK276" s="3">
        <f>'data sistem'!DL276*6</f>
        <v>0</v>
      </c>
      <c r="BL276" s="3">
        <f>'data sistem'!DM276*7</f>
        <v>0</v>
      </c>
      <c r="BM276" s="3">
        <f>'data sistem'!DN276*8</f>
        <v>0</v>
      </c>
      <c r="BN276" s="3">
        <f>'data sistem'!DO276*9</f>
        <v>0</v>
      </c>
      <c r="BO276" s="3">
        <f>'data sistem'!DP276*10</f>
        <v>0</v>
      </c>
      <c r="BP276" s="3">
        <f>'data sistem'!DQ276*11</f>
        <v>0</v>
      </c>
      <c r="BQ276" s="3">
        <f>'data sistem'!DR276*12</f>
        <v>0</v>
      </c>
      <c r="BR276" s="3">
        <v>0</v>
      </c>
      <c r="BT276" s="3">
        <f>'data sistem'!GU276</f>
        <v>0</v>
      </c>
      <c r="BU276" s="3">
        <f>'data sistem'!HX276</f>
        <v>0</v>
      </c>
      <c r="BV276" s="3">
        <f>'data sistem'!GV276</f>
        <v>0</v>
      </c>
      <c r="BW276" s="3">
        <f>'data sistem'!HY276</f>
        <v>0</v>
      </c>
      <c r="BX276" s="3">
        <f>'data sistem'!GW276</f>
        <v>0</v>
      </c>
      <c r="BY276" s="3">
        <f>'data sistem'!HV276</f>
        <v>0</v>
      </c>
      <c r="BZ276" s="3">
        <f>'data sistem'!HZ276</f>
        <v>0</v>
      </c>
      <c r="CA276" s="3">
        <f>'data sistem'!IY276</f>
        <v>0</v>
      </c>
      <c r="CB276" s="3">
        <f>'data sistem'!GX276</f>
        <v>0</v>
      </c>
      <c r="CC276" s="3">
        <f>'data sistem'!IA276</f>
        <v>0</v>
      </c>
      <c r="CD276" s="3">
        <f>'data sistem'!GY276</f>
        <v>0</v>
      </c>
      <c r="CE276" s="3">
        <f>'data sistem'!IB276</f>
        <v>0</v>
      </c>
      <c r="CF276" s="3">
        <f>'data sistem'!GZ276</f>
        <v>0</v>
      </c>
      <c r="CH276" s="3">
        <f>'data sistem'!IC276</f>
        <v>0</v>
      </c>
      <c r="CJ276" s="3">
        <f>'data sistem'!HA276</f>
        <v>0</v>
      </c>
      <c r="CK276" s="3">
        <f>'data sistem'!ID276</f>
        <v>0</v>
      </c>
      <c r="CL276" s="3">
        <f>'data sistem'!HB276</f>
        <v>0</v>
      </c>
      <c r="CM276" s="3">
        <f>'data sistem'!IE276</f>
        <v>0</v>
      </c>
      <c r="CN276" s="3">
        <f>'data sistem'!HC276</f>
        <v>0</v>
      </c>
      <c r="CO276" s="3">
        <f>'data sistem'!IF276</f>
        <v>0</v>
      </c>
      <c r="CP276" s="3">
        <f>'data sistem'!HD276</f>
        <v>0</v>
      </c>
      <c r="CQ276" s="3">
        <f>'data sistem'!IG276</f>
        <v>0</v>
      </c>
      <c r="CR276" s="3">
        <f>'data sistem'!HE276</f>
        <v>0</v>
      </c>
      <c r="CS276" s="3">
        <f>'data sistem'!IH276</f>
        <v>0</v>
      </c>
      <c r="CT276" s="3">
        <f>'data sistem'!HF276</f>
        <v>0</v>
      </c>
      <c r="CU276" s="3">
        <f>'data sistem'!II276</f>
        <v>0</v>
      </c>
      <c r="CV276" s="3">
        <f>'data sistem'!HG276</f>
        <v>0</v>
      </c>
      <c r="CW276" s="3">
        <f>'data sistem'!IJ276</f>
        <v>0</v>
      </c>
      <c r="CX276" s="3">
        <f>'data sistem'!HH276</f>
        <v>0</v>
      </c>
      <c r="CY276" s="3">
        <f>'data sistem'!IK276</f>
        <v>0</v>
      </c>
      <c r="CZ276" s="3">
        <f>'data sistem'!HI276</f>
        <v>0</v>
      </c>
      <c r="DA276" s="3">
        <f>'data sistem'!IL276</f>
        <v>0</v>
      </c>
      <c r="DB276" s="3">
        <f>'data sistem'!HJ276</f>
        <v>0</v>
      </c>
      <c r="DC276" s="3">
        <f>'data sistem'!IM276</f>
        <v>0</v>
      </c>
      <c r="DD276" s="3">
        <f>'data sistem'!HK276</f>
        <v>0</v>
      </c>
      <c r="DE276" s="3">
        <f>'data sistem'!IN276</f>
        <v>0</v>
      </c>
      <c r="DF276" s="3">
        <f>'data sistem'!HL276</f>
        <v>0</v>
      </c>
      <c r="DG276" s="3">
        <f>'data sistem'!IO276</f>
        <v>0</v>
      </c>
      <c r="DH276" s="3">
        <f>'data sistem'!HM276</f>
        <v>0</v>
      </c>
      <c r="DI276" s="3">
        <f>'data sistem'!HM276</f>
        <v>0</v>
      </c>
      <c r="DJ276" s="3">
        <f>'data sistem'!IP276</f>
        <v>0</v>
      </c>
      <c r="DK276" s="3">
        <f>'data sistem'!IP276</f>
        <v>0</v>
      </c>
      <c r="DL276" s="3">
        <f>'data sistem'!HN276</f>
        <v>0</v>
      </c>
      <c r="DM276" s="3">
        <f>'data sistem'!IQ276</f>
        <v>0</v>
      </c>
      <c r="DN276" s="3">
        <f>'data sistem'!HO276</f>
        <v>0</v>
      </c>
      <c r="DO276" s="3">
        <f>'data sistem'!IR276</f>
        <v>0</v>
      </c>
      <c r="DP276" s="3">
        <f>'data sistem'!HP276</f>
        <v>0</v>
      </c>
      <c r="DQ276" s="3">
        <f>'data sistem'!IS276</f>
        <v>0</v>
      </c>
      <c r="DR276" s="3">
        <f>'data sistem'!HQ276</f>
        <v>0</v>
      </c>
      <c r="DS276" s="3">
        <f>'data sistem'!IT276</f>
        <v>0</v>
      </c>
      <c r="DT276" s="3">
        <f>'data sistem'!HR276</f>
        <v>0</v>
      </c>
      <c r="DU276" s="3">
        <f>'data sistem'!IU276</f>
        <v>0</v>
      </c>
      <c r="DV276" s="3">
        <f>'data sistem'!HS276</f>
        <v>0</v>
      </c>
      <c r="DW276" s="3">
        <f>'data sistem'!IV276</f>
        <v>0</v>
      </c>
      <c r="DX276" s="3">
        <f>'data sistem'!HT276</f>
        <v>0</v>
      </c>
      <c r="DY276" s="3">
        <f>'data sistem'!IW276</f>
        <v>0</v>
      </c>
      <c r="DZ276" s="3">
        <f>'data sistem'!HU276</f>
        <v>0</v>
      </c>
      <c r="EA276" s="3">
        <f>'data sistem'!IX276</f>
        <v>0</v>
      </c>
    </row>
    <row r="277" spans="1:131" x14ac:dyDescent="0.3">
      <c r="A277" s="3" t="str">
        <f t="shared" si="4"/>
        <v>051022</v>
      </c>
      <c r="B277" s="3" t="e">
        <f>VLOOKUP('data sistem'!C277,kodeprodi!$A$2:$B$11,2,FALSE)</f>
        <v>#N/A</v>
      </c>
      <c r="C277" s="3">
        <f>'data sistem'!A277</f>
        <v>0</v>
      </c>
      <c r="D277" s="3">
        <f>'data sistem'!B277</f>
        <v>0</v>
      </c>
      <c r="E277" s="3">
        <f>'data sistem'!J277</f>
        <v>0</v>
      </c>
      <c r="F277" s="3">
        <f>'data sistem'!K277</f>
        <v>0</v>
      </c>
      <c r="G277" s="3">
        <f>2020-'data sistem'!E277</f>
        <v>2020</v>
      </c>
      <c r="H277" s="3">
        <f>1</f>
        <v>1</v>
      </c>
      <c r="I277" s="3">
        <f>2</f>
        <v>2</v>
      </c>
      <c r="J277" s="3">
        <f>3</f>
        <v>3</v>
      </c>
      <c r="K277" s="3">
        <f>3</f>
        <v>3</v>
      </c>
      <c r="L277" s="3">
        <f>1</f>
        <v>1</v>
      </c>
      <c r="M277" s="3">
        <f>2</f>
        <v>2</v>
      </c>
      <c r="N277" s="3">
        <f>1</f>
        <v>1</v>
      </c>
      <c r="O277" s="3" t="str">
        <f>IF('data sistem'!W277="tidak",3,IF('data sistem'!W277="ya",IF('data sistem'!DT277="sebelum lulus",1,IF('data sistem'!DT277="setelah lulus",2,"")),""))</f>
        <v/>
      </c>
      <c r="P277" s="3" t="str">
        <f>IF('data sistem'!DU277="0-3 bulan",1,IF('data sistem'!DU277="3-6 bulan",3,IF('data sistem'!DU277="6-12 bulan",6,IF('data sistem'!DU277="lebih dari 12 bulan",12,""))))</f>
        <v/>
      </c>
      <c r="Q277" s="3" t="str">
        <f>IF('data sistem'!DV277="0-3 bulan",1,IF('data sistem'!DV277="3-6 bulan",3,IF('data sistem'!DV277="6-12 bulan",6,IF('data sistem'!DV277="lebih dari 12 bulan",12,""))))</f>
        <v/>
      </c>
      <c r="R277" s="3">
        <f>'data sistem'!EA277</f>
        <v>0</v>
      </c>
      <c r="S277" s="3">
        <f>'data sistem'!EB277</f>
        <v>0</v>
      </c>
      <c r="T277" s="3">
        <f>'data sistem'!EC277</f>
        <v>0</v>
      </c>
      <c r="U277" s="3">
        <f>'data sistem'!ED277</f>
        <v>0</v>
      </c>
      <c r="V277" s="3">
        <f>'data sistem'!EE277</f>
        <v>0</v>
      </c>
      <c r="W277" s="3">
        <f>'data sistem'!EF277</f>
        <v>0</v>
      </c>
      <c r="X277" s="3">
        <f>'data sistem'!EG277</f>
        <v>0</v>
      </c>
      <c r="Y277" s="3" t="str">
        <f>IF('data sistem'!DW277="ya",1,IF('data sistem'!DW277="tidak",0,""))</f>
        <v/>
      </c>
      <c r="Z277" s="3">
        <f>'data sistem'!EM277</f>
        <v>0</v>
      </c>
      <c r="AA277" s="3">
        <f>'data sistem'!EH277</f>
        <v>0</v>
      </c>
      <c r="AB277" s="3">
        <f>'data sistem'!EI277</f>
        <v>0</v>
      </c>
      <c r="AC277" s="3">
        <f>'data sistem'!EJ277</f>
        <v>0</v>
      </c>
      <c r="AD277" s="3">
        <f>'data sistem'!EK277</f>
        <v>0</v>
      </c>
      <c r="AE277" s="3">
        <f>'data sistem'!EL277</f>
        <v>0</v>
      </c>
      <c r="AF277" s="3">
        <f>0</f>
        <v>0</v>
      </c>
      <c r="AH277" s="3">
        <f>IF('data sistem'!FB277="lebih dari 3",4,'data sistem'!FB277)</f>
        <v>0</v>
      </c>
      <c r="AI277" s="3" t="str">
        <f>IF('data sistem'!FF277="sebelum lulus",1,IF('data sistem'!FF277="setelah lulus",2,""))</f>
        <v/>
      </c>
      <c r="AJ277" s="3" t="str">
        <f>IF('data sistem'!FG277="0-3 bulan",1,IF('data sistem'!FG277="3-6 bulan",3,IF('data sistem'!FG277="6-12 bulan",6,IF('data sistem'!FG277="lebih dari 12 bulan",12,""))))</f>
        <v/>
      </c>
      <c r="AK277" s="3" t="str">
        <f>IF('data sistem'!FH277="0-3 bulan",1,IF('data sistem'!FH277="3-6 bulan",3,IF('data sistem'!FH277="6-12 bulan",6,IF('data sistem'!FH277="lebih dari 12 bulan",12,""))))</f>
        <v/>
      </c>
      <c r="AL277" s="3">
        <f>IF('data sistem'!FC277="lebih dari 3",4,'data sistem'!FC277)</f>
        <v>0</v>
      </c>
      <c r="AM277" s="3">
        <f>IF('data sistem'!FD277="lebih dari 3",4,'data sistem'!FD277)</f>
        <v>0</v>
      </c>
      <c r="AN277" s="3" t="str">
        <f>IF(LEFT('data sistem'!U277,7)="bekerja",1,IF(LEFT('data sistem'!U277,5)="tidak",2,""))</f>
        <v/>
      </c>
      <c r="AO277" s="3">
        <f>'data sistem'!M277*1</f>
        <v>0</v>
      </c>
      <c r="AP277" s="3">
        <f>'data sistem'!R277*2</f>
        <v>0</v>
      </c>
      <c r="AQ277" s="3">
        <f>'data sistem'!P277*3</f>
        <v>0</v>
      </c>
      <c r="AR277" s="3">
        <f>'data sistem'!Q277*4</f>
        <v>0</v>
      </c>
      <c r="AS277" s="3">
        <f>0</f>
        <v>0</v>
      </c>
      <c r="AU277" s="3">
        <f>IF('data sistem'!Q277="1",4,1)</f>
        <v>1</v>
      </c>
      <c r="AW277" s="3">
        <f>IF('data sistem'!AG277="bumn",1,IF('data sistem'!AG277="non-profit",2,IF('data sistem'!AG277="swasta",3,IF('data sistem'!AG277="wiraswasta",4,5))))</f>
        <v>5</v>
      </c>
      <c r="AX277" s="3">
        <f>IF(AW277=5,'data sistem'!AG277,"")</f>
        <v>0</v>
      </c>
      <c r="AY277" s="3">
        <f>IF('data sistem'!T277=0,1,'data sistem'!T277=0)</f>
        <v>1</v>
      </c>
      <c r="BA277" s="3">
        <f>IF('data sistem'!AM277="kurang dari 1 juta",1000000,IF('data sistem'!AM277="antara 1 dan 2 juta",2000000,IF('data sistem'!AM277="lebih dari 2 juta",3000000,IF('data sistem'!AM277="lebih dari 3 juta",4000000,0))))</f>
        <v>0</v>
      </c>
      <c r="BB277" s="3">
        <f>0</f>
        <v>0</v>
      </c>
      <c r="BC277" s="3">
        <f>IF('data sistem'!BI277="kurang dari 1 juta",1000000,IF('data sistem'!BI277="antara 1 dan 2 juta",2000000,IF('data sistem'!BI277="lebih dari 2 juta",3000000,IF('data sistem'!BI277="lebih dari 3 juta",4000000,0))))</f>
        <v>0</v>
      </c>
      <c r="BD277" s="3" t="str">
        <f>IF('data sistem'!DE277&gt;0,'data sistem'!DE277,"")</f>
        <v/>
      </c>
      <c r="BE277" s="3" t="str">
        <f>IF('data sistem'!DF277="lebih tinggi",1,IF('data sistem'!DF277="sama",2,IF('data sistem'!DF277="lebih rendah",3,IF('data sistem'!DF277="tidak perlu",4,""))))</f>
        <v/>
      </c>
      <c r="BF277" s="3">
        <f>'data sistem'!DG277*1</f>
        <v>0</v>
      </c>
      <c r="BG277" s="3">
        <f>'data sistem'!DH277*2</f>
        <v>0</v>
      </c>
      <c r="BH277" s="3">
        <f>'data sistem'!DI277*3</f>
        <v>0</v>
      </c>
      <c r="BI277" s="3">
        <f>'data sistem'!DJ277*4</f>
        <v>0</v>
      </c>
      <c r="BJ277" s="3">
        <f>'data sistem'!DK277*5</f>
        <v>0</v>
      </c>
      <c r="BK277" s="3">
        <f>'data sistem'!DL277*6</f>
        <v>0</v>
      </c>
      <c r="BL277" s="3">
        <f>'data sistem'!DM277*7</f>
        <v>0</v>
      </c>
      <c r="BM277" s="3">
        <f>'data sistem'!DN277*8</f>
        <v>0</v>
      </c>
      <c r="BN277" s="3">
        <f>'data sistem'!DO277*9</f>
        <v>0</v>
      </c>
      <c r="BO277" s="3">
        <f>'data sistem'!DP277*10</f>
        <v>0</v>
      </c>
      <c r="BP277" s="3">
        <f>'data sistem'!DQ277*11</f>
        <v>0</v>
      </c>
      <c r="BQ277" s="3">
        <f>'data sistem'!DR277*12</f>
        <v>0</v>
      </c>
      <c r="BR277" s="3">
        <v>0</v>
      </c>
      <c r="BT277" s="3">
        <f>'data sistem'!GU277</f>
        <v>0</v>
      </c>
      <c r="BU277" s="3">
        <f>'data sistem'!HX277</f>
        <v>0</v>
      </c>
      <c r="BV277" s="3">
        <f>'data sistem'!GV277</f>
        <v>0</v>
      </c>
      <c r="BW277" s="3">
        <f>'data sistem'!HY277</f>
        <v>0</v>
      </c>
      <c r="BX277" s="3">
        <f>'data sistem'!GW277</f>
        <v>0</v>
      </c>
      <c r="BY277" s="3">
        <f>'data sistem'!HV277</f>
        <v>0</v>
      </c>
      <c r="BZ277" s="3">
        <f>'data sistem'!HZ277</f>
        <v>0</v>
      </c>
      <c r="CA277" s="3">
        <f>'data sistem'!IY277</f>
        <v>0</v>
      </c>
      <c r="CB277" s="3">
        <f>'data sistem'!GX277</f>
        <v>0</v>
      </c>
      <c r="CC277" s="3">
        <f>'data sistem'!IA277</f>
        <v>0</v>
      </c>
      <c r="CD277" s="3">
        <f>'data sistem'!GY277</f>
        <v>0</v>
      </c>
      <c r="CE277" s="3">
        <f>'data sistem'!IB277</f>
        <v>0</v>
      </c>
      <c r="CF277" s="3">
        <f>'data sistem'!GZ277</f>
        <v>0</v>
      </c>
      <c r="CH277" s="3">
        <f>'data sistem'!IC277</f>
        <v>0</v>
      </c>
      <c r="CJ277" s="3">
        <f>'data sistem'!HA277</f>
        <v>0</v>
      </c>
      <c r="CK277" s="3">
        <f>'data sistem'!ID277</f>
        <v>0</v>
      </c>
      <c r="CL277" s="3">
        <f>'data sistem'!HB277</f>
        <v>0</v>
      </c>
      <c r="CM277" s="3">
        <f>'data sistem'!IE277</f>
        <v>0</v>
      </c>
      <c r="CN277" s="3">
        <f>'data sistem'!HC277</f>
        <v>0</v>
      </c>
      <c r="CO277" s="3">
        <f>'data sistem'!IF277</f>
        <v>0</v>
      </c>
      <c r="CP277" s="3">
        <f>'data sistem'!HD277</f>
        <v>0</v>
      </c>
      <c r="CQ277" s="3">
        <f>'data sistem'!IG277</f>
        <v>0</v>
      </c>
      <c r="CR277" s="3">
        <f>'data sistem'!HE277</f>
        <v>0</v>
      </c>
      <c r="CS277" s="3">
        <f>'data sistem'!IH277</f>
        <v>0</v>
      </c>
      <c r="CT277" s="3">
        <f>'data sistem'!HF277</f>
        <v>0</v>
      </c>
      <c r="CU277" s="3">
        <f>'data sistem'!II277</f>
        <v>0</v>
      </c>
      <c r="CV277" s="3">
        <f>'data sistem'!HG277</f>
        <v>0</v>
      </c>
      <c r="CW277" s="3">
        <f>'data sistem'!IJ277</f>
        <v>0</v>
      </c>
      <c r="CX277" s="3">
        <f>'data sistem'!HH277</f>
        <v>0</v>
      </c>
      <c r="CY277" s="3">
        <f>'data sistem'!IK277</f>
        <v>0</v>
      </c>
      <c r="CZ277" s="3">
        <f>'data sistem'!HI277</f>
        <v>0</v>
      </c>
      <c r="DA277" s="3">
        <f>'data sistem'!IL277</f>
        <v>0</v>
      </c>
      <c r="DB277" s="3">
        <f>'data sistem'!HJ277</f>
        <v>0</v>
      </c>
      <c r="DC277" s="3">
        <f>'data sistem'!IM277</f>
        <v>0</v>
      </c>
      <c r="DD277" s="3">
        <f>'data sistem'!HK277</f>
        <v>0</v>
      </c>
      <c r="DE277" s="3">
        <f>'data sistem'!IN277</f>
        <v>0</v>
      </c>
      <c r="DF277" s="3">
        <f>'data sistem'!HL277</f>
        <v>0</v>
      </c>
      <c r="DG277" s="3">
        <f>'data sistem'!IO277</f>
        <v>0</v>
      </c>
      <c r="DH277" s="3">
        <f>'data sistem'!HM277</f>
        <v>0</v>
      </c>
      <c r="DI277" s="3">
        <f>'data sistem'!HM277</f>
        <v>0</v>
      </c>
      <c r="DJ277" s="3">
        <f>'data sistem'!IP277</f>
        <v>0</v>
      </c>
      <c r="DK277" s="3">
        <f>'data sistem'!IP277</f>
        <v>0</v>
      </c>
      <c r="DL277" s="3">
        <f>'data sistem'!HN277</f>
        <v>0</v>
      </c>
      <c r="DM277" s="3">
        <f>'data sistem'!IQ277</f>
        <v>0</v>
      </c>
      <c r="DN277" s="3">
        <f>'data sistem'!HO277</f>
        <v>0</v>
      </c>
      <c r="DO277" s="3">
        <f>'data sistem'!IR277</f>
        <v>0</v>
      </c>
      <c r="DP277" s="3">
        <f>'data sistem'!HP277</f>
        <v>0</v>
      </c>
      <c r="DQ277" s="3">
        <f>'data sistem'!IS277</f>
        <v>0</v>
      </c>
      <c r="DR277" s="3">
        <f>'data sistem'!HQ277</f>
        <v>0</v>
      </c>
      <c r="DS277" s="3">
        <f>'data sistem'!IT277</f>
        <v>0</v>
      </c>
      <c r="DT277" s="3">
        <f>'data sistem'!HR277</f>
        <v>0</v>
      </c>
      <c r="DU277" s="3">
        <f>'data sistem'!IU277</f>
        <v>0</v>
      </c>
      <c r="DV277" s="3">
        <f>'data sistem'!HS277</f>
        <v>0</v>
      </c>
      <c r="DW277" s="3">
        <f>'data sistem'!IV277</f>
        <v>0</v>
      </c>
      <c r="DX277" s="3">
        <f>'data sistem'!HT277</f>
        <v>0</v>
      </c>
      <c r="DY277" s="3">
        <f>'data sistem'!IW277</f>
        <v>0</v>
      </c>
      <c r="DZ277" s="3">
        <f>'data sistem'!HU277</f>
        <v>0</v>
      </c>
      <c r="EA277" s="3">
        <f>'data sistem'!IX277</f>
        <v>0</v>
      </c>
    </row>
    <row r="278" spans="1:131" x14ac:dyDescent="0.3">
      <c r="A278" s="3" t="str">
        <f t="shared" si="4"/>
        <v>051022</v>
      </c>
      <c r="B278" s="3" t="e">
        <f>VLOOKUP('data sistem'!C278,kodeprodi!$A$2:$B$11,2,FALSE)</f>
        <v>#N/A</v>
      </c>
      <c r="C278" s="3">
        <f>'data sistem'!A278</f>
        <v>0</v>
      </c>
      <c r="D278" s="3">
        <f>'data sistem'!B278</f>
        <v>0</v>
      </c>
      <c r="E278" s="3">
        <f>'data sistem'!J278</f>
        <v>0</v>
      </c>
      <c r="F278" s="3">
        <f>'data sistem'!K278</f>
        <v>0</v>
      </c>
      <c r="G278" s="3">
        <f>2020-'data sistem'!E278</f>
        <v>2020</v>
      </c>
      <c r="H278" s="3">
        <f>1</f>
        <v>1</v>
      </c>
      <c r="I278" s="3">
        <f>2</f>
        <v>2</v>
      </c>
      <c r="J278" s="3">
        <f>3</f>
        <v>3</v>
      </c>
      <c r="K278" s="3">
        <f>3</f>
        <v>3</v>
      </c>
      <c r="L278" s="3">
        <f>1</f>
        <v>1</v>
      </c>
      <c r="M278" s="3">
        <f>2</f>
        <v>2</v>
      </c>
      <c r="N278" s="3">
        <f>1</f>
        <v>1</v>
      </c>
      <c r="O278" s="3" t="str">
        <f>IF('data sistem'!W278="tidak",3,IF('data sistem'!W278="ya",IF('data sistem'!DT278="sebelum lulus",1,IF('data sistem'!DT278="setelah lulus",2,"")),""))</f>
        <v/>
      </c>
      <c r="P278" s="3" t="str">
        <f>IF('data sistem'!DU278="0-3 bulan",1,IF('data sistem'!DU278="3-6 bulan",3,IF('data sistem'!DU278="6-12 bulan",6,IF('data sistem'!DU278="lebih dari 12 bulan",12,""))))</f>
        <v/>
      </c>
      <c r="Q278" s="3" t="str">
        <f>IF('data sistem'!DV278="0-3 bulan",1,IF('data sistem'!DV278="3-6 bulan",3,IF('data sistem'!DV278="6-12 bulan",6,IF('data sistem'!DV278="lebih dari 12 bulan",12,""))))</f>
        <v/>
      </c>
      <c r="R278" s="3">
        <f>'data sistem'!EA278</f>
        <v>0</v>
      </c>
      <c r="S278" s="3">
        <f>'data sistem'!EB278</f>
        <v>0</v>
      </c>
      <c r="T278" s="3">
        <f>'data sistem'!EC278</f>
        <v>0</v>
      </c>
      <c r="U278" s="3">
        <f>'data sistem'!ED278</f>
        <v>0</v>
      </c>
      <c r="V278" s="3">
        <f>'data sistem'!EE278</f>
        <v>0</v>
      </c>
      <c r="W278" s="3">
        <f>'data sistem'!EF278</f>
        <v>0</v>
      </c>
      <c r="X278" s="3">
        <f>'data sistem'!EG278</f>
        <v>0</v>
      </c>
      <c r="Y278" s="3" t="str">
        <f>IF('data sistem'!DW278="ya",1,IF('data sistem'!DW278="tidak",0,""))</f>
        <v/>
      </c>
      <c r="Z278" s="3">
        <f>'data sistem'!EM278</f>
        <v>0</v>
      </c>
      <c r="AA278" s="3">
        <f>'data sistem'!EH278</f>
        <v>0</v>
      </c>
      <c r="AB278" s="3">
        <f>'data sistem'!EI278</f>
        <v>0</v>
      </c>
      <c r="AC278" s="3">
        <f>'data sistem'!EJ278</f>
        <v>0</v>
      </c>
      <c r="AD278" s="3">
        <f>'data sistem'!EK278</f>
        <v>0</v>
      </c>
      <c r="AE278" s="3">
        <f>'data sistem'!EL278</f>
        <v>0</v>
      </c>
      <c r="AF278" s="3">
        <f>0</f>
        <v>0</v>
      </c>
      <c r="AH278" s="3">
        <f>IF('data sistem'!FB278="lebih dari 3",4,'data sistem'!FB278)</f>
        <v>0</v>
      </c>
      <c r="AI278" s="3" t="str">
        <f>IF('data sistem'!FF278="sebelum lulus",1,IF('data sistem'!FF278="setelah lulus",2,""))</f>
        <v/>
      </c>
      <c r="AJ278" s="3" t="str">
        <f>IF('data sistem'!FG278="0-3 bulan",1,IF('data sistem'!FG278="3-6 bulan",3,IF('data sistem'!FG278="6-12 bulan",6,IF('data sistem'!FG278="lebih dari 12 bulan",12,""))))</f>
        <v/>
      </c>
      <c r="AK278" s="3" t="str">
        <f>IF('data sistem'!FH278="0-3 bulan",1,IF('data sistem'!FH278="3-6 bulan",3,IF('data sistem'!FH278="6-12 bulan",6,IF('data sistem'!FH278="lebih dari 12 bulan",12,""))))</f>
        <v/>
      </c>
      <c r="AL278" s="3">
        <f>IF('data sistem'!FC278="lebih dari 3",4,'data sistem'!FC278)</f>
        <v>0</v>
      </c>
      <c r="AM278" s="3">
        <f>IF('data sistem'!FD278="lebih dari 3",4,'data sistem'!FD278)</f>
        <v>0</v>
      </c>
      <c r="AN278" s="3" t="str">
        <f>IF(LEFT('data sistem'!U278,7)="bekerja",1,IF(LEFT('data sistem'!U278,5)="tidak",2,""))</f>
        <v/>
      </c>
      <c r="AO278" s="3">
        <f>'data sistem'!M278*1</f>
        <v>0</v>
      </c>
      <c r="AP278" s="3">
        <f>'data sistem'!R278*2</f>
        <v>0</v>
      </c>
      <c r="AQ278" s="3">
        <f>'data sistem'!P278*3</f>
        <v>0</v>
      </c>
      <c r="AR278" s="3">
        <f>'data sistem'!Q278*4</f>
        <v>0</v>
      </c>
      <c r="AS278" s="3">
        <f>0</f>
        <v>0</v>
      </c>
      <c r="AU278" s="3">
        <f>IF('data sistem'!Q278="1",4,1)</f>
        <v>1</v>
      </c>
      <c r="AW278" s="3">
        <f>IF('data sistem'!AG278="bumn",1,IF('data sistem'!AG278="non-profit",2,IF('data sistem'!AG278="swasta",3,IF('data sistem'!AG278="wiraswasta",4,5))))</f>
        <v>5</v>
      </c>
      <c r="AX278" s="3">
        <f>IF(AW278=5,'data sistem'!AG278,"")</f>
        <v>0</v>
      </c>
      <c r="AY278" s="3">
        <f>IF('data sistem'!T278=0,1,'data sistem'!T278=0)</f>
        <v>1</v>
      </c>
      <c r="BA278" s="3">
        <f>IF('data sistem'!AM278="kurang dari 1 juta",1000000,IF('data sistem'!AM278="antara 1 dan 2 juta",2000000,IF('data sistem'!AM278="lebih dari 2 juta",3000000,IF('data sistem'!AM278="lebih dari 3 juta",4000000,0))))</f>
        <v>0</v>
      </c>
      <c r="BB278" s="3">
        <f>0</f>
        <v>0</v>
      </c>
      <c r="BC278" s="3">
        <f>IF('data sistem'!BI278="kurang dari 1 juta",1000000,IF('data sistem'!BI278="antara 1 dan 2 juta",2000000,IF('data sistem'!BI278="lebih dari 2 juta",3000000,IF('data sistem'!BI278="lebih dari 3 juta",4000000,0))))</f>
        <v>0</v>
      </c>
      <c r="BD278" s="3" t="str">
        <f>IF('data sistem'!DE278&gt;0,'data sistem'!DE278,"")</f>
        <v/>
      </c>
      <c r="BE278" s="3" t="str">
        <f>IF('data sistem'!DF278="lebih tinggi",1,IF('data sistem'!DF278="sama",2,IF('data sistem'!DF278="lebih rendah",3,IF('data sistem'!DF278="tidak perlu",4,""))))</f>
        <v/>
      </c>
      <c r="BF278" s="3">
        <f>'data sistem'!DG278*1</f>
        <v>0</v>
      </c>
      <c r="BG278" s="3">
        <f>'data sistem'!DH278*2</f>
        <v>0</v>
      </c>
      <c r="BH278" s="3">
        <f>'data sistem'!DI278*3</f>
        <v>0</v>
      </c>
      <c r="BI278" s="3">
        <f>'data sistem'!DJ278*4</f>
        <v>0</v>
      </c>
      <c r="BJ278" s="3">
        <f>'data sistem'!DK278*5</f>
        <v>0</v>
      </c>
      <c r="BK278" s="3">
        <f>'data sistem'!DL278*6</f>
        <v>0</v>
      </c>
      <c r="BL278" s="3">
        <f>'data sistem'!DM278*7</f>
        <v>0</v>
      </c>
      <c r="BM278" s="3">
        <f>'data sistem'!DN278*8</f>
        <v>0</v>
      </c>
      <c r="BN278" s="3">
        <f>'data sistem'!DO278*9</f>
        <v>0</v>
      </c>
      <c r="BO278" s="3">
        <f>'data sistem'!DP278*10</f>
        <v>0</v>
      </c>
      <c r="BP278" s="3">
        <f>'data sistem'!DQ278*11</f>
        <v>0</v>
      </c>
      <c r="BQ278" s="3">
        <f>'data sistem'!DR278*12</f>
        <v>0</v>
      </c>
      <c r="BR278" s="3">
        <v>0</v>
      </c>
      <c r="BT278" s="3">
        <f>'data sistem'!GU278</f>
        <v>0</v>
      </c>
      <c r="BU278" s="3">
        <f>'data sistem'!HX278</f>
        <v>0</v>
      </c>
      <c r="BV278" s="3">
        <f>'data sistem'!GV278</f>
        <v>0</v>
      </c>
      <c r="BW278" s="3">
        <f>'data sistem'!HY278</f>
        <v>0</v>
      </c>
      <c r="BX278" s="3">
        <f>'data sistem'!GW278</f>
        <v>0</v>
      </c>
      <c r="BY278" s="3">
        <f>'data sistem'!HV278</f>
        <v>0</v>
      </c>
      <c r="BZ278" s="3">
        <f>'data sistem'!HZ278</f>
        <v>0</v>
      </c>
      <c r="CA278" s="3">
        <f>'data sistem'!IY278</f>
        <v>0</v>
      </c>
      <c r="CB278" s="3">
        <f>'data sistem'!GX278</f>
        <v>0</v>
      </c>
      <c r="CC278" s="3">
        <f>'data sistem'!IA278</f>
        <v>0</v>
      </c>
      <c r="CD278" s="3">
        <f>'data sistem'!GY278</f>
        <v>0</v>
      </c>
      <c r="CE278" s="3">
        <f>'data sistem'!IB278</f>
        <v>0</v>
      </c>
      <c r="CF278" s="3">
        <f>'data sistem'!GZ278</f>
        <v>0</v>
      </c>
      <c r="CH278" s="3">
        <f>'data sistem'!IC278</f>
        <v>0</v>
      </c>
      <c r="CJ278" s="3">
        <f>'data sistem'!HA278</f>
        <v>0</v>
      </c>
      <c r="CK278" s="3">
        <f>'data sistem'!ID278</f>
        <v>0</v>
      </c>
      <c r="CL278" s="3">
        <f>'data sistem'!HB278</f>
        <v>0</v>
      </c>
      <c r="CM278" s="3">
        <f>'data sistem'!IE278</f>
        <v>0</v>
      </c>
      <c r="CN278" s="3">
        <f>'data sistem'!HC278</f>
        <v>0</v>
      </c>
      <c r="CO278" s="3">
        <f>'data sistem'!IF278</f>
        <v>0</v>
      </c>
      <c r="CP278" s="3">
        <f>'data sistem'!HD278</f>
        <v>0</v>
      </c>
      <c r="CQ278" s="3">
        <f>'data sistem'!IG278</f>
        <v>0</v>
      </c>
      <c r="CR278" s="3">
        <f>'data sistem'!HE278</f>
        <v>0</v>
      </c>
      <c r="CS278" s="3">
        <f>'data sistem'!IH278</f>
        <v>0</v>
      </c>
      <c r="CT278" s="3">
        <f>'data sistem'!HF278</f>
        <v>0</v>
      </c>
      <c r="CU278" s="3">
        <f>'data sistem'!II278</f>
        <v>0</v>
      </c>
      <c r="CV278" s="3">
        <f>'data sistem'!HG278</f>
        <v>0</v>
      </c>
      <c r="CW278" s="3">
        <f>'data sistem'!IJ278</f>
        <v>0</v>
      </c>
      <c r="CX278" s="3">
        <f>'data sistem'!HH278</f>
        <v>0</v>
      </c>
      <c r="CY278" s="3">
        <f>'data sistem'!IK278</f>
        <v>0</v>
      </c>
      <c r="CZ278" s="3">
        <f>'data sistem'!HI278</f>
        <v>0</v>
      </c>
      <c r="DA278" s="3">
        <f>'data sistem'!IL278</f>
        <v>0</v>
      </c>
      <c r="DB278" s="3">
        <f>'data sistem'!HJ278</f>
        <v>0</v>
      </c>
      <c r="DC278" s="3">
        <f>'data sistem'!IM278</f>
        <v>0</v>
      </c>
      <c r="DD278" s="3">
        <f>'data sistem'!HK278</f>
        <v>0</v>
      </c>
      <c r="DE278" s="3">
        <f>'data sistem'!IN278</f>
        <v>0</v>
      </c>
      <c r="DF278" s="3">
        <f>'data sistem'!HL278</f>
        <v>0</v>
      </c>
      <c r="DG278" s="3">
        <f>'data sistem'!IO278</f>
        <v>0</v>
      </c>
      <c r="DH278" s="3">
        <f>'data sistem'!HM278</f>
        <v>0</v>
      </c>
      <c r="DI278" s="3">
        <f>'data sistem'!HM278</f>
        <v>0</v>
      </c>
      <c r="DJ278" s="3">
        <f>'data sistem'!IP278</f>
        <v>0</v>
      </c>
      <c r="DK278" s="3">
        <f>'data sistem'!IP278</f>
        <v>0</v>
      </c>
      <c r="DL278" s="3">
        <f>'data sistem'!HN278</f>
        <v>0</v>
      </c>
      <c r="DM278" s="3">
        <f>'data sistem'!IQ278</f>
        <v>0</v>
      </c>
      <c r="DN278" s="3">
        <f>'data sistem'!HO278</f>
        <v>0</v>
      </c>
      <c r="DO278" s="3">
        <f>'data sistem'!IR278</f>
        <v>0</v>
      </c>
      <c r="DP278" s="3">
        <f>'data sistem'!HP278</f>
        <v>0</v>
      </c>
      <c r="DQ278" s="3">
        <f>'data sistem'!IS278</f>
        <v>0</v>
      </c>
      <c r="DR278" s="3">
        <f>'data sistem'!HQ278</f>
        <v>0</v>
      </c>
      <c r="DS278" s="3">
        <f>'data sistem'!IT278</f>
        <v>0</v>
      </c>
      <c r="DT278" s="3">
        <f>'data sistem'!HR278</f>
        <v>0</v>
      </c>
      <c r="DU278" s="3">
        <f>'data sistem'!IU278</f>
        <v>0</v>
      </c>
      <c r="DV278" s="3">
        <f>'data sistem'!HS278</f>
        <v>0</v>
      </c>
      <c r="DW278" s="3">
        <f>'data sistem'!IV278</f>
        <v>0</v>
      </c>
      <c r="DX278" s="3">
        <f>'data sistem'!HT278</f>
        <v>0</v>
      </c>
      <c r="DY278" s="3">
        <f>'data sistem'!IW278</f>
        <v>0</v>
      </c>
      <c r="DZ278" s="3">
        <f>'data sistem'!HU278</f>
        <v>0</v>
      </c>
      <c r="EA278" s="3">
        <f>'data sistem'!IX278</f>
        <v>0</v>
      </c>
    </row>
    <row r="279" spans="1:131" x14ac:dyDescent="0.3">
      <c r="A279" s="3" t="str">
        <f t="shared" si="4"/>
        <v>051022</v>
      </c>
      <c r="B279" s="3" t="e">
        <f>VLOOKUP('data sistem'!C279,kodeprodi!$A$2:$B$11,2,FALSE)</f>
        <v>#N/A</v>
      </c>
      <c r="C279" s="3">
        <f>'data sistem'!A279</f>
        <v>0</v>
      </c>
      <c r="D279" s="3">
        <f>'data sistem'!B279</f>
        <v>0</v>
      </c>
      <c r="E279" s="3">
        <f>'data sistem'!J279</f>
        <v>0</v>
      </c>
      <c r="F279" s="3">
        <f>'data sistem'!K279</f>
        <v>0</v>
      </c>
      <c r="G279" s="3">
        <f>2020-'data sistem'!E279</f>
        <v>2020</v>
      </c>
      <c r="H279" s="3">
        <f>1</f>
        <v>1</v>
      </c>
      <c r="I279" s="3">
        <f>2</f>
        <v>2</v>
      </c>
      <c r="J279" s="3">
        <f>3</f>
        <v>3</v>
      </c>
      <c r="K279" s="3">
        <f>3</f>
        <v>3</v>
      </c>
      <c r="L279" s="3">
        <f>1</f>
        <v>1</v>
      </c>
      <c r="M279" s="3">
        <f>2</f>
        <v>2</v>
      </c>
      <c r="N279" s="3">
        <f>1</f>
        <v>1</v>
      </c>
      <c r="O279" s="3" t="str">
        <f>IF('data sistem'!W279="tidak",3,IF('data sistem'!W279="ya",IF('data sistem'!DT279="sebelum lulus",1,IF('data sistem'!DT279="setelah lulus",2,"")),""))</f>
        <v/>
      </c>
      <c r="P279" s="3" t="str">
        <f>IF('data sistem'!DU279="0-3 bulan",1,IF('data sistem'!DU279="3-6 bulan",3,IF('data sistem'!DU279="6-12 bulan",6,IF('data sistem'!DU279="lebih dari 12 bulan",12,""))))</f>
        <v/>
      </c>
      <c r="Q279" s="3" t="str">
        <f>IF('data sistem'!DV279="0-3 bulan",1,IF('data sistem'!DV279="3-6 bulan",3,IF('data sistem'!DV279="6-12 bulan",6,IF('data sistem'!DV279="lebih dari 12 bulan",12,""))))</f>
        <v/>
      </c>
      <c r="R279" s="3">
        <f>'data sistem'!EA279</f>
        <v>0</v>
      </c>
      <c r="S279" s="3">
        <f>'data sistem'!EB279</f>
        <v>0</v>
      </c>
      <c r="T279" s="3">
        <f>'data sistem'!EC279</f>
        <v>0</v>
      </c>
      <c r="U279" s="3">
        <f>'data sistem'!ED279</f>
        <v>0</v>
      </c>
      <c r="V279" s="3">
        <f>'data sistem'!EE279</f>
        <v>0</v>
      </c>
      <c r="W279" s="3">
        <f>'data sistem'!EF279</f>
        <v>0</v>
      </c>
      <c r="X279" s="3">
        <f>'data sistem'!EG279</f>
        <v>0</v>
      </c>
      <c r="Y279" s="3" t="str">
        <f>IF('data sistem'!DW279="ya",1,IF('data sistem'!DW279="tidak",0,""))</f>
        <v/>
      </c>
      <c r="Z279" s="3">
        <f>'data sistem'!EM279</f>
        <v>0</v>
      </c>
      <c r="AA279" s="3">
        <f>'data sistem'!EH279</f>
        <v>0</v>
      </c>
      <c r="AB279" s="3">
        <f>'data sistem'!EI279</f>
        <v>0</v>
      </c>
      <c r="AC279" s="3">
        <f>'data sistem'!EJ279</f>
        <v>0</v>
      </c>
      <c r="AD279" s="3">
        <f>'data sistem'!EK279</f>
        <v>0</v>
      </c>
      <c r="AE279" s="3">
        <f>'data sistem'!EL279</f>
        <v>0</v>
      </c>
      <c r="AF279" s="3">
        <f>0</f>
        <v>0</v>
      </c>
      <c r="AH279" s="3">
        <f>IF('data sistem'!FB279="lebih dari 3",4,'data sistem'!FB279)</f>
        <v>0</v>
      </c>
      <c r="AI279" s="3" t="str">
        <f>IF('data sistem'!FF279="sebelum lulus",1,IF('data sistem'!FF279="setelah lulus",2,""))</f>
        <v/>
      </c>
      <c r="AJ279" s="3" t="str">
        <f>IF('data sistem'!FG279="0-3 bulan",1,IF('data sistem'!FG279="3-6 bulan",3,IF('data sistem'!FG279="6-12 bulan",6,IF('data sistem'!FG279="lebih dari 12 bulan",12,""))))</f>
        <v/>
      </c>
      <c r="AK279" s="3" t="str">
        <f>IF('data sistem'!FH279="0-3 bulan",1,IF('data sistem'!FH279="3-6 bulan",3,IF('data sistem'!FH279="6-12 bulan",6,IF('data sistem'!FH279="lebih dari 12 bulan",12,""))))</f>
        <v/>
      </c>
      <c r="AL279" s="3">
        <f>IF('data sistem'!FC279="lebih dari 3",4,'data sistem'!FC279)</f>
        <v>0</v>
      </c>
      <c r="AM279" s="3">
        <f>IF('data sistem'!FD279="lebih dari 3",4,'data sistem'!FD279)</f>
        <v>0</v>
      </c>
      <c r="AN279" s="3" t="str">
        <f>IF(LEFT('data sistem'!U279,7)="bekerja",1,IF(LEFT('data sistem'!U279,5)="tidak",2,""))</f>
        <v/>
      </c>
      <c r="AO279" s="3">
        <f>'data sistem'!M279*1</f>
        <v>0</v>
      </c>
      <c r="AP279" s="3">
        <f>'data sistem'!R279*2</f>
        <v>0</v>
      </c>
      <c r="AQ279" s="3">
        <f>'data sistem'!P279*3</f>
        <v>0</v>
      </c>
      <c r="AR279" s="3">
        <f>'data sistem'!Q279*4</f>
        <v>0</v>
      </c>
      <c r="AS279" s="3">
        <f>0</f>
        <v>0</v>
      </c>
      <c r="AU279" s="3">
        <f>IF('data sistem'!Q279="1",4,1)</f>
        <v>1</v>
      </c>
      <c r="AW279" s="3">
        <f>IF('data sistem'!AG279="bumn",1,IF('data sistem'!AG279="non-profit",2,IF('data sistem'!AG279="swasta",3,IF('data sistem'!AG279="wiraswasta",4,5))))</f>
        <v>5</v>
      </c>
      <c r="AX279" s="3">
        <f>IF(AW279=5,'data sistem'!AG279,"")</f>
        <v>0</v>
      </c>
      <c r="AY279" s="3">
        <f>IF('data sistem'!T279=0,1,'data sistem'!T279=0)</f>
        <v>1</v>
      </c>
      <c r="BA279" s="3">
        <f>IF('data sistem'!AM279="kurang dari 1 juta",1000000,IF('data sistem'!AM279="antara 1 dan 2 juta",2000000,IF('data sistem'!AM279="lebih dari 2 juta",3000000,IF('data sistem'!AM279="lebih dari 3 juta",4000000,0))))</f>
        <v>0</v>
      </c>
      <c r="BB279" s="3">
        <f>0</f>
        <v>0</v>
      </c>
      <c r="BC279" s="3">
        <f>IF('data sistem'!BI279="kurang dari 1 juta",1000000,IF('data sistem'!BI279="antara 1 dan 2 juta",2000000,IF('data sistem'!BI279="lebih dari 2 juta",3000000,IF('data sistem'!BI279="lebih dari 3 juta",4000000,0))))</f>
        <v>0</v>
      </c>
      <c r="BD279" s="3" t="str">
        <f>IF('data sistem'!DE279&gt;0,'data sistem'!DE279,"")</f>
        <v/>
      </c>
      <c r="BE279" s="3" t="str">
        <f>IF('data sistem'!DF279="lebih tinggi",1,IF('data sistem'!DF279="sama",2,IF('data sistem'!DF279="lebih rendah",3,IF('data sistem'!DF279="tidak perlu",4,""))))</f>
        <v/>
      </c>
      <c r="BF279" s="3">
        <f>'data sistem'!DG279*1</f>
        <v>0</v>
      </c>
      <c r="BG279" s="3">
        <f>'data sistem'!DH279*2</f>
        <v>0</v>
      </c>
      <c r="BH279" s="3">
        <f>'data sistem'!DI279*3</f>
        <v>0</v>
      </c>
      <c r="BI279" s="3">
        <f>'data sistem'!DJ279*4</f>
        <v>0</v>
      </c>
      <c r="BJ279" s="3">
        <f>'data sistem'!DK279*5</f>
        <v>0</v>
      </c>
      <c r="BK279" s="3">
        <f>'data sistem'!DL279*6</f>
        <v>0</v>
      </c>
      <c r="BL279" s="3">
        <f>'data sistem'!DM279*7</f>
        <v>0</v>
      </c>
      <c r="BM279" s="3">
        <f>'data sistem'!DN279*8</f>
        <v>0</v>
      </c>
      <c r="BN279" s="3">
        <f>'data sistem'!DO279*9</f>
        <v>0</v>
      </c>
      <c r="BO279" s="3">
        <f>'data sistem'!DP279*10</f>
        <v>0</v>
      </c>
      <c r="BP279" s="3">
        <f>'data sistem'!DQ279*11</f>
        <v>0</v>
      </c>
      <c r="BQ279" s="3">
        <f>'data sistem'!DR279*12</f>
        <v>0</v>
      </c>
      <c r="BR279" s="3">
        <v>0</v>
      </c>
      <c r="BT279" s="3">
        <f>'data sistem'!GU279</f>
        <v>0</v>
      </c>
      <c r="BU279" s="3">
        <f>'data sistem'!HX279</f>
        <v>0</v>
      </c>
      <c r="BV279" s="3">
        <f>'data sistem'!GV279</f>
        <v>0</v>
      </c>
      <c r="BW279" s="3">
        <f>'data sistem'!HY279</f>
        <v>0</v>
      </c>
      <c r="BX279" s="3">
        <f>'data sistem'!GW279</f>
        <v>0</v>
      </c>
      <c r="BY279" s="3">
        <f>'data sistem'!HV279</f>
        <v>0</v>
      </c>
      <c r="BZ279" s="3">
        <f>'data sistem'!HZ279</f>
        <v>0</v>
      </c>
      <c r="CA279" s="3">
        <f>'data sistem'!IY279</f>
        <v>0</v>
      </c>
      <c r="CB279" s="3">
        <f>'data sistem'!GX279</f>
        <v>0</v>
      </c>
      <c r="CC279" s="3">
        <f>'data sistem'!IA279</f>
        <v>0</v>
      </c>
      <c r="CD279" s="3">
        <f>'data sistem'!GY279</f>
        <v>0</v>
      </c>
      <c r="CE279" s="3">
        <f>'data sistem'!IB279</f>
        <v>0</v>
      </c>
      <c r="CF279" s="3">
        <f>'data sistem'!GZ279</f>
        <v>0</v>
      </c>
      <c r="CH279" s="3">
        <f>'data sistem'!IC279</f>
        <v>0</v>
      </c>
      <c r="CJ279" s="3">
        <f>'data sistem'!HA279</f>
        <v>0</v>
      </c>
      <c r="CK279" s="3">
        <f>'data sistem'!ID279</f>
        <v>0</v>
      </c>
      <c r="CL279" s="3">
        <f>'data sistem'!HB279</f>
        <v>0</v>
      </c>
      <c r="CM279" s="3">
        <f>'data sistem'!IE279</f>
        <v>0</v>
      </c>
      <c r="CN279" s="3">
        <f>'data sistem'!HC279</f>
        <v>0</v>
      </c>
      <c r="CO279" s="3">
        <f>'data sistem'!IF279</f>
        <v>0</v>
      </c>
      <c r="CP279" s="3">
        <f>'data sistem'!HD279</f>
        <v>0</v>
      </c>
      <c r="CQ279" s="3">
        <f>'data sistem'!IG279</f>
        <v>0</v>
      </c>
      <c r="CR279" s="3">
        <f>'data sistem'!HE279</f>
        <v>0</v>
      </c>
      <c r="CS279" s="3">
        <f>'data sistem'!IH279</f>
        <v>0</v>
      </c>
      <c r="CT279" s="3">
        <f>'data sistem'!HF279</f>
        <v>0</v>
      </c>
      <c r="CU279" s="3">
        <f>'data sistem'!II279</f>
        <v>0</v>
      </c>
      <c r="CV279" s="3">
        <f>'data sistem'!HG279</f>
        <v>0</v>
      </c>
      <c r="CW279" s="3">
        <f>'data sistem'!IJ279</f>
        <v>0</v>
      </c>
      <c r="CX279" s="3">
        <f>'data sistem'!HH279</f>
        <v>0</v>
      </c>
      <c r="CY279" s="3">
        <f>'data sistem'!IK279</f>
        <v>0</v>
      </c>
      <c r="CZ279" s="3">
        <f>'data sistem'!HI279</f>
        <v>0</v>
      </c>
      <c r="DA279" s="3">
        <f>'data sistem'!IL279</f>
        <v>0</v>
      </c>
      <c r="DB279" s="3">
        <f>'data sistem'!HJ279</f>
        <v>0</v>
      </c>
      <c r="DC279" s="3">
        <f>'data sistem'!IM279</f>
        <v>0</v>
      </c>
      <c r="DD279" s="3">
        <f>'data sistem'!HK279</f>
        <v>0</v>
      </c>
      <c r="DE279" s="3">
        <f>'data sistem'!IN279</f>
        <v>0</v>
      </c>
      <c r="DF279" s="3">
        <f>'data sistem'!HL279</f>
        <v>0</v>
      </c>
      <c r="DG279" s="3">
        <f>'data sistem'!IO279</f>
        <v>0</v>
      </c>
      <c r="DH279" s="3">
        <f>'data sistem'!HM279</f>
        <v>0</v>
      </c>
      <c r="DI279" s="3">
        <f>'data sistem'!HM279</f>
        <v>0</v>
      </c>
      <c r="DJ279" s="3">
        <f>'data sistem'!IP279</f>
        <v>0</v>
      </c>
      <c r="DK279" s="3">
        <f>'data sistem'!IP279</f>
        <v>0</v>
      </c>
      <c r="DL279" s="3">
        <f>'data sistem'!HN279</f>
        <v>0</v>
      </c>
      <c r="DM279" s="3">
        <f>'data sistem'!IQ279</f>
        <v>0</v>
      </c>
      <c r="DN279" s="3">
        <f>'data sistem'!HO279</f>
        <v>0</v>
      </c>
      <c r="DO279" s="3">
        <f>'data sistem'!IR279</f>
        <v>0</v>
      </c>
      <c r="DP279" s="3">
        <f>'data sistem'!HP279</f>
        <v>0</v>
      </c>
      <c r="DQ279" s="3">
        <f>'data sistem'!IS279</f>
        <v>0</v>
      </c>
      <c r="DR279" s="3">
        <f>'data sistem'!HQ279</f>
        <v>0</v>
      </c>
      <c r="DS279" s="3">
        <f>'data sistem'!IT279</f>
        <v>0</v>
      </c>
      <c r="DT279" s="3">
        <f>'data sistem'!HR279</f>
        <v>0</v>
      </c>
      <c r="DU279" s="3">
        <f>'data sistem'!IU279</f>
        <v>0</v>
      </c>
      <c r="DV279" s="3">
        <f>'data sistem'!HS279</f>
        <v>0</v>
      </c>
      <c r="DW279" s="3">
        <f>'data sistem'!IV279</f>
        <v>0</v>
      </c>
      <c r="DX279" s="3">
        <f>'data sistem'!HT279</f>
        <v>0</v>
      </c>
      <c r="DY279" s="3">
        <f>'data sistem'!IW279</f>
        <v>0</v>
      </c>
      <c r="DZ279" s="3">
        <f>'data sistem'!HU279</f>
        <v>0</v>
      </c>
      <c r="EA279" s="3">
        <f>'data sistem'!IX279</f>
        <v>0</v>
      </c>
    </row>
    <row r="280" spans="1:131" x14ac:dyDescent="0.3">
      <c r="A280" s="3" t="str">
        <f t="shared" si="4"/>
        <v>051022</v>
      </c>
      <c r="B280" s="3" t="e">
        <f>VLOOKUP('data sistem'!C280,kodeprodi!$A$2:$B$11,2,FALSE)</f>
        <v>#N/A</v>
      </c>
      <c r="C280" s="3">
        <f>'data sistem'!A280</f>
        <v>0</v>
      </c>
      <c r="D280" s="3">
        <f>'data sistem'!B280</f>
        <v>0</v>
      </c>
      <c r="E280" s="3">
        <f>'data sistem'!J280</f>
        <v>0</v>
      </c>
      <c r="F280" s="3">
        <f>'data sistem'!K280</f>
        <v>0</v>
      </c>
      <c r="G280" s="3">
        <f>2020-'data sistem'!E280</f>
        <v>2020</v>
      </c>
      <c r="H280" s="3">
        <f>1</f>
        <v>1</v>
      </c>
      <c r="I280" s="3">
        <f>2</f>
        <v>2</v>
      </c>
      <c r="J280" s="3">
        <f>3</f>
        <v>3</v>
      </c>
      <c r="K280" s="3">
        <f>3</f>
        <v>3</v>
      </c>
      <c r="L280" s="3">
        <f>1</f>
        <v>1</v>
      </c>
      <c r="M280" s="3">
        <f>2</f>
        <v>2</v>
      </c>
      <c r="N280" s="3">
        <f>1</f>
        <v>1</v>
      </c>
      <c r="O280" s="3" t="str">
        <f>IF('data sistem'!W280="tidak",3,IF('data sistem'!W280="ya",IF('data sistem'!DT280="sebelum lulus",1,IF('data sistem'!DT280="setelah lulus",2,"")),""))</f>
        <v/>
      </c>
      <c r="P280" s="3" t="str">
        <f>IF('data sistem'!DU280="0-3 bulan",1,IF('data sistem'!DU280="3-6 bulan",3,IF('data sistem'!DU280="6-12 bulan",6,IF('data sistem'!DU280="lebih dari 12 bulan",12,""))))</f>
        <v/>
      </c>
      <c r="Q280" s="3" t="str">
        <f>IF('data sistem'!DV280="0-3 bulan",1,IF('data sistem'!DV280="3-6 bulan",3,IF('data sistem'!DV280="6-12 bulan",6,IF('data sistem'!DV280="lebih dari 12 bulan",12,""))))</f>
        <v/>
      </c>
      <c r="R280" s="3">
        <f>'data sistem'!EA280</f>
        <v>0</v>
      </c>
      <c r="S280" s="3">
        <f>'data sistem'!EB280</f>
        <v>0</v>
      </c>
      <c r="T280" s="3">
        <f>'data sistem'!EC280</f>
        <v>0</v>
      </c>
      <c r="U280" s="3">
        <f>'data sistem'!ED280</f>
        <v>0</v>
      </c>
      <c r="V280" s="3">
        <f>'data sistem'!EE280</f>
        <v>0</v>
      </c>
      <c r="W280" s="3">
        <f>'data sistem'!EF280</f>
        <v>0</v>
      </c>
      <c r="X280" s="3">
        <f>'data sistem'!EG280</f>
        <v>0</v>
      </c>
      <c r="Y280" s="3" t="str">
        <f>IF('data sistem'!DW280="ya",1,IF('data sistem'!DW280="tidak",0,""))</f>
        <v/>
      </c>
      <c r="Z280" s="3">
        <f>'data sistem'!EM280</f>
        <v>0</v>
      </c>
      <c r="AA280" s="3">
        <f>'data sistem'!EH280</f>
        <v>0</v>
      </c>
      <c r="AB280" s="3">
        <f>'data sistem'!EI280</f>
        <v>0</v>
      </c>
      <c r="AC280" s="3">
        <f>'data sistem'!EJ280</f>
        <v>0</v>
      </c>
      <c r="AD280" s="3">
        <f>'data sistem'!EK280</f>
        <v>0</v>
      </c>
      <c r="AE280" s="3">
        <f>'data sistem'!EL280</f>
        <v>0</v>
      </c>
      <c r="AF280" s="3">
        <f>0</f>
        <v>0</v>
      </c>
      <c r="AH280" s="3">
        <f>IF('data sistem'!FB280="lebih dari 3",4,'data sistem'!FB280)</f>
        <v>0</v>
      </c>
      <c r="AI280" s="3" t="str">
        <f>IF('data sistem'!FF280="sebelum lulus",1,IF('data sistem'!FF280="setelah lulus",2,""))</f>
        <v/>
      </c>
      <c r="AJ280" s="3" t="str">
        <f>IF('data sistem'!FG280="0-3 bulan",1,IF('data sistem'!FG280="3-6 bulan",3,IF('data sistem'!FG280="6-12 bulan",6,IF('data sistem'!FG280="lebih dari 12 bulan",12,""))))</f>
        <v/>
      </c>
      <c r="AK280" s="3" t="str">
        <f>IF('data sistem'!FH280="0-3 bulan",1,IF('data sistem'!FH280="3-6 bulan",3,IF('data sistem'!FH280="6-12 bulan",6,IF('data sistem'!FH280="lebih dari 12 bulan",12,""))))</f>
        <v/>
      </c>
      <c r="AL280" s="3">
        <f>IF('data sistem'!FC280="lebih dari 3",4,'data sistem'!FC280)</f>
        <v>0</v>
      </c>
      <c r="AM280" s="3">
        <f>IF('data sistem'!FD280="lebih dari 3",4,'data sistem'!FD280)</f>
        <v>0</v>
      </c>
      <c r="AN280" s="3" t="str">
        <f>IF(LEFT('data sistem'!U280,7)="bekerja",1,IF(LEFT('data sistem'!U280,5)="tidak",2,""))</f>
        <v/>
      </c>
      <c r="AO280" s="3">
        <f>'data sistem'!M280*1</f>
        <v>0</v>
      </c>
      <c r="AP280" s="3">
        <f>'data sistem'!R280*2</f>
        <v>0</v>
      </c>
      <c r="AQ280" s="3">
        <f>'data sistem'!P280*3</f>
        <v>0</v>
      </c>
      <c r="AR280" s="3">
        <f>'data sistem'!Q280*4</f>
        <v>0</v>
      </c>
      <c r="AS280" s="3">
        <f>0</f>
        <v>0</v>
      </c>
      <c r="AU280" s="3">
        <f>IF('data sistem'!Q280="1",4,1)</f>
        <v>1</v>
      </c>
      <c r="AW280" s="3">
        <f>IF('data sistem'!AG280="bumn",1,IF('data sistem'!AG280="non-profit",2,IF('data sistem'!AG280="swasta",3,IF('data sistem'!AG280="wiraswasta",4,5))))</f>
        <v>5</v>
      </c>
      <c r="AX280" s="3">
        <f>IF(AW280=5,'data sistem'!AG280,"")</f>
        <v>0</v>
      </c>
      <c r="AY280" s="3">
        <f>IF('data sistem'!T280=0,1,'data sistem'!T280=0)</f>
        <v>1</v>
      </c>
      <c r="BA280" s="3">
        <f>IF('data sistem'!AM280="kurang dari 1 juta",1000000,IF('data sistem'!AM280="antara 1 dan 2 juta",2000000,IF('data sistem'!AM280="lebih dari 2 juta",3000000,IF('data sistem'!AM280="lebih dari 3 juta",4000000,0))))</f>
        <v>0</v>
      </c>
      <c r="BB280" s="3">
        <f>0</f>
        <v>0</v>
      </c>
      <c r="BC280" s="3">
        <f>IF('data sistem'!BI280="kurang dari 1 juta",1000000,IF('data sistem'!BI280="antara 1 dan 2 juta",2000000,IF('data sistem'!BI280="lebih dari 2 juta",3000000,IF('data sistem'!BI280="lebih dari 3 juta",4000000,0))))</f>
        <v>0</v>
      </c>
      <c r="BD280" s="3" t="str">
        <f>IF('data sistem'!DE280&gt;0,'data sistem'!DE280,"")</f>
        <v/>
      </c>
      <c r="BE280" s="3" t="str">
        <f>IF('data sistem'!DF280="lebih tinggi",1,IF('data sistem'!DF280="sama",2,IF('data sistem'!DF280="lebih rendah",3,IF('data sistem'!DF280="tidak perlu",4,""))))</f>
        <v/>
      </c>
      <c r="BF280" s="3">
        <f>'data sistem'!DG280*1</f>
        <v>0</v>
      </c>
      <c r="BG280" s="3">
        <f>'data sistem'!DH280*2</f>
        <v>0</v>
      </c>
      <c r="BH280" s="3">
        <f>'data sistem'!DI280*3</f>
        <v>0</v>
      </c>
      <c r="BI280" s="3">
        <f>'data sistem'!DJ280*4</f>
        <v>0</v>
      </c>
      <c r="BJ280" s="3">
        <f>'data sistem'!DK280*5</f>
        <v>0</v>
      </c>
      <c r="BK280" s="3">
        <f>'data sistem'!DL280*6</f>
        <v>0</v>
      </c>
      <c r="BL280" s="3">
        <f>'data sistem'!DM280*7</f>
        <v>0</v>
      </c>
      <c r="BM280" s="3">
        <f>'data sistem'!DN280*8</f>
        <v>0</v>
      </c>
      <c r="BN280" s="3">
        <f>'data sistem'!DO280*9</f>
        <v>0</v>
      </c>
      <c r="BO280" s="3">
        <f>'data sistem'!DP280*10</f>
        <v>0</v>
      </c>
      <c r="BP280" s="3">
        <f>'data sistem'!DQ280*11</f>
        <v>0</v>
      </c>
      <c r="BQ280" s="3">
        <f>'data sistem'!DR280*12</f>
        <v>0</v>
      </c>
      <c r="BR280" s="3">
        <v>0</v>
      </c>
      <c r="BT280" s="3">
        <f>'data sistem'!GU280</f>
        <v>0</v>
      </c>
      <c r="BU280" s="3">
        <f>'data sistem'!HX280</f>
        <v>0</v>
      </c>
      <c r="BV280" s="3">
        <f>'data sistem'!GV280</f>
        <v>0</v>
      </c>
      <c r="BW280" s="3">
        <f>'data sistem'!HY280</f>
        <v>0</v>
      </c>
      <c r="BX280" s="3">
        <f>'data sistem'!GW280</f>
        <v>0</v>
      </c>
      <c r="BY280" s="3">
        <f>'data sistem'!HV280</f>
        <v>0</v>
      </c>
      <c r="BZ280" s="3">
        <f>'data sistem'!HZ280</f>
        <v>0</v>
      </c>
      <c r="CA280" s="3">
        <f>'data sistem'!IY280</f>
        <v>0</v>
      </c>
      <c r="CB280" s="3">
        <f>'data sistem'!GX280</f>
        <v>0</v>
      </c>
      <c r="CC280" s="3">
        <f>'data sistem'!IA280</f>
        <v>0</v>
      </c>
      <c r="CD280" s="3">
        <f>'data sistem'!GY280</f>
        <v>0</v>
      </c>
      <c r="CE280" s="3">
        <f>'data sistem'!IB280</f>
        <v>0</v>
      </c>
      <c r="CF280" s="3">
        <f>'data sistem'!GZ280</f>
        <v>0</v>
      </c>
      <c r="CH280" s="3">
        <f>'data sistem'!IC280</f>
        <v>0</v>
      </c>
      <c r="CJ280" s="3">
        <f>'data sistem'!HA280</f>
        <v>0</v>
      </c>
      <c r="CK280" s="3">
        <f>'data sistem'!ID280</f>
        <v>0</v>
      </c>
      <c r="CL280" s="3">
        <f>'data sistem'!HB280</f>
        <v>0</v>
      </c>
      <c r="CM280" s="3">
        <f>'data sistem'!IE280</f>
        <v>0</v>
      </c>
      <c r="CN280" s="3">
        <f>'data sistem'!HC280</f>
        <v>0</v>
      </c>
      <c r="CO280" s="3">
        <f>'data sistem'!IF280</f>
        <v>0</v>
      </c>
      <c r="CP280" s="3">
        <f>'data sistem'!HD280</f>
        <v>0</v>
      </c>
      <c r="CQ280" s="3">
        <f>'data sistem'!IG280</f>
        <v>0</v>
      </c>
      <c r="CR280" s="3">
        <f>'data sistem'!HE280</f>
        <v>0</v>
      </c>
      <c r="CS280" s="3">
        <f>'data sistem'!IH280</f>
        <v>0</v>
      </c>
      <c r="CT280" s="3">
        <f>'data sistem'!HF280</f>
        <v>0</v>
      </c>
      <c r="CU280" s="3">
        <f>'data sistem'!II280</f>
        <v>0</v>
      </c>
      <c r="CV280" s="3">
        <f>'data sistem'!HG280</f>
        <v>0</v>
      </c>
      <c r="CW280" s="3">
        <f>'data sistem'!IJ280</f>
        <v>0</v>
      </c>
      <c r="CX280" s="3">
        <f>'data sistem'!HH280</f>
        <v>0</v>
      </c>
      <c r="CY280" s="3">
        <f>'data sistem'!IK280</f>
        <v>0</v>
      </c>
      <c r="CZ280" s="3">
        <f>'data sistem'!HI280</f>
        <v>0</v>
      </c>
      <c r="DA280" s="3">
        <f>'data sistem'!IL280</f>
        <v>0</v>
      </c>
      <c r="DB280" s="3">
        <f>'data sistem'!HJ280</f>
        <v>0</v>
      </c>
      <c r="DC280" s="3">
        <f>'data sistem'!IM280</f>
        <v>0</v>
      </c>
      <c r="DD280" s="3">
        <f>'data sistem'!HK280</f>
        <v>0</v>
      </c>
      <c r="DE280" s="3">
        <f>'data sistem'!IN280</f>
        <v>0</v>
      </c>
      <c r="DF280" s="3">
        <f>'data sistem'!HL280</f>
        <v>0</v>
      </c>
      <c r="DG280" s="3">
        <f>'data sistem'!IO280</f>
        <v>0</v>
      </c>
      <c r="DH280" s="3">
        <f>'data sistem'!HM280</f>
        <v>0</v>
      </c>
      <c r="DI280" s="3">
        <f>'data sistem'!HM280</f>
        <v>0</v>
      </c>
      <c r="DJ280" s="3">
        <f>'data sistem'!IP280</f>
        <v>0</v>
      </c>
      <c r="DK280" s="3">
        <f>'data sistem'!IP280</f>
        <v>0</v>
      </c>
      <c r="DL280" s="3">
        <f>'data sistem'!HN280</f>
        <v>0</v>
      </c>
      <c r="DM280" s="3">
        <f>'data sistem'!IQ280</f>
        <v>0</v>
      </c>
      <c r="DN280" s="3">
        <f>'data sistem'!HO280</f>
        <v>0</v>
      </c>
      <c r="DO280" s="3">
        <f>'data sistem'!IR280</f>
        <v>0</v>
      </c>
      <c r="DP280" s="3">
        <f>'data sistem'!HP280</f>
        <v>0</v>
      </c>
      <c r="DQ280" s="3">
        <f>'data sistem'!IS280</f>
        <v>0</v>
      </c>
      <c r="DR280" s="3">
        <f>'data sistem'!HQ280</f>
        <v>0</v>
      </c>
      <c r="DS280" s="3">
        <f>'data sistem'!IT280</f>
        <v>0</v>
      </c>
      <c r="DT280" s="3">
        <f>'data sistem'!HR280</f>
        <v>0</v>
      </c>
      <c r="DU280" s="3">
        <f>'data sistem'!IU280</f>
        <v>0</v>
      </c>
      <c r="DV280" s="3">
        <f>'data sistem'!HS280</f>
        <v>0</v>
      </c>
      <c r="DW280" s="3">
        <f>'data sistem'!IV280</f>
        <v>0</v>
      </c>
      <c r="DX280" s="3">
        <f>'data sistem'!HT280</f>
        <v>0</v>
      </c>
      <c r="DY280" s="3">
        <f>'data sistem'!IW280</f>
        <v>0</v>
      </c>
      <c r="DZ280" s="3">
        <f>'data sistem'!HU280</f>
        <v>0</v>
      </c>
      <c r="EA280" s="3">
        <f>'data sistem'!IX280</f>
        <v>0</v>
      </c>
    </row>
    <row r="281" spans="1:131" x14ac:dyDescent="0.3">
      <c r="A281" s="3" t="str">
        <f t="shared" si="4"/>
        <v>051022</v>
      </c>
      <c r="B281" s="3" t="e">
        <f>VLOOKUP('data sistem'!C281,kodeprodi!$A$2:$B$11,2,FALSE)</f>
        <v>#N/A</v>
      </c>
      <c r="C281" s="3">
        <f>'data sistem'!A281</f>
        <v>0</v>
      </c>
      <c r="D281" s="3">
        <f>'data sistem'!B281</f>
        <v>0</v>
      </c>
      <c r="E281" s="3">
        <f>'data sistem'!J281</f>
        <v>0</v>
      </c>
      <c r="F281" s="3">
        <f>'data sistem'!K281</f>
        <v>0</v>
      </c>
      <c r="G281" s="3">
        <f>2020-'data sistem'!E281</f>
        <v>2020</v>
      </c>
      <c r="H281" s="3">
        <f>1</f>
        <v>1</v>
      </c>
      <c r="I281" s="3">
        <f>2</f>
        <v>2</v>
      </c>
      <c r="J281" s="3">
        <f>3</f>
        <v>3</v>
      </c>
      <c r="K281" s="3">
        <f>3</f>
        <v>3</v>
      </c>
      <c r="L281" s="3">
        <f>1</f>
        <v>1</v>
      </c>
      <c r="M281" s="3">
        <f>2</f>
        <v>2</v>
      </c>
      <c r="N281" s="3">
        <f>1</f>
        <v>1</v>
      </c>
      <c r="O281" s="3" t="str">
        <f>IF('data sistem'!W281="tidak",3,IF('data sistem'!W281="ya",IF('data sistem'!DT281="sebelum lulus",1,IF('data sistem'!DT281="setelah lulus",2,"")),""))</f>
        <v/>
      </c>
      <c r="P281" s="3" t="str">
        <f>IF('data sistem'!DU281="0-3 bulan",1,IF('data sistem'!DU281="3-6 bulan",3,IF('data sistem'!DU281="6-12 bulan",6,IF('data sistem'!DU281="lebih dari 12 bulan",12,""))))</f>
        <v/>
      </c>
      <c r="Q281" s="3" t="str">
        <f>IF('data sistem'!DV281="0-3 bulan",1,IF('data sistem'!DV281="3-6 bulan",3,IF('data sistem'!DV281="6-12 bulan",6,IF('data sistem'!DV281="lebih dari 12 bulan",12,""))))</f>
        <v/>
      </c>
      <c r="R281" s="3">
        <f>'data sistem'!EA281</f>
        <v>0</v>
      </c>
      <c r="S281" s="3">
        <f>'data sistem'!EB281</f>
        <v>0</v>
      </c>
      <c r="T281" s="3">
        <f>'data sistem'!EC281</f>
        <v>0</v>
      </c>
      <c r="U281" s="3">
        <f>'data sistem'!ED281</f>
        <v>0</v>
      </c>
      <c r="V281" s="3">
        <f>'data sistem'!EE281</f>
        <v>0</v>
      </c>
      <c r="W281" s="3">
        <f>'data sistem'!EF281</f>
        <v>0</v>
      </c>
      <c r="X281" s="3">
        <f>'data sistem'!EG281</f>
        <v>0</v>
      </c>
      <c r="Y281" s="3" t="str">
        <f>IF('data sistem'!DW281="ya",1,IF('data sistem'!DW281="tidak",0,""))</f>
        <v/>
      </c>
      <c r="Z281" s="3">
        <f>'data sistem'!EM281</f>
        <v>0</v>
      </c>
      <c r="AA281" s="3">
        <f>'data sistem'!EH281</f>
        <v>0</v>
      </c>
      <c r="AB281" s="3">
        <f>'data sistem'!EI281</f>
        <v>0</v>
      </c>
      <c r="AC281" s="3">
        <f>'data sistem'!EJ281</f>
        <v>0</v>
      </c>
      <c r="AD281" s="3">
        <f>'data sistem'!EK281</f>
        <v>0</v>
      </c>
      <c r="AE281" s="3">
        <f>'data sistem'!EL281</f>
        <v>0</v>
      </c>
      <c r="AF281" s="3">
        <f>0</f>
        <v>0</v>
      </c>
      <c r="AH281" s="3">
        <f>IF('data sistem'!FB281="lebih dari 3",4,'data sistem'!FB281)</f>
        <v>0</v>
      </c>
      <c r="AI281" s="3" t="str">
        <f>IF('data sistem'!FF281="sebelum lulus",1,IF('data sistem'!FF281="setelah lulus",2,""))</f>
        <v/>
      </c>
      <c r="AJ281" s="3" t="str">
        <f>IF('data sistem'!FG281="0-3 bulan",1,IF('data sistem'!FG281="3-6 bulan",3,IF('data sistem'!FG281="6-12 bulan",6,IF('data sistem'!FG281="lebih dari 12 bulan",12,""))))</f>
        <v/>
      </c>
      <c r="AK281" s="3" t="str">
        <f>IF('data sistem'!FH281="0-3 bulan",1,IF('data sistem'!FH281="3-6 bulan",3,IF('data sistem'!FH281="6-12 bulan",6,IF('data sistem'!FH281="lebih dari 12 bulan",12,""))))</f>
        <v/>
      </c>
      <c r="AL281" s="3">
        <f>IF('data sistem'!FC281="lebih dari 3",4,'data sistem'!FC281)</f>
        <v>0</v>
      </c>
      <c r="AM281" s="3">
        <f>IF('data sistem'!FD281="lebih dari 3",4,'data sistem'!FD281)</f>
        <v>0</v>
      </c>
      <c r="AN281" s="3" t="str">
        <f>IF(LEFT('data sistem'!U281,7)="bekerja",1,IF(LEFT('data sistem'!U281,5)="tidak",2,""))</f>
        <v/>
      </c>
      <c r="AO281" s="3">
        <f>'data sistem'!M281*1</f>
        <v>0</v>
      </c>
      <c r="AP281" s="3">
        <f>'data sistem'!R281*2</f>
        <v>0</v>
      </c>
      <c r="AQ281" s="3">
        <f>'data sistem'!P281*3</f>
        <v>0</v>
      </c>
      <c r="AR281" s="3">
        <f>'data sistem'!Q281*4</f>
        <v>0</v>
      </c>
      <c r="AS281" s="3">
        <f>0</f>
        <v>0</v>
      </c>
      <c r="AU281" s="3">
        <f>IF('data sistem'!Q281="1",4,1)</f>
        <v>1</v>
      </c>
      <c r="AW281" s="3">
        <f>IF('data sistem'!AG281="bumn",1,IF('data sistem'!AG281="non-profit",2,IF('data sistem'!AG281="swasta",3,IF('data sistem'!AG281="wiraswasta",4,5))))</f>
        <v>5</v>
      </c>
      <c r="AX281" s="3">
        <f>IF(AW281=5,'data sistem'!AG281,"")</f>
        <v>0</v>
      </c>
      <c r="AY281" s="3">
        <f>IF('data sistem'!T281=0,1,'data sistem'!T281=0)</f>
        <v>1</v>
      </c>
      <c r="BA281" s="3">
        <f>IF('data sistem'!AM281="kurang dari 1 juta",1000000,IF('data sistem'!AM281="antara 1 dan 2 juta",2000000,IF('data sistem'!AM281="lebih dari 2 juta",3000000,IF('data sistem'!AM281="lebih dari 3 juta",4000000,0))))</f>
        <v>0</v>
      </c>
      <c r="BB281" s="3">
        <f>0</f>
        <v>0</v>
      </c>
      <c r="BC281" s="3">
        <f>IF('data sistem'!BI281="kurang dari 1 juta",1000000,IF('data sistem'!BI281="antara 1 dan 2 juta",2000000,IF('data sistem'!BI281="lebih dari 2 juta",3000000,IF('data sistem'!BI281="lebih dari 3 juta",4000000,0))))</f>
        <v>0</v>
      </c>
      <c r="BD281" s="3" t="str">
        <f>IF('data sistem'!DE281&gt;0,'data sistem'!DE281,"")</f>
        <v/>
      </c>
      <c r="BE281" s="3" t="str">
        <f>IF('data sistem'!DF281="lebih tinggi",1,IF('data sistem'!DF281="sama",2,IF('data sistem'!DF281="lebih rendah",3,IF('data sistem'!DF281="tidak perlu",4,""))))</f>
        <v/>
      </c>
      <c r="BF281" s="3">
        <f>'data sistem'!DG281*1</f>
        <v>0</v>
      </c>
      <c r="BG281" s="3">
        <f>'data sistem'!DH281*2</f>
        <v>0</v>
      </c>
      <c r="BH281" s="3">
        <f>'data sistem'!DI281*3</f>
        <v>0</v>
      </c>
      <c r="BI281" s="3">
        <f>'data sistem'!DJ281*4</f>
        <v>0</v>
      </c>
      <c r="BJ281" s="3">
        <f>'data sistem'!DK281*5</f>
        <v>0</v>
      </c>
      <c r="BK281" s="3">
        <f>'data sistem'!DL281*6</f>
        <v>0</v>
      </c>
      <c r="BL281" s="3">
        <f>'data sistem'!DM281*7</f>
        <v>0</v>
      </c>
      <c r="BM281" s="3">
        <f>'data sistem'!DN281*8</f>
        <v>0</v>
      </c>
      <c r="BN281" s="3">
        <f>'data sistem'!DO281*9</f>
        <v>0</v>
      </c>
      <c r="BO281" s="3">
        <f>'data sistem'!DP281*10</f>
        <v>0</v>
      </c>
      <c r="BP281" s="3">
        <f>'data sistem'!DQ281*11</f>
        <v>0</v>
      </c>
      <c r="BQ281" s="3">
        <f>'data sistem'!DR281*12</f>
        <v>0</v>
      </c>
      <c r="BR281" s="3">
        <v>0</v>
      </c>
      <c r="BT281" s="3">
        <f>'data sistem'!GU281</f>
        <v>0</v>
      </c>
      <c r="BU281" s="3">
        <f>'data sistem'!HX281</f>
        <v>0</v>
      </c>
      <c r="BV281" s="3">
        <f>'data sistem'!GV281</f>
        <v>0</v>
      </c>
      <c r="BW281" s="3">
        <f>'data sistem'!HY281</f>
        <v>0</v>
      </c>
      <c r="BX281" s="3">
        <f>'data sistem'!GW281</f>
        <v>0</v>
      </c>
      <c r="BY281" s="3">
        <f>'data sistem'!HV281</f>
        <v>0</v>
      </c>
      <c r="BZ281" s="3">
        <f>'data sistem'!HZ281</f>
        <v>0</v>
      </c>
      <c r="CA281" s="3">
        <f>'data sistem'!IY281</f>
        <v>0</v>
      </c>
      <c r="CB281" s="3">
        <f>'data sistem'!GX281</f>
        <v>0</v>
      </c>
      <c r="CC281" s="3">
        <f>'data sistem'!IA281</f>
        <v>0</v>
      </c>
      <c r="CD281" s="3">
        <f>'data sistem'!GY281</f>
        <v>0</v>
      </c>
      <c r="CE281" s="3">
        <f>'data sistem'!IB281</f>
        <v>0</v>
      </c>
      <c r="CF281" s="3">
        <f>'data sistem'!GZ281</f>
        <v>0</v>
      </c>
      <c r="CH281" s="3">
        <f>'data sistem'!IC281</f>
        <v>0</v>
      </c>
      <c r="CJ281" s="3">
        <f>'data sistem'!HA281</f>
        <v>0</v>
      </c>
      <c r="CK281" s="3">
        <f>'data sistem'!ID281</f>
        <v>0</v>
      </c>
      <c r="CL281" s="3">
        <f>'data sistem'!HB281</f>
        <v>0</v>
      </c>
      <c r="CM281" s="3">
        <f>'data sistem'!IE281</f>
        <v>0</v>
      </c>
      <c r="CN281" s="3">
        <f>'data sistem'!HC281</f>
        <v>0</v>
      </c>
      <c r="CO281" s="3">
        <f>'data sistem'!IF281</f>
        <v>0</v>
      </c>
      <c r="CP281" s="3">
        <f>'data sistem'!HD281</f>
        <v>0</v>
      </c>
      <c r="CQ281" s="3">
        <f>'data sistem'!IG281</f>
        <v>0</v>
      </c>
      <c r="CR281" s="3">
        <f>'data sistem'!HE281</f>
        <v>0</v>
      </c>
      <c r="CS281" s="3">
        <f>'data sistem'!IH281</f>
        <v>0</v>
      </c>
      <c r="CT281" s="3">
        <f>'data sistem'!HF281</f>
        <v>0</v>
      </c>
      <c r="CU281" s="3">
        <f>'data sistem'!II281</f>
        <v>0</v>
      </c>
      <c r="CV281" s="3">
        <f>'data sistem'!HG281</f>
        <v>0</v>
      </c>
      <c r="CW281" s="3">
        <f>'data sistem'!IJ281</f>
        <v>0</v>
      </c>
      <c r="CX281" s="3">
        <f>'data sistem'!HH281</f>
        <v>0</v>
      </c>
      <c r="CY281" s="3">
        <f>'data sistem'!IK281</f>
        <v>0</v>
      </c>
      <c r="CZ281" s="3">
        <f>'data sistem'!HI281</f>
        <v>0</v>
      </c>
      <c r="DA281" s="3">
        <f>'data sistem'!IL281</f>
        <v>0</v>
      </c>
      <c r="DB281" s="3">
        <f>'data sistem'!HJ281</f>
        <v>0</v>
      </c>
      <c r="DC281" s="3">
        <f>'data sistem'!IM281</f>
        <v>0</v>
      </c>
      <c r="DD281" s="3">
        <f>'data sistem'!HK281</f>
        <v>0</v>
      </c>
      <c r="DE281" s="3">
        <f>'data sistem'!IN281</f>
        <v>0</v>
      </c>
      <c r="DF281" s="3">
        <f>'data sistem'!HL281</f>
        <v>0</v>
      </c>
      <c r="DG281" s="3">
        <f>'data sistem'!IO281</f>
        <v>0</v>
      </c>
      <c r="DH281" s="3">
        <f>'data sistem'!HM281</f>
        <v>0</v>
      </c>
      <c r="DI281" s="3">
        <f>'data sistem'!HM281</f>
        <v>0</v>
      </c>
      <c r="DJ281" s="3">
        <f>'data sistem'!IP281</f>
        <v>0</v>
      </c>
      <c r="DK281" s="3">
        <f>'data sistem'!IP281</f>
        <v>0</v>
      </c>
      <c r="DL281" s="3">
        <f>'data sistem'!HN281</f>
        <v>0</v>
      </c>
      <c r="DM281" s="3">
        <f>'data sistem'!IQ281</f>
        <v>0</v>
      </c>
      <c r="DN281" s="3">
        <f>'data sistem'!HO281</f>
        <v>0</v>
      </c>
      <c r="DO281" s="3">
        <f>'data sistem'!IR281</f>
        <v>0</v>
      </c>
      <c r="DP281" s="3">
        <f>'data sistem'!HP281</f>
        <v>0</v>
      </c>
      <c r="DQ281" s="3">
        <f>'data sistem'!IS281</f>
        <v>0</v>
      </c>
      <c r="DR281" s="3">
        <f>'data sistem'!HQ281</f>
        <v>0</v>
      </c>
      <c r="DS281" s="3">
        <f>'data sistem'!IT281</f>
        <v>0</v>
      </c>
      <c r="DT281" s="3">
        <f>'data sistem'!HR281</f>
        <v>0</v>
      </c>
      <c r="DU281" s="3">
        <f>'data sistem'!IU281</f>
        <v>0</v>
      </c>
      <c r="DV281" s="3">
        <f>'data sistem'!HS281</f>
        <v>0</v>
      </c>
      <c r="DW281" s="3">
        <f>'data sistem'!IV281</f>
        <v>0</v>
      </c>
      <c r="DX281" s="3">
        <f>'data sistem'!HT281</f>
        <v>0</v>
      </c>
      <c r="DY281" s="3">
        <f>'data sistem'!IW281</f>
        <v>0</v>
      </c>
      <c r="DZ281" s="3">
        <f>'data sistem'!HU281</f>
        <v>0</v>
      </c>
      <c r="EA281" s="3">
        <f>'data sistem'!IX281</f>
        <v>0</v>
      </c>
    </row>
    <row r="282" spans="1:131" x14ac:dyDescent="0.3">
      <c r="A282" s="3" t="str">
        <f t="shared" si="4"/>
        <v>051022</v>
      </c>
      <c r="B282" s="3" t="e">
        <f>VLOOKUP('data sistem'!C282,kodeprodi!$A$2:$B$11,2,FALSE)</f>
        <v>#N/A</v>
      </c>
      <c r="C282" s="3">
        <f>'data sistem'!A282</f>
        <v>0</v>
      </c>
      <c r="D282" s="3">
        <f>'data sistem'!B282</f>
        <v>0</v>
      </c>
      <c r="E282" s="3">
        <f>'data sistem'!J282</f>
        <v>0</v>
      </c>
      <c r="F282" s="3">
        <f>'data sistem'!K282</f>
        <v>0</v>
      </c>
      <c r="G282" s="3">
        <f>2020-'data sistem'!E282</f>
        <v>2020</v>
      </c>
      <c r="H282" s="3">
        <f>1</f>
        <v>1</v>
      </c>
      <c r="I282" s="3">
        <f>2</f>
        <v>2</v>
      </c>
      <c r="J282" s="3">
        <f>3</f>
        <v>3</v>
      </c>
      <c r="K282" s="3">
        <f>3</f>
        <v>3</v>
      </c>
      <c r="L282" s="3">
        <f>1</f>
        <v>1</v>
      </c>
      <c r="M282" s="3">
        <f>2</f>
        <v>2</v>
      </c>
      <c r="N282" s="3">
        <f>1</f>
        <v>1</v>
      </c>
      <c r="O282" s="3" t="str">
        <f>IF('data sistem'!W282="tidak",3,IF('data sistem'!W282="ya",IF('data sistem'!DT282="sebelum lulus",1,IF('data sistem'!DT282="setelah lulus",2,"")),""))</f>
        <v/>
      </c>
      <c r="P282" s="3" t="str">
        <f>IF('data sistem'!DU282="0-3 bulan",1,IF('data sistem'!DU282="3-6 bulan",3,IF('data sistem'!DU282="6-12 bulan",6,IF('data sistem'!DU282="lebih dari 12 bulan",12,""))))</f>
        <v/>
      </c>
      <c r="Q282" s="3" t="str">
        <f>IF('data sistem'!DV282="0-3 bulan",1,IF('data sistem'!DV282="3-6 bulan",3,IF('data sistem'!DV282="6-12 bulan",6,IF('data sistem'!DV282="lebih dari 12 bulan",12,""))))</f>
        <v/>
      </c>
      <c r="R282" s="3">
        <f>'data sistem'!EA282</f>
        <v>0</v>
      </c>
      <c r="S282" s="3">
        <f>'data sistem'!EB282</f>
        <v>0</v>
      </c>
      <c r="T282" s="3">
        <f>'data sistem'!EC282</f>
        <v>0</v>
      </c>
      <c r="U282" s="3">
        <f>'data sistem'!ED282</f>
        <v>0</v>
      </c>
      <c r="V282" s="3">
        <f>'data sistem'!EE282</f>
        <v>0</v>
      </c>
      <c r="W282" s="3">
        <f>'data sistem'!EF282</f>
        <v>0</v>
      </c>
      <c r="X282" s="3">
        <f>'data sistem'!EG282</f>
        <v>0</v>
      </c>
      <c r="Y282" s="3" t="str">
        <f>IF('data sistem'!DW282="ya",1,IF('data sistem'!DW282="tidak",0,""))</f>
        <v/>
      </c>
      <c r="Z282" s="3">
        <f>'data sistem'!EM282</f>
        <v>0</v>
      </c>
      <c r="AA282" s="3">
        <f>'data sistem'!EH282</f>
        <v>0</v>
      </c>
      <c r="AB282" s="3">
        <f>'data sistem'!EI282</f>
        <v>0</v>
      </c>
      <c r="AC282" s="3">
        <f>'data sistem'!EJ282</f>
        <v>0</v>
      </c>
      <c r="AD282" s="3">
        <f>'data sistem'!EK282</f>
        <v>0</v>
      </c>
      <c r="AE282" s="3">
        <f>'data sistem'!EL282</f>
        <v>0</v>
      </c>
      <c r="AF282" s="3">
        <f>0</f>
        <v>0</v>
      </c>
      <c r="AH282" s="3">
        <f>IF('data sistem'!FB282="lebih dari 3",4,'data sistem'!FB282)</f>
        <v>0</v>
      </c>
      <c r="AI282" s="3" t="str">
        <f>IF('data sistem'!FF282="sebelum lulus",1,IF('data sistem'!FF282="setelah lulus",2,""))</f>
        <v/>
      </c>
      <c r="AJ282" s="3" t="str">
        <f>IF('data sistem'!FG282="0-3 bulan",1,IF('data sistem'!FG282="3-6 bulan",3,IF('data sistem'!FG282="6-12 bulan",6,IF('data sistem'!FG282="lebih dari 12 bulan",12,""))))</f>
        <v/>
      </c>
      <c r="AK282" s="3" t="str">
        <f>IF('data sistem'!FH282="0-3 bulan",1,IF('data sistem'!FH282="3-6 bulan",3,IF('data sistem'!FH282="6-12 bulan",6,IF('data sistem'!FH282="lebih dari 12 bulan",12,""))))</f>
        <v/>
      </c>
      <c r="AL282" s="3">
        <f>IF('data sistem'!FC282="lebih dari 3",4,'data sistem'!FC282)</f>
        <v>0</v>
      </c>
      <c r="AM282" s="3">
        <f>IF('data sistem'!FD282="lebih dari 3",4,'data sistem'!FD282)</f>
        <v>0</v>
      </c>
      <c r="AN282" s="3" t="str">
        <f>IF(LEFT('data sistem'!U282,7)="bekerja",1,IF(LEFT('data sistem'!U282,5)="tidak",2,""))</f>
        <v/>
      </c>
      <c r="AO282" s="3">
        <f>'data sistem'!M282*1</f>
        <v>0</v>
      </c>
      <c r="AP282" s="3">
        <f>'data sistem'!R282*2</f>
        <v>0</v>
      </c>
      <c r="AQ282" s="3">
        <f>'data sistem'!P282*3</f>
        <v>0</v>
      </c>
      <c r="AR282" s="3">
        <f>'data sistem'!Q282*4</f>
        <v>0</v>
      </c>
      <c r="AS282" s="3">
        <f>0</f>
        <v>0</v>
      </c>
      <c r="AU282" s="3">
        <f>IF('data sistem'!Q282="1",4,1)</f>
        <v>1</v>
      </c>
      <c r="AW282" s="3">
        <f>IF('data sistem'!AG282="bumn",1,IF('data sistem'!AG282="non-profit",2,IF('data sistem'!AG282="swasta",3,IF('data sistem'!AG282="wiraswasta",4,5))))</f>
        <v>5</v>
      </c>
      <c r="AX282" s="3">
        <f>IF(AW282=5,'data sistem'!AG282,"")</f>
        <v>0</v>
      </c>
      <c r="AY282" s="3">
        <f>IF('data sistem'!T282=0,1,'data sistem'!T282=0)</f>
        <v>1</v>
      </c>
      <c r="BA282" s="3">
        <f>IF('data sistem'!AM282="kurang dari 1 juta",1000000,IF('data sistem'!AM282="antara 1 dan 2 juta",2000000,IF('data sistem'!AM282="lebih dari 2 juta",3000000,IF('data sistem'!AM282="lebih dari 3 juta",4000000,0))))</f>
        <v>0</v>
      </c>
      <c r="BB282" s="3">
        <f>0</f>
        <v>0</v>
      </c>
      <c r="BC282" s="3">
        <f>IF('data sistem'!BI282="kurang dari 1 juta",1000000,IF('data sistem'!BI282="antara 1 dan 2 juta",2000000,IF('data sistem'!BI282="lebih dari 2 juta",3000000,IF('data sistem'!BI282="lebih dari 3 juta",4000000,0))))</f>
        <v>0</v>
      </c>
      <c r="BD282" s="3" t="str">
        <f>IF('data sistem'!DE282&gt;0,'data sistem'!DE282,"")</f>
        <v/>
      </c>
      <c r="BE282" s="3" t="str">
        <f>IF('data sistem'!DF282="lebih tinggi",1,IF('data sistem'!DF282="sama",2,IF('data sistem'!DF282="lebih rendah",3,IF('data sistem'!DF282="tidak perlu",4,""))))</f>
        <v/>
      </c>
      <c r="BF282" s="3">
        <f>'data sistem'!DG282*1</f>
        <v>0</v>
      </c>
      <c r="BG282" s="3">
        <f>'data sistem'!DH282*2</f>
        <v>0</v>
      </c>
      <c r="BH282" s="3">
        <f>'data sistem'!DI282*3</f>
        <v>0</v>
      </c>
      <c r="BI282" s="3">
        <f>'data sistem'!DJ282*4</f>
        <v>0</v>
      </c>
      <c r="BJ282" s="3">
        <f>'data sistem'!DK282*5</f>
        <v>0</v>
      </c>
      <c r="BK282" s="3">
        <f>'data sistem'!DL282*6</f>
        <v>0</v>
      </c>
      <c r="BL282" s="3">
        <f>'data sistem'!DM282*7</f>
        <v>0</v>
      </c>
      <c r="BM282" s="3">
        <f>'data sistem'!DN282*8</f>
        <v>0</v>
      </c>
      <c r="BN282" s="3">
        <f>'data sistem'!DO282*9</f>
        <v>0</v>
      </c>
      <c r="BO282" s="3">
        <f>'data sistem'!DP282*10</f>
        <v>0</v>
      </c>
      <c r="BP282" s="3">
        <f>'data sistem'!DQ282*11</f>
        <v>0</v>
      </c>
      <c r="BQ282" s="3">
        <f>'data sistem'!DR282*12</f>
        <v>0</v>
      </c>
      <c r="BR282" s="3">
        <v>0</v>
      </c>
      <c r="BT282" s="3">
        <f>'data sistem'!GU282</f>
        <v>0</v>
      </c>
      <c r="BU282" s="3">
        <f>'data sistem'!HX282</f>
        <v>0</v>
      </c>
      <c r="BV282" s="3">
        <f>'data sistem'!GV282</f>
        <v>0</v>
      </c>
      <c r="BW282" s="3">
        <f>'data sistem'!HY282</f>
        <v>0</v>
      </c>
      <c r="BX282" s="3">
        <f>'data sistem'!GW282</f>
        <v>0</v>
      </c>
      <c r="BY282" s="3">
        <f>'data sistem'!HV282</f>
        <v>0</v>
      </c>
      <c r="BZ282" s="3">
        <f>'data sistem'!HZ282</f>
        <v>0</v>
      </c>
      <c r="CA282" s="3">
        <f>'data sistem'!IY282</f>
        <v>0</v>
      </c>
      <c r="CB282" s="3">
        <f>'data sistem'!GX282</f>
        <v>0</v>
      </c>
      <c r="CC282" s="3">
        <f>'data sistem'!IA282</f>
        <v>0</v>
      </c>
      <c r="CD282" s="3">
        <f>'data sistem'!GY282</f>
        <v>0</v>
      </c>
      <c r="CE282" s="3">
        <f>'data sistem'!IB282</f>
        <v>0</v>
      </c>
      <c r="CF282" s="3">
        <f>'data sistem'!GZ282</f>
        <v>0</v>
      </c>
      <c r="CH282" s="3">
        <f>'data sistem'!IC282</f>
        <v>0</v>
      </c>
      <c r="CJ282" s="3">
        <f>'data sistem'!HA282</f>
        <v>0</v>
      </c>
      <c r="CK282" s="3">
        <f>'data sistem'!ID282</f>
        <v>0</v>
      </c>
      <c r="CL282" s="3">
        <f>'data sistem'!HB282</f>
        <v>0</v>
      </c>
      <c r="CM282" s="3">
        <f>'data sistem'!IE282</f>
        <v>0</v>
      </c>
      <c r="CN282" s="3">
        <f>'data sistem'!HC282</f>
        <v>0</v>
      </c>
      <c r="CO282" s="3">
        <f>'data sistem'!IF282</f>
        <v>0</v>
      </c>
      <c r="CP282" s="3">
        <f>'data sistem'!HD282</f>
        <v>0</v>
      </c>
      <c r="CQ282" s="3">
        <f>'data sistem'!IG282</f>
        <v>0</v>
      </c>
      <c r="CR282" s="3">
        <f>'data sistem'!HE282</f>
        <v>0</v>
      </c>
      <c r="CS282" s="3">
        <f>'data sistem'!IH282</f>
        <v>0</v>
      </c>
      <c r="CT282" s="3">
        <f>'data sistem'!HF282</f>
        <v>0</v>
      </c>
      <c r="CU282" s="3">
        <f>'data sistem'!II282</f>
        <v>0</v>
      </c>
      <c r="CV282" s="3">
        <f>'data sistem'!HG282</f>
        <v>0</v>
      </c>
      <c r="CW282" s="3">
        <f>'data sistem'!IJ282</f>
        <v>0</v>
      </c>
      <c r="CX282" s="3">
        <f>'data sistem'!HH282</f>
        <v>0</v>
      </c>
      <c r="CY282" s="3">
        <f>'data sistem'!IK282</f>
        <v>0</v>
      </c>
      <c r="CZ282" s="3">
        <f>'data sistem'!HI282</f>
        <v>0</v>
      </c>
      <c r="DA282" s="3">
        <f>'data sistem'!IL282</f>
        <v>0</v>
      </c>
      <c r="DB282" s="3">
        <f>'data sistem'!HJ282</f>
        <v>0</v>
      </c>
      <c r="DC282" s="3">
        <f>'data sistem'!IM282</f>
        <v>0</v>
      </c>
      <c r="DD282" s="3">
        <f>'data sistem'!HK282</f>
        <v>0</v>
      </c>
      <c r="DE282" s="3">
        <f>'data sistem'!IN282</f>
        <v>0</v>
      </c>
      <c r="DF282" s="3">
        <f>'data sistem'!HL282</f>
        <v>0</v>
      </c>
      <c r="DG282" s="3">
        <f>'data sistem'!IO282</f>
        <v>0</v>
      </c>
      <c r="DH282" s="3">
        <f>'data sistem'!HM282</f>
        <v>0</v>
      </c>
      <c r="DI282" s="3">
        <f>'data sistem'!HM282</f>
        <v>0</v>
      </c>
      <c r="DJ282" s="3">
        <f>'data sistem'!IP282</f>
        <v>0</v>
      </c>
      <c r="DK282" s="3">
        <f>'data sistem'!IP282</f>
        <v>0</v>
      </c>
      <c r="DL282" s="3">
        <f>'data sistem'!HN282</f>
        <v>0</v>
      </c>
      <c r="DM282" s="3">
        <f>'data sistem'!IQ282</f>
        <v>0</v>
      </c>
      <c r="DN282" s="3">
        <f>'data sistem'!HO282</f>
        <v>0</v>
      </c>
      <c r="DO282" s="3">
        <f>'data sistem'!IR282</f>
        <v>0</v>
      </c>
      <c r="DP282" s="3">
        <f>'data sistem'!HP282</f>
        <v>0</v>
      </c>
      <c r="DQ282" s="3">
        <f>'data sistem'!IS282</f>
        <v>0</v>
      </c>
      <c r="DR282" s="3">
        <f>'data sistem'!HQ282</f>
        <v>0</v>
      </c>
      <c r="DS282" s="3">
        <f>'data sistem'!IT282</f>
        <v>0</v>
      </c>
      <c r="DT282" s="3">
        <f>'data sistem'!HR282</f>
        <v>0</v>
      </c>
      <c r="DU282" s="3">
        <f>'data sistem'!IU282</f>
        <v>0</v>
      </c>
      <c r="DV282" s="3">
        <f>'data sistem'!HS282</f>
        <v>0</v>
      </c>
      <c r="DW282" s="3">
        <f>'data sistem'!IV282</f>
        <v>0</v>
      </c>
      <c r="DX282" s="3">
        <f>'data sistem'!HT282</f>
        <v>0</v>
      </c>
      <c r="DY282" s="3">
        <f>'data sistem'!IW282</f>
        <v>0</v>
      </c>
      <c r="DZ282" s="3">
        <f>'data sistem'!HU282</f>
        <v>0</v>
      </c>
      <c r="EA282" s="3">
        <f>'data sistem'!IX282</f>
        <v>0</v>
      </c>
    </row>
    <row r="283" spans="1:131" x14ac:dyDescent="0.3">
      <c r="A283" s="3" t="str">
        <f t="shared" si="4"/>
        <v>051022</v>
      </c>
      <c r="B283" s="3" t="e">
        <f>VLOOKUP('data sistem'!C283,kodeprodi!$A$2:$B$11,2,FALSE)</f>
        <v>#N/A</v>
      </c>
      <c r="C283" s="3">
        <f>'data sistem'!A283</f>
        <v>0</v>
      </c>
      <c r="D283" s="3">
        <f>'data sistem'!B283</f>
        <v>0</v>
      </c>
      <c r="E283" s="3">
        <f>'data sistem'!J283</f>
        <v>0</v>
      </c>
      <c r="F283" s="3">
        <f>'data sistem'!K283</f>
        <v>0</v>
      </c>
      <c r="G283" s="3">
        <f>2020-'data sistem'!E283</f>
        <v>2020</v>
      </c>
      <c r="H283" s="3">
        <f>1</f>
        <v>1</v>
      </c>
      <c r="I283" s="3">
        <f>2</f>
        <v>2</v>
      </c>
      <c r="J283" s="3">
        <f>3</f>
        <v>3</v>
      </c>
      <c r="K283" s="3">
        <f>3</f>
        <v>3</v>
      </c>
      <c r="L283" s="3">
        <f>1</f>
        <v>1</v>
      </c>
      <c r="M283" s="3">
        <f>2</f>
        <v>2</v>
      </c>
      <c r="N283" s="3">
        <f>1</f>
        <v>1</v>
      </c>
      <c r="O283" s="3" t="str">
        <f>IF('data sistem'!W283="tidak",3,IF('data sistem'!W283="ya",IF('data sistem'!DT283="sebelum lulus",1,IF('data sistem'!DT283="setelah lulus",2,"")),""))</f>
        <v/>
      </c>
      <c r="P283" s="3" t="str">
        <f>IF('data sistem'!DU283="0-3 bulan",1,IF('data sistem'!DU283="3-6 bulan",3,IF('data sistem'!DU283="6-12 bulan",6,IF('data sistem'!DU283="lebih dari 12 bulan",12,""))))</f>
        <v/>
      </c>
      <c r="Q283" s="3" t="str">
        <f>IF('data sistem'!DV283="0-3 bulan",1,IF('data sistem'!DV283="3-6 bulan",3,IF('data sistem'!DV283="6-12 bulan",6,IF('data sistem'!DV283="lebih dari 12 bulan",12,""))))</f>
        <v/>
      </c>
      <c r="R283" s="3">
        <f>'data sistem'!EA283</f>
        <v>0</v>
      </c>
      <c r="S283" s="3">
        <f>'data sistem'!EB283</f>
        <v>0</v>
      </c>
      <c r="T283" s="3">
        <f>'data sistem'!EC283</f>
        <v>0</v>
      </c>
      <c r="U283" s="3">
        <f>'data sistem'!ED283</f>
        <v>0</v>
      </c>
      <c r="V283" s="3">
        <f>'data sistem'!EE283</f>
        <v>0</v>
      </c>
      <c r="W283" s="3">
        <f>'data sistem'!EF283</f>
        <v>0</v>
      </c>
      <c r="X283" s="3">
        <f>'data sistem'!EG283</f>
        <v>0</v>
      </c>
      <c r="Y283" s="3" t="str">
        <f>IF('data sistem'!DW283="ya",1,IF('data sistem'!DW283="tidak",0,""))</f>
        <v/>
      </c>
      <c r="Z283" s="3">
        <f>'data sistem'!EM283</f>
        <v>0</v>
      </c>
      <c r="AA283" s="3">
        <f>'data sistem'!EH283</f>
        <v>0</v>
      </c>
      <c r="AB283" s="3">
        <f>'data sistem'!EI283</f>
        <v>0</v>
      </c>
      <c r="AC283" s="3">
        <f>'data sistem'!EJ283</f>
        <v>0</v>
      </c>
      <c r="AD283" s="3">
        <f>'data sistem'!EK283</f>
        <v>0</v>
      </c>
      <c r="AE283" s="3">
        <f>'data sistem'!EL283</f>
        <v>0</v>
      </c>
      <c r="AF283" s="3">
        <f>0</f>
        <v>0</v>
      </c>
      <c r="AH283" s="3">
        <f>IF('data sistem'!FB283="lebih dari 3",4,'data sistem'!FB283)</f>
        <v>0</v>
      </c>
      <c r="AI283" s="3" t="str">
        <f>IF('data sistem'!FF283="sebelum lulus",1,IF('data sistem'!FF283="setelah lulus",2,""))</f>
        <v/>
      </c>
      <c r="AJ283" s="3" t="str">
        <f>IF('data sistem'!FG283="0-3 bulan",1,IF('data sistem'!FG283="3-6 bulan",3,IF('data sistem'!FG283="6-12 bulan",6,IF('data sistem'!FG283="lebih dari 12 bulan",12,""))))</f>
        <v/>
      </c>
      <c r="AK283" s="3" t="str">
        <f>IF('data sistem'!FH283="0-3 bulan",1,IF('data sistem'!FH283="3-6 bulan",3,IF('data sistem'!FH283="6-12 bulan",6,IF('data sistem'!FH283="lebih dari 12 bulan",12,""))))</f>
        <v/>
      </c>
      <c r="AL283" s="3">
        <f>IF('data sistem'!FC283="lebih dari 3",4,'data sistem'!FC283)</f>
        <v>0</v>
      </c>
      <c r="AM283" s="3">
        <f>IF('data sistem'!FD283="lebih dari 3",4,'data sistem'!FD283)</f>
        <v>0</v>
      </c>
      <c r="AN283" s="3" t="str">
        <f>IF(LEFT('data sistem'!U283,7)="bekerja",1,IF(LEFT('data sistem'!U283,5)="tidak",2,""))</f>
        <v/>
      </c>
      <c r="AO283" s="3">
        <f>'data sistem'!M283*1</f>
        <v>0</v>
      </c>
      <c r="AP283" s="3">
        <f>'data sistem'!R283*2</f>
        <v>0</v>
      </c>
      <c r="AQ283" s="3">
        <f>'data sistem'!P283*3</f>
        <v>0</v>
      </c>
      <c r="AR283" s="3">
        <f>'data sistem'!Q283*4</f>
        <v>0</v>
      </c>
      <c r="AS283" s="3">
        <f>0</f>
        <v>0</v>
      </c>
      <c r="AU283" s="3">
        <f>IF('data sistem'!Q283="1",4,1)</f>
        <v>1</v>
      </c>
      <c r="AW283" s="3">
        <f>IF('data sistem'!AG283="bumn",1,IF('data sistem'!AG283="non-profit",2,IF('data sistem'!AG283="swasta",3,IF('data sistem'!AG283="wiraswasta",4,5))))</f>
        <v>5</v>
      </c>
      <c r="AX283" s="3">
        <f>IF(AW283=5,'data sistem'!AG283,"")</f>
        <v>0</v>
      </c>
      <c r="AY283" s="3">
        <f>IF('data sistem'!T283=0,1,'data sistem'!T283=0)</f>
        <v>1</v>
      </c>
      <c r="BA283" s="3">
        <f>IF('data sistem'!AM283="kurang dari 1 juta",1000000,IF('data sistem'!AM283="antara 1 dan 2 juta",2000000,IF('data sistem'!AM283="lebih dari 2 juta",3000000,IF('data sistem'!AM283="lebih dari 3 juta",4000000,0))))</f>
        <v>0</v>
      </c>
      <c r="BB283" s="3">
        <f>0</f>
        <v>0</v>
      </c>
      <c r="BC283" s="3">
        <f>IF('data sistem'!BI283="kurang dari 1 juta",1000000,IF('data sistem'!BI283="antara 1 dan 2 juta",2000000,IF('data sistem'!BI283="lebih dari 2 juta",3000000,IF('data sistem'!BI283="lebih dari 3 juta",4000000,0))))</f>
        <v>0</v>
      </c>
      <c r="BD283" s="3" t="str">
        <f>IF('data sistem'!DE283&gt;0,'data sistem'!DE283,"")</f>
        <v/>
      </c>
      <c r="BE283" s="3" t="str">
        <f>IF('data sistem'!DF283="lebih tinggi",1,IF('data sistem'!DF283="sama",2,IF('data sistem'!DF283="lebih rendah",3,IF('data sistem'!DF283="tidak perlu",4,""))))</f>
        <v/>
      </c>
      <c r="BF283" s="3">
        <f>'data sistem'!DG283*1</f>
        <v>0</v>
      </c>
      <c r="BG283" s="3">
        <f>'data sistem'!DH283*2</f>
        <v>0</v>
      </c>
      <c r="BH283" s="3">
        <f>'data sistem'!DI283*3</f>
        <v>0</v>
      </c>
      <c r="BI283" s="3">
        <f>'data sistem'!DJ283*4</f>
        <v>0</v>
      </c>
      <c r="BJ283" s="3">
        <f>'data sistem'!DK283*5</f>
        <v>0</v>
      </c>
      <c r="BK283" s="3">
        <f>'data sistem'!DL283*6</f>
        <v>0</v>
      </c>
      <c r="BL283" s="3">
        <f>'data sistem'!DM283*7</f>
        <v>0</v>
      </c>
      <c r="BM283" s="3">
        <f>'data sistem'!DN283*8</f>
        <v>0</v>
      </c>
      <c r="BN283" s="3">
        <f>'data sistem'!DO283*9</f>
        <v>0</v>
      </c>
      <c r="BO283" s="3">
        <f>'data sistem'!DP283*10</f>
        <v>0</v>
      </c>
      <c r="BP283" s="3">
        <f>'data sistem'!DQ283*11</f>
        <v>0</v>
      </c>
      <c r="BQ283" s="3">
        <f>'data sistem'!DR283*12</f>
        <v>0</v>
      </c>
      <c r="BR283" s="3">
        <v>0</v>
      </c>
      <c r="BT283" s="3">
        <f>'data sistem'!GU283</f>
        <v>0</v>
      </c>
      <c r="BU283" s="3">
        <f>'data sistem'!HX283</f>
        <v>0</v>
      </c>
      <c r="BV283" s="3">
        <f>'data sistem'!GV283</f>
        <v>0</v>
      </c>
      <c r="BW283" s="3">
        <f>'data sistem'!HY283</f>
        <v>0</v>
      </c>
      <c r="BX283" s="3">
        <f>'data sistem'!GW283</f>
        <v>0</v>
      </c>
      <c r="BY283" s="3">
        <f>'data sistem'!HV283</f>
        <v>0</v>
      </c>
      <c r="BZ283" s="3">
        <f>'data sistem'!HZ283</f>
        <v>0</v>
      </c>
      <c r="CA283" s="3">
        <f>'data sistem'!IY283</f>
        <v>0</v>
      </c>
      <c r="CB283" s="3">
        <f>'data sistem'!GX283</f>
        <v>0</v>
      </c>
      <c r="CC283" s="3">
        <f>'data sistem'!IA283</f>
        <v>0</v>
      </c>
      <c r="CD283" s="3">
        <f>'data sistem'!GY283</f>
        <v>0</v>
      </c>
      <c r="CE283" s="3">
        <f>'data sistem'!IB283</f>
        <v>0</v>
      </c>
      <c r="CF283" s="3">
        <f>'data sistem'!GZ283</f>
        <v>0</v>
      </c>
      <c r="CH283" s="3">
        <f>'data sistem'!IC283</f>
        <v>0</v>
      </c>
      <c r="CJ283" s="3">
        <f>'data sistem'!HA283</f>
        <v>0</v>
      </c>
      <c r="CK283" s="3">
        <f>'data sistem'!ID283</f>
        <v>0</v>
      </c>
      <c r="CL283" s="3">
        <f>'data sistem'!HB283</f>
        <v>0</v>
      </c>
      <c r="CM283" s="3">
        <f>'data sistem'!IE283</f>
        <v>0</v>
      </c>
      <c r="CN283" s="3">
        <f>'data sistem'!HC283</f>
        <v>0</v>
      </c>
      <c r="CO283" s="3">
        <f>'data sistem'!IF283</f>
        <v>0</v>
      </c>
      <c r="CP283" s="3">
        <f>'data sistem'!HD283</f>
        <v>0</v>
      </c>
      <c r="CQ283" s="3">
        <f>'data sistem'!IG283</f>
        <v>0</v>
      </c>
      <c r="CR283" s="3">
        <f>'data sistem'!HE283</f>
        <v>0</v>
      </c>
      <c r="CS283" s="3">
        <f>'data sistem'!IH283</f>
        <v>0</v>
      </c>
      <c r="CT283" s="3">
        <f>'data sistem'!HF283</f>
        <v>0</v>
      </c>
      <c r="CU283" s="3">
        <f>'data sistem'!II283</f>
        <v>0</v>
      </c>
      <c r="CV283" s="3">
        <f>'data sistem'!HG283</f>
        <v>0</v>
      </c>
      <c r="CW283" s="3">
        <f>'data sistem'!IJ283</f>
        <v>0</v>
      </c>
      <c r="CX283" s="3">
        <f>'data sistem'!HH283</f>
        <v>0</v>
      </c>
      <c r="CY283" s="3">
        <f>'data sistem'!IK283</f>
        <v>0</v>
      </c>
      <c r="CZ283" s="3">
        <f>'data sistem'!HI283</f>
        <v>0</v>
      </c>
      <c r="DA283" s="3">
        <f>'data sistem'!IL283</f>
        <v>0</v>
      </c>
      <c r="DB283" s="3">
        <f>'data sistem'!HJ283</f>
        <v>0</v>
      </c>
      <c r="DC283" s="3">
        <f>'data sistem'!IM283</f>
        <v>0</v>
      </c>
      <c r="DD283" s="3">
        <f>'data sistem'!HK283</f>
        <v>0</v>
      </c>
      <c r="DE283" s="3">
        <f>'data sistem'!IN283</f>
        <v>0</v>
      </c>
      <c r="DF283" s="3">
        <f>'data sistem'!HL283</f>
        <v>0</v>
      </c>
      <c r="DG283" s="3">
        <f>'data sistem'!IO283</f>
        <v>0</v>
      </c>
      <c r="DH283" s="3">
        <f>'data sistem'!HM283</f>
        <v>0</v>
      </c>
      <c r="DI283" s="3">
        <f>'data sistem'!HM283</f>
        <v>0</v>
      </c>
      <c r="DJ283" s="3">
        <f>'data sistem'!IP283</f>
        <v>0</v>
      </c>
      <c r="DK283" s="3">
        <f>'data sistem'!IP283</f>
        <v>0</v>
      </c>
      <c r="DL283" s="3">
        <f>'data sistem'!HN283</f>
        <v>0</v>
      </c>
      <c r="DM283" s="3">
        <f>'data sistem'!IQ283</f>
        <v>0</v>
      </c>
      <c r="DN283" s="3">
        <f>'data sistem'!HO283</f>
        <v>0</v>
      </c>
      <c r="DO283" s="3">
        <f>'data sistem'!IR283</f>
        <v>0</v>
      </c>
      <c r="DP283" s="3">
        <f>'data sistem'!HP283</f>
        <v>0</v>
      </c>
      <c r="DQ283" s="3">
        <f>'data sistem'!IS283</f>
        <v>0</v>
      </c>
      <c r="DR283" s="3">
        <f>'data sistem'!HQ283</f>
        <v>0</v>
      </c>
      <c r="DS283" s="3">
        <f>'data sistem'!IT283</f>
        <v>0</v>
      </c>
      <c r="DT283" s="3">
        <f>'data sistem'!HR283</f>
        <v>0</v>
      </c>
      <c r="DU283" s="3">
        <f>'data sistem'!IU283</f>
        <v>0</v>
      </c>
      <c r="DV283" s="3">
        <f>'data sistem'!HS283</f>
        <v>0</v>
      </c>
      <c r="DW283" s="3">
        <f>'data sistem'!IV283</f>
        <v>0</v>
      </c>
      <c r="DX283" s="3">
        <f>'data sistem'!HT283</f>
        <v>0</v>
      </c>
      <c r="DY283" s="3">
        <f>'data sistem'!IW283</f>
        <v>0</v>
      </c>
      <c r="DZ283" s="3">
        <f>'data sistem'!HU283</f>
        <v>0</v>
      </c>
      <c r="EA283" s="3">
        <f>'data sistem'!IX283</f>
        <v>0</v>
      </c>
    </row>
    <row r="284" spans="1:131" x14ac:dyDescent="0.3">
      <c r="A284" s="3" t="str">
        <f t="shared" si="4"/>
        <v>051022</v>
      </c>
      <c r="B284" s="3" t="e">
        <f>VLOOKUP('data sistem'!C284,kodeprodi!$A$2:$B$11,2,FALSE)</f>
        <v>#N/A</v>
      </c>
      <c r="C284" s="3">
        <f>'data sistem'!A284</f>
        <v>0</v>
      </c>
      <c r="D284" s="3">
        <f>'data sistem'!B284</f>
        <v>0</v>
      </c>
      <c r="E284" s="3">
        <f>'data sistem'!J284</f>
        <v>0</v>
      </c>
      <c r="F284" s="3">
        <f>'data sistem'!K284</f>
        <v>0</v>
      </c>
      <c r="G284" s="3">
        <f>2020-'data sistem'!E284</f>
        <v>2020</v>
      </c>
      <c r="H284" s="3">
        <f>1</f>
        <v>1</v>
      </c>
      <c r="I284" s="3">
        <f>2</f>
        <v>2</v>
      </c>
      <c r="J284" s="3">
        <f>3</f>
        <v>3</v>
      </c>
      <c r="K284" s="3">
        <f>3</f>
        <v>3</v>
      </c>
      <c r="L284" s="3">
        <f>1</f>
        <v>1</v>
      </c>
      <c r="M284" s="3">
        <f>2</f>
        <v>2</v>
      </c>
      <c r="N284" s="3">
        <f>1</f>
        <v>1</v>
      </c>
      <c r="O284" s="3" t="str">
        <f>IF('data sistem'!W284="tidak",3,IF('data sistem'!W284="ya",IF('data sistem'!DT284="sebelum lulus",1,IF('data sistem'!DT284="setelah lulus",2,"")),""))</f>
        <v/>
      </c>
      <c r="P284" s="3" t="str">
        <f>IF('data sistem'!DU284="0-3 bulan",1,IF('data sistem'!DU284="3-6 bulan",3,IF('data sistem'!DU284="6-12 bulan",6,IF('data sistem'!DU284="lebih dari 12 bulan",12,""))))</f>
        <v/>
      </c>
      <c r="Q284" s="3" t="str">
        <f>IF('data sistem'!DV284="0-3 bulan",1,IF('data sistem'!DV284="3-6 bulan",3,IF('data sistem'!DV284="6-12 bulan",6,IF('data sistem'!DV284="lebih dari 12 bulan",12,""))))</f>
        <v/>
      </c>
      <c r="R284" s="3">
        <f>'data sistem'!EA284</f>
        <v>0</v>
      </c>
      <c r="S284" s="3">
        <f>'data sistem'!EB284</f>
        <v>0</v>
      </c>
      <c r="T284" s="3">
        <f>'data sistem'!EC284</f>
        <v>0</v>
      </c>
      <c r="U284" s="3">
        <f>'data sistem'!ED284</f>
        <v>0</v>
      </c>
      <c r="V284" s="3">
        <f>'data sistem'!EE284</f>
        <v>0</v>
      </c>
      <c r="W284" s="3">
        <f>'data sistem'!EF284</f>
        <v>0</v>
      </c>
      <c r="X284" s="3">
        <f>'data sistem'!EG284</f>
        <v>0</v>
      </c>
      <c r="Y284" s="3" t="str">
        <f>IF('data sistem'!DW284="ya",1,IF('data sistem'!DW284="tidak",0,""))</f>
        <v/>
      </c>
      <c r="Z284" s="3">
        <f>'data sistem'!EM284</f>
        <v>0</v>
      </c>
      <c r="AA284" s="3">
        <f>'data sistem'!EH284</f>
        <v>0</v>
      </c>
      <c r="AB284" s="3">
        <f>'data sistem'!EI284</f>
        <v>0</v>
      </c>
      <c r="AC284" s="3">
        <f>'data sistem'!EJ284</f>
        <v>0</v>
      </c>
      <c r="AD284" s="3">
        <f>'data sistem'!EK284</f>
        <v>0</v>
      </c>
      <c r="AE284" s="3">
        <f>'data sistem'!EL284</f>
        <v>0</v>
      </c>
      <c r="AF284" s="3">
        <f>0</f>
        <v>0</v>
      </c>
      <c r="AH284" s="3">
        <f>IF('data sistem'!FB284="lebih dari 3",4,'data sistem'!FB284)</f>
        <v>0</v>
      </c>
      <c r="AI284" s="3" t="str">
        <f>IF('data sistem'!FF284="sebelum lulus",1,IF('data sistem'!FF284="setelah lulus",2,""))</f>
        <v/>
      </c>
      <c r="AJ284" s="3" t="str">
        <f>IF('data sistem'!FG284="0-3 bulan",1,IF('data sistem'!FG284="3-6 bulan",3,IF('data sistem'!FG284="6-12 bulan",6,IF('data sistem'!FG284="lebih dari 12 bulan",12,""))))</f>
        <v/>
      </c>
      <c r="AK284" s="3" t="str">
        <f>IF('data sistem'!FH284="0-3 bulan",1,IF('data sistem'!FH284="3-6 bulan",3,IF('data sistem'!FH284="6-12 bulan",6,IF('data sistem'!FH284="lebih dari 12 bulan",12,""))))</f>
        <v/>
      </c>
      <c r="AL284" s="3">
        <f>IF('data sistem'!FC284="lebih dari 3",4,'data sistem'!FC284)</f>
        <v>0</v>
      </c>
      <c r="AM284" s="3">
        <f>IF('data sistem'!FD284="lebih dari 3",4,'data sistem'!FD284)</f>
        <v>0</v>
      </c>
      <c r="AN284" s="3" t="str">
        <f>IF(LEFT('data sistem'!U284,7)="bekerja",1,IF(LEFT('data sistem'!U284,5)="tidak",2,""))</f>
        <v/>
      </c>
      <c r="AO284" s="3">
        <f>'data sistem'!M284*1</f>
        <v>0</v>
      </c>
      <c r="AP284" s="3">
        <f>'data sistem'!R284*2</f>
        <v>0</v>
      </c>
      <c r="AQ284" s="3">
        <f>'data sistem'!P284*3</f>
        <v>0</v>
      </c>
      <c r="AR284" s="3">
        <f>'data sistem'!Q284*4</f>
        <v>0</v>
      </c>
      <c r="AS284" s="3">
        <f>0</f>
        <v>0</v>
      </c>
      <c r="AU284" s="3">
        <f>IF('data sistem'!Q284="1",4,1)</f>
        <v>1</v>
      </c>
      <c r="AW284" s="3">
        <f>IF('data sistem'!AG284="bumn",1,IF('data sistem'!AG284="non-profit",2,IF('data sistem'!AG284="swasta",3,IF('data sistem'!AG284="wiraswasta",4,5))))</f>
        <v>5</v>
      </c>
      <c r="AX284" s="3">
        <f>IF(AW284=5,'data sistem'!AG284,"")</f>
        <v>0</v>
      </c>
      <c r="AY284" s="3">
        <f>IF('data sistem'!T284=0,1,'data sistem'!T284=0)</f>
        <v>1</v>
      </c>
      <c r="BA284" s="3">
        <f>IF('data sistem'!AM284="kurang dari 1 juta",1000000,IF('data sistem'!AM284="antara 1 dan 2 juta",2000000,IF('data sistem'!AM284="lebih dari 2 juta",3000000,IF('data sistem'!AM284="lebih dari 3 juta",4000000,0))))</f>
        <v>0</v>
      </c>
      <c r="BB284" s="3">
        <f>0</f>
        <v>0</v>
      </c>
      <c r="BC284" s="3">
        <f>IF('data sistem'!BI284="kurang dari 1 juta",1000000,IF('data sistem'!BI284="antara 1 dan 2 juta",2000000,IF('data sistem'!BI284="lebih dari 2 juta",3000000,IF('data sistem'!BI284="lebih dari 3 juta",4000000,0))))</f>
        <v>0</v>
      </c>
      <c r="BD284" s="3" t="str">
        <f>IF('data sistem'!DE284&gt;0,'data sistem'!DE284,"")</f>
        <v/>
      </c>
      <c r="BE284" s="3" t="str">
        <f>IF('data sistem'!DF284="lebih tinggi",1,IF('data sistem'!DF284="sama",2,IF('data sistem'!DF284="lebih rendah",3,IF('data sistem'!DF284="tidak perlu",4,""))))</f>
        <v/>
      </c>
      <c r="BF284" s="3">
        <f>'data sistem'!DG284*1</f>
        <v>0</v>
      </c>
      <c r="BG284" s="3">
        <f>'data sistem'!DH284*2</f>
        <v>0</v>
      </c>
      <c r="BH284" s="3">
        <f>'data sistem'!DI284*3</f>
        <v>0</v>
      </c>
      <c r="BI284" s="3">
        <f>'data sistem'!DJ284*4</f>
        <v>0</v>
      </c>
      <c r="BJ284" s="3">
        <f>'data sistem'!DK284*5</f>
        <v>0</v>
      </c>
      <c r="BK284" s="3">
        <f>'data sistem'!DL284*6</f>
        <v>0</v>
      </c>
      <c r="BL284" s="3">
        <f>'data sistem'!DM284*7</f>
        <v>0</v>
      </c>
      <c r="BM284" s="3">
        <f>'data sistem'!DN284*8</f>
        <v>0</v>
      </c>
      <c r="BN284" s="3">
        <f>'data sistem'!DO284*9</f>
        <v>0</v>
      </c>
      <c r="BO284" s="3">
        <f>'data sistem'!DP284*10</f>
        <v>0</v>
      </c>
      <c r="BP284" s="3">
        <f>'data sistem'!DQ284*11</f>
        <v>0</v>
      </c>
      <c r="BQ284" s="3">
        <f>'data sistem'!DR284*12</f>
        <v>0</v>
      </c>
      <c r="BR284" s="3">
        <v>0</v>
      </c>
      <c r="BT284" s="3">
        <f>'data sistem'!GU284</f>
        <v>0</v>
      </c>
      <c r="BU284" s="3">
        <f>'data sistem'!HX284</f>
        <v>0</v>
      </c>
      <c r="BV284" s="3">
        <f>'data sistem'!GV284</f>
        <v>0</v>
      </c>
      <c r="BW284" s="3">
        <f>'data sistem'!HY284</f>
        <v>0</v>
      </c>
      <c r="BX284" s="3">
        <f>'data sistem'!GW284</f>
        <v>0</v>
      </c>
      <c r="BY284" s="3">
        <f>'data sistem'!HV284</f>
        <v>0</v>
      </c>
      <c r="BZ284" s="3">
        <f>'data sistem'!HZ284</f>
        <v>0</v>
      </c>
      <c r="CA284" s="3">
        <f>'data sistem'!IY284</f>
        <v>0</v>
      </c>
      <c r="CB284" s="3">
        <f>'data sistem'!GX284</f>
        <v>0</v>
      </c>
      <c r="CC284" s="3">
        <f>'data sistem'!IA284</f>
        <v>0</v>
      </c>
      <c r="CD284" s="3">
        <f>'data sistem'!GY284</f>
        <v>0</v>
      </c>
      <c r="CE284" s="3">
        <f>'data sistem'!IB284</f>
        <v>0</v>
      </c>
      <c r="CF284" s="3">
        <f>'data sistem'!GZ284</f>
        <v>0</v>
      </c>
      <c r="CH284" s="3">
        <f>'data sistem'!IC284</f>
        <v>0</v>
      </c>
      <c r="CJ284" s="3">
        <f>'data sistem'!HA284</f>
        <v>0</v>
      </c>
      <c r="CK284" s="3">
        <f>'data sistem'!ID284</f>
        <v>0</v>
      </c>
      <c r="CL284" s="3">
        <f>'data sistem'!HB284</f>
        <v>0</v>
      </c>
      <c r="CM284" s="3">
        <f>'data sistem'!IE284</f>
        <v>0</v>
      </c>
      <c r="CN284" s="3">
        <f>'data sistem'!HC284</f>
        <v>0</v>
      </c>
      <c r="CO284" s="3">
        <f>'data sistem'!IF284</f>
        <v>0</v>
      </c>
      <c r="CP284" s="3">
        <f>'data sistem'!HD284</f>
        <v>0</v>
      </c>
      <c r="CQ284" s="3">
        <f>'data sistem'!IG284</f>
        <v>0</v>
      </c>
      <c r="CR284" s="3">
        <f>'data sistem'!HE284</f>
        <v>0</v>
      </c>
      <c r="CS284" s="3">
        <f>'data sistem'!IH284</f>
        <v>0</v>
      </c>
      <c r="CT284" s="3">
        <f>'data sistem'!HF284</f>
        <v>0</v>
      </c>
      <c r="CU284" s="3">
        <f>'data sistem'!II284</f>
        <v>0</v>
      </c>
      <c r="CV284" s="3">
        <f>'data sistem'!HG284</f>
        <v>0</v>
      </c>
      <c r="CW284" s="3">
        <f>'data sistem'!IJ284</f>
        <v>0</v>
      </c>
      <c r="CX284" s="3">
        <f>'data sistem'!HH284</f>
        <v>0</v>
      </c>
      <c r="CY284" s="3">
        <f>'data sistem'!IK284</f>
        <v>0</v>
      </c>
      <c r="CZ284" s="3">
        <f>'data sistem'!HI284</f>
        <v>0</v>
      </c>
      <c r="DA284" s="3">
        <f>'data sistem'!IL284</f>
        <v>0</v>
      </c>
      <c r="DB284" s="3">
        <f>'data sistem'!HJ284</f>
        <v>0</v>
      </c>
      <c r="DC284" s="3">
        <f>'data sistem'!IM284</f>
        <v>0</v>
      </c>
      <c r="DD284" s="3">
        <f>'data sistem'!HK284</f>
        <v>0</v>
      </c>
      <c r="DE284" s="3">
        <f>'data sistem'!IN284</f>
        <v>0</v>
      </c>
      <c r="DF284" s="3">
        <f>'data sistem'!HL284</f>
        <v>0</v>
      </c>
      <c r="DG284" s="3">
        <f>'data sistem'!IO284</f>
        <v>0</v>
      </c>
      <c r="DH284" s="3">
        <f>'data sistem'!HM284</f>
        <v>0</v>
      </c>
      <c r="DI284" s="3">
        <f>'data sistem'!HM284</f>
        <v>0</v>
      </c>
      <c r="DJ284" s="3">
        <f>'data sistem'!IP284</f>
        <v>0</v>
      </c>
      <c r="DK284" s="3">
        <f>'data sistem'!IP284</f>
        <v>0</v>
      </c>
      <c r="DL284" s="3">
        <f>'data sistem'!HN284</f>
        <v>0</v>
      </c>
      <c r="DM284" s="3">
        <f>'data sistem'!IQ284</f>
        <v>0</v>
      </c>
      <c r="DN284" s="3">
        <f>'data sistem'!HO284</f>
        <v>0</v>
      </c>
      <c r="DO284" s="3">
        <f>'data sistem'!IR284</f>
        <v>0</v>
      </c>
      <c r="DP284" s="3">
        <f>'data sistem'!HP284</f>
        <v>0</v>
      </c>
      <c r="DQ284" s="3">
        <f>'data sistem'!IS284</f>
        <v>0</v>
      </c>
      <c r="DR284" s="3">
        <f>'data sistem'!HQ284</f>
        <v>0</v>
      </c>
      <c r="DS284" s="3">
        <f>'data sistem'!IT284</f>
        <v>0</v>
      </c>
      <c r="DT284" s="3">
        <f>'data sistem'!HR284</f>
        <v>0</v>
      </c>
      <c r="DU284" s="3">
        <f>'data sistem'!IU284</f>
        <v>0</v>
      </c>
      <c r="DV284" s="3">
        <f>'data sistem'!HS284</f>
        <v>0</v>
      </c>
      <c r="DW284" s="3">
        <f>'data sistem'!IV284</f>
        <v>0</v>
      </c>
      <c r="DX284" s="3">
        <f>'data sistem'!HT284</f>
        <v>0</v>
      </c>
      <c r="DY284" s="3">
        <f>'data sistem'!IW284</f>
        <v>0</v>
      </c>
      <c r="DZ284" s="3">
        <f>'data sistem'!HU284</f>
        <v>0</v>
      </c>
      <c r="EA284" s="3">
        <f>'data sistem'!IX284</f>
        <v>0</v>
      </c>
    </row>
    <row r="285" spans="1:131" x14ac:dyDescent="0.3">
      <c r="A285" s="3" t="str">
        <f t="shared" si="4"/>
        <v>051022</v>
      </c>
      <c r="B285" s="3" t="e">
        <f>VLOOKUP('data sistem'!C285,kodeprodi!$A$2:$B$11,2,FALSE)</f>
        <v>#N/A</v>
      </c>
      <c r="C285" s="3">
        <f>'data sistem'!A285</f>
        <v>0</v>
      </c>
      <c r="D285" s="3">
        <f>'data sistem'!B285</f>
        <v>0</v>
      </c>
      <c r="E285" s="3">
        <f>'data sistem'!J285</f>
        <v>0</v>
      </c>
      <c r="F285" s="3">
        <f>'data sistem'!K285</f>
        <v>0</v>
      </c>
      <c r="G285" s="3">
        <f>2020-'data sistem'!E285</f>
        <v>2020</v>
      </c>
      <c r="H285" s="3">
        <f>1</f>
        <v>1</v>
      </c>
      <c r="I285" s="3">
        <f>2</f>
        <v>2</v>
      </c>
      <c r="J285" s="3">
        <f>3</f>
        <v>3</v>
      </c>
      <c r="K285" s="3">
        <f>3</f>
        <v>3</v>
      </c>
      <c r="L285" s="3">
        <f>1</f>
        <v>1</v>
      </c>
      <c r="M285" s="3">
        <f>2</f>
        <v>2</v>
      </c>
      <c r="N285" s="3">
        <f>1</f>
        <v>1</v>
      </c>
      <c r="O285" s="3" t="str">
        <f>IF('data sistem'!W285="tidak",3,IF('data sistem'!W285="ya",IF('data sistem'!DT285="sebelum lulus",1,IF('data sistem'!DT285="setelah lulus",2,"")),""))</f>
        <v/>
      </c>
      <c r="P285" s="3" t="str">
        <f>IF('data sistem'!DU285="0-3 bulan",1,IF('data sistem'!DU285="3-6 bulan",3,IF('data sistem'!DU285="6-12 bulan",6,IF('data sistem'!DU285="lebih dari 12 bulan",12,""))))</f>
        <v/>
      </c>
      <c r="Q285" s="3" t="str">
        <f>IF('data sistem'!DV285="0-3 bulan",1,IF('data sistem'!DV285="3-6 bulan",3,IF('data sistem'!DV285="6-12 bulan",6,IF('data sistem'!DV285="lebih dari 12 bulan",12,""))))</f>
        <v/>
      </c>
      <c r="R285" s="3">
        <f>'data sistem'!EA285</f>
        <v>0</v>
      </c>
      <c r="S285" s="3">
        <f>'data sistem'!EB285</f>
        <v>0</v>
      </c>
      <c r="T285" s="3">
        <f>'data sistem'!EC285</f>
        <v>0</v>
      </c>
      <c r="U285" s="3">
        <f>'data sistem'!ED285</f>
        <v>0</v>
      </c>
      <c r="V285" s="3">
        <f>'data sistem'!EE285</f>
        <v>0</v>
      </c>
      <c r="W285" s="3">
        <f>'data sistem'!EF285</f>
        <v>0</v>
      </c>
      <c r="X285" s="3">
        <f>'data sistem'!EG285</f>
        <v>0</v>
      </c>
      <c r="Y285" s="3" t="str">
        <f>IF('data sistem'!DW285="ya",1,IF('data sistem'!DW285="tidak",0,""))</f>
        <v/>
      </c>
      <c r="Z285" s="3">
        <f>'data sistem'!EM285</f>
        <v>0</v>
      </c>
      <c r="AA285" s="3">
        <f>'data sistem'!EH285</f>
        <v>0</v>
      </c>
      <c r="AB285" s="3">
        <f>'data sistem'!EI285</f>
        <v>0</v>
      </c>
      <c r="AC285" s="3">
        <f>'data sistem'!EJ285</f>
        <v>0</v>
      </c>
      <c r="AD285" s="3">
        <f>'data sistem'!EK285</f>
        <v>0</v>
      </c>
      <c r="AE285" s="3">
        <f>'data sistem'!EL285</f>
        <v>0</v>
      </c>
      <c r="AF285" s="3">
        <f>0</f>
        <v>0</v>
      </c>
      <c r="AH285" s="3">
        <f>IF('data sistem'!FB285="lebih dari 3",4,'data sistem'!FB285)</f>
        <v>0</v>
      </c>
      <c r="AI285" s="3" t="str">
        <f>IF('data sistem'!FF285="sebelum lulus",1,IF('data sistem'!FF285="setelah lulus",2,""))</f>
        <v/>
      </c>
      <c r="AJ285" s="3" t="str">
        <f>IF('data sistem'!FG285="0-3 bulan",1,IF('data sistem'!FG285="3-6 bulan",3,IF('data sistem'!FG285="6-12 bulan",6,IF('data sistem'!FG285="lebih dari 12 bulan",12,""))))</f>
        <v/>
      </c>
      <c r="AK285" s="3" t="str">
        <f>IF('data sistem'!FH285="0-3 bulan",1,IF('data sistem'!FH285="3-6 bulan",3,IF('data sistem'!FH285="6-12 bulan",6,IF('data sistem'!FH285="lebih dari 12 bulan",12,""))))</f>
        <v/>
      </c>
      <c r="AL285" s="3">
        <f>IF('data sistem'!FC285="lebih dari 3",4,'data sistem'!FC285)</f>
        <v>0</v>
      </c>
      <c r="AM285" s="3">
        <f>IF('data sistem'!FD285="lebih dari 3",4,'data sistem'!FD285)</f>
        <v>0</v>
      </c>
      <c r="AN285" s="3" t="str">
        <f>IF(LEFT('data sistem'!U285,7)="bekerja",1,IF(LEFT('data sistem'!U285,5)="tidak",2,""))</f>
        <v/>
      </c>
      <c r="AO285" s="3">
        <f>'data sistem'!M285*1</f>
        <v>0</v>
      </c>
      <c r="AP285" s="3">
        <f>'data sistem'!R285*2</f>
        <v>0</v>
      </c>
      <c r="AQ285" s="3">
        <f>'data sistem'!P285*3</f>
        <v>0</v>
      </c>
      <c r="AR285" s="3">
        <f>'data sistem'!Q285*4</f>
        <v>0</v>
      </c>
      <c r="AS285" s="3">
        <f>0</f>
        <v>0</v>
      </c>
      <c r="AU285" s="3">
        <f>IF('data sistem'!Q285="1",4,1)</f>
        <v>1</v>
      </c>
      <c r="AW285" s="3">
        <f>IF('data sistem'!AG285="bumn",1,IF('data sistem'!AG285="non-profit",2,IF('data sistem'!AG285="swasta",3,IF('data sistem'!AG285="wiraswasta",4,5))))</f>
        <v>5</v>
      </c>
      <c r="AX285" s="3">
        <f>IF(AW285=5,'data sistem'!AG285,"")</f>
        <v>0</v>
      </c>
      <c r="AY285" s="3">
        <f>IF('data sistem'!T285=0,1,'data sistem'!T285=0)</f>
        <v>1</v>
      </c>
      <c r="BA285" s="3">
        <f>IF('data sistem'!AM285="kurang dari 1 juta",1000000,IF('data sistem'!AM285="antara 1 dan 2 juta",2000000,IF('data sistem'!AM285="lebih dari 2 juta",3000000,IF('data sistem'!AM285="lebih dari 3 juta",4000000,0))))</f>
        <v>0</v>
      </c>
      <c r="BB285" s="3">
        <f>0</f>
        <v>0</v>
      </c>
      <c r="BC285" s="3">
        <f>IF('data sistem'!BI285="kurang dari 1 juta",1000000,IF('data sistem'!BI285="antara 1 dan 2 juta",2000000,IF('data sistem'!BI285="lebih dari 2 juta",3000000,IF('data sistem'!BI285="lebih dari 3 juta",4000000,0))))</f>
        <v>0</v>
      </c>
      <c r="BD285" s="3" t="str">
        <f>IF('data sistem'!DE285&gt;0,'data sistem'!DE285,"")</f>
        <v/>
      </c>
      <c r="BE285" s="3" t="str">
        <f>IF('data sistem'!DF285="lebih tinggi",1,IF('data sistem'!DF285="sama",2,IF('data sistem'!DF285="lebih rendah",3,IF('data sistem'!DF285="tidak perlu",4,""))))</f>
        <v/>
      </c>
      <c r="BF285" s="3">
        <f>'data sistem'!DG285*1</f>
        <v>0</v>
      </c>
      <c r="BG285" s="3">
        <f>'data sistem'!DH285*2</f>
        <v>0</v>
      </c>
      <c r="BH285" s="3">
        <f>'data sistem'!DI285*3</f>
        <v>0</v>
      </c>
      <c r="BI285" s="3">
        <f>'data sistem'!DJ285*4</f>
        <v>0</v>
      </c>
      <c r="BJ285" s="3">
        <f>'data sistem'!DK285*5</f>
        <v>0</v>
      </c>
      <c r="BK285" s="3">
        <f>'data sistem'!DL285*6</f>
        <v>0</v>
      </c>
      <c r="BL285" s="3">
        <f>'data sistem'!DM285*7</f>
        <v>0</v>
      </c>
      <c r="BM285" s="3">
        <f>'data sistem'!DN285*8</f>
        <v>0</v>
      </c>
      <c r="BN285" s="3">
        <f>'data sistem'!DO285*9</f>
        <v>0</v>
      </c>
      <c r="BO285" s="3">
        <f>'data sistem'!DP285*10</f>
        <v>0</v>
      </c>
      <c r="BP285" s="3">
        <f>'data sistem'!DQ285*11</f>
        <v>0</v>
      </c>
      <c r="BQ285" s="3">
        <f>'data sistem'!DR285*12</f>
        <v>0</v>
      </c>
      <c r="BR285" s="3">
        <v>0</v>
      </c>
      <c r="BT285" s="3">
        <f>'data sistem'!GU285</f>
        <v>0</v>
      </c>
      <c r="BU285" s="3">
        <f>'data sistem'!HX285</f>
        <v>0</v>
      </c>
      <c r="BV285" s="3">
        <f>'data sistem'!GV285</f>
        <v>0</v>
      </c>
      <c r="BW285" s="3">
        <f>'data sistem'!HY285</f>
        <v>0</v>
      </c>
      <c r="BX285" s="3">
        <f>'data sistem'!GW285</f>
        <v>0</v>
      </c>
      <c r="BY285" s="3">
        <f>'data sistem'!HV285</f>
        <v>0</v>
      </c>
      <c r="BZ285" s="3">
        <f>'data sistem'!HZ285</f>
        <v>0</v>
      </c>
      <c r="CA285" s="3">
        <f>'data sistem'!IY285</f>
        <v>0</v>
      </c>
      <c r="CB285" s="3">
        <f>'data sistem'!GX285</f>
        <v>0</v>
      </c>
      <c r="CC285" s="3">
        <f>'data sistem'!IA285</f>
        <v>0</v>
      </c>
      <c r="CD285" s="3">
        <f>'data sistem'!GY285</f>
        <v>0</v>
      </c>
      <c r="CE285" s="3">
        <f>'data sistem'!IB285</f>
        <v>0</v>
      </c>
      <c r="CF285" s="3">
        <f>'data sistem'!GZ285</f>
        <v>0</v>
      </c>
      <c r="CH285" s="3">
        <f>'data sistem'!IC285</f>
        <v>0</v>
      </c>
      <c r="CJ285" s="3">
        <f>'data sistem'!HA285</f>
        <v>0</v>
      </c>
      <c r="CK285" s="3">
        <f>'data sistem'!ID285</f>
        <v>0</v>
      </c>
      <c r="CL285" s="3">
        <f>'data sistem'!HB285</f>
        <v>0</v>
      </c>
      <c r="CM285" s="3">
        <f>'data sistem'!IE285</f>
        <v>0</v>
      </c>
      <c r="CN285" s="3">
        <f>'data sistem'!HC285</f>
        <v>0</v>
      </c>
      <c r="CO285" s="3">
        <f>'data sistem'!IF285</f>
        <v>0</v>
      </c>
      <c r="CP285" s="3">
        <f>'data sistem'!HD285</f>
        <v>0</v>
      </c>
      <c r="CQ285" s="3">
        <f>'data sistem'!IG285</f>
        <v>0</v>
      </c>
      <c r="CR285" s="3">
        <f>'data sistem'!HE285</f>
        <v>0</v>
      </c>
      <c r="CS285" s="3">
        <f>'data sistem'!IH285</f>
        <v>0</v>
      </c>
      <c r="CT285" s="3">
        <f>'data sistem'!HF285</f>
        <v>0</v>
      </c>
      <c r="CU285" s="3">
        <f>'data sistem'!II285</f>
        <v>0</v>
      </c>
      <c r="CV285" s="3">
        <f>'data sistem'!HG285</f>
        <v>0</v>
      </c>
      <c r="CW285" s="3">
        <f>'data sistem'!IJ285</f>
        <v>0</v>
      </c>
      <c r="CX285" s="3">
        <f>'data sistem'!HH285</f>
        <v>0</v>
      </c>
      <c r="CY285" s="3">
        <f>'data sistem'!IK285</f>
        <v>0</v>
      </c>
      <c r="CZ285" s="3">
        <f>'data sistem'!HI285</f>
        <v>0</v>
      </c>
      <c r="DA285" s="3">
        <f>'data sistem'!IL285</f>
        <v>0</v>
      </c>
      <c r="DB285" s="3">
        <f>'data sistem'!HJ285</f>
        <v>0</v>
      </c>
      <c r="DC285" s="3">
        <f>'data sistem'!IM285</f>
        <v>0</v>
      </c>
      <c r="DD285" s="3">
        <f>'data sistem'!HK285</f>
        <v>0</v>
      </c>
      <c r="DE285" s="3">
        <f>'data sistem'!IN285</f>
        <v>0</v>
      </c>
      <c r="DF285" s="3">
        <f>'data sistem'!HL285</f>
        <v>0</v>
      </c>
      <c r="DG285" s="3">
        <f>'data sistem'!IO285</f>
        <v>0</v>
      </c>
      <c r="DH285" s="3">
        <f>'data sistem'!HM285</f>
        <v>0</v>
      </c>
      <c r="DI285" s="3">
        <f>'data sistem'!HM285</f>
        <v>0</v>
      </c>
      <c r="DJ285" s="3">
        <f>'data sistem'!IP285</f>
        <v>0</v>
      </c>
      <c r="DK285" s="3">
        <f>'data sistem'!IP285</f>
        <v>0</v>
      </c>
      <c r="DL285" s="3">
        <f>'data sistem'!HN285</f>
        <v>0</v>
      </c>
      <c r="DM285" s="3">
        <f>'data sistem'!IQ285</f>
        <v>0</v>
      </c>
      <c r="DN285" s="3">
        <f>'data sistem'!HO285</f>
        <v>0</v>
      </c>
      <c r="DO285" s="3">
        <f>'data sistem'!IR285</f>
        <v>0</v>
      </c>
      <c r="DP285" s="3">
        <f>'data sistem'!HP285</f>
        <v>0</v>
      </c>
      <c r="DQ285" s="3">
        <f>'data sistem'!IS285</f>
        <v>0</v>
      </c>
      <c r="DR285" s="3">
        <f>'data sistem'!HQ285</f>
        <v>0</v>
      </c>
      <c r="DS285" s="3">
        <f>'data sistem'!IT285</f>
        <v>0</v>
      </c>
      <c r="DT285" s="3">
        <f>'data sistem'!HR285</f>
        <v>0</v>
      </c>
      <c r="DU285" s="3">
        <f>'data sistem'!IU285</f>
        <v>0</v>
      </c>
      <c r="DV285" s="3">
        <f>'data sistem'!HS285</f>
        <v>0</v>
      </c>
      <c r="DW285" s="3">
        <f>'data sistem'!IV285</f>
        <v>0</v>
      </c>
      <c r="DX285" s="3">
        <f>'data sistem'!HT285</f>
        <v>0</v>
      </c>
      <c r="DY285" s="3">
        <f>'data sistem'!IW285</f>
        <v>0</v>
      </c>
      <c r="DZ285" s="3">
        <f>'data sistem'!HU285</f>
        <v>0</v>
      </c>
      <c r="EA285" s="3">
        <f>'data sistem'!IX285</f>
        <v>0</v>
      </c>
    </row>
    <row r="286" spans="1:131" x14ac:dyDescent="0.3">
      <c r="A286" s="3" t="str">
        <f t="shared" si="4"/>
        <v>051022</v>
      </c>
      <c r="B286" s="3" t="e">
        <f>VLOOKUP('data sistem'!C286,kodeprodi!$A$2:$B$11,2,FALSE)</f>
        <v>#N/A</v>
      </c>
      <c r="C286" s="3">
        <f>'data sistem'!A286</f>
        <v>0</v>
      </c>
      <c r="D286" s="3">
        <f>'data sistem'!B286</f>
        <v>0</v>
      </c>
      <c r="E286" s="3">
        <f>'data sistem'!J286</f>
        <v>0</v>
      </c>
      <c r="F286" s="3">
        <f>'data sistem'!K286</f>
        <v>0</v>
      </c>
      <c r="G286" s="3">
        <f>2020-'data sistem'!E286</f>
        <v>2020</v>
      </c>
      <c r="H286" s="3">
        <f>1</f>
        <v>1</v>
      </c>
      <c r="I286" s="3">
        <f>2</f>
        <v>2</v>
      </c>
      <c r="J286" s="3">
        <f>3</f>
        <v>3</v>
      </c>
      <c r="K286" s="3">
        <f>3</f>
        <v>3</v>
      </c>
      <c r="L286" s="3">
        <f>1</f>
        <v>1</v>
      </c>
      <c r="M286" s="3">
        <f>2</f>
        <v>2</v>
      </c>
      <c r="N286" s="3">
        <f>1</f>
        <v>1</v>
      </c>
      <c r="O286" s="3" t="str">
        <f>IF('data sistem'!W286="tidak",3,IF('data sistem'!W286="ya",IF('data sistem'!DT286="sebelum lulus",1,IF('data sistem'!DT286="setelah lulus",2,"")),""))</f>
        <v/>
      </c>
      <c r="P286" s="3" t="str">
        <f>IF('data sistem'!DU286="0-3 bulan",1,IF('data sistem'!DU286="3-6 bulan",3,IF('data sistem'!DU286="6-12 bulan",6,IF('data sistem'!DU286="lebih dari 12 bulan",12,""))))</f>
        <v/>
      </c>
      <c r="Q286" s="3" t="str">
        <f>IF('data sistem'!DV286="0-3 bulan",1,IF('data sistem'!DV286="3-6 bulan",3,IF('data sistem'!DV286="6-12 bulan",6,IF('data sistem'!DV286="lebih dari 12 bulan",12,""))))</f>
        <v/>
      </c>
      <c r="R286" s="3">
        <f>'data sistem'!EA286</f>
        <v>0</v>
      </c>
      <c r="S286" s="3">
        <f>'data sistem'!EB286</f>
        <v>0</v>
      </c>
      <c r="T286" s="3">
        <f>'data sistem'!EC286</f>
        <v>0</v>
      </c>
      <c r="U286" s="3">
        <f>'data sistem'!ED286</f>
        <v>0</v>
      </c>
      <c r="V286" s="3">
        <f>'data sistem'!EE286</f>
        <v>0</v>
      </c>
      <c r="W286" s="3">
        <f>'data sistem'!EF286</f>
        <v>0</v>
      </c>
      <c r="X286" s="3">
        <f>'data sistem'!EG286</f>
        <v>0</v>
      </c>
      <c r="Y286" s="3" t="str">
        <f>IF('data sistem'!DW286="ya",1,IF('data sistem'!DW286="tidak",0,""))</f>
        <v/>
      </c>
      <c r="Z286" s="3">
        <f>'data sistem'!EM286</f>
        <v>0</v>
      </c>
      <c r="AA286" s="3">
        <f>'data sistem'!EH286</f>
        <v>0</v>
      </c>
      <c r="AB286" s="3">
        <f>'data sistem'!EI286</f>
        <v>0</v>
      </c>
      <c r="AC286" s="3">
        <f>'data sistem'!EJ286</f>
        <v>0</v>
      </c>
      <c r="AD286" s="3">
        <f>'data sistem'!EK286</f>
        <v>0</v>
      </c>
      <c r="AE286" s="3">
        <f>'data sistem'!EL286</f>
        <v>0</v>
      </c>
      <c r="AF286" s="3">
        <f>0</f>
        <v>0</v>
      </c>
      <c r="AH286" s="3">
        <f>IF('data sistem'!FB286="lebih dari 3",4,'data sistem'!FB286)</f>
        <v>0</v>
      </c>
      <c r="AI286" s="3" t="str">
        <f>IF('data sistem'!FF286="sebelum lulus",1,IF('data sistem'!FF286="setelah lulus",2,""))</f>
        <v/>
      </c>
      <c r="AJ286" s="3" t="str">
        <f>IF('data sistem'!FG286="0-3 bulan",1,IF('data sistem'!FG286="3-6 bulan",3,IF('data sistem'!FG286="6-12 bulan",6,IF('data sistem'!FG286="lebih dari 12 bulan",12,""))))</f>
        <v/>
      </c>
      <c r="AK286" s="3" t="str">
        <f>IF('data sistem'!FH286="0-3 bulan",1,IF('data sistem'!FH286="3-6 bulan",3,IF('data sistem'!FH286="6-12 bulan",6,IF('data sistem'!FH286="lebih dari 12 bulan",12,""))))</f>
        <v/>
      </c>
      <c r="AL286" s="3">
        <f>IF('data sistem'!FC286="lebih dari 3",4,'data sistem'!FC286)</f>
        <v>0</v>
      </c>
      <c r="AM286" s="3">
        <f>IF('data sistem'!FD286="lebih dari 3",4,'data sistem'!FD286)</f>
        <v>0</v>
      </c>
      <c r="AN286" s="3" t="str">
        <f>IF(LEFT('data sistem'!U286,7)="bekerja",1,IF(LEFT('data sistem'!U286,5)="tidak",2,""))</f>
        <v/>
      </c>
      <c r="AO286" s="3">
        <f>'data sistem'!M286*1</f>
        <v>0</v>
      </c>
      <c r="AP286" s="3">
        <f>'data sistem'!R286*2</f>
        <v>0</v>
      </c>
      <c r="AQ286" s="3">
        <f>'data sistem'!P286*3</f>
        <v>0</v>
      </c>
      <c r="AR286" s="3">
        <f>'data sistem'!Q286*4</f>
        <v>0</v>
      </c>
      <c r="AS286" s="3">
        <f>0</f>
        <v>0</v>
      </c>
      <c r="AU286" s="3">
        <f>IF('data sistem'!Q286="1",4,1)</f>
        <v>1</v>
      </c>
      <c r="AW286" s="3">
        <f>IF('data sistem'!AG286="bumn",1,IF('data sistem'!AG286="non-profit",2,IF('data sistem'!AG286="swasta",3,IF('data sistem'!AG286="wiraswasta",4,5))))</f>
        <v>5</v>
      </c>
      <c r="AX286" s="3">
        <f>IF(AW286=5,'data sistem'!AG286,"")</f>
        <v>0</v>
      </c>
      <c r="AY286" s="3">
        <f>IF('data sistem'!T286=0,1,'data sistem'!T286=0)</f>
        <v>1</v>
      </c>
      <c r="BA286" s="3">
        <f>IF('data sistem'!AM286="kurang dari 1 juta",1000000,IF('data sistem'!AM286="antara 1 dan 2 juta",2000000,IF('data sistem'!AM286="lebih dari 2 juta",3000000,IF('data sistem'!AM286="lebih dari 3 juta",4000000,0))))</f>
        <v>0</v>
      </c>
      <c r="BB286" s="3">
        <f>0</f>
        <v>0</v>
      </c>
      <c r="BC286" s="3">
        <f>IF('data sistem'!BI286="kurang dari 1 juta",1000000,IF('data sistem'!BI286="antara 1 dan 2 juta",2000000,IF('data sistem'!BI286="lebih dari 2 juta",3000000,IF('data sistem'!BI286="lebih dari 3 juta",4000000,0))))</f>
        <v>0</v>
      </c>
      <c r="BD286" s="3" t="str">
        <f>IF('data sistem'!DE286&gt;0,'data sistem'!DE286,"")</f>
        <v/>
      </c>
      <c r="BE286" s="3" t="str">
        <f>IF('data sistem'!DF286="lebih tinggi",1,IF('data sistem'!DF286="sama",2,IF('data sistem'!DF286="lebih rendah",3,IF('data sistem'!DF286="tidak perlu",4,""))))</f>
        <v/>
      </c>
      <c r="BF286" s="3">
        <f>'data sistem'!DG286*1</f>
        <v>0</v>
      </c>
      <c r="BG286" s="3">
        <f>'data sistem'!DH286*2</f>
        <v>0</v>
      </c>
      <c r="BH286" s="3">
        <f>'data sistem'!DI286*3</f>
        <v>0</v>
      </c>
      <c r="BI286" s="3">
        <f>'data sistem'!DJ286*4</f>
        <v>0</v>
      </c>
      <c r="BJ286" s="3">
        <f>'data sistem'!DK286*5</f>
        <v>0</v>
      </c>
      <c r="BK286" s="3">
        <f>'data sistem'!DL286*6</f>
        <v>0</v>
      </c>
      <c r="BL286" s="3">
        <f>'data sistem'!DM286*7</f>
        <v>0</v>
      </c>
      <c r="BM286" s="3">
        <f>'data sistem'!DN286*8</f>
        <v>0</v>
      </c>
      <c r="BN286" s="3">
        <f>'data sistem'!DO286*9</f>
        <v>0</v>
      </c>
      <c r="BO286" s="3">
        <f>'data sistem'!DP286*10</f>
        <v>0</v>
      </c>
      <c r="BP286" s="3">
        <f>'data sistem'!DQ286*11</f>
        <v>0</v>
      </c>
      <c r="BQ286" s="3">
        <f>'data sistem'!DR286*12</f>
        <v>0</v>
      </c>
      <c r="BR286" s="3">
        <v>0</v>
      </c>
      <c r="BT286" s="3">
        <f>'data sistem'!GU286</f>
        <v>0</v>
      </c>
      <c r="BU286" s="3">
        <f>'data sistem'!HX286</f>
        <v>0</v>
      </c>
      <c r="BV286" s="3">
        <f>'data sistem'!GV286</f>
        <v>0</v>
      </c>
      <c r="BW286" s="3">
        <f>'data sistem'!HY286</f>
        <v>0</v>
      </c>
      <c r="BX286" s="3">
        <f>'data sistem'!GW286</f>
        <v>0</v>
      </c>
      <c r="BY286" s="3">
        <f>'data sistem'!HV286</f>
        <v>0</v>
      </c>
      <c r="BZ286" s="3">
        <f>'data sistem'!HZ286</f>
        <v>0</v>
      </c>
      <c r="CA286" s="3">
        <f>'data sistem'!IY286</f>
        <v>0</v>
      </c>
      <c r="CB286" s="3">
        <f>'data sistem'!GX286</f>
        <v>0</v>
      </c>
      <c r="CC286" s="3">
        <f>'data sistem'!IA286</f>
        <v>0</v>
      </c>
      <c r="CD286" s="3">
        <f>'data sistem'!GY286</f>
        <v>0</v>
      </c>
      <c r="CE286" s="3">
        <f>'data sistem'!IB286</f>
        <v>0</v>
      </c>
      <c r="CF286" s="3">
        <f>'data sistem'!GZ286</f>
        <v>0</v>
      </c>
      <c r="CH286" s="3">
        <f>'data sistem'!IC286</f>
        <v>0</v>
      </c>
      <c r="CJ286" s="3">
        <f>'data sistem'!HA286</f>
        <v>0</v>
      </c>
      <c r="CK286" s="3">
        <f>'data sistem'!ID286</f>
        <v>0</v>
      </c>
      <c r="CL286" s="3">
        <f>'data sistem'!HB286</f>
        <v>0</v>
      </c>
      <c r="CM286" s="3">
        <f>'data sistem'!IE286</f>
        <v>0</v>
      </c>
      <c r="CN286" s="3">
        <f>'data sistem'!HC286</f>
        <v>0</v>
      </c>
      <c r="CO286" s="3">
        <f>'data sistem'!IF286</f>
        <v>0</v>
      </c>
      <c r="CP286" s="3">
        <f>'data sistem'!HD286</f>
        <v>0</v>
      </c>
      <c r="CQ286" s="3">
        <f>'data sistem'!IG286</f>
        <v>0</v>
      </c>
      <c r="CR286" s="3">
        <f>'data sistem'!HE286</f>
        <v>0</v>
      </c>
      <c r="CS286" s="3">
        <f>'data sistem'!IH286</f>
        <v>0</v>
      </c>
      <c r="CT286" s="3">
        <f>'data sistem'!HF286</f>
        <v>0</v>
      </c>
      <c r="CU286" s="3">
        <f>'data sistem'!II286</f>
        <v>0</v>
      </c>
      <c r="CV286" s="3">
        <f>'data sistem'!HG286</f>
        <v>0</v>
      </c>
      <c r="CW286" s="3">
        <f>'data sistem'!IJ286</f>
        <v>0</v>
      </c>
      <c r="CX286" s="3">
        <f>'data sistem'!HH286</f>
        <v>0</v>
      </c>
      <c r="CY286" s="3">
        <f>'data sistem'!IK286</f>
        <v>0</v>
      </c>
      <c r="CZ286" s="3">
        <f>'data sistem'!HI286</f>
        <v>0</v>
      </c>
      <c r="DA286" s="3">
        <f>'data sistem'!IL286</f>
        <v>0</v>
      </c>
      <c r="DB286" s="3">
        <f>'data sistem'!HJ286</f>
        <v>0</v>
      </c>
      <c r="DC286" s="3">
        <f>'data sistem'!IM286</f>
        <v>0</v>
      </c>
      <c r="DD286" s="3">
        <f>'data sistem'!HK286</f>
        <v>0</v>
      </c>
      <c r="DE286" s="3">
        <f>'data sistem'!IN286</f>
        <v>0</v>
      </c>
      <c r="DF286" s="3">
        <f>'data sistem'!HL286</f>
        <v>0</v>
      </c>
      <c r="DG286" s="3">
        <f>'data sistem'!IO286</f>
        <v>0</v>
      </c>
      <c r="DH286" s="3">
        <f>'data sistem'!HM286</f>
        <v>0</v>
      </c>
      <c r="DI286" s="3">
        <f>'data sistem'!HM286</f>
        <v>0</v>
      </c>
      <c r="DJ286" s="3">
        <f>'data sistem'!IP286</f>
        <v>0</v>
      </c>
      <c r="DK286" s="3">
        <f>'data sistem'!IP286</f>
        <v>0</v>
      </c>
      <c r="DL286" s="3">
        <f>'data sistem'!HN286</f>
        <v>0</v>
      </c>
      <c r="DM286" s="3">
        <f>'data sistem'!IQ286</f>
        <v>0</v>
      </c>
      <c r="DN286" s="3">
        <f>'data sistem'!HO286</f>
        <v>0</v>
      </c>
      <c r="DO286" s="3">
        <f>'data sistem'!IR286</f>
        <v>0</v>
      </c>
      <c r="DP286" s="3">
        <f>'data sistem'!HP286</f>
        <v>0</v>
      </c>
      <c r="DQ286" s="3">
        <f>'data sistem'!IS286</f>
        <v>0</v>
      </c>
      <c r="DR286" s="3">
        <f>'data sistem'!HQ286</f>
        <v>0</v>
      </c>
      <c r="DS286" s="3">
        <f>'data sistem'!IT286</f>
        <v>0</v>
      </c>
      <c r="DT286" s="3">
        <f>'data sistem'!HR286</f>
        <v>0</v>
      </c>
      <c r="DU286" s="3">
        <f>'data sistem'!IU286</f>
        <v>0</v>
      </c>
      <c r="DV286" s="3">
        <f>'data sistem'!HS286</f>
        <v>0</v>
      </c>
      <c r="DW286" s="3">
        <f>'data sistem'!IV286</f>
        <v>0</v>
      </c>
      <c r="DX286" s="3">
        <f>'data sistem'!HT286</f>
        <v>0</v>
      </c>
      <c r="DY286" s="3">
        <f>'data sistem'!IW286</f>
        <v>0</v>
      </c>
      <c r="DZ286" s="3">
        <f>'data sistem'!HU286</f>
        <v>0</v>
      </c>
      <c r="EA286" s="3">
        <f>'data sistem'!IX286</f>
        <v>0</v>
      </c>
    </row>
    <row r="287" spans="1:131" x14ac:dyDescent="0.3">
      <c r="A287" s="3" t="str">
        <f t="shared" si="4"/>
        <v>051022</v>
      </c>
      <c r="B287" s="3" t="e">
        <f>VLOOKUP('data sistem'!C287,kodeprodi!$A$2:$B$11,2,FALSE)</f>
        <v>#N/A</v>
      </c>
      <c r="C287" s="3">
        <f>'data sistem'!A287</f>
        <v>0</v>
      </c>
      <c r="D287" s="3">
        <f>'data sistem'!B287</f>
        <v>0</v>
      </c>
      <c r="E287" s="3">
        <f>'data sistem'!J287</f>
        <v>0</v>
      </c>
      <c r="F287" s="3">
        <f>'data sistem'!K287</f>
        <v>0</v>
      </c>
      <c r="G287" s="3">
        <f>2020-'data sistem'!E287</f>
        <v>2020</v>
      </c>
      <c r="H287" s="3">
        <f>1</f>
        <v>1</v>
      </c>
      <c r="I287" s="3">
        <f>2</f>
        <v>2</v>
      </c>
      <c r="J287" s="3">
        <f>3</f>
        <v>3</v>
      </c>
      <c r="K287" s="3">
        <f>3</f>
        <v>3</v>
      </c>
      <c r="L287" s="3">
        <f>1</f>
        <v>1</v>
      </c>
      <c r="M287" s="3">
        <f>2</f>
        <v>2</v>
      </c>
      <c r="N287" s="3">
        <f>1</f>
        <v>1</v>
      </c>
      <c r="O287" s="3" t="str">
        <f>IF('data sistem'!W287="tidak",3,IF('data sistem'!W287="ya",IF('data sistem'!DT287="sebelum lulus",1,IF('data sistem'!DT287="setelah lulus",2,"")),""))</f>
        <v/>
      </c>
      <c r="P287" s="3" t="str">
        <f>IF('data sistem'!DU287="0-3 bulan",1,IF('data sistem'!DU287="3-6 bulan",3,IF('data sistem'!DU287="6-12 bulan",6,IF('data sistem'!DU287="lebih dari 12 bulan",12,""))))</f>
        <v/>
      </c>
      <c r="Q287" s="3" t="str">
        <f>IF('data sistem'!DV287="0-3 bulan",1,IF('data sistem'!DV287="3-6 bulan",3,IF('data sistem'!DV287="6-12 bulan",6,IF('data sistem'!DV287="lebih dari 12 bulan",12,""))))</f>
        <v/>
      </c>
      <c r="R287" s="3">
        <f>'data sistem'!EA287</f>
        <v>0</v>
      </c>
      <c r="S287" s="3">
        <f>'data sistem'!EB287</f>
        <v>0</v>
      </c>
      <c r="T287" s="3">
        <f>'data sistem'!EC287</f>
        <v>0</v>
      </c>
      <c r="U287" s="3">
        <f>'data sistem'!ED287</f>
        <v>0</v>
      </c>
      <c r="V287" s="3">
        <f>'data sistem'!EE287</f>
        <v>0</v>
      </c>
      <c r="W287" s="3">
        <f>'data sistem'!EF287</f>
        <v>0</v>
      </c>
      <c r="X287" s="3">
        <f>'data sistem'!EG287</f>
        <v>0</v>
      </c>
      <c r="Y287" s="3" t="str">
        <f>IF('data sistem'!DW287="ya",1,IF('data sistem'!DW287="tidak",0,""))</f>
        <v/>
      </c>
      <c r="Z287" s="3">
        <f>'data sistem'!EM287</f>
        <v>0</v>
      </c>
      <c r="AA287" s="3">
        <f>'data sistem'!EH287</f>
        <v>0</v>
      </c>
      <c r="AB287" s="3">
        <f>'data sistem'!EI287</f>
        <v>0</v>
      </c>
      <c r="AC287" s="3">
        <f>'data sistem'!EJ287</f>
        <v>0</v>
      </c>
      <c r="AD287" s="3">
        <f>'data sistem'!EK287</f>
        <v>0</v>
      </c>
      <c r="AE287" s="3">
        <f>'data sistem'!EL287</f>
        <v>0</v>
      </c>
      <c r="AF287" s="3">
        <f>0</f>
        <v>0</v>
      </c>
      <c r="AH287" s="3">
        <f>IF('data sistem'!FB287="lebih dari 3",4,'data sistem'!FB287)</f>
        <v>0</v>
      </c>
      <c r="AI287" s="3" t="str">
        <f>IF('data sistem'!FF287="sebelum lulus",1,IF('data sistem'!FF287="setelah lulus",2,""))</f>
        <v/>
      </c>
      <c r="AJ287" s="3" t="str">
        <f>IF('data sistem'!FG287="0-3 bulan",1,IF('data sistem'!FG287="3-6 bulan",3,IF('data sistem'!FG287="6-12 bulan",6,IF('data sistem'!FG287="lebih dari 12 bulan",12,""))))</f>
        <v/>
      </c>
      <c r="AK287" s="3" t="str">
        <f>IF('data sistem'!FH287="0-3 bulan",1,IF('data sistem'!FH287="3-6 bulan",3,IF('data sistem'!FH287="6-12 bulan",6,IF('data sistem'!FH287="lebih dari 12 bulan",12,""))))</f>
        <v/>
      </c>
      <c r="AL287" s="3">
        <f>IF('data sistem'!FC287="lebih dari 3",4,'data sistem'!FC287)</f>
        <v>0</v>
      </c>
      <c r="AM287" s="3">
        <f>IF('data sistem'!FD287="lebih dari 3",4,'data sistem'!FD287)</f>
        <v>0</v>
      </c>
      <c r="AN287" s="3" t="str">
        <f>IF(LEFT('data sistem'!U287,7)="bekerja",1,IF(LEFT('data sistem'!U287,5)="tidak",2,""))</f>
        <v/>
      </c>
      <c r="AO287" s="3">
        <f>'data sistem'!M287*1</f>
        <v>0</v>
      </c>
      <c r="AP287" s="3">
        <f>'data sistem'!R287*2</f>
        <v>0</v>
      </c>
      <c r="AQ287" s="3">
        <f>'data sistem'!P287*3</f>
        <v>0</v>
      </c>
      <c r="AR287" s="3">
        <f>'data sistem'!Q287*4</f>
        <v>0</v>
      </c>
      <c r="AS287" s="3">
        <f>0</f>
        <v>0</v>
      </c>
      <c r="AU287" s="3">
        <f>IF('data sistem'!Q287="1",4,1)</f>
        <v>1</v>
      </c>
      <c r="AW287" s="3">
        <f>IF('data sistem'!AG287="bumn",1,IF('data sistem'!AG287="non-profit",2,IF('data sistem'!AG287="swasta",3,IF('data sistem'!AG287="wiraswasta",4,5))))</f>
        <v>5</v>
      </c>
      <c r="AX287" s="3">
        <f>IF(AW287=5,'data sistem'!AG287,"")</f>
        <v>0</v>
      </c>
      <c r="AY287" s="3">
        <f>IF('data sistem'!T287=0,1,'data sistem'!T287=0)</f>
        <v>1</v>
      </c>
      <c r="BA287" s="3">
        <f>IF('data sistem'!AM287="kurang dari 1 juta",1000000,IF('data sistem'!AM287="antara 1 dan 2 juta",2000000,IF('data sistem'!AM287="lebih dari 2 juta",3000000,IF('data sistem'!AM287="lebih dari 3 juta",4000000,0))))</f>
        <v>0</v>
      </c>
      <c r="BB287" s="3">
        <f>0</f>
        <v>0</v>
      </c>
      <c r="BC287" s="3">
        <f>IF('data sistem'!BI287="kurang dari 1 juta",1000000,IF('data sistem'!BI287="antara 1 dan 2 juta",2000000,IF('data sistem'!BI287="lebih dari 2 juta",3000000,IF('data sistem'!BI287="lebih dari 3 juta",4000000,0))))</f>
        <v>0</v>
      </c>
      <c r="BD287" s="3" t="str">
        <f>IF('data sistem'!DE287&gt;0,'data sistem'!DE287,"")</f>
        <v/>
      </c>
      <c r="BE287" s="3" t="str">
        <f>IF('data sistem'!DF287="lebih tinggi",1,IF('data sistem'!DF287="sama",2,IF('data sistem'!DF287="lebih rendah",3,IF('data sistem'!DF287="tidak perlu",4,""))))</f>
        <v/>
      </c>
      <c r="BF287" s="3">
        <f>'data sistem'!DG287*1</f>
        <v>0</v>
      </c>
      <c r="BG287" s="3">
        <f>'data sistem'!DH287*2</f>
        <v>0</v>
      </c>
      <c r="BH287" s="3">
        <f>'data sistem'!DI287*3</f>
        <v>0</v>
      </c>
      <c r="BI287" s="3">
        <f>'data sistem'!DJ287*4</f>
        <v>0</v>
      </c>
      <c r="BJ287" s="3">
        <f>'data sistem'!DK287*5</f>
        <v>0</v>
      </c>
      <c r="BK287" s="3">
        <f>'data sistem'!DL287*6</f>
        <v>0</v>
      </c>
      <c r="BL287" s="3">
        <f>'data sistem'!DM287*7</f>
        <v>0</v>
      </c>
      <c r="BM287" s="3">
        <f>'data sistem'!DN287*8</f>
        <v>0</v>
      </c>
      <c r="BN287" s="3">
        <f>'data sistem'!DO287*9</f>
        <v>0</v>
      </c>
      <c r="BO287" s="3">
        <f>'data sistem'!DP287*10</f>
        <v>0</v>
      </c>
      <c r="BP287" s="3">
        <f>'data sistem'!DQ287*11</f>
        <v>0</v>
      </c>
      <c r="BQ287" s="3">
        <f>'data sistem'!DR287*12</f>
        <v>0</v>
      </c>
      <c r="BR287" s="3">
        <v>0</v>
      </c>
      <c r="BT287" s="3">
        <f>'data sistem'!GU287</f>
        <v>0</v>
      </c>
      <c r="BU287" s="3">
        <f>'data sistem'!HX287</f>
        <v>0</v>
      </c>
      <c r="BV287" s="3">
        <f>'data sistem'!GV287</f>
        <v>0</v>
      </c>
      <c r="BW287" s="3">
        <f>'data sistem'!HY287</f>
        <v>0</v>
      </c>
      <c r="BX287" s="3">
        <f>'data sistem'!GW287</f>
        <v>0</v>
      </c>
      <c r="BY287" s="3">
        <f>'data sistem'!HV287</f>
        <v>0</v>
      </c>
      <c r="BZ287" s="3">
        <f>'data sistem'!HZ287</f>
        <v>0</v>
      </c>
      <c r="CA287" s="3">
        <f>'data sistem'!IY287</f>
        <v>0</v>
      </c>
      <c r="CB287" s="3">
        <f>'data sistem'!GX287</f>
        <v>0</v>
      </c>
      <c r="CC287" s="3">
        <f>'data sistem'!IA287</f>
        <v>0</v>
      </c>
      <c r="CD287" s="3">
        <f>'data sistem'!GY287</f>
        <v>0</v>
      </c>
      <c r="CE287" s="3">
        <f>'data sistem'!IB287</f>
        <v>0</v>
      </c>
      <c r="CF287" s="3">
        <f>'data sistem'!GZ287</f>
        <v>0</v>
      </c>
      <c r="CH287" s="3">
        <f>'data sistem'!IC287</f>
        <v>0</v>
      </c>
      <c r="CJ287" s="3">
        <f>'data sistem'!HA287</f>
        <v>0</v>
      </c>
      <c r="CK287" s="3">
        <f>'data sistem'!ID287</f>
        <v>0</v>
      </c>
      <c r="CL287" s="3">
        <f>'data sistem'!HB287</f>
        <v>0</v>
      </c>
      <c r="CM287" s="3">
        <f>'data sistem'!IE287</f>
        <v>0</v>
      </c>
      <c r="CN287" s="3">
        <f>'data sistem'!HC287</f>
        <v>0</v>
      </c>
      <c r="CO287" s="3">
        <f>'data sistem'!IF287</f>
        <v>0</v>
      </c>
      <c r="CP287" s="3">
        <f>'data sistem'!HD287</f>
        <v>0</v>
      </c>
      <c r="CQ287" s="3">
        <f>'data sistem'!IG287</f>
        <v>0</v>
      </c>
      <c r="CR287" s="3">
        <f>'data sistem'!HE287</f>
        <v>0</v>
      </c>
      <c r="CS287" s="3">
        <f>'data sistem'!IH287</f>
        <v>0</v>
      </c>
      <c r="CT287" s="3">
        <f>'data sistem'!HF287</f>
        <v>0</v>
      </c>
      <c r="CU287" s="3">
        <f>'data sistem'!II287</f>
        <v>0</v>
      </c>
      <c r="CV287" s="3">
        <f>'data sistem'!HG287</f>
        <v>0</v>
      </c>
      <c r="CW287" s="3">
        <f>'data sistem'!IJ287</f>
        <v>0</v>
      </c>
      <c r="CX287" s="3">
        <f>'data sistem'!HH287</f>
        <v>0</v>
      </c>
      <c r="CY287" s="3">
        <f>'data sistem'!IK287</f>
        <v>0</v>
      </c>
      <c r="CZ287" s="3">
        <f>'data sistem'!HI287</f>
        <v>0</v>
      </c>
      <c r="DA287" s="3">
        <f>'data sistem'!IL287</f>
        <v>0</v>
      </c>
      <c r="DB287" s="3">
        <f>'data sistem'!HJ287</f>
        <v>0</v>
      </c>
      <c r="DC287" s="3">
        <f>'data sistem'!IM287</f>
        <v>0</v>
      </c>
      <c r="DD287" s="3">
        <f>'data sistem'!HK287</f>
        <v>0</v>
      </c>
      <c r="DE287" s="3">
        <f>'data sistem'!IN287</f>
        <v>0</v>
      </c>
      <c r="DF287" s="3">
        <f>'data sistem'!HL287</f>
        <v>0</v>
      </c>
      <c r="DG287" s="3">
        <f>'data sistem'!IO287</f>
        <v>0</v>
      </c>
      <c r="DH287" s="3">
        <f>'data sistem'!HM287</f>
        <v>0</v>
      </c>
      <c r="DI287" s="3">
        <f>'data sistem'!HM287</f>
        <v>0</v>
      </c>
      <c r="DJ287" s="3">
        <f>'data sistem'!IP287</f>
        <v>0</v>
      </c>
      <c r="DK287" s="3">
        <f>'data sistem'!IP287</f>
        <v>0</v>
      </c>
      <c r="DL287" s="3">
        <f>'data sistem'!HN287</f>
        <v>0</v>
      </c>
      <c r="DM287" s="3">
        <f>'data sistem'!IQ287</f>
        <v>0</v>
      </c>
      <c r="DN287" s="3">
        <f>'data sistem'!HO287</f>
        <v>0</v>
      </c>
      <c r="DO287" s="3">
        <f>'data sistem'!IR287</f>
        <v>0</v>
      </c>
      <c r="DP287" s="3">
        <f>'data sistem'!HP287</f>
        <v>0</v>
      </c>
      <c r="DQ287" s="3">
        <f>'data sistem'!IS287</f>
        <v>0</v>
      </c>
      <c r="DR287" s="3">
        <f>'data sistem'!HQ287</f>
        <v>0</v>
      </c>
      <c r="DS287" s="3">
        <f>'data sistem'!IT287</f>
        <v>0</v>
      </c>
      <c r="DT287" s="3">
        <f>'data sistem'!HR287</f>
        <v>0</v>
      </c>
      <c r="DU287" s="3">
        <f>'data sistem'!IU287</f>
        <v>0</v>
      </c>
      <c r="DV287" s="3">
        <f>'data sistem'!HS287</f>
        <v>0</v>
      </c>
      <c r="DW287" s="3">
        <f>'data sistem'!IV287</f>
        <v>0</v>
      </c>
      <c r="DX287" s="3">
        <f>'data sistem'!HT287</f>
        <v>0</v>
      </c>
      <c r="DY287" s="3">
        <f>'data sistem'!IW287</f>
        <v>0</v>
      </c>
      <c r="DZ287" s="3">
        <f>'data sistem'!HU287</f>
        <v>0</v>
      </c>
      <c r="EA287" s="3">
        <f>'data sistem'!IX287</f>
        <v>0</v>
      </c>
    </row>
    <row r="288" spans="1:131" x14ac:dyDescent="0.3">
      <c r="A288" s="3" t="str">
        <f t="shared" si="4"/>
        <v>051022</v>
      </c>
      <c r="B288" s="3" t="e">
        <f>VLOOKUP('data sistem'!C288,kodeprodi!$A$2:$B$11,2,FALSE)</f>
        <v>#N/A</v>
      </c>
      <c r="C288" s="3">
        <f>'data sistem'!A288</f>
        <v>0</v>
      </c>
      <c r="D288" s="3">
        <f>'data sistem'!B288</f>
        <v>0</v>
      </c>
      <c r="E288" s="3">
        <f>'data sistem'!J288</f>
        <v>0</v>
      </c>
      <c r="F288" s="3">
        <f>'data sistem'!K288</f>
        <v>0</v>
      </c>
      <c r="G288" s="3">
        <f>2020-'data sistem'!E288</f>
        <v>2020</v>
      </c>
      <c r="H288" s="3">
        <f>1</f>
        <v>1</v>
      </c>
      <c r="I288" s="3">
        <f>2</f>
        <v>2</v>
      </c>
      <c r="J288" s="3">
        <f>3</f>
        <v>3</v>
      </c>
      <c r="K288" s="3">
        <f>3</f>
        <v>3</v>
      </c>
      <c r="L288" s="3">
        <f>1</f>
        <v>1</v>
      </c>
      <c r="M288" s="3">
        <f>2</f>
        <v>2</v>
      </c>
      <c r="N288" s="3">
        <f>1</f>
        <v>1</v>
      </c>
      <c r="O288" s="3" t="str">
        <f>IF('data sistem'!W288="tidak",3,IF('data sistem'!W288="ya",IF('data sistem'!DT288="sebelum lulus",1,IF('data sistem'!DT288="setelah lulus",2,"")),""))</f>
        <v/>
      </c>
      <c r="P288" s="3" t="str">
        <f>IF('data sistem'!DU288="0-3 bulan",1,IF('data sistem'!DU288="3-6 bulan",3,IF('data sistem'!DU288="6-12 bulan",6,IF('data sistem'!DU288="lebih dari 12 bulan",12,""))))</f>
        <v/>
      </c>
      <c r="Q288" s="3" t="str">
        <f>IF('data sistem'!DV288="0-3 bulan",1,IF('data sistem'!DV288="3-6 bulan",3,IF('data sistem'!DV288="6-12 bulan",6,IF('data sistem'!DV288="lebih dari 12 bulan",12,""))))</f>
        <v/>
      </c>
      <c r="R288" s="3">
        <f>'data sistem'!EA288</f>
        <v>0</v>
      </c>
      <c r="S288" s="3">
        <f>'data sistem'!EB288</f>
        <v>0</v>
      </c>
      <c r="T288" s="3">
        <f>'data sistem'!EC288</f>
        <v>0</v>
      </c>
      <c r="U288" s="3">
        <f>'data sistem'!ED288</f>
        <v>0</v>
      </c>
      <c r="V288" s="3">
        <f>'data sistem'!EE288</f>
        <v>0</v>
      </c>
      <c r="W288" s="3">
        <f>'data sistem'!EF288</f>
        <v>0</v>
      </c>
      <c r="X288" s="3">
        <f>'data sistem'!EG288</f>
        <v>0</v>
      </c>
      <c r="Y288" s="3" t="str">
        <f>IF('data sistem'!DW288="ya",1,IF('data sistem'!DW288="tidak",0,""))</f>
        <v/>
      </c>
      <c r="Z288" s="3">
        <f>'data sistem'!EM288</f>
        <v>0</v>
      </c>
      <c r="AA288" s="3">
        <f>'data sistem'!EH288</f>
        <v>0</v>
      </c>
      <c r="AB288" s="3">
        <f>'data sistem'!EI288</f>
        <v>0</v>
      </c>
      <c r="AC288" s="3">
        <f>'data sistem'!EJ288</f>
        <v>0</v>
      </c>
      <c r="AD288" s="3">
        <f>'data sistem'!EK288</f>
        <v>0</v>
      </c>
      <c r="AE288" s="3">
        <f>'data sistem'!EL288</f>
        <v>0</v>
      </c>
      <c r="AF288" s="3">
        <f>0</f>
        <v>0</v>
      </c>
      <c r="AH288" s="3">
        <f>IF('data sistem'!FB288="lebih dari 3",4,'data sistem'!FB288)</f>
        <v>0</v>
      </c>
      <c r="AI288" s="3" t="str">
        <f>IF('data sistem'!FF288="sebelum lulus",1,IF('data sistem'!FF288="setelah lulus",2,""))</f>
        <v/>
      </c>
      <c r="AJ288" s="3" t="str">
        <f>IF('data sistem'!FG288="0-3 bulan",1,IF('data sistem'!FG288="3-6 bulan",3,IF('data sistem'!FG288="6-12 bulan",6,IF('data sistem'!FG288="lebih dari 12 bulan",12,""))))</f>
        <v/>
      </c>
      <c r="AK288" s="3" t="str">
        <f>IF('data sistem'!FH288="0-3 bulan",1,IF('data sistem'!FH288="3-6 bulan",3,IF('data sistem'!FH288="6-12 bulan",6,IF('data sistem'!FH288="lebih dari 12 bulan",12,""))))</f>
        <v/>
      </c>
      <c r="AL288" s="3">
        <f>IF('data sistem'!FC288="lebih dari 3",4,'data sistem'!FC288)</f>
        <v>0</v>
      </c>
      <c r="AM288" s="3">
        <f>IF('data sistem'!FD288="lebih dari 3",4,'data sistem'!FD288)</f>
        <v>0</v>
      </c>
      <c r="AN288" s="3" t="str">
        <f>IF(LEFT('data sistem'!U288,7)="bekerja",1,IF(LEFT('data sistem'!U288,5)="tidak",2,""))</f>
        <v/>
      </c>
      <c r="AO288" s="3">
        <f>'data sistem'!M288*1</f>
        <v>0</v>
      </c>
      <c r="AP288" s="3">
        <f>'data sistem'!R288*2</f>
        <v>0</v>
      </c>
      <c r="AQ288" s="3">
        <f>'data sistem'!P288*3</f>
        <v>0</v>
      </c>
      <c r="AR288" s="3">
        <f>'data sistem'!Q288*4</f>
        <v>0</v>
      </c>
      <c r="AS288" s="3">
        <f>0</f>
        <v>0</v>
      </c>
      <c r="AU288" s="3">
        <f>IF('data sistem'!Q288="1",4,1)</f>
        <v>1</v>
      </c>
      <c r="AW288" s="3">
        <f>IF('data sistem'!AG288="bumn",1,IF('data sistem'!AG288="non-profit",2,IF('data sistem'!AG288="swasta",3,IF('data sistem'!AG288="wiraswasta",4,5))))</f>
        <v>5</v>
      </c>
      <c r="AX288" s="3">
        <f>IF(AW288=5,'data sistem'!AG288,"")</f>
        <v>0</v>
      </c>
      <c r="AY288" s="3">
        <f>IF('data sistem'!T288=0,1,'data sistem'!T288=0)</f>
        <v>1</v>
      </c>
      <c r="BA288" s="3">
        <f>IF('data sistem'!AM288="kurang dari 1 juta",1000000,IF('data sistem'!AM288="antara 1 dan 2 juta",2000000,IF('data sistem'!AM288="lebih dari 2 juta",3000000,IF('data sistem'!AM288="lebih dari 3 juta",4000000,0))))</f>
        <v>0</v>
      </c>
      <c r="BB288" s="3">
        <f>0</f>
        <v>0</v>
      </c>
      <c r="BC288" s="3">
        <f>IF('data sistem'!BI288="kurang dari 1 juta",1000000,IF('data sistem'!BI288="antara 1 dan 2 juta",2000000,IF('data sistem'!BI288="lebih dari 2 juta",3000000,IF('data sistem'!BI288="lebih dari 3 juta",4000000,0))))</f>
        <v>0</v>
      </c>
      <c r="BD288" s="3" t="str">
        <f>IF('data sistem'!DE288&gt;0,'data sistem'!DE288,"")</f>
        <v/>
      </c>
      <c r="BE288" s="3" t="str">
        <f>IF('data sistem'!DF288="lebih tinggi",1,IF('data sistem'!DF288="sama",2,IF('data sistem'!DF288="lebih rendah",3,IF('data sistem'!DF288="tidak perlu",4,""))))</f>
        <v/>
      </c>
      <c r="BF288" s="3">
        <f>'data sistem'!DG288*1</f>
        <v>0</v>
      </c>
      <c r="BG288" s="3">
        <f>'data sistem'!DH288*2</f>
        <v>0</v>
      </c>
      <c r="BH288" s="3">
        <f>'data sistem'!DI288*3</f>
        <v>0</v>
      </c>
      <c r="BI288" s="3">
        <f>'data sistem'!DJ288*4</f>
        <v>0</v>
      </c>
      <c r="BJ288" s="3">
        <f>'data sistem'!DK288*5</f>
        <v>0</v>
      </c>
      <c r="BK288" s="3">
        <f>'data sistem'!DL288*6</f>
        <v>0</v>
      </c>
      <c r="BL288" s="3">
        <f>'data sistem'!DM288*7</f>
        <v>0</v>
      </c>
      <c r="BM288" s="3">
        <f>'data sistem'!DN288*8</f>
        <v>0</v>
      </c>
      <c r="BN288" s="3">
        <f>'data sistem'!DO288*9</f>
        <v>0</v>
      </c>
      <c r="BO288" s="3">
        <f>'data sistem'!DP288*10</f>
        <v>0</v>
      </c>
      <c r="BP288" s="3">
        <f>'data sistem'!DQ288*11</f>
        <v>0</v>
      </c>
      <c r="BQ288" s="3">
        <f>'data sistem'!DR288*12</f>
        <v>0</v>
      </c>
      <c r="BR288" s="3">
        <v>0</v>
      </c>
      <c r="BT288" s="3">
        <f>'data sistem'!GU288</f>
        <v>0</v>
      </c>
      <c r="BU288" s="3">
        <f>'data sistem'!HX288</f>
        <v>0</v>
      </c>
      <c r="BV288" s="3">
        <f>'data sistem'!GV288</f>
        <v>0</v>
      </c>
      <c r="BW288" s="3">
        <f>'data sistem'!HY288</f>
        <v>0</v>
      </c>
      <c r="BX288" s="3">
        <f>'data sistem'!GW288</f>
        <v>0</v>
      </c>
      <c r="BY288" s="3">
        <f>'data sistem'!HV288</f>
        <v>0</v>
      </c>
      <c r="BZ288" s="3">
        <f>'data sistem'!HZ288</f>
        <v>0</v>
      </c>
      <c r="CA288" s="3">
        <f>'data sistem'!IY288</f>
        <v>0</v>
      </c>
      <c r="CB288" s="3">
        <f>'data sistem'!GX288</f>
        <v>0</v>
      </c>
      <c r="CC288" s="3">
        <f>'data sistem'!IA288</f>
        <v>0</v>
      </c>
      <c r="CD288" s="3">
        <f>'data sistem'!GY288</f>
        <v>0</v>
      </c>
      <c r="CE288" s="3">
        <f>'data sistem'!IB288</f>
        <v>0</v>
      </c>
      <c r="CF288" s="3">
        <f>'data sistem'!GZ288</f>
        <v>0</v>
      </c>
      <c r="CH288" s="3">
        <f>'data sistem'!IC288</f>
        <v>0</v>
      </c>
      <c r="CJ288" s="3">
        <f>'data sistem'!HA288</f>
        <v>0</v>
      </c>
      <c r="CK288" s="3">
        <f>'data sistem'!ID288</f>
        <v>0</v>
      </c>
      <c r="CL288" s="3">
        <f>'data sistem'!HB288</f>
        <v>0</v>
      </c>
      <c r="CM288" s="3">
        <f>'data sistem'!IE288</f>
        <v>0</v>
      </c>
      <c r="CN288" s="3">
        <f>'data sistem'!HC288</f>
        <v>0</v>
      </c>
      <c r="CO288" s="3">
        <f>'data sistem'!IF288</f>
        <v>0</v>
      </c>
      <c r="CP288" s="3">
        <f>'data sistem'!HD288</f>
        <v>0</v>
      </c>
      <c r="CQ288" s="3">
        <f>'data sistem'!IG288</f>
        <v>0</v>
      </c>
      <c r="CR288" s="3">
        <f>'data sistem'!HE288</f>
        <v>0</v>
      </c>
      <c r="CS288" s="3">
        <f>'data sistem'!IH288</f>
        <v>0</v>
      </c>
      <c r="CT288" s="3">
        <f>'data sistem'!HF288</f>
        <v>0</v>
      </c>
      <c r="CU288" s="3">
        <f>'data sistem'!II288</f>
        <v>0</v>
      </c>
      <c r="CV288" s="3">
        <f>'data sistem'!HG288</f>
        <v>0</v>
      </c>
      <c r="CW288" s="3">
        <f>'data sistem'!IJ288</f>
        <v>0</v>
      </c>
      <c r="CX288" s="3">
        <f>'data sistem'!HH288</f>
        <v>0</v>
      </c>
      <c r="CY288" s="3">
        <f>'data sistem'!IK288</f>
        <v>0</v>
      </c>
      <c r="CZ288" s="3">
        <f>'data sistem'!HI288</f>
        <v>0</v>
      </c>
      <c r="DA288" s="3">
        <f>'data sistem'!IL288</f>
        <v>0</v>
      </c>
      <c r="DB288" s="3">
        <f>'data sistem'!HJ288</f>
        <v>0</v>
      </c>
      <c r="DC288" s="3">
        <f>'data sistem'!IM288</f>
        <v>0</v>
      </c>
      <c r="DD288" s="3">
        <f>'data sistem'!HK288</f>
        <v>0</v>
      </c>
      <c r="DE288" s="3">
        <f>'data sistem'!IN288</f>
        <v>0</v>
      </c>
      <c r="DF288" s="3">
        <f>'data sistem'!HL288</f>
        <v>0</v>
      </c>
      <c r="DG288" s="3">
        <f>'data sistem'!IO288</f>
        <v>0</v>
      </c>
      <c r="DH288" s="3">
        <f>'data sistem'!HM288</f>
        <v>0</v>
      </c>
      <c r="DI288" s="3">
        <f>'data sistem'!HM288</f>
        <v>0</v>
      </c>
      <c r="DJ288" s="3">
        <f>'data sistem'!IP288</f>
        <v>0</v>
      </c>
      <c r="DK288" s="3">
        <f>'data sistem'!IP288</f>
        <v>0</v>
      </c>
      <c r="DL288" s="3">
        <f>'data sistem'!HN288</f>
        <v>0</v>
      </c>
      <c r="DM288" s="3">
        <f>'data sistem'!IQ288</f>
        <v>0</v>
      </c>
      <c r="DN288" s="3">
        <f>'data sistem'!HO288</f>
        <v>0</v>
      </c>
      <c r="DO288" s="3">
        <f>'data sistem'!IR288</f>
        <v>0</v>
      </c>
      <c r="DP288" s="3">
        <f>'data sistem'!HP288</f>
        <v>0</v>
      </c>
      <c r="DQ288" s="3">
        <f>'data sistem'!IS288</f>
        <v>0</v>
      </c>
      <c r="DR288" s="3">
        <f>'data sistem'!HQ288</f>
        <v>0</v>
      </c>
      <c r="DS288" s="3">
        <f>'data sistem'!IT288</f>
        <v>0</v>
      </c>
      <c r="DT288" s="3">
        <f>'data sistem'!HR288</f>
        <v>0</v>
      </c>
      <c r="DU288" s="3">
        <f>'data sistem'!IU288</f>
        <v>0</v>
      </c>
      <c r="DV288" s="3">
        <f>'data sistem'!HS288</f>
        <v>0</v>
      </c>
      <c r="DW288" s="3">
        <f>'data sistem'!IV288</f>
        <v>0</v>
      </c>
      <c r="DX288" s="3">
        <f>'data sistem'!HT288</f>
        <v>0</v>
      </c>
      <c r="DY288" s="3">
        <f>'data sistem'!IW288</f>
        <v>0</v>
      </c>
      <c r="DZ288" s="3">
        <f>'data sistem'!HU288</f>
        <v>0</v>
      </c>
      <c r="EA288" s="3">
        <f>'data sistem'!IX288</f>
        <v>0</v>
      </c>
    </row>
    <row r="289" spans="1:131" x14ac:dyDescent="0.3">
      <c r="A289" s="3" t="str">
        <f t="shared" si="4"/>
        <v>051022</v>
      </c>
      <c r="B289" s="3" t="e">
        <f>VLOOKUP('data sistem'!C289,kodeprodi!$A$2:$B$11,2,FALSE)</f>
        <v>#N/A</v>
      </c>
      <c r="C289" s="3">
        <f>'data sistem'!A289</f>
        <v>0</v>
      </c>
      <c r="D289" s="3">
        <f>'data sistem'!B289</f>
        <v>0</v>
      </c>
      <c r="E289" s="3">
        <f>'data sistem'!J289</f>
        <v>0</v>
      </c>
      <c r="F289" s="3">
        <f>'data sistem'!K289</f>
        <v>0</v>
      </c>
      <c r="G289" s="3">
        <f>2020-'data sistem'!E289</f>
        <v>2020</v>
      </c>
      <c r="H289" s="3">
        <f>1</f>
        <v>1</v>
      </c>
      <c r="I289" s="3">
        <f>2</f>
        <v>2</v>
      </c>
      <c r="J289" s="3">
        <f>3</f>
        <v>3</v>
      </c>
      <c r="K289" s="3">
        <f>3</f>
        <v>3</v>
      </c>
      <c r="L289" s="3">
        <f>1</f>
        <v>1</v>
      </c>
      <c r="M289" s="3">
        <f>2</f>
        <v>2</v>
      </c>
      <c r="N289" s="3">
        <f>1</f>
        <v>1</v>
      </c>
      <c r="O289" s="3" t="str">
        <f>IF('data sistem'!W289="tidak",3,IF('data sistem'!W289="ya",IF('data sistem'!DT289="sebelum lulus",1,IF('data sistem'!DT289="setelah lulus",2,"")),""))</f>
        <v/>
      </c>
      <c r="P289" s="3" t="str">
        <f>IF('data sistem'!DU289="0-3 bulan",1,IF('data sistem'!DU289="3-6 bulan",3,IF('data sistem'!DU289="6-12 bulan",6,IF('data sistem'!DU289="lebih dari 12 bulan",12,""))))</f>
        <v/>
      </c>
      <c r="Q289" s="3" t="str">
        <f>IF('data sistem'!DV289="0-3 bulan",1,IF('data sistem'!DV289="3-6 bulan",3,IF('data sistem'!DV289="6-12 bulan",6,IF('data sistem'!DV289="lebih dari 12 bulan",12,""))))</f>
        <v/>
      </c>
      <c r="R289" s="3">
        <f>'data sistem'!EA289</f>
        <v>0</v>
      </c>
      <c r="S289" s="3">
        <f>'data sistem'!EB289</f>
        <v>0</v>
      </c>
      <c r="T289" s="3">
        <f>'data sistem'!EC289</f>
        <v>0</v>
      </c>
      <c r="U289" s="3">
        <f>'data sistem'!ED289</f>
        <v>0</v>
      </c>
      <c r="V289" s="3">
        <f>'data sistem'!EE289</f>
        <v>0</v>
      </c>
      <c r="W289" s="3">
        <f>'data sistem'!EF289</f>
        <v>0</v>
      </c>
      <c r="X289" s="3">
        <f>'data sistem'!EG289</f>
        <v>0</v>
      </c>
      <c r="Y289" s="3" t="str">
        <f>IF('data sistem'!DW289="ya",1,IF('data sistem'!DW289="tidak",0,""))</f>
        <v/>
      </c>
      <c r="Z289" s="3">
        <f>'data sistem'!EM289</f>
        <v>0</v>
      </c>
      <c r="AA289" s="3">
        <f>'data sistem'!EH289</f>
        <v>0</v>
      </c>
      <c r="AB289" s="3">
        <f>'data sistem'!EI289</f>
        <v>0</v>
      </c>
      <c r="AC289" s="3">
        <f>'data sistem'!EJ289</f>
        <v>0</v>
      </c>
      <c r="AD289" s="3">
        <f>'data sistem'!EK289</f>
        <v>0</v>
      </c>
      <c r="AE289" s="3">
        <f>'data sistem'!EL289</f>
        <v>0</v>
      </c>
      <c r="AF289" s="3">
        <f>0</f>
        <v>0</v>
      </c>
      <c r="AH289" s="3">
        <f>IF('data sistem'!FB289="lebih dari 3",4,'data sistem'!FB289)</f>
        <v>0</v>
      </c>
      <c r="AI289" s="3" t="str">
        <f>IF('data sistem'!FF289="sebelum lulus",1,IF('data sistem'!FF289="setelah lulus",2,""))</f>
        <v/>
      </c>
      <c r="AJ289" s="3" t="str">
        <f>IF('data sistem'!FG289="0-3 bulan",1,IF('data sistem'!FG289="3-6 bulan",3,IF('data sistem'!FG289="6-12 bulan",6,IF('data sistem'!FG289="lebih dari 12 bulan",12,""))))</f>
        <v/>
      </c>
      <c r="AK289" s="3" t="str">
        <f>IF('data sistem'!FH289="0-3 bulan",1,IF('data sistem'!FH289="3-6 bulan",3,IF('data sistem'!FH289="6-12 bulan",6,IF('data sistem'!FH289="lebih dari 12 bulan",12,""))))</f>
        <v/>
      </c>
      <c r="AL289" s="3">
        <f>IF('data sistem'!FC289="lebih dari 3",4,'data sistem'!FC289)</f>
        <v>0</v>
      </c>
      <c r="AM289" s="3">
        <f>IF('data sistem'!FD289="lebih dari 3",4,'data sistem'!FD289)</f>
        <v>0</v>
      </c>
      <c r="AN289" s="3" t="str">
        <f>IF(LEFT('data sistem'!U289,7)="bekerja",1,IF(LEFT('data sistem'!U289,5)="tidak",2,""))</f>
        <v/>
      </c>
      <c r="AO289" s="3">
        <f>'data sistem'!M289*1</f>
        <v>0</v>
      </c>
      <c r="AP289" s="3">
        <f>'data sistem'!R289*2</f>
        <v>0</v>
      </c>
      <c r="AQ289" s="3">
        <f>'data sistem'!P289*3</f>
        <v>0</v>
      </c>
      <c r="AR289" s="3">
        <f>'data sistem'!Q289*4</f>
        <v>0</v>
      </c>
      <c r="AS289" s="3">
        <f>0</f>
        <v>0</v>
      </c>
      <c r="AU289" s="3">
        <f>IF('data sistem'!Q289="1",4,1)</f>
        <v>1</v>
      </c>
      <c r="AW289" s="3">
        <f>IF('data sistem'!AG289="bumn",1,IF('data sistem'!AG289="non-profit",2,IF('data sistem'!AG289="swasta",3,IF('data sistem'!AG289="wiraswasta",4,5))))</f>
        <v>5</v>
      </c>
      <c r="AX289" s="3">
        <f>IF(AW289=5,'data sistem'!AG289,"")</f>
        <v>0</v>
      </c>
      <c r="AY289" s="3">
        <f>IF('data sistem'!T289=0,1,'data sistem'!T289=0)</f>
        <v>1</v>
      </c>
      <c r="BA289" s="3">
        <f>IF('data sistem'!AM289="kurang dari 1 juta",1000000,IF('data sistem'!AM289="antara 1 dan 2 juta",2000000,IF('data sistem'!AM289="lebih dari 2 juta",3000000,IF('data sistem'!AM289="lebih dari 3 juta",4000000,0))))</f>
        <v>0</v>
      </c>
      <c r="BB289" s="3">
        <f>0</f>
        <v>0</v>
      </c>
      <c r="BC289" s="3">
        <f>IF('data sistem'!BI289="kurang dari 1 juta",1000000,IF('data sistem'!BI289="antara 1 dan 2 juta",2000000,IF('data sistem'!BI289="lebih dari 2 juta",3000000,IF('data sistem'!BI289="lebih dari 3 juta",4000000,0))))</f>
        <v>0</v>
      </c>
      <c r="BD289" s="3" t="str">
        <f>IF('data sistem'!DE289&gt;0,'data sistem'!DE289,"")</f>
        <v/>
      </c>
      <c r="BE289" s="3" t="str">
        <f>IF('data sistem'!DF289="lebih tinggi",1,IF('data sistem'!DF289="sama",2,IF('data sistem'!DF289="lebih rendah",3,IF('data sistem'!DF289="tidak perlu",4,""))))</f>
        <v/>
      </c>
      <c r="BF289" s="3">
        <f>'data sistem'!DG289*1</f>
        <v>0</v>
      </c>
      <c r="BG289" s="3">
        <f>'data sistem'!DH289*2</f>
        <v>0</v>
      </c>
      <c r="BH289" s="3">
        <f>'data sistem'!DI289*3</f>
        <v>0</v>
      </c>
      <c r="BI289" s="3">
        <f>'data sistem'!DJ289*4</f>
        <v>0</v>
      </c>
      <c r="BJ289" s="3">
        <f>'data sistem'!DK289*5</f>
        <v>0</v>
      </c>
      <c r="BK289" s="3">
        <f>'data sistem'!DL289*6</f>
        <v>0</v>
      </c>
      <c r="BL289" s="3">
        <f>'data sistem'!DM289*7</f>
        <v>0</v>
      </c>
      <c r="BM289" s="3">
        <f>'data sistem'!DN289*8</f>
        <v>0</v>
      </c>
      <c r="BN289" s="3">
        <f>'data sistem'!DO289*9</f>
        <v>0</v>
      </c>
      <c r="BO289" s="3">
        <f>'data sistem'!DP289*10</f>
        <v>0</v>
      </c>
      <c r="BP289" s="3">
        <f>'data sistem'!DQ289*11</f>
        <v>0</v>
      </c>
      <c r="BQ289" s="3">
        <f>'data sistem'!DR289*12</f>
        <v>0</v>
      </c>
      <c r="BR289" s="3">
        <v>0</v>
      </c>
      <c r="BT289" s="3">
        <f>'data sistem'!GU289</f>
        <v>0</v>
      </c>
      <c r="BU289" s="3">
        <f>'data sistem'!HX289</f>
        <v>0</v>
      </c>
      <c r="BV289" s="3">
        <f>'data sistem'!GV289</f>
        <v>0</v>
      </c>
      <c r="BW289" s="3">
        <f>'data sistem'!HY289</f>
        <v>0</v>
      </c>
      <c r="BX289" s="3">
        <f>'data sistem'!GW289</f>
        <v>0</v>
      </c>
      <c r="BY289" s="3">
        <f>'data sistem'!HV289</f>
        <v>0</v>
      </c>
      <c r="BZ289" s="3">
        <f>'data sistem'!HZ289</f>
        <v>0</v>
      </c>
      <c r="CA289" s="3">
        <f>'data sistem'!IY289</f>
        <v>0</v>
      </c>
      <c r="CB289" s="3">
        <f>'data sistem'!GX289</f>
        <v>0</v>
      </c>
      <c r="CC289" s="3">
        <f>'data sistem'!IA289</f>
        <v>0</v>
      </c>
      <c r="CD289" s="3">
        <f>'data sistem'!GY289</f>
        <v>0</v>
      </c>
      <c r="CE289" s="3">
        <f>'data sistem'!IB289</f>
        <v>0</v>
      </c>
      <c r="CF289" s="3">
        <f>'data sistem'!GZ289</f>
        <v>0</v>
      </c>
      <c r="CH289" s="3">
        <f>'data sistem'!IC289</f>
        <v>0</v>
      </c>
      <c r="CJ289" s="3">
        <f>'data sistem'!HA289</f>
        <v>0</v>
      </c>
      <c r="CK289" s="3">
        <f>'data sistem'!ID289</f>
        <v>0</v>
      </c>
      <c r="CL289" s="3">
        <f>'data sistem'!HB289</f>
        <v>0</v>
      </c>
      <c r="CM289" s="3">
        <f>'data sistem'!IE289</f>
        <v>0</v>
      </c>
      <c r="CN289" s="3">
        <f>'data sistem'!HC289</f>
        <v>0</v>
      </c>
      <c r="CO289" s="3">
        <f>'data sistem'!IF289</f>
        <v>0</v>
      </c>
      <c r="CP289" s="3">
        <f>'data sistem'!HD289</f>
        <v>0</v>
      </c>
      <c r="CQ289" s="3">
        <f>'data sistem'!IG289</f>
        <v>0</v>
      </c>
      <c r="CR289" s="3">
        <f>'data sistem'!HE289</f>
        <v>0</v>
      </c>
      <c r="CS289" s="3">
        <f>'data sistem'!IH289</f>
        <v>0</v>
      </c>
      <c r="CT289" s="3">
        <f>'data sistem'!HF289</f>
        <v>0</v>
      </c>
      <c r="CU289" s="3">
        <f>'data sistem'!II289</f>
        <v>0</v>
      </c>
      <c r="CV289" s="3">
        <f>'data sistem'!HG289</f>
        <v>0</v>
      </c>
      <c r="CW289" s="3">
        <f>'data sistem'!IJ289</f>
        <v>0</v>
      </c>
      <c r="CX289" s="3">
        <f>'data sistem'!HH289</f>
        <v>0</v>
      </c>
      <c r="CY289" s="3">
        <f>'data sistem'!IK289</f>
        <v>0</v>
      </c>
      <c r="CZ289" s="3">
        <f>'data sistem'!HI289</f>
        <v>0</v>
      </c>
      <c r="DA289" s="3">
        <f>'data sistem'!IL289</f>
        <v>0</v>
      </c>
      <c r="DB289" s="3">
        <f>'data sistem'!HJ289</f>
        <v>0</v>
      </c>
      <c r="DC289" s="3">
        <f>'data sistem'!IM289</f>
        <v>0</v>
      </c>
      <c r="DD289" s="3">
        <f>'data sistem'!HK289</f>
        <v>0</v>
      </c>
      <c r="DE289" s="3">
        <f>'data sistem'!IN289</f>
        <v>0</v>
      </c>
      <c r="DF289" s="3">
        <f>'data sistem'!HL289</f>
        <v>0</v>
      </c>
      <c r="DG289" s="3">
        <f>'data sistem'!IO289</f>
        <v>0</v>
      </c>
      <c r="DH289" s="3">
        <f>'data sistem'!HM289</f>
        <v>0</v>
      </c>
      <c r="DI289" s="3">
        <f>'data sistem'!HM289</f>
        <v>0</v>
      </c>
      <c r="DJ289" s="3">
        <f>'data sistem'!IP289</f>
        <v>0</v>
      </c>
      <c r="DK289" s="3">
        <f>'data sistem'!IP289</f>
        <v>0</v>
      </c>
      <c r="DL289" s="3">
        <f>'data sistem'!HN289</f>
        <v>0</v>
      </c>
      <c r="DM289" s="3">
        <f>'data sistem'!IQ289</f>
        <v>0</v>
      </c>
      <c r="DN289" s="3">
        <f>'data sistem'!HO289</f>
        <v>0</v>
      </c>
      <c r="DO289" s="3">
        <f>'data sistem'!IR289</f>
        <v>0</v>
      </c>
      <c r="DP289" s="3">
        <f>'data sistem'!HP289</f>
        <v>0</v>
      </c>
      <c r="DQ289" s="3">
        <f>'data sistem'!IS289</f>
        <v>0</v>
      </c>
      <c r="DR289" s="3">
        <f>'data sistem'!HQ289</f>
        <v>0</v>
      </c>
      <c r="DS289" s="3">
        <f>'data sistem'!IT289</f>
        <v>0</v>
      </c>
      <c r="DT289" s="3">
        <f>'data sistem'!HR289</f>
        <v>0</v>
      </c>
      <c r="DU289" s="3">
        <f>'data sistem'!IU289</f>
        <v>0</v>
      </c>
      <c r="DV289" s="3">
        <f>'data sistem'!HS289</f>
        <v>0</v>
      </c>
      <c r="DW289" s="3">
        <f>'data sistem'!IV289</f>
        <v>0</v>
      </c>
      <c r="DX289" s="3">
        <f>'data sistem'!HT289</f>
        <v>0</v>
      </c>
      <c r="DY289" s="3">
        <f>'data sistem'!IW289</f>
        <v>0</v>
      </c>
      <c r="DZ289" s="3">
        <f>'data sistem'!HU289</f>
        <v>0</v>
      </c>
      <c r="EA289" s="3">
        <f>'data sistem'!IX289</f>
        <v>0</v>
      </c>
    </row>
    <row r="290" spans="1:131" x14ac:dyDescent="0.3">
      <c r="A290" s="3" t="str">
        <f t="shared" si="4"/>
        <v>051022</v>
      </c>
      <c r="B290" s="3" t="e">
        <f>VLOOKUP('data sistem'!C290,kodeprodi!$A$2:$B$11,2,FALSE)</f>
        <v>#N/A</v>
      </c>
      <c r="C290" s="3">
        <f>'data sistem'!A290</f>
        <v>0</v>
      </c>
      <c r="D290" s="3">
        <f>'data sistem'!B290</f>
        <v>0</v>
      </c>
      <c r="E290" s="3">
        <f>'data sistem'!J290</f>
        <v>0</v>
      </c>
      <c r="F290" s="3">
        <f>'data sistem'!K290</f>
        <v>0</v>
      </c>
      <c r="G290" s="3">
        <f>2020-'data sistem'!E290</f>
        <v>2020</v>
      </c>
      <c r="H290" s="3">
        <f>1</f>
        <v>1</v>
      </c>
      <c r="I290" s="3">
        <f>2</f>
        <v>2</v>
      </c>
      <c r="J290" s="3">
        <f>3</f>
        <v>3</v>
      </c>
      <c r="K290" s="3">
        <f>3</f>
        <v>3</v>
      </c>
      <c r="L290" s="3">
        <f>1</f>
        <v>1</v>
      </c>
      <c r="M290" s="3">
        <f>2</f>
        <v>2</v>
      </c>
      <c r="N290" s="3">
        <f>1</f>
        <v>1</v>
      </c>
      <c r="O290" s="3" t="str">
        <f>IF('data sistem'!W290="tidak",3,IF('data sistem'!W290="ya",IF('data sistem'!DT290="sebelum lulus",1,IF('data sistem'!DT290="setelah lulus",2,"")),""))</f>
        <v/>
      </c>
      <c r="P290" s="3" t="str">
        <f>IF('data sistem'!DU290="0-3 bulan",1,IF('data sistem'!DU290="3-6 bulan",3,IF('data sistem'!DU290="6-12 bulan",6,IF('data sistem'!DU290="lebih dari 12 bulan",12,""))))</f>
        <v/>
      </c>
      <c r="Q290" s="3" t="str">
        <f>IF('data sistem'!DV290="0-3 bulan",1,IF('data sistem'!DV290="3-6 bulan",3,IF('data sistem'!DV290="6-12 bulan",6,IF('data sistem'!DV290="lebih dari 12 bulan",12,""))))</f>
        <v/>
      </c>
      <c r="R290" s="3">
        <f>'data sistem'!EA290</f>
        <v>0</v>
      </c>
      <c r="S290" s="3">
        <f>'data sistem'!EB290</f>
        <v>0</v>
      </c>
      <c r="T290" s="3">
        <f>'data sistem'!EC290</f>
        <v>0</v>
      </c>
      <c r="U290" s="3">
        <f>'data sistem'!ED290</f>
        <v>0</v>
      </c>
      <c r="V290" s="3">
        <f>'data sistem'!EE290</f>
        <v>0</v>
      </c>
      <c r="W290" s="3">
        <f>'data sistem'!EF290</f>
        <v>0</v>
      </c>
      <c r="X290" s="3">
        <f>'data sistem'!EG290</f>
        <v>0</v>
      </c>
      <c r="Y290" s="3" t="str">
        <f>IF('data sistem'!DW290="ya",1,IF('data sistem'!DW290="tidak",0,""))</f>
        <v/>
      </c>
      <c r="Z290" s="3">
        <f>'data sistem'!EM290</f>
        <v>0</v>
      </c>
      <c r="AA290" s="3">
        <f>'data sistem'!EH290</f>
        <v>0</v>
      </c>
      <c r="AB290" s="3">
        <f>'data sistem'!EI290</f>
        <v>0</v>
      </c>
      <c r="AC290" s="3">
        <f>'data sistem'!EJ290</f>
        <v>0</v>
      </c>
      <c r="AD290" s="3">
        <f>'data sistem'!EK290</f>
        <v>0</v>
      </c>
      <c r="AE290" s="3">
        <f>'data sistem'!EL290</f>
        <v>0</v>
      </c>
      <c r="AF290" s="3">
        <f>0</f>
        <v>0</v>
      </c>
      <c r="AH290" s="3">
        <f>IF('data sistem'!FB290="lebih dari 3",4,'data sistem'!FB290)</f>
        <v>0</v>
      </c>
      <c r="AI290" s="3" t="str">
        <f>IF('data sistem'!FF290="sebelum lulus",1,IF('data sistem'!FF290="setelah lulus",2,""))</f>
        <v/>
      </c>
      <c r="AJ290" s="3" t="str">
        <f>IF('data sistem'!FG290="0-3 bulan",1,IF('data sistem'!FG290="3-6 bulan",3,IF('data sistem'!FG290="6-12 bulan",6,IF('data sistem'!FG290="lebih dari 12 bulan",12,""))))</f>
        <v/>
      </c>
      <c r="AK290" s="3" t="str">
        <f>IF('data sistem'!FH290="0-3 bulan",1,IF('data sistem'!FH290="3-6 bulan",3,IF('data sistem'!FH290="6-12 bulan",6,IF('data sistem'!FH290="lebih dari 12 bulan",12,""))))</f>
        <v/>
      </c>
      <c r="AL290" s="3">
        <f>IF('data sistem'!FC290="lebih dari 3",4,'data sistem'!FC290)</f>
        <v>0</v>
      </c>
      <c r="AM290" s="3">
        <f>IF('data sistem'!FD290="lebih dari 3",4,'data sistem'!FD290)</f>
        <v>0</v>
      </c>
      <c r="AN290" s="3" t="str">
        <f>IF(LEFT('data sistem'!U290,7)="bekerja",1,IF(LEFT('data sistem'!U290,5)="tidak",2,""))</f>
        <v/>
      </c>
      <c r="AO290" s="3">
        <f>'data sistem'!M290*1</f>
        <v>0</v>
      </c>
      <c r="AP290" s="3">
        <f>'data sistem'!R290*2</f>
        <v>0</v>
      </c>
      <c r="AQ290" s="3">
        <f>'data sistem'!P290*3</f>
        <v>0</v>
      </c>
      <c r="AR290" s="3">
        <f>'data sistem'!Q290*4</f>
        <v>0</v>
      </c>
      <c r="AS290" s="3">
        <f>0</f>
        <v>0</v>
      </c>
      <c r="AU290" s="3">
        <f>IF('data sistem'!Q290="1",4,1)</f>
        <v>1</v>
      </c>
      <c r="AW290" s="3">
        <f>IF('data sistem'!AG290="bumn",1,IF('data sistem'!AG290="non-profit",2,IF('data sistem'!AG290="swasta",3,IF('data sistem'!AG290="wiraswasta",4,5))))</f>
        <v>5</v>
      </c>
      <c r="AX290" s="3">
        <f>IF(AW290=5,'data sistem'!AG290,"")</f>
        <v>0</v>
      </c>
      <c r="AY290" s="3">
        <f>IF('data sistem'!T290=0,1,'data sistem'!T290=0)</f>
        <v>1</v>
      </c>
      <c r="BA290" s="3">
        <f>IF('data sistem'!AM290="kurang dari 1 juta",1000000,IF('data sistem'!AM290="antara 1 dan 2 juta",2000000,IF('data sistem'!AM290="lebih dari 2 juta",3000000,IF('data sistem'!AM290="lebih dari 3 juta",4000000,0))))</f>
        <v>0</v>
      </c>
      <c r="BB290" s="3">
        <f>0</f>
        <v>0</v>
      </c>
      <c r="BC290" s="3">
        <f>IF('data sistem'!BI290="kurang dari 1 juta",1000000,IF('data sistem'!BI290="antara 1 dan 2 juta",2000000,IF('data sistem'!BI290="lebih dari 2 juta",3000000,IF('data sistem'!BI290="lebih dari 3 juta",4000000,0))))</f>
        <v>0</v>
      </c>
      <c r="BD290" s="3" t="str">
        <f>IF('data sistem'!DE290&gt;0,'data sistem'!DE290,"")</f>
        <v/>
      </c>
      <c r="BE290" s="3" t="str">
        <f>IF('data sistem'!DF290="lebih tinggi",1,IF('data sistem'!DF290="sama",2,IF('data sistem'!DF290="lebih rendah",3,IF('data sistem'!DF290="tidak perlu",4,""))))</f>
        <v/>
      </c>
      <c r="BF290" s="3">
        <f>'data sistem'!DG290*1</f>
        <v>0</v>
      </c>
      <c r="BG290" s="3">
        <f>'data sistem'!DH290*2</f>
        <v>0</v>
      </c>
      <c r="BH290" s="3">
        <f>'data sistem'!DI290*3</f>
        <v>0</v>
      </c>
      <c r="BI290" s="3">
        <f>'data sistem'!DJ290*4</f>
        <v>0</v>
      </c>
      <c r="BJ290" s="3">
        <f>'data sistem'!DK290*5</f>
        <v>0</v>
      </c>
      <c r="BK290" s="3">
        <f>'data sistem'!DL290*6</f>
        <v>0</v>
      </c>
      <c r="BL290" s="3">
        <f>'data sistem'!DM290*7</f>
        <v>0</v>
      </c>
      <c r="BM290" s="3">
        <f>'data sistem'!DN290*8</f>
        <v>0</v>
      </c>
      <c r="BN290" s="3">
        <f>'data sistem'!DO290*9</f>
        <v>0</v>
      </c>
      <c r="BO290" s="3">
        <f>'data sistem'!DP290*10</f>
        <v>0</v>
      </c>
      <c r="BP290" s="3">
        <f>'data sistem'!DQ290*11</f>
        <v>0</v>
      </c>
      <c r="BQ290" s="3">
        <f>'data sistem'!DR290*12</f>
        <v>0</v>
      </c>
      <c r="BR290" s="3">
        <v>0</v>
      </c>
      <c r="BT290" s="3">
        <f>'data sistem'!GU290</f>
        <v>0</v>
      </c>
      <c r="BU290" s="3">
        <f>'data sistem'!HX290</f>
        <v>0</v>
      </c>
      <c r="BV290" s="3">
        <f>'data sistem'!GV290</f>
        <v>0</v>
      </c>
      <c r="BW290" s="3">
        <f>'data sistem'!HY290</f>
        <v>0</v>
      </c>
      <c r="BX290" s="3">
        <f>'data sistem'!GW290</f>
        <v>0</v>
      </c>
      <c r="BY290" s="3">
        <f>'data sistem'!HV290</f>
        <v>0</v>
      </c>
      <c r="BZ290" s="3">
        <f>'data sistem'!HZ290</f>
        <v>0</v>
      </c>
      <c r="CA290" s="3">
        <f>'data sistem'!IY290</f>
        <v>0</v>
      </c>
      <c r="CB290" s="3">
        <f>'data sistem'!GX290</f>
        <v>0</v>
      </c>
      <c r="CC290" s="3">
        <f>'data sistem'!IA290</f>
        <v>0</v>
      </c>
      <c r="CD290" s="3">
        <f>'data sistem'!GY290</f>
        <v>0</v>
      </c>
      <c r="CE290" s="3">
        <f>'data sistem'!IB290</f>
        <v>0</v>
      </c>
      <c r="CF290" s="3">
        <f>'data sistem'!GZ290</f>
        <v>0</v>
      </c>
      <c r="CH290" s="3">
        <f>'data sistem'!IC290</f>
        <v>0</v>
      </c>
      <c r="CJ290" s="3">
        <f>'data sistem'!HA290</f>
        <v>0</v>
      </c>
      <c r="CK290" s="3">
        <f>'data sistem'!ID290</f>
        <v>0</v>
      </c>
      <c r="CL290" s="3">
        <f>'data sistem'!HB290</f>
        <v>0</v>
      </c>
      <c r="CM290" s="3">
        <f>'data sistem'!IE290</f>
        <v>0</v>
      </c>
      <c r="CN290" s="3">
        <f>'data sistem'!HC290</f>
        <v>0</v>
      </c>
      <c r="CO290" s="3">
        <f>'data sistem'!IF290</f>
        <v>0</v>
      </c>
      <c r="CP290" s="3">
        <f>'data sistem'!HD290</f>
        <v>0</v>
      </c>
      <c r="CQ290" s="3">
        <f>'data sistem'!IG290</f>
        <v>0</v>
      </c>
      <c r="CR290" s="3">
        <f>'data sistem'!HE290</f>
        <v>0</v>
      </c>
      <c r="CS290" s="3">
        <f>'data sistem'!IH290</f>
        <v>0</v>
      </c>
      <c r="CT290" s="3">
        <f>'data sistem'!HF290</f>
        <v>0</v>
      </c>
      <c r="CU290" s="3">
        <f>'data sistem'!II290</f>
        <v>0</v>
      </c>
      <c r="CV290" s="3">
        <f>'data sistem'!HG290</f>
        <v>0</v>
      </c>
      <c r="CW290" s="3">
        <f>'data sistem'!IJ290</f>
        <v>0</v>
      </c>
      <c r="CX290" s="3">
        <f>'data sistem'!HH290</f>
        <v>0</v>
      </c>
      <c r="CY290" s="3">
        <f>'data sistem'!IK290</f>
        <v>0</v>
      </c>
      <c r="CZ290" s="3">
        <f>'data sistem'!HI290</f>
        <v>0</v>
      </c>
      <c r="DA290" s="3">
        <f>'data sistem'!IL290</f>
        <v>0</v>
      </c>
      <c r="DB290" s="3">
        <f>'data sistem'!HJ290</f>
        <v>0</v>
      </c>
      <c r="DC290" s="3">
        <f>'data sistem'!IM290</f>
        <v>0</v>
      </c>
      <c r="DD290" s="3">
        <f>'data sistem'!HK290</f>
        <v>0</v>
      </c>
      <c r="DE290" s="3">
        <f>'data sistem'!IN290</f>
        <v>0</v>
      </c>
      <c r="DF290" s="3">
        <f>'data sistem'!HL290</f>
        <v>0</v>
      </c>
      <c r="DG290" s="3">
        <f>'data sistem'!IO290</f>
        <v>0</v>
      </c>
      <c r="DH290" s="3">
        <f>'data sistem'!HM290</f>
        <v>0</v>
      </c>
      <c r="DI290" s="3">
        <f>'data sistem'!HM290</f>
        <v>0</v>
      </c>
      <c r="DJ290" s="3">
        <f>'data sistem'!IP290</f>
        <v>0</v>
      </c>
      <c r="DK290" s="3">
        <f>'data sistem'!IP290</f>
        <v>0</v>
      </c>
      <c r="DL290" s="3">
        <f>'data sistem'!HN290</f>
        <v>0</v>
      </c>
      <c r="DM290" s="3">
        <f>'data sistem'!IQ290</f>
        <v>0</v>
      </c>
      <c r="DN290" s="3">
        <f>'data sistem'!HO290</f>
        <v>0</v>
      </c>
      <c r="DO290" s="3">
        <f>'data sistem'!IR290</f>
        <v>0</v>
      </c>
      <c r="DP290" s="3">
        <f>'data sistem'!HP290</f>
        <v>0</v>
      </c>
      <c r="DQ290" s="3">
        <f>'data sistem'!IS290</f>
        <v>0</v>
      </c>
      <c r="DR290" s="3">
        <f>'data sistem'!HQ290</f>
        <v>0</v>
      </c>
      <c r="DS290" s="3">
        <f>'data sistem'!IT290</f>
        <v>0</v>
      </c>
      <c r="DT290" s="3">
        <f>'data sistem'!HR290</f>
        <v>0</v>
      </c>
      <c r="DU290" s="3">
        <f>'data sistem'!IU290</f>
        <v>0</v>
      </c>
      <c r="DV290" s="3">
        <f>'data sistem'!HS290</f>
        <v>0</v>
      </c>
      <c r="DW290" s="3">
        <f>'data sistem'!IV290</f>
        <v>0</v>
      </c>
      <c r="DX290" s="3">
        <f>'data sistem'!HT290</f>
        <v>0</v>
      </c>
      <c r="DY290" s="3">
        <f>'data sistem'!IW290</f>
        <v>0</v>
      </c>
      <c r="DZ290" s="3">
        <f>'data sistem'!HU290</f>
        <v>0</v>
      </c>
      <c r="EA290" s="3">
        <f>'data sistem'!IX290</f>
        <v>0</v>
      </c>
    </row>
    <row r="291" spans="1:131" x14ac:dyDescent="0.3">
      <c r="A291" s="3" t="str">
        <f t="shared" si="4"/>
        <v>051022</v>
      </c>
      <c r="B291" s="3" t="e">
        <f>VLOOKUP('data sistem'!C291,kodeprodi!$A$2:$B$11,2,FALSE)</f>
        <v>#N/A</v>
      </c>
      <c r="C291" s="3">
        <f>'data sistem'!A291</f>
        <v>0</v>
      </c>
      <c r="D291" s="3">
        <f>'data sistem'!B291</f>
        <v>0</v>
      </c>
      <c r="E291" s="3">
        <f>'data sistem'!J291</f>
        <v>0</v>
      </c>
      <c r="F291" s="3">
        <f>'data sistem'!K291</f>
        <v>0</v>
      </c>
      <c r="G291" s="3">
        <f>2020-'data sistem'!E291</f>
        <v>2020</v>
      </c>
      <c r="H291" s="3">
        <f>1</f>
        <v>1</v>
      </c>
      <c r="I291" s="3">
        <f>2</f>
        <v>2</v>
      </c>
      <c r="J291" s="3">
        <f>3</f>
        <v>3</v>
      </c>
      <c r="K291" s="3">
        <f>3</f>
        <v>3</v>
      </c>
      <c r="L291" s="3">
        <f>1</f>
        <v>1</v>
      </c>
      <c r="M291" s="3">
        <f>2</f>
        <v>2</v>
      </c>
      <c r="N291" s="3">
        <f>1</f>
        <v>1</v>
      </c>
      <c r="O291" s="3" t="str">
        <f>IF('data sistem'!W291="tidak",3,IF('data sistem'!W291="ya",IF('data sistem'!DT291="sebelum lulus",1,IF('data sistem'!DT291="setelah lulus",2,"")),""))</f>
        <v/>
      </c>
      <c r="P291" s="3" t="str">
        <f>IF('data sistem'!DU291="0-3 bulan",1,IF('data sistem'!DU291="3-6 bulan",3,IF('data sistem'!DU291="6-12 bulan",6,IF('data sistem'!DU291="lebih dari 12 bulan",12,""))))</f>
        <v/>
      </c>
      <c r="Q291" s="3" t="str">
        <f>IF('data sistem'!DV291="0-3 bulan",1,IF('data sistem'!DV291="3-6 bulan",3,IF('data sistem'!DV291="6-12 bulan",6,IF('data sistem'!DV291="lebih dari 12 bulan",12,""))))</f>
        <v/>
      </c>
      <c r="R291" s="3">
        <f>'data sistem'!EA291</f>
        <v>0</v>
      </c>
      <c r="S291" s="3">
        <f>'data sistem'!EB291</f>
        <v>0</v>
      </c>
      <c r="T291" s="3">
        <f>'data sistem'!EC291</f>
        <v>0</v>
      </c>
      <c r="U291" s="3">
        <f>'data sistem'!ED291</f>
        <v>0</v>
      </c>
      <c r="V291" s="3">
        <f>'data sistem'!EE291</f>
        <v>0</v>
      </c>
      <c r="W291" s="3">
        <f>'data sistem'!EF291</f>
        <v>0</v>
      </c>
      <c r="X291" s="3">
        <f>'data sistem'!EG291</f>
        <v>0</v>
      </c>
      <c r="Y291" s="3" t="str">
        <f>IF('data sistem'!DW291="ya",1,IF('data sistem'!DW291="tidak",0,""))</f>
        <v/>
      </c>
      <c r="Z291" s="3">
        <f>'data sistem'!EM291</f>
        <v>0</v>
      </c>
      <c r="AA291" s="3">
        <f>'data sistem'!EH291</f>
        <v>0</v>
      </c>
      <c r="AB291" s="3">
        <f>'data sistem'!EI291</f>
        <v>0</v>
      </c>
      <c r="AC291" s="3">
        <f>'data sistem'!EJ291</f>
        <v>0</v>
      </c>
      <c r="AD291" s="3">
        <f>'data sistem'!EK291</f>
        <v>0</v>
      </c>
      <c r="AE291" s="3">
        <f>'data sistem'!EL291</f>
        <v>0</v>
      </c>
      <c r="AF291" s="3">
        <f>0</f>
        <v>0</v>
      </c>
      <c r="AH291" s="3">
        <f>IF('data sistem'!FB291="lebih dari 3",4,'data sistem'!FB291)</f>
        <v>0</v>
      </c>
      <c r="AI291" s="3" t="str">
        <f>IF('data sistem'!FF291="sebelum lulus",1,IF('data sistem'!FF291="setelah lulus",2,""))</f>
        <v/>
      </c>
      <c r="AJ291" s="3" t="str">
        <f>IF('data sistem'!FG291="0-3 bulan",1,IF('data sistem'!FG291="3-6 bulan",3,IF('data sistem'!FG291="6-12 bulan",6,IF('data sistem'!FG291="lebih dari 12 bulan",12,""))))</f>
        <v/>
      </c>
      <c r="AK291" s="3" t="str">
        <f>IF('data sistem'!FH291="0-3 bulan",1,IF('data sistem'!FH291="3-6 bulan",3,IF('data sistem'!FH291="6-12 bulan",6,IF('data sistem'!FH291="lebih dari 12 bulan",12,""))))</f>
        <v/>
      </c>
      <c r="AL291" s="3">
        <f>IF('data sistem'!FC291="lebih dari 3",4,'data sistem'!FC291)</f>
        <v>0</v>
      </c>
      <c r="AM291" s="3">
        <f>IF('data sistem'!FD291="lebih dari 3",4,'data sistem'!FD291)</f>
        <v>0</v>
      </c>
      <c r="AN291" s="3" t="str">
        <f>IF(LEFT('data sistem'!U291,7)="bekerja",1,IF(LEFT('data sistem'!U291,5)="tidak",2,""))</f>
        <v/>
      </c>
      <c r="AO291" s="3">
        <f>'data sistem'!M291*1</f>
        <v>0</v>
      </c>
      <c r="AP291" s="3">
        <f>'data sistem'!R291*2</f>
        <v>0</v>
      </c>
      <c r="AQ291" s="3">
        <f>'data sistem'!P291*3</f>
        <v>0</v>
      </c>
      <c r="AR291" s="3">
        <f>'data sistem'!Q291*4</f>
        <v>0</v>
      </c>
      <c r="AS291" s="3">
        <f>0</f>
        <v>0</v>
      </c>
      <c r="AU291" s="3">
        <f>IF('data sistem'!Q291="1",4,1)</f>
        <v>1</v>
      </c>
      <c r="AW291" s="3">
        <f>IF('data sistem'!AG291="bumn",1,IF('data sistem'!AG291="non-profit",2,IF('data sistem'!AG291="swasta",3,IF('data sistem'!AG291="wiraswasta",4,5))))</f>
        <v>5</v>
      </c>
      <c r="AX291" s="3">
        <f>IF(AW291=5,'data sistem'!AG291,"")</f>
        <v>0</v>
      </c>
      <c r="AY291" s="3">
        <f>IF('data sistem'!T291=0,1,'data sistem'!T291=0)</f>
        <v>1</v>
      </c>
      <c r="BA291" s="3">
        <f>IF('data sistem'!AM291="kurang dari 1 juta",1000000,IF('data sistem'!AM291="antara 1 dan 2 juta",2000000,IF('data sistem'!AM291="lebih dari 2 juta",3000000,IF('data sistem'!AM291="lebih dari 3 juta",4000000,0))))</f>
        <v>0</v>
      </c>
      <c r="BB291" s="3">
        <f>0</f>
        <v>0</v>
      </c>
      <c r="BC291" s="3">
        <f>IF('data sistem'!BI291="kurang dari 1 juta",1000000,IF('data sistem'!BI291="antara 1 dan 2 juta",2000000,IF('data sistem'!BI291="lebih dari 2 juta",3000000,IF('data sistem'!BI291="lebih dari 3 juta",4000000,0))))</f>
        <v>0</v>
      </c>
      <c r="BD291" s="3" t="str">
        <f>IF('data sistem'!DE291&gt;0,'data sistem'!DE291,"")</f>
        <v/>
      </c>
      <c r="BE291" s="3" t="str">
        <f>IF('data sistem'!DF291="lebih tinggi",1,IF('data sistem'!DF291="sama",2,IF('data sistem'!DF291="lebih rendah",3,IF('data sistem'!DF291="tidak perlu",4,""))))</f>
        <v/>
      </c>
      <c r="BF291" s="3">
        <f>'data sistem'!DG291*1</f>
        <v>0</v>
      </c>
      <c r="BG291" s="3">
        <f>'data sistem'!DH291*2</f>
        <v>0</v>
      </c>
      <c r="BH291" s="3">
        <f>'data sistem'!DI291*3</f>
        <v>0</v>
      </c>
      <c r="BI291" s="3">
        <f>'data sistem'!DJ291*4</f>
        <v>0</v>
      </c>
      <c r="BJ291" s="3">
        <f>'data sistem'!DK291*5</f>
        <v>0</v>
      </c>
      <c r="BK291" s="3">
        <f>'data sistem'!DL291*6</f>
        <v>0</v>
      </c>
      <c r="BL291" s="3">
        <f>'data sistem'!DM291*7</f>
        <v>0</v>
      </c>
      <c r="BM291" s="3">
        <f>'data sistem'!DN291*8</f>
        <v>0</v>
      </c>
      <c r="BN291" s="3">
        <f>'data sistem'!DO291*9</f>
        <v>0</v>
      </c>
      <c r="BO291" s="3">
        <f>'data sistem'!DP291*10</f>
        <v>0</v>
      </c>
      <c r="BP291" s="3">
        <f>'data sistem'!DQ291*11</f>
        <v>0</v>
      </c>
      <c r="BQ291" s="3">
        <f>'data sistem'!DR291*12</f>
        <v>0</v>
      </c>
      <c r="BR291" s="3">
        <v>0</v>
      </c>
      <c r="BT291" s="3">
        <f>'data sistem'!GU291</f>
        <v>0</v>
      </c>
      <c r="BU291" s="3">
        <f>'data sistem'!HX291</f>
        <v>0</v>
      </c>
      <c r="BV291" s="3">
        <f>'data sistem'!GV291</f>
        <v>0</v>
      </c>
      <c r="BW291" s="3">
        <f>'data sistem'!HY291</f>
        <v>0</v>
      </c>
      <c r="BX291" s="3">
        <f>'data sistem'!GW291</f>
        <v>0</v>
      </c>
      <c r="BY291" s="3">
        <f>'data sistem'!HV291</f>
        <v>0</v>
      </c>
      <c r="BZ291" s="3">
        <f>'data sistem'!HZ291</f>
        <v>0</v>
      </c>
      <c r="CA291" s="3">
        <f>'data sistem'!IY291</f>
        <v>0</v>
      </c>
      <c r="CB291" s="3">
        <f>'data sistem'!GX291</f>
        <v>0</v>
      </c>
      <c r="CC291" s="3">
        <f>'data sistem'!IA291</f>
        <v>0</v>
      </c>
      <c r="CD291" s="3">
        <f>'data sistem'!GY291</f>
        <v>0</v>
      </c>
      <c r="CE291" s="3">
        <f>'data sistem'!IB291</f>
        <v>0</v>
      </c>
      <c r="CF291" s="3">
        <f>'data sistem'!GZ291</f>
        <v>0</v>
      </c>
      <c r="CH291" s="3">
        <f>'data sistem'!IC291</f>
        <v>0</v>
      </c>
      <c r="CJ291" s="3">
        <f>'data sistem'!HA291</f>
        <v>0</v>
      </c>
      <c r="CK291" s="3">
        <f>'data sistem'!ID291</f>
        <v>0</v>
      </c>
      <c r="CL291" s="3">
        <f>'data sistem'!HB291</f>
        <v>0</v>
      </c>
      <c r="CM291" s="3">
        <f>'data sistem'!IE291</f>
        <v>0</v>
      </c>
      <c r="CN291" s="3">
        <f>'data sistem'!HC291</f>
        <v>0</v>
      </c>
      <c r="CO291" s="3">
        <f>'data sistem'!IF291</f>
        <v>0</v>
      </c>
      <c r="CP291" s="3">
        <f>'data sistem'!HD291</f>
        <v>0</v>
      </c>
      <c r="CQ291" s="3">
        <f>'data sistem'!IG291</f>
        <v>0</v>
      </c>
      <c r="CR291" s="3">
        <f>'data sistem'!HE291</f>
        <v>0</v>
      </c>
      <c r="CS291" s="3">
        <f>'data sistem'!IH291</f>
        <v>0</v>
      </c>
      <c r="CT291" s="3">
        <f>'data sistem'!HF291</f>
        <v>0</v>
      </c>
      <c r="CU291" s="3">
        <f>'data sistem'!II291</f>
        <v>0</v>
      </c>
      <c r="CV291" s="3">
        <f>'data sistem'!HG291</f>
        <v>0</v>
      </c>
      <c r="CW291" s="3">
        <f>'data sistem'!IJ291</f>
        <v>0</v>
      </c>
      <c r="CX291" s="3">
        <f>'data sistem'!HH291</f>
        <v>0</v>
      </c>
      <c r="CY291" s="3">
        <f>'data sistem'!IK291</f>
        <v>0</v>
      </c>
      <c r="CZ291" s="3">
        <f>'data sistem'!HI291</f>
        <v>0</v>
      </c>
      <c r="DA291" s="3">
        <f>'data sistem'!IL291</f>
        <v>0</v>
      </c>
      <c r="DB291" s="3">
        <f>'data sistem'!HJ291</f>
        <v>0</v>
      </c>
      <c r="DC291" s="3">
        <f>'data sistem'!IM291</f>
        <v>0</v>
      </c>
      <c r="DD291" s="3">
        <f>'data sistem'!HK291</f>
        <v>0</v>
      </c>
      <c r="DE291" s="3">
        <f>'data sistem'!IN291</f>
        <v>0</v>
      </c>
      <c r="DF291" s="3">
        <f>'data sistem'!HL291</f>
        <v>0</v>
      </c>
      <c r="DG291" s="3">
        <f>'data sistem'!IO291</f>
        <v>0</v>
      </c>
      <c r="DH291" s="3">
        <f>'data sistem'!HM291</f>
        <v>0</v>
      </c>
      <c r="DI291" s="3">
        <f>'data sistem'!HM291</f>
        <v>0</v>
      </c>
      <c r="DJ291" s="3">
        <f>'data sistem'!IP291</f>
        <v>0</v>
      </c>
      <c r="DK291" s="3">
        <f>'data sistem'!IP291</f>
        <v>0</v>
      </c>
      <c r="DL291" s="3">
        <f>'data sistem'!HN291</f>
        <v>0</v>
      </c>
      <c r="DM291" s="3">
        <f>'data sistem'!IQ291</f>
        <v>0</v>
      </c>
      <c r="DN291" s="3">
        <f>'data sistem'!HO291</f>
        <v>0</v>
      </c>
      <c r="DO291" s="3">
        <f>'data sistem'!IR291</f>
        <v>0</v>
      </c>
      <c r="DP291" s="3">
        <f>'data sistem'!HP291</f>
        <v>0</v>
      </c>
      <c r="DQ291" s="3">
        <f>'data sistem'!IS291</f>
        <v>0</v>
      </c>
      <c r="DR291" s="3">
        <f>'data sistem'!HQ291</f>
        <v>0</v>
      </c>
      <c r="DS291" s="3">
        <f>'data sistem'!IT291</f>
        <v>0</v>
      </c>
      <c r="DT291" s="3">
        <f>'data sistem'!HR291</f>
        <v>0</v>
      </c>
      <c r="DU291" s="3">
        <f>'data sistem'!IU291</f>
        <v>0</v>
      </c>
      <c r="DV291" s="3">
        <f>'data sistem'!HS291</f>
        <v>0</v>
      </c>
      <c r="DW291" s="3">
        <f>'data sistem'!IV291</f>
        <v>0</v>
      </c>
      <c r="DX291" s="3">
        <f>'data sistem'!HT291</f>
        <v>0</v>
      </c>
      <c r="DY291" s="3">
        <f>'data sistem'!IW291</f>
        <v>0</v>
      </c>
      <c r="DZ291" s="3">
        <f>'data sistem'!HU291</f>
        <v>0</v>
      </c>
      <c r="EA291" s="3">
        <f>'data sistem'!IX291</f>
        <v>0</v>
      </c>
    </row>
    <row r="292" spans="1:131" x14ac:dyDescent="0.3">
      <c r="A292" s="3" t="str">
        <f t="shared" si="4"/>
        <v>051022</v>
      </c>
      <c r="B292" s="3" t="e">
        <f>VLOOKUP('data sistem'!C292,kodeprodi!$A$2:$B$11,2,FALSE)</f>
        <v>#N/A</v>
      </c>
      <c r="C292" s="3">
        <f>'data sistem'!A292</f>
        <v>0</v>
      </c>
      <c r="D292" s="3">
        <f>'data sistem'!B292</f>
        <v>0</v>
      </c>
      <c r="E292" s="3">
        <f>'data sistem'!J292</f>
        <v>0</v>
      </c>
      <c r="F292" s="3">
        <f>'data sistem'!K292</f>
        <v>0</v>
      </c>
      <c r="G292" s="3">
        <f>2020-'data sistem'!E292</f>
        <v>2020</v>
      </c>
      <c r="H292" s="3">
        <f>1</f>
        <v>1</v>
      </c>
      <c r="I292" s="3">
        <f>2</f>
        <v>2</v>
      </c>
      <c r="J292" s="3">
        <f>3</f>
        <v>3</v>
      </c>
      <c r="K292" s="3">
        <f>3</f>
        <v>3</v>
      </c>
      <c r="L292" s="3">
        <f>1</f>
        <v>1</v>
      </c>
      <c r="M292" s="3">
        <f>2</f>
        <v>2</v>
      </c>
      <c r="N292" s="3">
        <f>1</f>
        <v>1</v>
      </c>
      <c r="O292" s="3" t="str">
        <f>IF('data sistem'!W292="tidak",3,IF('data sistem'!W292="ya",IF('data sistem'!DT292="sebelum lulus",1,IF('data sistem'!DT292="setelah lulus",2,"")),""))</f>
        <v/>
      </c>
      <c r="P292" s="3" t="str">
        <f>IF('data sistem'!DU292="0-3 bulan",1,IF('data sistem'!DU292="3-6 bulan",3,IF('data sistem'!DU292="6-12 bulan",6,IF('data sistem'!DU292="lebih dari 12 bulan",12,""))))</f>
        <v/>
      </c>
      <c r="Q292" s="3" t="str">
        <f>IF('data sistem'!DV292="0-3 bulan",1,IF('data sistem'!DV292="3-6 bulan",3,IF('data sistem'!DV292="6-12 bulan",6,IF('data sistem'!DV292="lebih dari 12 bulan",12,""))))</f>
        <v/>
      </c>
      <c r="R292" s="3">
        <f>'data sistem'!EA292</f>
        <v>0</v>
      </c>
      <c r="S292" s="3">
        <f>'data sistem'!EB292</f>
        <v>0</v>
      </c>
      <c r="T292" s="3">
        <f>'data sistem'!EC292</f>
        <v>0</v>
      </c>
      <c r="U292" s="3">
        <f>'data sistem'!ED292</f>
        <v>0</v>
      </c>
      <c r="V292" s="3">
        <f>'data sistem'!EE292</f>
        <v>0</v>
      </c>
      <c r="W292" s="3">
        <f>'data sistem'!EF292</f>
        <v>0</v>
      </c>
      <c r="X292" s="3">
        <f>'data sistem'!EG292</f>
        <v>0</v>
      </c>
      <c r="Y292" s="3" t="str">
        <f>IF('data sistem'!DW292="ya",1,IF('data sistem'!DW292="tidak",0,""))</f>
        <v/>
      </c>
      <c r="Z292" s="3">
        <f>'data sistem'!EM292</f>
        <v>0</v>
      </c>
      <c r="AA292" s="3">
        <f>'data sistem'!EH292</f>
        <v>0</v>
      </c>
      <c r="AB292" s="3">
        <f>'data sistem'!EI292</f>
        <v>0</v>
      </c>
      <c r="AC292" s="3">
        <f>'data sistem'!EJ292</f>
        <v>0</v>
      </c>
      <c r="AD292" s="3">
        <f>'data sistem'!EK292</f>
        <v>0</v>
      </c>
      <c r="AE292" s="3">
        <f>'data sistem'!EL292</f>
        <v>0</v>
      </c>
      <c r="AF292" s="3">
        <f>0</f>
        <v>0</v>
      </c>
      <c r="AH292" s="3">
        <f>IF('data sistem'!FB292="lebih dari 3",4,'data sistem'!FB292)</f>
        <v>0</v>
      </c>
      <c r="AI292" s="3" t="str">
        <f>IF('data sistem'!FF292="sebelum lulus",1,IF('data sistem'!FF292="setelah lulus",2,""))</f>
        <v/>
      </c>
      <c r="AJ292" s="3" t="str">
        <f>IF('data sistem'!FG292="0-3 bulan",1,IF('data sistem'!FG292="3-6 bulan",3,IF('data sistem'!FG292="6-12 bulan",6,IF('data sistem'!FG292="lebih dari 12 bulan",12,""))))</f>
        <v/>
      </c>
      <c r="AK292" s="3" t="str">
        <f>IF('data sistem'!FH292="0-3 bulan",1,IF('data sistem'!FH292="3-6 bulan",3,IF('data sistem'!FH292="6-12 bulan",6,IF('data sistem'!FH292="lebih dari 12 bulan",12,""))))</f>
        <v/>
      </c>
      <c r="AL292" s="3">
        <f>IF('data sistem'!FC292="lebih dari 3",4,'data sistem'!FC292)</f>
        <v>0</v>
      </c>
      <c r="AM292" s="3">
        <f>IF('data sistem'!FD292="lebih dari 3",4,'data sistem'!FD292)</f>
        <v>0</v>
      </c>
      <c r="AN292" s="3" t="str">
        <f>IF(LEFT('data sistem'!U292,7)="bekerja",1,IF(LEFT('data sistem'!U292,5)="tidak",2,""))</f>
        <v/>
      </c>
      <c r="AO292" s="3">
        <f>'data sistem'!M292*1</f>
        <v>0</v>
      </c>
      <c r="AP292" s="3">
        <f>'data sistem'!R292*2</f>
        <v>0</v>
      </c>
      <c r="AQ292" s="3">
        <f>'data sistem'!P292*3</f>
        <v>0</v>
      </c>
      <c r="AR292" s="3">
        <f>'data sistem'!Q292*4</f>
        <v>0</v>
      </c>
      <c r="AS292" s="3">
        <f>0</f>
        <v>0</v>
      </c>
      <c r="AU292" s="3">
        <f>IF('data sistem'!Q292="1",4,1)</f>
        <v>1</v>
      </c>
      <c r="AW292" s="3">
        <f>IF('data sistem'!AG292="bumn",1,IF('data sistem'!AG292="non-profit",2,IF('data sistem'!AG292="swasta",3,IF('data sistem'!AG292="wiraswasta",4,5))))</f>
        <v>5</v>
      </c>
      <c r="AX292" s="3">
        <f>IF(AW292=5,'data sistem'!AG292,"")</f>
        <v>0</v>
      </c>
      <c r="AY292" s="3">
        <f>IF('data sistem'!T292=0,1,'data sistem'!T292=0)</f>
        <v>1</v>
      </c>
      <c r="BA292" s="3">
        <f>IF('data sistem'!AM292="kurang dari 1 juta",1000000,IF('data sistem'!AM292="antara 1 dan 2 juta",2000000,IF('data sistem'!AM292="lebih dari 2 juta",3000000,IF('data sistem'!AM292="lebih dari 3 juta",4000000,0))))</f>
        <v>0</v>
      </c>
      <c r="BB292" s="3">
        <f>0</f>
        <v>0</v>
      </c>
      <c r="BC292" s="3">
        <f>IF('data sistem'!BI292="kurang dari 1 juta",1000000,IF('data sistem'!BI292="antara 1 dan 2 juta",2000000,IF('data sistem'!BI292="lebih dari 2 juta",3000000,IF('data sistem'!BI292="lebih dari 3 juta",4000000,0))))</f>
        <v>0</v>
      </c>
      <c r="BD292" s="3" t="str">
        <f>IF('data sistem'!DE292&gt;0,'data sistem'!DE292,"")</f>
        <v/>
      </c>
      <c r="BE292" s="3" t="str">
        <f>IF('data sistem'!DF292="lebih tinggi",1,IF('data sistem'!DF292="sama",2,IF('data sistem'!DF292="lebih rendah",3,IF('data sistem'!DF292="tidak perlu",4,""))))</f>
        <v/>
      </c>
      <c r="BF292" s="3">
        <f>'data sistem'!DG292*1</f>
        <v>0</v>
      </c>
      <c r="BG292" s="3">
        <f>'data sistem'!DH292*2</f>
        <v>0</v>
      </c>
      <c r="BH292" s="3">
        <f>'data sistem'!DI292*3</f>
        <v>0</v>
      </c>
      <c r="BI292" s="3">
        <f>'data sistem'!DJ292*4</f>
        <v>0</v>
      </c>
      <c r="BJ292" s="3">
        <f>'data sistem'!DK292*5</f>
        <v>0</v>
      </c>
      <c r="BK292" s="3">
        <f>'data sistem'!DL292*6</f>
        <v>0</v>
      </c>
      <c r="BL292" s="3">
        <f>'data sistem'!DM292*7</f>
        <v>0</v>
      </c>
      <c r="BM292" s="3">
        <f>'data sistem'!DN292*8</f>
        <v>0</v>
      </c>
      <c r="BN292" s="3">
        <f>'data sistem'!DO292*9</f>
        <v>0</v>
      </c>
      <c r="BO292" s="3">
        <f>'data sistem'!DP292*10</f>
        <v>0</v>
      </c>
      <c r="BP292" s="3">
        <f>'data sistem'!DQ292*11</f>
        <v>0</v>
      </c>
      <c r="BQ292" s="3">
        <f>'data sistem'!DR292*12</f>
        <v>0</v>
      </c>
      <c r="BR292" s="3">
        <v>0</v>
      </c>
      <c r="BT292" s="3">
        <f>'data sistem'!GU292</f>
        <v>0</v>
      </c>
      <c r="BU292" s="3">
        <f>'data sistem'!HX292</f>
        <v>0</v>
      </c>
      <c r="BV292" s="3">
        <f>'data sistem'!GV292</f>
        <v>0</v>
      </c>
      <c r="BW292" s="3">
        <f>'data sistem'!HY292</f>
        <v>0</v>
      </c>
      <c r="BX292" s="3">
        <f>'data sistem'!GW292</f>
        <v>0</v>
      </c>
      <c r="BY292" s="3">
        <f>'data sistem'!HV292</f>
        <v>0</v>
      </c>
      <c r="BZ292" s="3">
        <f>'data sistem'!HZ292</f>
        <v>0</v>
      </c>
      <c r="CA292" s="3">
        <f>'data sistem'!IY292</f>
        <v>0</v>
      </c>
      <c r="CB292" s="3">
        <f>'data sistem'!GX292</f>
        <v>0</v>
      </c>
      <c r="CC292" s="3">
        <f>'data sistem'!IA292</f>
        <v>0</v>
      </c>
      <c r="CD292" s="3">
        <f>'data sistem'!GY292</f>
        <v>0</v>
      </c>
      <c r="CE292" s="3">
        <f>'data sistem'!IB292</f>
        <v>0</v>
      </c>
      <c r="CF292" s="3">
        <f>'data sistem'!GZ292</f>
        <v>0</v>
      </c>
      <c r="CH292" s="3">
        <f>'data sistem'!IC292</f>
        <v>0</v>
      </c>
      <c r="CJ292" s="3">
        <f>'data sistem'!HA292</f>
        <v>0</v>
      </c>
      <c r="CK292" s="3">
        <f>'data sistem'!ID292</f>
        <v>0</v>
      </c>
      <c r="CL292" s="3">
        <f>'data sistem'!HB292</f>
        <v>0</v>
      </c>
      <c r="CM292" s="3">
        <f>'data sistem'!IE292</f>
        <v>0</v>
      </c>
      <c r="CN292" s="3">
        <f>'data sistem'!HC292</f>
        <v>0</v>
      </c>
      <c r="CO292" s="3">
        <f>'data sistem'!IF292</f>
        <v>0</v>
      </c>
      <c r="CP292" s="3">
        <f>'data sistem'!HD292</f>
        <v>0</v>
      </c>
      <c r="CQ292" s="3">
        <f>'data sistem'!IG292</f>
        <v>0</v>
      </c>
      <c r="CR292" s="3">
        <f>'data sistem'!HE292</f>
        <v>0</v>
      </c>
      <c r="CS292" s="3">
        <f>'data sistem'!IH292</f>
        <v>0</v>
      </c>
      <c r="CT292" s="3">
        <f>'data sistem'!HF292</f>
        <v>0</v>
      </c>
      <c r="CU292" s="3">
        <f>'data sistem'!II292</f>
        <v>0</v>
      </c>
      <c r="CV292" s="3">
        <f>'data sistem'!HG292</f>
        <v>0</v>
      </c>
      <c r="CW292" s="3">
        <f>'data sistem'!IJ292</f>
        <v>0</v>
      </c>
      <c r="CX292" s="3">
        <f>'data sistem'!HH292</f>
        <v>0</v>
      </c>
      <c r="CY292" s="3">
        <f>'data sistem'!IK292</f>
        <v>0</v>
      </c>
      <c r="CZ292" s="3">
        <f>'data sistem'!HI292</f>
        <v>0</v>
      </c>
      <c r="DA292" s="3">
        <f>'data sistem'!IL292</f>
        <v>0</v>
      </c>
      <c r="DB292" s="3">
        <f>'data sistem'!HJ292</f>
        <v>0</v>
      </c>
      <c r="DC292" s="3">
        <f>'data sistem'!IM292</f>
        <v>0</v>
      </c>
      <c r="DD292" s="3">
        <f>'data sistem'!HK292</f>
        <v>0</v>
      </c>
      <c r="DE292" s="3">
        <f>'data sistem'!IN292</f>
        <v>0</v>
      </c>
      <c r="DF292" s="3">
        <f>'data sistem'!HL292</f>
        <v>0</v>
      </c>
      <c r="DG292" s="3">
        <f>'data sistem'!IO292</f>
        <v>0</v>
      </c>
      <c r="DH292" s="3">
        <f>'data sistem'!HM292</f>
        <v>0</v>
      </c>
      <c r="DI292" s="3">
        <f>'data sistem'!HM292</f>
        <v>0</v>
      </c>
      <c r="DJ292" s="3">
        <f>'data sistem'!IP292</f>
        <v>0</v>
      </c>
      <c r="DK292" s="3">
        <f>'data sistem'!IP292</f>
        <v>0</v>
      </c>
      <c r="DL292" s="3">
        <f>'data sistem'!HN292</f>
        <v>0</v>
      </c>
      <c r="DM292" s="3">
        <f>'data sistem'!IQ292</f>
        <v>0</v>
      </c>
      <c r="DN292" s="3">
        <f>'data sistem'!HO292</f>
        <v>0</v>
      </c>
      <c r="DO292" s="3">
        <f>'data sistem'!IR292</f>
        <v>0</v>
      </c>
      <c r="DP292" s="3">
        <f>'data sistem'!HP292</f>
        <v>0</v>
      </c>
      <c r="DQ292" s="3">
        <f>'data sistem'!IS292</f>
        <v>0</v>
      </c>
      <c r="DR292" s="3">
        <f>'data sistem'!HQ292</f>
        <v>0</v>
      </c>
      <c r="DS292" s="3">
        <f>'data sistem'!IT292</f>
        <v>0</v>
      </c>
      <c r="DT292" s="3">
        <f>'data sistem'!HR292</f>
        <v>0</v>
      </c>
      <c r="DU292" s="3">
        <f>'data sistem'!IU292</f>
        <v>0</v>
      </c>
      <c r="DV292" s="3">
        <f>'data sistem'!HS292</f>
        <v>0</v>
      </c>
      <c r="DW292" s="3">
        <f>'data sistem'!IV292</f>
        <v>0</v>
      </c>
      <c r="DX292" s="3">
        <f>'data sistem'!HT292</f>
        <v>0</v>
      </c>
      <c r="DY292" s="3">
        <f>'data sistem'!IW292</f>
        <v>0</v>
      </c>
      <c r="DZ292" s="3">
        <f>'data sistem'!HU292</f>
        <v>0</v>
      </c>
      <c r="EA292" s="3">
        <f>'data sistem'!IX292</f>
        <v>0</v>
      </c>
    </row>
    <row r="293" spans="1:131" x14ac:dyDescent="0.3">
      <c r="A293" s="3" t="str">
        <f t="shared" si="4"/>
        <v>051022</v>
      </c>
      <c r="B293" s="3" t="e">
        <f>VLOOKUP('data sistem'!C293,kodeprodi!$A$2:$B$11,2,FALSE)</f>
        <v>#N/A</v>
      </c>
      <c r="C293" s="3">
        <f>'data sistem'!A293</f>
        <v>0</v>
      </c>
      <c r="D293" s="3">
        <f>'data sistem'!B293</f>
        <v>0</v>
      </c>
      <c r="E293" s="3">
        <f>'data sistem'!J293</f>
        <v>0</v>
      </c>
      <c r="F293" s="3">
        <f>'data sistem'!K293</f>
        <v>0</v>
      </c>
      <c r="G293" s="3">
        <f>2020-'data sistem'!E293</f>
        <v>2020</v>
      </c>
      <c r="H293" s="3">
        <f>1</f>
        <v>1</v>
      </c>
      <c r="I293" s="3">
        <f>2</f>
        <v>2</v>
      </c>
      <c r="J293" s="3">
        <f>3</f>
        <v>3</v>
      </c>
      <c r="K293" s="3">
        <f>3</f>
        <v>3</v>
      </c>
      <c r="L293" s="3">
        <f>1</f>
        <v>1</v>
      </c>
      <c r="M293" s="3">
        <f>2</f>
        <v>2</v>
      </c>
      <c r="N293" s="3">
        <f>1</f>
        <v>1</v>
      </c>
      <c r="O293" s="3" t="str">
        <f>IF('data sistem'!W293="tidak",3,IF('data sistem'!W293="ya",IF('data sistem'!DT293="sebelum lulus",1,IF('data sistem'!DT293="setelah lulus",2,"")),""))</f>
        <v/>
      </c>
      <c r="P293" s="3" t="str">
        <f>IF('data sistem'!DU293="0-3 bulan",1,IF('data sistem'!DU293="3-6 bulan",3,IF('data sistem'!DU293="6-12 bulan",6,IF('data sistem'!DU293="lebih dari 12 bulan",12,""))))</f>
        <v/>
      </c>
      <c r="Q293" s="3" t="str">
        <f>IF('data sistem'!DV293="0-3 bulan",1,IF('data sistem'!DV293="3-6 bulan",3,IF('data sistem'!DV293="6-12 bulan",6,IF('data sistem'!DV293="lebih dari 12 bulan",12,""))))</f>
        <v/>
      </c>
      <c r="R293" s="3">
        <f>'data sistem'!EA293</f>
        <v>0</v>
      </c>
      <c r="S293" s="3">
        <f>'data sistem'!EB293</f>
        <v>0</v>
      </c>
      <c r="T293" s="3">
        <f>'data sistem'!EC293</f>
        <v>0</v>
      </c>
      <c r="U293" s="3">
        <f>'data sistem'!ED293</f>
        <v>0</v>
      </c>
      <c r="V293" s="3">
        <f>'data sistem'!EE293</f>
        <v>0</v>
      </c>
      <c r="W293" s="3">
        <f>'data sistem'!EF293</f>
        <v>0</v>
      </c>
      <c r="X293" s="3">
        <f>'data sistem'!EG293</f>
        <v>0</v>
      </c>
      <c r="Y293" s="3" t="str">
        <f>IF('data sistem'!DW293="ya",1,IF('data sistem'!DW293="tidak",0,""))</f>
        <v/>
      </c>
      <c r="Z293" s="3">
        <f>'data sistem'!EM293</f>
        <v>0</v>
      </c>
      <c r="AA293" s="3">
        <f>'data sistem'!EH293</f>
        <v>0</v>
      </c>
      <c r="AB293" s="3">
        <f>'data sistem'!EI293</f>
        <v>0</v>
      </c>
      <c r="AC293" s="3">
        <f>'data sistem'!EJ293</f>
        <v>0</v>
      </c>
      <c r="AD293" s="3">
        <f>'data sistem'!EK293</f>
        <v>0</v>
      </c>
      <c r="AE293" s="3">
        <f>'data sistem'!EL293</f>
        <v>0</v>
      </c>
      <c r="AF293" s="3">
        <f>0</f>
        <v>0</v>
      </c>
      <c r="AH293" s="3">
        <f>IF('data sistem'!FB293="lebih dari 3",4,'data sistem'!FB293)</f>
        <v>0</v>
      </c>
      <c r="AI293" s="3" t="str">
        <f>IF('data sistem'!FF293="sebelum lulus",1,IF('data sistem'!FF293="setelah lulus",2,""))</f>
        <v/>
      </c>
      <c r="AJ293" s="3" t="str">
        <f>IF('data sistem'!FG293="0-3 bulan",1,IF('data sistem'!FG293="3-6 bulan",3,IF('data sistem'!FG293="6-12 bulan",6,IF('data sistem'!FG293="lebih dari 12 bulan",12,""))))</f>
        <v/>
      </c>
      <c r="AK293" s="3" t="str">
        <f>IF('data sistem'!FH293="0-3 bulan",1,IF('data sistem'!FH293="3-6 bulan",3,IF('data sistem'!FH293="6-12 bulan",6,IF('data sistem'!FH293="lebih dari 12 bulan",12,""))))</f>
        <v/>
      </c>
      <c r="AL293" s="3">
        <f>IF('data sistem'!FC293="lebih dari 3",4,'data sistem'!FC293)</f>
        <v>0</v>
      </c>
      <c r="AM293" s="3">
        <f>IF('data sistem'!FD293="lebih dari 3",4,'data sistem'!FD293)</f>
        <v>0</v>
      </c>
      <c r="AN293" s="3" t="str">
        <f>IF(LEFT('data sistem'!U293,7)="bekerja",1,IF(LEFT('data sistem'!U293,5)="tidak",2,""))</f>
        <v/>
      </c>
      <c r="AO293" s="3">
        <f>'data sistem'!M293*1</f>
        <v>0</v>
      </c>
      <c r="AP293" s="3">
        <f>'data sistem'!R293*2</f>
        <v>0</v>
      </c>
      <c r="AQ293" s="3">
        <f>'data sistem'!P293*3</f>
        <v>0</v>
      </c>
      <c r="AR293" s="3">
        <f>'data sistem'!Q293*4</f>
        <v>0</v>
      </c>
      <c r="AS293" s="3">
        <f>0</f>
        <v>0</v>
      </c>
      <c r="AU293" s="3">
        <f>IF('data sistem'!Q293="1",4,1)</f>
        <v>1</v>
      </c>
      <c r="AW293" s="3">
        <f>IF('data sistem'!AG293="bumn",1,IF('data sistem'!AG293="non-profit",2,IF('data sistem'!AG293="swasta",3,IF('data sistem'!AG293="wiraswasta",4,5))))</f>
        <v>5</v>
      </c>
      <c r="AX293" s="3">
        <f>IF(AW293=5,'data sistem'!AG293,"")</f>
        <v>0</v>
      </c>
      <c r="AY293" s="3">
        <f>IF('data sistem'!T293=0,1,'data sistem'!T293=0)</f>
        <v>1</v>
      </c>
      <c r="BA293" s="3">
        <f>IF('data sistem'!AM293="kurang dari 1 juta",1000000,IF('data sistem'!AM293="antara 1 dan 2 juta",2000000,IF('data sistem'!AM293="lebih dari 2 juta",3000000,IF('data sistem'!AM293="lebih dari 3 juta",4000000,0))))</f>
        <v>0</v>
      </c>
      <c r="BB293" s="3">
        <f>0</f>
        <v>0</v>
      </c>
      <c r="BC293" s="3">
        <f>IF('data sistem'!BI293="kurang dari 1 juta",1000000,IF('data sistem'!BI293="antara 1 dan 2 juta",2000000,IF('data sistem'!BI293="lebih dari 2 juta",3000000,IF('data sistem'!BI293="lebih dari 3 juta",4000000,0))))</f>
        <v>0</v>
      </c>
      <c r="BD293" s="3" t="str">
        <f>IF('data sistem'!DE293&gt;0,'data sistem'!DE293,"")</f>
        <v/>
      </c>
      <c r="BE293" s="3" t="str">
        <f>IF('data sistem'!DF293="lebih tinggi",1,IF('data sistem'!DF293="sama",2,IF('data sistem'!DF293="lebih rendah",3,IF('data sistem'!DF293="tidak perlu",4,""))))</f>
        <v/>
      </c>
      <c r="BF293" s="3">
        <f>'data sistem'!DG293*1</f>
        <v>0</v>
      </c>
      <c r="BG293" s="3">
        <f>'data sistem'!DH293*2</f>
        <v>0</v>
      </c>
      <c r="BH293" s="3">
        <f>'data sistem'!DI293*3</f>
        <v>0</v>
      </c>
      <c r="BI293" s="3">
        <f>'data sistem'!DJ293*4</f>
        <v>0</v>
      </c>
      <c r="BJ293" s="3">
        <f>'data sistem'!DK293*5</f>
        <v>0</v>
      </c>
      <c r="BK293" s="3">
        <f>'data sistem'!DL293*6</f>
        <v>0</v>
      </c>
      <c r="BL293" s="3">
        <f>'data sistem'!DM293*7</f>
        <v>0</v>
      </c>
      <c r="BM293" s="3">
        <f>'data sistem'!DN293*8</f>
        <v>0</v>
      </c>
      <c r="BN293" s="3">
        <f>'data sistem'!DO293*9</f>
        <v>0</v>
      </c>
      <c r="BO293" s="3">
        <f>'data sistem'!DP293*10</f>
        <v>0</v>
      </c>
      <c r="BP293" s="3">
        <f>'data sistem'!DQ293*11</f>
        <v>0</v>
      </c>
      <c r="BQ293" s="3">
        <f>'data sistem'!DR293*12</f>
        <v>0</v>
      </c>
      <c r="BR293" s="3">
        <v>0</v>
      </c>
      <c r="BT293" s="3">
        <f>'data sistem'!GU293</f>
        <v>0</v>
      </c>
      <c r="BU293" s="3">
        <f>'data sistem'!HX293</f>
        <v>0</v>
      </c>
      <c r="BV293" s="3">
        <f>'data sistem'!GV293</f>
        <v>0</v>
      </c>
      <c r="BW293" s="3">
        <f>'data sistem'!HY293</f>
        <v>0</v>
      </c>
      <c r="BX293" s="3">
        <f>'data sistem'!GW293</f>
        <v>0</v>
      </c>
      <c r="BY293" s="3">
        <f>'data sistem'!HV293</f>
        <v>0</v>
      </c>
      <c r="BZ293" s="3">
        <f>'data sistem'!HZ293</f>
        <v>0</v>
      </c>
      <c r="CA293" s="3">
        <f>'data sistem'!IY293</f>
        <v>0</v>
      </c>
      <c r="CB293" s="3">
        <f>'data sistem'!GX293</f>
        <v>0</v>
      </c>
      <c r="CC293" s="3">
        <f>'data sistem'!IA293</f>
        <v>0</v>
      </c>
      <c r="CD293" s="3">
        <f>'data sistem'!GY293</f>
        <v>0</v>
      </c>
      <c r="CE293" s="3">
        <f>'data sistem'!IB293</f>
        <v>0</v>
      </c>
      <c r="CF293" s="3">
        <f>'data sistem'!GZ293</f>
        <v>0</v>
      </c>
      <c r="CH293" s="3">
        <f>'data sistem'!IC293</f>
        <v>0</v>
      </c>
      <c r="CJ293" s="3">
        <f>'data sistem'!HA293</f>
        <v>0</v>
      </c>
      <c r="CK293" s="3">
        <f>'data sistem'!ID293</f>
        <v>0</v>
      </c>
      <c r="CL293" s="3">
        <f>'data sistem'!HB293</f>
        <v>0</v>
      </c>
      <c r="CM293" s="3">
        <f>'data sistem'!IE293</f>
        <v>0</v>
      </c>
      <c r="CN293" s="3">
        <f>'data sistem'!HC293</f>
        <v>0</v>
      </c>
      <c r="CO293" s="3">
        <f>'data sistem'!IF293</f>
        <v>0</v>
      </c>
      <c r="CP293" s="3">
        <f>'data sistem'!HD293</f>
        <v>0</v>
      </c>
      <c r="CQ293" s="3">
        <f>'data sistem'!IG293</f>
        <v>0</v>
      </c>
      <c r="CR293" s="3">
        <f>'data sistem'!HE293</f>
        <v>0</v>
      </c>
      <c r="CS293" s="3">
        <f>'data sistem'!IH293</f>
        <v>0</v>
      </c>
      <c r="CT293" s="3">
        <f>'data sistem'!HF293</f>
        <v>0</v>
      </c>
      <c r="CU293" s="3">
        <f>'data sistem'!II293</f>
        <v>0</v>
      </c>
      <c r="CV293" s="3">
        <f>'data sistem'!HG293</f>
        <v>0</v>
      </c>
      <c r="CW293" s="3">
        <f>'data sistem'!IJ293</f>
        <v>0</v>
      </c>
      <c r="CX293" s="3">
        <f>'data sistem'!HH293</f>
        <v>0</v>
      </c>
      <c r="CY293" s="3">
        <f>'data sistem'!IK293</f>
        <v>0</v>
      </c>
      <c r="CZ293" s="3">
        <f>'data sistem'!HI293</f>
        <v>0</v>
      </c>
      <c r="DA293" s="3">
        <f>'data sistem'!IL293</f>
        <v>0</v>
      </c>
      <c r="DB293" s="3">
        <f>'data sistem'!HJ293</f>
        <v>0</v>
      </c>
      <c r="DC293" s="3">
        <f>'data sistem'!IM293</f>
        <v>0</v>
      </c>
      <c r="DD293" s="3">
        <f>'data sistem'!HK293</f>
        <v>0</v>
      </c>
      <c r="DE293" s="3">
        <f>'data sistem'!IN293</f>
        <v>0</v>
      </c>
      <c r="DF293" s="3">
        <f>'data sistem'!HL293</f>
        <v>0</v>
      </c>
      <c r="DG293" s="3">
        <f>'data sistem'!IO293</f>
        <v>0</v>
      </c>
      <c r="DH293" s="3">
        <f>'data sistem'!HM293</f>
        <v>0</v>
      </c>
      <c r="DI293" s="3">
        <f>'data sistem'!HM293</f>
        <v>0</v>
      </c>
      <c r="DJ293" s="3">
        <f>'data sistem'!IP293</f>
        <v>0</v>
      </c>
      <c r="DK293" s="3">
        <f>'data sistem'!IP293</f>
        <v>0</v>
      </c>
      <c r="DL293" s="3">
        <f>'data sistem'!HN293</f>
        <v>0</v>
      </c>
      <c r="DM293" s="3">
        <f>'data sistem'!IQ293</f>
        <v>0</v>
      </c>
      <c r="DN293" s="3">
        <f>'data sistem'!HO293</f>
        <v>0</v>
      </c>
      <c r="DO293" s="3">
        <f>'data sistem'!IR293</f>
        <v>0</v>
      </c>
      <c r="DP293" s="3">
        <f>'data sistem'!HP293</f>
        <v>0</v>
      </c>
      <c r="DQ293" s="3">
        <f>'data sistem'!IS293</f>
        <v>0</v>
      </c>
      <c r="DR293" s="3">
        <f>'data sistem'!HQ293</f>
        <v>0</v>
      </c>
      <c r="DS293" s="3">
        <f>'data sistem'!IT293</f>
        <v>0</v>
      </c>
      <c r="DT293" s="3">
        <f>'data sistem'!HR293</f>
        <v>0</v>
      </c>
      <c r="DU293" s="3">
        <f>'data sistem'!IU293</f>
        <v>0</v>
      </c>
      <c r="DV293" s="3">
        <f>'data sistem'!HS293</f>
        <v>0</v>
      </c>
      <c r="DW293" s="3">
        <f>'data sistem'!IV293</f>
        <v>0</v>
      </c>
      <c r="DX293" s="3">
        <f>'data sistem'!HT293</f>
        <v>0</v>
      </c>
      <c r="DY293" s="3">
        <f>'data sistem'!IW293</f>
        <v>0</v>
      </c>
      <c r="DZ293" s="3">
        <f>'data sistem'!HU293</f>
        <v>0</v>
      </c>
      <c r="EA293" s="3">
        <f>'data sistem'!IX293</f>
        <v>0</v>
      </c>
    </row>
    <row r="294" spans="1:131" x14ac:dyDescent="0.3">
      <c r="A294" s="3" t="str">
        <f t="shared" si="4"/>
        <v>051022</v>
      </c>
      <c r="B294" s="3" t="e">
        <f>VLOOKUP('data sistem'!C294,kodeprodi!$A$2:$B$11,2,FALSE)</f>
        <v>#N/A</v>
      </c>
      <c r="C294" s="3">
        <f>'data sistem'!A294</f>
        <v>0</v>
      </c>
      <c r="D294" s="3">
        <f>'data sistem'!B294</f>
        <v>0</v>
      </c>
      <c r="E294" s="3">
        <f>'data sistem'!J294</f>
        <v>0</v>
      </c>
      <c r="F294" s="3">
        <f>'data sistem'!K294</f>
        <v>0</v>
      </c>
      <c r="G294" s="3">
        <f>2020-'data sistem'!E294</f>
        <v>2020</v>
      </c>
      <c r="H294" s="3">
        <f>1</f>
        <v>1</v>
      </c>
      <c r="I294" s="3">
        <f>2</f>
        <v>2</v>
      </c>
      <c r="J294" s="3">
        <f>3</f>
        <v>3</v>
      </c>
      <c r="K294" s="3">
        <f>3</f>
        <v>3</v>
      </c>
      <c r="L294" s="3">
        <f>1</f>
        <v>1</v>
      </c>
      <c r="M294" s="3">
        <f>2</f>
        <v>2</v>
      </c>
      <c r="N294" s="3">
        <f>1</f>
        <v>1</v>
      </c>
      <c r="O294" s="3" t="str">
        <f>IF('data sistem'!W294="tidak",3,IF('data sistem'!W294="ya",IF('data sistem'!DT294="sebelum lulus",1,IF('data sistem'!DT294="setelah lulus",2,"")),""))</f>
        <v/>
      </c>
      <c r="P294" s="3" t="str">
        <f>IF('data sistem'!DU294="0-3 bulan",1,IF('data sistem'!DU294="3-6 bulan",3,IF('data sistem'!DU294="6-12 bulan",6,IF('data sistem'!DU294="lebih dari 12 bulan",12,""))))</f>
        <v/>
      </c>
      <c r="Q294" s="3" t="str">
        <f>IF('data sistem'!DV294="0-3 bulan",1,IF('data sistem'!DV294="3-6 bulan",3,IF('data sistem'!DV294="6-12 bulan",6,IF('data sistem'!DV294="lebih dari 12 bulan",12,""))))</f>
        <v/>
      </c>
      <c r="R294" s="3">
        <f>'data sistem'!EA294</f>
        <v>0</v>
      </c>
      <c r="S294" s="3">
        <f>'data sistem'!EB294</f>
        <v>0</v>
      </c>
      <c r="T294" s="3">
        <f>'data sistem'!EC294</f>
        <v>0</v>
      </c>
      <c r="U294" s="3">
        <f>'data sistem'!ED294</f>
        <v>0</v>
      </c>
      <c r="V294" s="3">
        <f>'data sistem'!EE294</f>
        <v>0</v>
      </c>
      <c r="W294" s="3">
        <f>'data sistem'!EF294</f>
        <v>0</v>
      </c>
      <c r="X294" s="3">
        <f>'data sistem'!EG294</f>
        <v>0</v>
      </c>
      <c r="Y294" s="3" t="str">
        <f>IF('data sistem'!DW294="ya",1,IF('data sistem'!DW294="tidak",0,""))</f>
        <v/>
      </c>
      <c r="Z294" s="3">
        <f>'data sistem'!EM294</f>
        <v>0</v>
      </c>
      <c r="AA294" s="3">
        <f>'data sistem'!EH294</f>
        <v>0</v>
      </c>
      <c r="AB294" s="3">
        <f>'data sistem'!EI294</f>
        <v>0</v>
      </c>
      <c r="AC294" s="3">
        <f>'data sistem'!EJ294</f>
        <v>0</v>
      </c>
      <c r="AD294" s="3">
        <f>'data sistem'!EK294</f>
        <v>0</v>
      </c>
      <c r="AE294" s="3">
        <f>'data sistem'!EL294</f>
        <v>0</v>
      </c>
      <c r="AF294" s="3">
        <f>0</f>
        <v>0</v>
      </c>
      <c r="AH294" s="3">
        <f>IF('data sistem'!FB294="lebih dari 3",4,'data sistem'!FB294)</f>
        <v>0</v>
      </c>
      <c r="AI294" s="3" t="str">
        <f>IF('data sistem'!FF294="sebelum lulus",1,IF('data sistem'!FF294="setelah lulus",2,""))</f>
        <v/>
      </c>
      <c r="AJ294" s="3" t="str">
        <f>IF('data sistem'!FG294="0-3 bulan",1,IF('data sistem'!FG294="3-6 bulan",3,IF('data sistem'!FG294="6-12 bulan",6,IF('data sistem'!FG294="lebih dari 12 bulan",12,""))))</f>
        <v/>
      </c>
      <c r="AK294" s="3" t="str">
        <f>IF('data sistem'!FH294="0-3 bulan",1,IF('data sistem'!FH294="3-6 bulan",3,IF('data sistem'!FH294="6-12 bulan",6,IF('data sistem'!FH294="lebih dari 12 bulan",12,""))))</f>
        <v/>
      </c>
      <c r="AL294" s="3">
        <f>IF('data sistem'!FC294="lebih dari 3",4,'data sistem'!FC294)</f>
        <v>0</v>
      </c>
      <c r="AM294" s="3">
        <f>IF('data sistem'!FD294="lebih dari 3",4,'data sistem'!FD294)</f>
        <v>0</v>
      </c>
      <c r="AN294" s="3" t="str">
        <f>IF(LEFT('data sistem'!U294,7)="bekerja",1,IF(LEFT('data sistem'!U294,5)="tidak",2,""))</f>
        <v/>
      </c>
      <c r="AO294" s="3">
        <f>'data sistem'!M294*1</f>
        <v>0</v>
      </c>
      <c r="AP294" s="3">
        <f>'data sistem'!R294*2</f>
        <v>0</v>
      </c>
      <c r="AQ294" s="3">
        <f>'data sistem'!P294*3</f>
        <v>0</v>
      </c>
      <c r="AR294" s="3">
        <f>'data sistem'!Q294*4</f>
        <v>0</v>
      </c>
      <c r="AS294" s="3">
        <f>0</f>
        <v>0</v>
      </c>
      <c r="AU294" s="3">
        <f>IF('data sistem'!Q294="1",4,1)</f>
        <v>1</v>
      </c>
      <c r="AW294" s="3">
        <f>IF('data sistem'!AG294="bumn",1,IF('data sistem'!AG294="non-profit",2,IF('data sistem'!AG294="swasta",3,IF('data sistem'!AG294="wiraswasta",4,5))))</f>
        <v>5</v>
      </c>
      <c r="AX294" s="3">
        <f>IF(AW294=5,'data sistem'!AG294,"")</f>
        <v>0</v>
      </c>
      <c r="AY294" s="3">
        <f>IF('data sistem'!T294=0,1,'data sistem'!T294=0)</f>
        <v>1</v>
      </c>
      <c r="BA294" s="3">
        <f>IF('data sistem'!AM294="kurang dari 1 juta",1000000,IF('data sistem'!AM294="antara 1 dan 2 juta",2000000,IF('data sistem'!AM294="lebih dari 2 juta",3000000,IF('data sistem'!AM294="lebih dari 3 juta",4000000,0))))</f>
        <v>0</v>
      </c>
      <c r="BB294" s="3">
        <f>0</f>
        <v>0</v>
      </c>
      <c r="BC294" s="3">
        <f>IF('data sistem'!BI294="kurang dari 1 juta",1000000,IF('data sistem'!BI294="antara 1 dan 2 juta",2000000,IF('data sistem'!BI294="lebih dari 2 juta",3000000,IF('data sistem'!BI294="lebih dari 3 juta",4000000,0))))</f>
        <v>0</v>
      </c>
      <c r="BD294" s="3" t="str">
        <f>IF('data sistem'!DE294&gt;0,'data sistem'!DE294,"")</f>
        <v/>
      </c>
      <c r="BE294" s="3" t="str">
        <f>IF('data sistem'!DF294="lebih tinggi",1,IF('data sistem'!DF294="sama",2,IF('data sistem'!DF294="lebih rendah",3,IF('data sistem'!DF294="tidak perlu",4,""))))</f>
        <v/>
      </c>
      <c r="BF294" s="3">
        <f>'data sistem'!DG294*1</f>
        <v>0</v>
      </c>
      <c r="BG294" s="3">
        <f>'data sistem'!DH294*2</f>
        <v>0</v>
      </c>
      <c r="BH294" s="3">
        <f>'data sistem'!DI294*3</f>
        <v>0</v>
      </c>
      <c r="BI294" s="3">
        <f>'data sistem'!DJ294*4</f>
        <v>0</v>
      </c>
      <c r="BJ294" s="3">
        <f>'data sistem'!DK294*5</f>
        <v>0</v>
      </c>
      <c r="BK294" s="3">
        <f>'data sistem'!DL294*6</f>
        <v>0</v>
      </c>
      <c r="BL294" s="3">
        <f>'data sistem'!DM294*7</f>
        <v>0</v>
      </c>
      <c r="BM294" s="3">
        <f>'data sistem'!DN294*8</f>
        <v>0</v>
      </c>
      <c r="BN294" s="3">
        <f>'data sistem'!DO294*9</f>
        <v>0</v>
      </c>
      <c r="BO294" s="3">
        <f>'data sistem'!DP294*10</f>
        <v>0</v>
      </c>
      <c r="BP294" s="3">
        <f>'data sistem'!DQ294*11</f>
        <v>0</v>
      </c>
      <c r="BQ294" s="3">
        <f>'data sistem'!DR294*12</f>
        <v>0</v>
      </c>
      <c r="BR294" s="3">
        <v>0</v>
      </c>
      <c r="BT294" s="3">
        <f>'data sistem'!GU294</f>
        <v>0</v>
      </c>
      <c r="BU294" s="3">
        <f>'data sistem'!HX294</f>
        <v>0</v>
      </c>
      <c r="BV294" s="3">
        <f>'data sistem'!GV294</f>
        <v>0</v>
      </c>
      <c r="BW294" s="3">
        <f>'data sistem'!HY294</f>
        <v>0</v>
      </c>
      <c r="BX294" s="3">
        <f>'data sistem'!GW294</f>
        <v>0</v>
      </c>
      <c r="BY294" s="3">
        <f>'data sistem'!HV294</f>
        <v>0</v>
      </c>
      <c r="BZ294" s="3">
        <f>'data sistem'!HZ294</f>
        <v>0</v>
      </c>
      <c r="CA294" s="3">
        <f>'data sistem'!IY294</f>
        <v>0</v>
      </c>
      <c r="CB294" s="3">
        <f>'data sistem'!GX294</f>
        <v>0</v>
      </c>
      <c r="CC294" s="3">
        <f>'data sistem'!IA294</f>
        <v>0</v>
      </c>
      <c r="CD294" s="3">
        <f>'data sistem'!GY294</f>
        <v>0</v>
      </c>
      <c r="CE294" s="3">
        <f>'data sistem'!IB294</f>
        <v>0</v>
      </c>
      <c r="CF294" s="3">
        <f>'data sistem'!GZ294</f>
        <v>0</v>
      </c>
      <c r="CH294" s="3">
        <f>'data sistem'!IC294</f>
        <v>0</v>
      </c>
      <c r="CJ294" s="3">
        <f>'data sistem'!HA294</f>
        <v>0</v>
      </c>
      <c r="CK294" s="3">
        <f>'data sistem'!ID294</f>
        <v>0</v>
      </c>
      <c r="CL294" s="3">
        <f>'data sistem'!HB294</f>
        <v>0</v>
      </c>
      <c r="CM294" s="3">
        <f>'data sistem'!IE294</f>
        <v>0</v>
      </c>
      <c r="CN294" s="3">
        <f>'data sistem'!HC294</f>
        <v>0</v>
      </c>
      <c r="CO294" s="3">
        <f>'data sistem'!IF294</f>
        <v>0</v>
      </c>
      <c r="CP294" s="3">
        <f>'data sistem'!HD294</f>
        <v>0</v>
      </c>
      <c r="CQ294" s="3">
        <f>'data sistem'!IG294</f>
        <v>0</v>
      </c>
      <c r="CR294" s="3">
        <f>'data sistem'!HE294</f>
        <v>0</v>
      </c>
      <c r="CS294" s="3">
        <f>'data sistem'!IH294</f>
        <v>0</v>
      </c>
      <c r="CT294" s="3">
        <f>'data sistem'!HF294</f>
        <v>0</v>
      </c>
      <c r="CU294" s="3">
        <f>'data sistem'!II294</f>
        <v>0</v>
      </c>
      <c r="CV294" s="3">
        <f>'data sistem'!HG294</f>
        <v>0</v>
      </c>
      <c r="CW294" s="3">
        <f>'data sistem'!IJ294</f>
        <v>0</v>
      </c>
      <c r="CX294" s="3">
        <f>'data sistem'!HH294</f>
        <v>0</v>
      </c>
      <c r="CY294" s="3">
        <f>'data sistem'!IK294</f>
        <v>0</v>
      </c>
      <c r="CZ294" s="3">
        <f>'data sistem'!HI294</f>
        <v>0</v>
      </c>
      <c r="DA294" s="3">
        <f>'data sistem'!IL294</f>
        <v>0</v>
      </c>
      <c r="DB294" s="3">
        <f>'data sistem'!HJ294</f>
        <v>0</v>
      </c>
      <c r="DC294" s="3">
        <f>'data sistem'!IM294</f>
        <v>0</v>
      </c>
      <c r="DD294" s="3">
        <f>'data sistem'!HK294</f>
        <v>0</v>
      </c>
      <c r="DE294" s="3">
        <f>'data sistem'!IN294</f>
        <v>0</v>
      </c>
      <c r="DF294" s="3">
        <f>'data sistem'!HL294</f>
        <v>0</v>
      </c>
      <c r="DG294" s="3">
        <f>'data sistem'!IO294</f>
        <v>0</v>
      </c>
      <c r="DH294" s="3">
        <f>'data sistem'!HM294</f>
        <v>0</v>
      </c>
      <c r="DI294" s="3">
        <f>'data sistem'!HM294</f>
        <v>0</v>
      </c>
      <c r="DJ294" s="3">
        <f>'data sistem'!IP294</f>
        <v>0</v>
      </c>
      <c r="DK294" s="3">
        <f>'data sistem'!IP294</f>
        <v>0</v>
      </c>
      <c r="DL294" s="3">
        <f>'data sistem'!HN294</f>
        <v>0</v>
      </c>
      <c r="DM294" s="3">
        <f>'data sistem'!IQ294</f>
        <v>0</v>
      </c>
      <c r="DN294" s="3">
        <f>'data sistem'!HO294</f>
        <v>0</v>
      </c>
      <c r="DO294" s="3">
        <f>'data sistem'!IR294</f>
        <v>0</v>
      </c>
      <c r="DP294" s="3">
        <f>'data sistem'!HP294</f>
        <v>0</v>
      </c>
      <c r="DQ294" s="3">
        <f>'data sistem'!IS294</f>
        <v>0</v>
      </c>
      <c r="DR294" s="3">
        <f>'data sistem'!HQ294</f>
        <v>0</v>
      </c>
      <c r="DS294" s="3">
        <f>'data sistem'!IT294</f>
        <v>0</v>
      </c>
      <c r="DT294" s="3">
        <f>'data sistem'!HR294</f>
        <v>0</v>
      </c>
      <c r="DU294" s="3">
        <f>'data sistem'!IU294</f>
        <v>0</v>
      </c>
      <c r="DV294" s="3">
        <f>'data sistem'!HS294</f>
        <v>0</v>
      </c>
      <c r="DW294" s="3">
        <f>'data sistem'!IV294</f>
        <v>0</v>
      </c>
      <c r="DX294" s="3">
        <f>'data sistem'!HT294</f>
        <v>0</v>
      </c>
      <c r="DY294" s="3">
        <f>'data sistem'!IW294</f>
        <v>0</v>
      </c>
      <c r="DZ294" s="3">
        <f>'data sistem'!HU294</f>
        <v>0</v>
      </c>
      <c r="EA294" s="3">
        <f>'data sistem'!IX294</f>
        <v>0</v>
      </c>
    </row>
    <row r="295" spans="1:131" x14ac:dyDescent="0.3">
      <c r="A295" s="3" t="str">
        <f t="shared" si="4"/>
        <v>051022</v>
      </c>
      <c r="B295" s="3" t="e">
        <f>VLOOKUP('data sistem'!C295,kodeprodi!$A$2:$B$11,2,FALSE)</f>
        <v>#N/A</v>
      </c>
      <c r="C295" s="3">
        <f>'data sistem'!A295</f>
        <v>0</v>
      </c>
      <c r="D295" s="3">
        <f>'data sistem'!B295</f>
        <v>0</v>
      </c>
      <c r="E295" s="3">
        <f>'data sistem'!J295</f>
        <v>0</v>
      </c>
      <c r="F295" s="3">
        <f>'data sistem'!K295</f>
        <v>0</v>
      </c>
      <c r="G295" s="3">
        <f>2020-'data sistem'!E295</f>
        <v>2020</v>
      </c>
      <c r="H295" s="3">
        <f>1</f>
        <v>1</v>
      </c>
      <c r="I295" s="3">
        <f>2</f>
        <v>2</v>
      </c>
      <c r="J295" s="3">
        <f>3</f>
        <v>3</v>
      </c>
      <c r="K295" s="3">
        <f>3</f>
        <v>3</v>
      </c>
      <c r="L295" s="3">
        <f>1</f>
        <v>1</v>
      </c>
      <c r="M295" s="3">
        <f>2</f>
        <v>2</v>
      </c>
      <c r="N295" s="3">
        <f>1</f>
        <v>1</v>
      </c>
      <c r="O295" s="3" t="str">
        <f>IF('data sistem'!W295="tidak",3,IF('data sistem'!W295="ya",IF('data sistem'!DT295="sebelum lulus",1,IF('data sistem'!DT295="setelah lulus",2,"")),""))</f>
        <v/>
      </c>
      <c r="P295" s="3" t="str">
        <f>IF('data sistem'!DU295="0-3 bulan",1,IF('data sistem'!DU295="3-6 bulan",3,IF('data sistem'!DU295="6-12 bulan",6,IF('data sistem'!DU295="lebih dari 12 bulan",12,""))))</f>
        <v/>
      </c>
      <c r="Q295" s="3" t="str">
        <f>IF('data sistem'!DV295="0-3 bulan",1,IF('data sistem'!DV295="3-6 bulan",3,IF('data sistem'!DV295="6-12 bulan",6,IF('data sistem'!DV295="lebih dari 12 bulan",12,""))))</f>
        <v/>
      </c>
      <c r="R295" s="3">
        <f>'data sistem'!EA295</f>
        <v>0</v>
      </c>
      <c r="S295" s="3">
        <f>'data sistem'!EB295</f>
        <v>0</v>
      </c>
      <c r="T295" s="3">
        <f>'data sistem'!EC295</f>
        <v>0</v>
      </c>
      <c r="U295" s="3">
        <f>'data sistem'!ED295</f>
        <v>0</v>
      </c>
      <c r="V295" s="3">
        <f>'data sistem'!EE295</f>
        <v>0</v>
      </c>
      <c r="W295" s="3">
        <f>'data sistem'!EF295</f>
        <v>0</v>
      </c>
      <c r="X295" s="3">
        <f>'data sistem'!EG295</f>
        <v>0</v>
      </c>
      <c r="Y295" s="3" t="str">
        <f>IF('data sistem'!DW295="ya",1,IF('data sistem'!DW295="tidak",0,""))</f>
        <v/>
      </c>
      <c r="Z295" s="3">
        <f>'data sistem'!EM295</f>
        <v>0</v>
      </c>
      <c r="AA295" s="3">
        <f>'data sistem'!EH295</f>
        <v>0</v>
      </c>
      <c r="AB295" s="3">
        <f>'data sistem'!EI295</f>
        <v>0</v>
      </c>
      <c r="AC295" s="3">
        <f>'data sistem'!EJ295</f>
        <v>0</v>
      </c>
      <c r="AD295" s="3">
        <f>'data sistem'!EK295</f>
        <v>0</v>
      </c>
      <c r="AE295" s="3">
        <f>'data sistem'!EL295</f>
        <v>0</v>
      </c>
      <c r="AF295" s="3">
        <f>0</f>
        <v>0</v>
      </c>
      <c r="AH295" s="3">
        <f>IF('data sistem'!FB295="lebih dari 3",4,'data sistem'!FB295)</f>
        <v>0</v>
      </c>
      <c r="AI295" s="3" t="str">
        <f>IF('data sistem'!FF295="sebelum lulus",1,IF('data sistem'!FF295="setelah lulus",2,""))</f>
        <v/>
      </c>
      <c r="AJ295" s="3" t="str">
        <f>IF('data sistem'!FG295="0-3 bulan",1,IF('data sistem'!FG295="3-6 bulan",3,IF('data sistem'!FG295="6-12 bulan",6,IF('data sistem'!FG295="lebih dari 12 bulan",12,""))))</f>
        <v/>
      </c>
      <c r="AK295" s="3" t="str">
        <f>IF('data sistem'!FH295="0-3 bulan",1,IF('data sistem'!FH295="3-6 bulan",3,IF('data sistem'!FH295="6-12 bulan",6,IF('data sistem'!FH295="lebih dari 12 bulan",12,""))))</f>
        <v/>
      </c>
      <c r="AL295" s="3">
        <f>IF('data sistem'!FC295="lebih dari 3",4,'data sistem'!FC295)</f>
        <v>0</v>
      </c>
      <c r="AM295" s="3">
        <f>IF('data sistem'!FD295="lebih dari 3",4,'data sistem'!FD295)</f>
        <v>0</v>
      </c>
      <c r="AN295" s="3" t="str">
        <f>IF(LEFT('data sistem'!U295,7)="bekerja",1,IF(LEFT('data sistem'!U295,5)="tidak",2,""))</f>
        <v/>
      </c>
      <c r="AO295" s="3">
        <f>'data sistem'!M295*1</f>
        <v>0</v>
      </c>
      <c r="AP295" s="3">
        <f>'data sistem'!R295*2</f>
        <v>0</v>
      </c>
      <c r="AQ295" s="3">
        <f>'data sistem'!P295*3</f>
        <v>0</v>
      </c>
      <c r="AR295" s="3">
        <f>'data sistem'!Q295*4</f>
        <v>0</v>
      </c>
      <c r="AS295" s="3">
        <f>0</f>
        <v>0</v>
      </c>
      <c r="AU295" s="3">
        <f>IF('data sistem'!Q295="1",4,1)</f>
        <v>1</v>
      </c>
      <c r="AW295" s="3">
        <f>IF('data sistem'!AG295="bumn",1,IF('data sistem'!AG295="non-profit",2,IF('data sistem'!AG295="swasta",3,IF('data sistem'!AG295="wiraswasta",4,5))))</f>
        <v>5</v>
      </c>
      <c r="AX295" s="3">
        <f>IF(AW295=5,'data sistem'!AG295,"")</f>
        <v>0</v>
      </c>
      <c r="AY295" s="3">
        <f>IF('data sistem'!T295=0,1,'data sistem'!T295=0)</f>
        <v>1</v>
      </c>
      <c r="BA295" s="3">
        <f>IF('data sistem'!AM295="kurang dari 1 juta",1000000,IF('data sistem'!AM295="antara 1 dan 2 juta",2000000,IF('data sistem'!AM295="lebih dari 2 juta",3000000,IF('data sistem'!AM295="lebih dari 3 juta",4000000,0))))</f>
        <v>0</v>
      </c>
      <c r="BB295" s="3">
        <f>0</f>
        <v>0</v>
      </c>
      <c r="BC295" s="3">
        <f>IF('data sistem'!BI295="kurang dari 1 juta",1000000,IF('data sistem'!BI295="antara 1 dan 2 juta",2000000,IF('data sistem'!BI295="lebih dari 2 juta",3000000,IF('data sistem'!BI295="lebih dari 3 juta",4000000,0))))</f>
        <v>0</v>
      </c>
      <c r="BD295" s="3" t="str">
        <f>IF('data sistem'!DE295&gt;0,'data sistem'!DE295,"")</f>
        <v/>
      </c>
      <c r="BE295" s="3" t="str">
        <f>IF('data sistem'!DF295="lebih tinggi",1,IF('data sistem'!DF295="sama",2,IF('data sistem'!DF295="lebih rendah",3,IF('data sistem'!DF295="tidak perlu",4,""))))</f>
        <v/>
      </c>
      <c r="BF295" s="3">
        <f>'data sistem'!DG295*1</f>
        <v>0</v>
      </c>
      <c r="BG295" s="3">
        <f>'data sistem'!DH295*2</f>
        <v>0</v>
      </c>
      <c r="BH295" s="3">
        <f>'data sistem'!DI295*3</f>
        <v>0</v>
      </c>
      <c r="BI295" s="3">
        <f>'data sistem'!DJ295*4</f>
        <v>0</v>
      </c>
      <c r="BJ295" s="3">
        <f>'data sistem'!DK295*5</f>
        <v>0</v>
      </c>
      <c r="BK295" s="3">
        <f>'data sistem'!DL295*6</f>
        <v>0</v>
      </c>
      <c r="BL295" s="3">
        <f>'data sistem'!DM295*7</f>
        <v>0</v>
      </c>
      <c r="BM295" s="3">
        <f>'data sistem'!DN295*8</f>
        <v>0</v>
      </c>
      <c r="BN295" s="3">
        <f>'data sistem'!DO295*9</f>
        <v>0</v>
      </c>
      <c r="BO295" s="3">
        <f>'data sistem'!DP295*10</f>
        <v>0</v>
      </c>
      <c r="BP295" s="3">
        <f>'data sistem'!DQ295*11</f>
        <v>0</v>
      </c>
      <c r="BQ295" s="3">
        <f>'data sistem'!DR295*12</f>
        <v>0</v>
      </c>
      <c r="BR295" s="3">
        <v>0</v>
      </c>
      <c r="BT295" s="3">
        <f>'data sistem'!GU295</f>
        <v>0</v>
      </c>
      <c r="BU295" s="3">
        <f>'data sistem'!HX295</f>
        <v>0</v>
      </c>
      <c r="BV295" s="3">
        <f>'data sistem'!GV295</f>
        <v>0</v>
      </c>
      <c r="BW295" s="3">
        <f>'data sistem'!HY295</f>
        <v>0</v>
      </c>
      <c r="BX295" s="3">
        <f>'data sistem'!GW295</f>
        <v>0</v>
      </c>
      <c r="BY295" s="3">
        <f>'data sistem'!HV295</f>
        <v>0</v>
      </c>
      <c r="BZ295" s="3">
        <f>'data sistem'!HZ295</f>
        <v>0</v>
      </c>
      <c r="CA295" s="3">
        <f>'data sistem'!IY295</f>
        <v>0</v>
      </c>
      <c r="CB295" s="3">
        <f>'data sistem'!GX295</f>
        <v>0</v>
      </c>
      <c r="CC295" s="3">
        <f>'data sistem'!IA295</f>
        <v>0</v>
      </c>
      <c r="CD295" s="3">
        <f>'data sistem'!GY295</f>
        <v>0</v>
      </c>
      <c r="CE295" s="3">
        <f>'data sistem'!IB295</f>
        <v>0</v>
      </c>
      <c r="CF295" s="3">
        <f>'data sistem'!GZ295</f>
        <v>0</v>
      </c>
      <c r="CH295" s="3">
        <f>'data sistem'!IC295</f>
        <v>0</v>
      </c>
      <c r="CJ295" s="3">
        <f>'data sistem'!HA295</f>
        <v>0</v>
      </c>
      <c r="CK295" s="3">
        <f>'data sistem'!ID295</f>
        <v>0</v>
      </c>
      <c r="CL295" s="3">
        <f>'data sistem'!HB295</f>
        <v>0</v>
      </c>
      <c r="CM295" s="3">
        <f>'data sistem'!IE295</f>
        <v>0</v>
      </c>
      <c r="CN295" s="3">
        <f>'data sistem'!HC295</f>
        <v>0</v>
      </c>
      <c r="CO295" s="3">
        <f>'data sistem'!IF295</f>
        <v>0</v>
      </c>
      <c r="CP295" s="3">
        <f>'data sistem'!HD295</f>
        <v>0</v>
      </c>
      <c r="CQ295" s="3">
        <f>'data sistem'!IG295</f>
        <v>0</v>
      </c>
      <c r="CR295" s="3">
        <f>'data sistem'!HE295</f>
        <v>0</v>
      </c>
      <c r="CS295" s="3">
        <f>'data sistem'!IH295</f>
        <v>0</v>
      </c>
      <c r="CT295" s="3">
        <f>'data sistem'!HF295</f>
        <v>0</v>
      </c>
      <c r="CU295" s="3">
        <f>'data sistem'!II295</f>
        <v>0</v>
      </c>
      <c r="CV295" s="3">
        <f>'data sistem'!HG295</f>
        <v>0</v>
      </c>
      <c r="CW295" s="3">
        <f>'data sistem'!IJ295</f>
        <v>0</v>
      </c>
      <c r="CX295" s="3">
        <f>'data sistem'!HH295</f>
        <v>0</v>
      </c>
      <c r="CY295" s="3">
        <f>'data sistem'!IK295</f>
        <v>0</v>
      </c>
      <c r="CZ295" s="3">
        <f>'data sistem'!HI295</f>
        <v>0</v>
      </c>
      <c r="DA295" s="3">
        <f>'data sistem'!IL295</f>
        <v>0</v>
      </c>
      <c r="DB295" s="3">
        <f>'data sistem'!HJ295</f>
        <v>0</v>
      </c>
      <c r="DC295" s="3">
        <f>'data sistem'!IM295</f>
        <v>0</v>
      </c>
      <c r="DD295" s="3">
        <f>'data sistem'!HK295</f>
        <v>0</v>
      </c>
      <c r="DE295" s="3">
        <f>'data sistem'!IN295</f>
        <v>0</v>
      </c>
      <c r="DF295" s="3">
        <f>'data sistem'!HL295</f>
        <v>0</v>
      </c>
      <c r="DG295" s="3">
        <f>'data sistem'!IO295</f>
        <v>0</v>
      </c>
      <c r="DH295" s="3">
        <f>'data sistem'!HM295</f>
        <v>0</v>
      </c>
      <c r="DI295" s="3">
        <f>'data sistem'!HM295</f>
        <v>0</v>
      </c>
      <c r="DJ295" s="3">
        <f>'data sistem'!IP295</f>
        <v>0</v>
      </c>
      <c r="DK295" s="3">
        <f>'data sistem'!IP295</f>
        <v>0</v>
      </c>
      <c r="DL295" s="3">
        <f>'data sistem'!HN295</f>
        <v>0</v>
      </c>
      <c r="DM295" s="3">
        <f>'data sistem'!IQ295</f>
        <v>0</v>
      </c>
      <c r="DN295" s="3">
        <f>'data sistem'!HO295</f>
        <v>0</v>
      </c>
      <c r="DO295" s="3">
        <f>'data sistem'!IR295</f>
        <v>0</v>
      </c>
      <c r="DP295" s="3">
        <f>'data sistem'!HP295</f>
        <v>0</v>
      </c>
      <c r="DQ295" s="3">
        <f>'data sistem'!IS295</f>
        <v>0</v>
      </c>
      <c r="DR295" s="3">
        <f>'data sistem'!HQ295</f>
        <v>0</v>
      </c>
      <c r="DS295" s="3">
        <f>'data sistem'!IT295</f>
        <v>0</v>
      </c>
      <c r="DT295" s="3">
        <f>'data sistem'!HR295</f>
        <v>0</v>
      </c>
      <c r="DU295" s="3">
        <f>'data sistem'!IU295</f>
        <v>0</v>
      </c>
      <c r="DV295" s="3">
        <f>'data sistem'!HS295</f>
        <v>0</v>
      </c>
      <c r="DW295" s="3">
        <f>'data sistem'!IV295</f>
        <v>0</v>
      </c>
      <c r="DX295" s="3">
        <f>'data sistem'!HT295</f>
        <v>0</v>
      </c>
      <c r="DY295" s="3">
        <f>'data sistem'!IW295</f>
        <v>0</v>
      </c>
      <c r="DZ295" s="3">
        <f>'data sistem'!HU295</f>
        <v>0</v>
      </c>
      <c r="EA295" s="3">
        <f>'data sistem'!IX295</f>
        <v>0</v>
      </c>
    </row>
    <row r="296" spans="1:131" x14ac:dyDescent="0.3">
      <c r="A296" s="3" t="str">
        <f t="shared" si="4"/>
        <v>051022</v>
      </c>
      <c r="B296" s="3" t="e">
        <f>VLOOKUP('data sistem'!C296,kodeprodi!$A$2:$B$11,2,FALSE)</f>
        <v>#N/A</v>
      </c>
      <c r="C296" s="3">
        <f>'data sistem'!A296</f>
        <v>0</v>
      </c>
      <c r="D296" s="3">
        <f>'data sistem'!B296</f>
        <v>0</v>
      </c>
      <c r="E296" s="3">
        <f>'data sistem'!J296</f>
        <v>0</v>
      </c>
      <c r="F296" s="3">
        <f>'data sistem'!K296</f>
        <v>0</v>
      </c>
      <c r="G296" s="3">
        <f>2020-'data sistem'!E296</f>
        <v>2020</v>
      </c>
      <c r="H296" s="3">
        <f>1</f>
        <v>1</v>
      </c>
      <c r="I296" s="3">
        <f>2</f>
        <v>2</v>
      </c>
      <c r="J296" s="3">
        <f>3</f>
        <v>3</v>
      </c>
      <c r="K296" s="3">
        <f>3</f>
        <v>3</v>
      </c>
      <c r="L296" s="3">
        <f>1</f>
        <v>1</v>
      </c>
      <c r="M296" s="3">
        <f>2</f>
        <v>2</v>
      </c>
      <c r="N296" s="3">
        <f>1</f>
        <v>1</v>
      </c>
      <c r="O296" s="3" t="str">
        <f>IF('data sistem'!W296="tidak",3,IF('data sistem'!W296="ya",IF('data sistem'!DT296="sebelum lulus",1,IF('data sistem'!DT296="setelah lulus",2,"")),""))</f>
        <v/>
      </c>
      <c r="P296" s="3" t="str">
        <f>IF('data sistem'!DU296="0-3 bulan",1,IF('data sistem'!DU296="3-6 bulan",3,IF('data sistem'!DU296="6-12 bulan",6,IF('data sistem'!DU296="lebih dari 12 bulan",12,""))))</f>
        <v/>
      </c>
      <c r="Q296" s="3" t="str">
        <f>IF('data sistem'!DV296="0-3 bulan",1,IF('data sistem'!DV296="3-6 bulan",3,IF('data sistem'!DV296="6-12 bulan",6,IF('data sistem'!DV296="lebih dari 12 bulan",12,""))))</f>
        <v/>
      </c>
      <c r="R296" s="3">
        <f>'data sistem'!EA296</f>
        <v>0</v>
      </c>
      <c r="S296" s="3">
        <f>'data sistem'!EB296</f>
        <v>0</v>
      </c>
      <c r="T296" s="3">
        <f>'data sistem'!EC296</f>
        <v>0</v>
      </c>
      <c r="U296" s="3">
        <f>'data sistem'!ED296</f>
        <v>0</v>
      </c>
      <c r="V296" s="3">
        <f>'data sistem'!EE296</f>
        <v>0</v>
      </c>
      <c r="W296" s="3">
        <f>'data sistem'!EF296</f>
        <v>0</v>
      </c>
      <c r="X296" s="3">
        <f>'data sistem'!EG296</f>
        <v>0</v>
      </c>
      <c r="Y296" s="3" t="str">
        <f>IF('data sistem'!DW296="ya",1,IF('data sistem'!DW296="tidak",0,""))</f>
        <v/>
      </c>
      <c r="Z296" s="3">
        <f>'data sistem'!EM296</f>
        <v>0</v>
      </c>
      <c r="AA296" s="3">
        <f>'data sistem'!EH296</f>
        <v>0</v>
      </c>
      <c r="AB296" s="3">
        <f>'data sistem'!EI296</f>
        <v>0</v>
      </c>
      <c r="AC296" s="3">
        <f>'data sistem'!EJ296</f>
        <v>0</v>
      </c>
      <c r="AD296" s="3">
        <f>'data sistem'!EK296</f>
        <v>0</v>
      </c>
      <c r="AE296" s="3">
        <f>'data sistem'!EL296</f>
        <v>0</v>
      </c>
      <c r="AF296" s="3">
        <f>0</f>
        <v>0</v>
      </c>
      <c r="AH296" s="3">
        <f>IF('data sistem'!FB296="lebih dari 3",4,'data sistem'!FB296)</f>
        <v>0</v>
      </c>
      <c r="AI296" s="3" t="str">
        <f>IF('data sistem'!FF296="sebelum lulus",1,IF('data sistem'!FF296="setelah lulus",2,""))</f>
        <v/>
      </c>
      <c r="AJ296" s="3" t="str">
        <f>IF('data sistem'!FG296="0-3 bulan",1,IF('data sistem'!FG296="3-6 bulan",3,IF('data sistem'!FG296="6-12 bulan",6,IF('data sistem'!FG296="lebih dari 12 bulan",12,""))))</f>
        <v/>
      </c>
      <c r="AK296" s="3" t="str">
        <f>IF('data sistem'!FH296="0-3 bulan",1,IF('data sistem'!FH296="3-6 bulan",3,IF('data sistem'!FH296="6-12 bulan",6,IF('data sistem'!FH296="lebih dari 12 bulan",12,""))))</f>
        <v/>
      </c>
      <c r="AL296" s="3">
        <f>IF('data sistem'!FC296="lebih dari 3",4,'data sistem'!FC296)</f>
        <v>0</v>
      </c>
      <c r="AM296" s="3">
        <f>IF('data sistem'!FD296="lebih dari 3",4,'data sistem'!FD296)</f>
        <v>0</v>
      </c>
      <c r="AN296" s="3" t="str">
        <f>IF(LEFT('data sistem'!U296,7)="bekerja",1,IF(LEFT('data sistem'!U296,5)="tidak",2,""))</f>
        <v/>
      </c>
      <c r="AO296" s="3">
        <f>'data sistem'!M296*1</f>
        <v>0</v>
      </c>
      <c r="AP296" s="3">
        <f>'data sistem'!R296*2</f>
        <v>0</v>
      </c>
      <c r="AQ296" s="3">
        <f>'data sistem'!P296*3</f>
        <v>0</v>
      </c>
      <c r="AR296" s="3">
        <f>'data sistem'!Q296*4</f>
        <v>0</v>
      </c>
      <c r="AS296" s="3">
        <f>0</f>
        <v>0</v>
      </c>
      <c r="AU296" s="3">
        <f>IF('data sistem'!Q296="1",4,1)</f>
        <v>1</v>
      </c>
      <c r="AW296" s="3">
        <f>IF('data sistem'!AG296="bumn",1,IF('data sistem'!AG296="non-profit",2,IF('data sistem'!AG296="swasta",3,IF('data sistem'!AG296="wiraswasta",4,5))))</f>
        <v>5</v>
      </c>
      <c r="AX296" s="3">
        <f>IF(AW296=5,'data sistem'!AG296,"")</f>
        <v>0</v>
      </c>
      <c r="AY296" s="3">
        <f>IF('data sistem'!T296=0,1,'data sistem'!T296=0)</f>
        <v>1</v>
      </c>
      <c r="BA296" s="3">
        <f>IF('data sistem'!AM296="kurang dari 1 juta",1000000,IF('data sistem'!AM296="antara 1 dan 2 juta",2000000,IF('data sistem'!AM296="lebih dari 2 juta",3000000,IF('data sistem'!AM296="lebih dari 3 juta",4000000,0))))</f>
        <v>0</v>
      </c>
      <c r="BB296" s="3">
        <f>0</f>
        <v>0</v>
      </c>
      <c r="BC296" s="3">
        <f>IF('data sistem'!BI296="kurang dari 1 juta",1000000,IF('data sistem'!BI296="antara 1 dan 2 juta",2000000,IF('data sistem'!BI296="lebih dari 2 juta",3000000,IF('data sistem'!BI296="lebih dari 3 juta",4000000,0))))</f>
        <v>0</v>
      </c>
      <c r="BD296" s="3" t="str">
        <f>IF('data sistem'!DE296&gt;0,'data sistem'!DE296,"")</f>
        <v/>
      </c>
      <c r="BE296" s="3" t="str">
        <f>IF('data sistem'!DF296="lebih tinggi",1,IF('data sistem'!DF296="sama",2,IF('data sistem'!DF296="lebih rendah",3,IF('data sistem'!DF296="tidak perlu",4,""))))</f>
        <v/>
      </c>
      <c r="BF296" s="3">
        <f>'data sistem'!DG296*1</f>
        <v>0</v>
      </c>
      <c r="BG296" s="3">
        <f>'data sistem'!DH296*2</f>
        <v>0</v>
      </c>
      <c r="BH296" s="3">
        <f>'data sistem'!DI296*3</f>
        <v>0</v>
      </c>
      <c r="BI296" s="3">
        <f>'data sistem'!DJ296*4</f>
        <v>0</v>
      </c>
      <c r="BJ296" s="3">
        <f>'data sistem'!DK296*5</f>
        <v>0</v>
      </c>
      <c r="BK296" s="3">
        <f>'data sistem'!DL296*6</f>
        <v>0</v>
      </c>
      <c r="BL296" s="3">
        <f>'data sistem'!DM296*7</f>
        <v>0</v>
      </c>
      <c r="BM296" s="3">
        <f>'data sistem'!DN296*8</f>
        <v>0</v>
      </c>
      <c r="BN296" s="3">
        <f>'data sistem'!DO296*9</f>
        <v>0</v>
      </c>
      <c r="BO296" s="3">
        <f>'data sistem'!DP296*10</f>
        <v>0</v>
      </c>
      <c r="BP296" s="3">
        <f>'data sistem'!DQ296*11</f>
        <v>0</v>
      </c>
      <c r="BQ296" s="3">
        <f>'data sistem'!DR296*12</f>
        <v>0</v>
      </c>
      <c r="BR296" s="3">
        <v>0</v>
      </c>
      <c r="BT296" s="3">
        <f>'data sistem'!GU296</f>
        <v>0</v>
      </c>
      <c r="BU296" s="3">
        <f>'data sistem'!HX296</f>
        <v>0</v>
      </c>
      <c r="BV296" s="3">
        <f>'data sistem'!GV296</f>
        <v>0</v>
      </c>
      <c r="BW296" s="3">
        <f>'data sistem'!HY296</f>
        <v>0</v>
      </c>
      <c r="BX296" s="3">
        <f>'data sistem'!GW296</f>
        <v>0</v>
      </c>
      <c r="BY296" s="3">
        <f>'data sistem'!HV296</f>
        <v>0</v>
      </c>
      <c r="BZ296" s="3">
        <f>'data sistem'!HZ296</f>
        <v>0</v>
      </c>
      <c r="CA296" s="3">
        <f>'data sistem'!IY296</f>
        <v>0</v>
      </c>
      <c r="CB296" s="3">
        <f>'data sistem'!GX296</f>
        <v>0</v>
      </c>
      <c r="CC296" s="3">
        <f>'data sistem'!IA296</f>
        <v>0</v>
      </c>
      <c r="CD296" s="3">
        <f>'data sistem'!GY296</f>
        <v>0</v>
      </c>
      <c r="CE296" s="3">
        <f>'data sistem'!IB296</f>
        <v>0</v>
      </c>
      <c r="CF296" s="3">
        <f>'data sistem'!GZ296</f>
        <v>0</v>
      </c>
      <c r="CH296" s="3">
        <f>'data sistem'!IC296</f>
        <v>0</v>
      </c>
      <c r="CJ296" s="3">
        <f>'data sistem'!HA296</f>
        <v>0</v>
      </c>
      <c r="CK296" s="3">
        <f>'data sistem'!ID296</f>
        <v>0</v>
      </c>
      <c r="CL296" s="3">
        <f>'data sistem'!HB296</f>
        <v>0</v>
      </c>
      <c r="CM296" s="3">
        <f>'data sistem'!IE296</f>
        <v>0</v>
      </c>
      <c r="CN296" s="3">
        <f>'data sistem'!HC296</f>
        <v>0</v>
      </c>
      <c r="CO296" s="3">
        <f>'data sistem'!IF296</f>
        <v>0</v>
      </c>
      <c r="CP296" s="3">
        <f>'data sistem'!HD296</f>
        <v>0</v>
      </c>
      <c r="CQ296" s="3">
        <f>'data sistem'!IG296</f>
        <v>0</v>
      </c>
      <c r="CR296" s="3">
        <f>'data sistem'!HE296</f>
        <v>0</v>
      </c>
      <c r="CS296" s="3">
        <f>'data sistem'!IH296</f>
        <v>0</v>
      </c>
      <c r="CT296" s="3">
        <f>'data sistem'!HF296</f>
        <v>0</v>
      </c>
      <c r="CU296" s="3">
        <f>'data sistem'!II296</f>
        <v>0</v>
      </c>
      <c r="CV296" s="3">
        <f>'data sistem'!HG296</f>
        <v>0</v>
      </c>
      <c r="CW296" s="3">
        <f>'data sistem'!IJ296</f>
        <v>0</v>
      </c>
      <c r="CX296" s="3">
        <f>'data sistem'!HH296</f>
        <v>0</v>
      </c>
      <c r="CY296" s="3">
        <f>'data sistem'!IK296</f>
        <v>0</v>
      </c>
      <c r="CZ296" s="3">
        <f>'data sistem'!HI296</f>
        <v>0</v>
      </c>
      <c r="DA296" s="3">
        <f>'data sistem'!IL296</f>
        <v>0</v>
      </c>
      <c r="DB296" s="3">
        <f>'data sistem'!HJ296</f>
        <v>0</v>
      </c>
      <c r="DC296" s="3">
        <f>'data sistem'!IM296</f>
        <v>0</v>
      </c>
      <c r="DD296" s="3">
        <f>'data sistem'!HK296</f>
        <v>0</v>
      </c>
      <c r="DE296" s="3">
        <f>'data sistem'!IN296</f>
        <v>0</v>
      </c>
      <c r="DF296" s="3">
        <f>'data sistem'!HL296</f>
        <v>0</v>
      </c>
      <c r="DG296" s="3">
        <f>'data sistem'!IO296</f>
        <v>0</v>
      </c>
      <c r="DH296" s="3">
        <f>'data sistem'!HM296</f>
        <v>0</v>
      </c>
      <c r="DI296" s="3">
        <f>'data sistem'!HM296</f>
        <v>0</v>
      </c>
      <c r="DJ296" s="3">
        <f>'data sistem'!IP296</f>
        <v>0</v>
      </c>
      <c r="DK296" s="3">
        <f>'data sistem'!IP296</f>
        <v>0</v>
      </c>
      <c r="DL296" s="3">
        <f>'data sistem'!HN296</f>
        <v>0</v>
      </c>
      <c r="DM296" s="3">
        <f>'data sistem'!IQ296</f>
        <v>0</v>
      </c>
      <c r="DN296" s="3">
        <f>'data sistem'!HO296</f>
        <v>0</v>
      </c>
      <c r="DO296" s="3">
        <f>'data sistem'!IR296</f>
        <v>0</v>
      </c>
      <c r="DP296" s="3">
        <f>'data sistem'!HP296</f>
        <v>0</v>
      </c>
      <c r="DQ296" s="3">
        <f>'data sistem'!IS296</f>
        <v>0</v>
      </c>
      <c r="DR296" s="3">
        <f>'data sistem'!HQ296</f>
        <v>0</v>
      </c>
      <c r="DS296" s="3">
        <f>'data sistem'!IT296</f>
        <v>0</v>
      </c>
      <c r="DT296" s="3">
        <f>'data sistem'!HR296</f>
        <v>0</v>
      </c>
      <c r="DU296" s="3">
        <f>'data sistem'!IU296</f>
        <v>0</v>
      </c>
      <c r="DV296" s="3">
        <f>'data sistem'!HS296</f>
        <v>0</v>
      </c>
      <c r="DW296" s="3">
        <f>'data sistem'!IV296</f>
        <v>0</v>
      </c>
      <c r="DX296" s="3">
        <f>'data sistem'!HT296</f>
        <v>0</v>
      </c>
      <c r="DY296" s="3">
        <f>'data sistem'!IW296</f>
        <v>0</v>
      </c>
      <c r="DZ296" s="3">
        <f>'data sistem'!HU296</f>
        <v>0</v>
      </c>
      <c r="EA296" s="3">
        <f>'data sistem'!IX296</f>
        <v>0</v>
      </c>
    </row>
    <row r="297" spans="1:131" x14ac:dyDescent="0.3">
      <c r="A297" s="3" t="str">
        <f t="shared" si="4"/>
        <v>051022</v>
      </c>
      <c r="B297" s="3" t="e">
        <f>VLOOKUP('data sistem'!C297,kodeprodi!$A$2:$B$11,2,FALSE)</f>
        <v>#N/A</v>
      </c>
      <c r="C297" s="3">
        <f>'data sistem'!A297</f>
        <v>0</v>
      </c>
      <c r="D297" s="3">
        <f>'data sistem'!B297</f>
        <v>0</v>
      </c>
      <c r="E297" s="3">
        <f>'data sistem'!J297</f>
        <v>0</v>
      </c>
      <c r="F297" s="3">
        <f>'data sistem'!K297</f>
        <v>0</v>
      </c>
      <c r="G297" s="3">
        <f>2020-'data sistem'!E297</f>
        <v>2020</v>
      </c>
      <c r="H297" s="3">
        <f>1</f>
        <v>1</v>
      </c>
      <c r="I297" s="3">
        <f>2</f>
        <v>2</v>
      </c>
      <c r="J297" s="3">
        <f>3</f>
        <v>3</v>
      </c>
      <c r="K297" s="3">
        <f>3</f>
        <v>3</v>
      </c>
      <c r="L297" s="3">
        <f>1</f>
        <v>1</v>
      </c>
      <c r="M297" s="3">
        <f>2</f>
        <v>2</v>
      </c>
      <c r="N297" s="3">
        <f>1</f>
        <v>1</v>
      </c>
      <c r="O297" s="3" t="str">
        <f>IF('data sistem'!W297="tidak",3,IF('data sistem'!W297="ya",IF('data sistem'!DT297="sebelum lulus",1,IF('data sistem'!DT297="setelah lulus",2,"")),""))</f>
        <v/>
      </c>
      <c r="P297" s="3" t="str">
        <f>IF('data sistem'!DU297="0-3 bulan",1,IF('data sistem'!DU297="3-6 bulan",3,IF('data sistem'!DU297="6-12 bulan",6,IF('data sistem'!DU297="lebih dari 12 bulan",12,""))))</f>
        <v/>
      </c>
      <c r="Q297" s="3" t="str">
        <f>IF('data sistem'!DV297="0-3 bulan",1,IF('data sistem'!DV297="3-6 bulan",3,IF('data sistem'!DV297="6-12 bulan",6,IF('data sistem'!DV297="lebih dari 12 bulan",12,""))))</f>
        <v/>
      </c>
      <c r="R297" s="3">
        <f>'data sistem'!EA297</f>
        <v>0</v>
      </c>
      <c r="S297" s="3">
        <f>'data sistem'!EB297</f>
        <v>0</v>
      </c>
      <c r="T297" s="3">
        <f>'data sistem'!EC297</f>
        <v>0</v>
      </c>
      <c r="U297" s="3">
        <f>'data sistem'!ED297</f>
        <v>0</v>
      </c>
      <c r="V297" s="3">
        <f>'data sistem'!EE297</f>
        <v>0</v>
      </c>
      <c r="W297" s="3">
        <f>'data sistem'!EF297</f>
        <v>0</v>
      </c>
      <c r="X297" s="3">
        <f>'data sistem'!EG297</f>
        <v>0</v>
      </c>
      <c r="Y297" s="3" t="str">
        <f>IF('data sistem'!DW297="ya",1,IF('data sistem'!DW297="tidak",0,""))</f>
        <v/>
      </c>
      <c r="Z297" s="3">
        <f>'data sistem'!EM297</f>
        <v>0</v>
      </c>
      <c r="AA297" s="3">
        <f>'data sistem'!EH297</f>
        <v>0</v>
      </c>
      <c r="AB297" s="3">
        <f>'data sistem'!EI297</f>
        <v>0</v>
      </c>
      <c r="AC297" s="3">
        <f>'data sistem'!EJ297</f>
        <v>0</v>
      </c>
      <c r="AD297" s="3">
        <f>'data sistem'!EK297</f>
        <v>0</v>
      </c>
      <c r="AE297" s="3">
        <f>'data sistem'!EL297</f>
        <v>0</v>
      </c>
      <c r="AF297" s="3">
        <f>0</f>
        <v>0</v>
      </c>
      <c r="AH297" s="3">
        <f>IF('data sistem'!FB297="lebih dari 3",4,'data sistem'!FB297)</f>
        <v>0</v>
      </c>
      <c r="AI297" s="3" t="str">
        <f>IF('data sistem'!FF297="sebelum lulus",1,IF('data sistem'!FF297="setelah lulus",2,""))</f>
        <v/>
      </c>
      <c r="AJ297" s="3" t="str">
        <f>IF('data sistem'!FG297="0-3 bulan",1,IF('data sistem'!FG297="3-6 bulan",3,IF('data sistem'!FG297="6-12 bulan",6,IF('data sistem'!FG297="lebih dari 12 bulan",12,""))))</f>
        <v/>
      </c>
      <c r="AK297" s="3" t="str">
        <f>IF('data sistem'!FH297="0-3 bulan",1,IF('data sistem'!FH297="3-6 bulan",3,IF('data sistem'!FH297="6-12 bulan",6,IF('data sistem'!FH297="lebih dari 12 bulan",12,""))))</f>
        <v/>
      </c>
      <c r="AL297" s="3">
        <f>IF('data sistem'!FC297="lebih dari 3",4,'data sistem'!FC297)</f>
        <v>0</v>
      </c>
      <c r="AM297" s="3">
        <f>IF('data sistem'!FD297="lebih dari 3",4,'data sistem'!FD297)</f>
        <v>0</v>
      </c>
      <c r="AN297" s="3" t="str">
        <f>IF(LEFT('data sistem'!U297,7)="bekerja",1,IF(LEFT('data sistem'!U297,5)="tidak",2,""))</f>
        <v/>
      </c>
      <c r="AO297" s="3">
        <f>'data sistem'!M297*1</f>
        <v>0</v>
      </c>
      <c r="AP297" s="3">
        <f>'data sistem'!R297*2</f>
        <v>0</v>
      </c>
      <c r="AQ297" s="3">
        <f>'data sistem'!P297*3</f>
        <v>0</v>
      </c>
      <c r="AR297" s="3">
        <f>'data sistem'!Q297*4</f>
        <v>0</v>
      </c>
      <c r="AS297" s="3">
        <f>0</f>
        <v>0</v>
      </c>
      <c r="AU297" s="3">
        <f>IF('data sistem'!Q297="1",4,1)</f>
        <v>1</v>
      </c>
      <c r="AW297" s="3">
        <f>IF('data sistem'!AG297="bumn",1,IF('data sistem'!AG297="non-profit",2,IF('data sistem'!AG297="swasta",3,IF('data sistem'!AG297="wiraswasta",4,5))))</f>
        <v>5</v>
      </c>
      <c r="AX297" s="3">
        <f>IF(AW297=5,'data sistem'!AG297,"")</f>
        <v>0</v>
      </c>
      <c r="AY297" s="3">
        <f>IF('data sistem'!T297=0,1,'data sistem'!T297=0)</f>
        <v>1</v>
      </c>
      <c r="BA297" s="3">
        <f>IF('data sistem'!AM297="kurang dari 1 juta",1000000,IF('data sistem'!AM297="antara 1 dan 2 juta",2000000,IF('data sistem'!AM297="lebih dari 2 juta",3000000,IF('data sistem'!AM297="lebih dari 3 juta",4000000,0))))</f>
        <v>0</v>
      </c>
      <c r="BB297" s="3">
        <f>0</f>
        <v>0</v>
      </c>
      <c r="BC297" s="3">
        <f>IF('data sistem'!BI297="kurang dari 1 juta",1000000,IF('data sistem'!BI297="antara 1 dan 2 juta",2000000,IF('data sistem'!BI297="lebih dari 2 juta",3000000,IF('data sistem'!BI297="lebih dari 3 juta",4000000,0))))</f>
        <v>0</v>
      </c>
      <c r="BD297" s="3" t="str">
        <f>IF('data sistem'!DE297&gt;0,'data sistem'!DE297,"")</f>
        <v/>
      </c>
      <c r="BE297" s="3" t="str">
        <f>IF('data sistem'!DF297="lebih tinggi",1,IF('data sistem'!DF297="sama",2,IF('data sistem'!DF297="lebih rendah",3,IF('data sistem'!DF297="tidak perlu",4,""))))</f>
        <v/>
      </c>
      <c r="BF297" s="3">
        <f>'data sistem'!DG297*1</f>
        <v>0</v>
      </c>
      <c r="BG297" s="3">
        <f>'data sistem'!DH297*2</f>
        <v>0</v>
      </c>
      <c r="BH297" s="3">
        <f>'data sistem'!DI297*3</f>
        <v>0</v>
      </c>
      <c r="BI297" s="3">
        <f>'data sistem'!DJ297*4</f>
        <v>0</v>
      </c>
      <c r="BJ297" s="3">
        <f>'data sistem'!DK297*5</f>
        <v>0</v>
      </c>
      <c r="BK297" s="3">
        <f>'data sistem'!DL297*6</f>
        <v>0</v>
      </c>
      <c r="BL297" s="3">
        <f>'data sistem'!DM297*7</f>
        <v>0</v>
      </c>
      <c r="BM297" s="3">
        <f>'data sistem'!DN297*8</f>
        <v>0</v>
      </c>
      <c r="BN297" s="3">
        <f>'data sistem'!DO297*9</f>
        <v>0</v>
      </c>
      <c r="BO297" s="3">
        <f>'data sistem'!DP297*10</f>
        <v>0</v>
      </c>
      <c r="BP297" s="3">
        <f>'data sistem'!DQ297*11</f>
        <v>0</v>
      </c>
      <c r="BQ297" s="3">
        <f>'data sistem'!DR297*12</f>
        <v>0</v>
      </c>
      <c r="BR297" s="3">
        <v>0</v>
      </c>
      <c r="BT297" s="3">
        <f>'data sistem'!GU297</f>
        <v>0</v>
      </c>
      <c r="BU297" s="3">
        <f>'data sistem'!HX297</f>
        <v>0</v>
      </c>
      <c r="BV297" s="3">
        <f>'data sistem'!GV297</f>
        <v>0</v>
      </c>
      <c r="BW297" s="3">
        <f>'data sistem'!HY297</f>
        <v>0</v>
      </c>
      <c r="BX297" s="3">
        <f>'data sistem'!GW297</f>
        <v>0</v>
      </c>
      <c r="BY297" s="3">
        <f>'data sistem'!HV297</f>
        <v>0</v>
      </c>
      <c r="BZ297" s="3">
        <f>'data sistem'!HZ297</f>
        <v>0</v>
      </c>
      <c r="CA297" s="3">
        <f>'data sistem'!IY297</f>
        <v>0</v>
      </c>
      <c r="CB297" s="3">
        <f>'data sistem'!GX297</f>
        <v>0</v>
      </c>
      <c r="CC297" s="3">
        <f>'data sistem'!IA297</f>
        <v>0</v>
      </c>
      <c r="CD297" s="3">
        <f>'data sistem'!GY297</f>
        <v>0</v>
      </c>
      <c r="CE297" s="3">
        <f>'data sistem'!IB297</f>
        <v>0</v>
      </c>
      <c r="CF297" s="3">
        <f>'data sistem'!GZ297</f>
        <v>0</v>
      </c>
      <c r="CH297" s="3">
        <f>'data sistem'!IC297</f>
        <v>0</v>
      </c>
      <c r="CJ297" s="3">
        <f>'data sistem'!HA297</f>
        <v>0</v>
      </c>
      <c r="CK297" s="3">
        <f>'data sistem'!ID297</f>
        <v>0</v>
      </c>
      <c r="CL297" s="3">
        <f>'data sistem'!HB297</f>
        <v>0</v>
      </c>
      <c r="CM297" s="3">
        <f>'data sistem'!IE297</f>
        <v>0</v>
      </c>
      <c r="CN297" s="3">
        <f>'data sistem'!HC297</f>
        <v>0</v>
      </c>
      <c r="CO297" s="3">
        <f>'data sistem'!IF297</f>
        <v>0</v>
      </c>
      <c r="CP297" s="3">
        <f>'data sistem'!HD297</f>
        <v>0</v>
      </c>
      <c r="CQ297" s="3">
        <f>'data sistem'!IG297</f>
        <v>0</v>
      </c>
      <c r="CR297" s="3">
        <f>'data sistem'!HE297</f>
        <v>0</v>
      </c>
      <c r="CS297" s="3">
        <f>'data sistem'!IH297</f>
        <v>0</v>
      </c>
      <c r="CT297" s="3">
        <f>'data sistem'!HF297</f>
        <v>0</v>
      </c>
      <c r="CU297" s="3">
        <f>'data sistem'!II297</f>
        <v>0</v>
      </c>
      <c r="CV297" s="3">
        <f>'data sistem'!HG297</f>
        <v>0</v>
      </c>
      <c r="CW297" s="3">
        <f>'data sistem'!IJ297</f>
        <v>0</v>
      </c>
      <c r="CX297" s="3">
        <f>'data sistem'!HH297</f>
        <v>0</v>
      </c>
      <c r="CY297" s="3">
        <f>'data sistem'!IK297</f>
        <v>0</v>
      </c>
      <c r="CZ297" s="3">
        <f>'data sistem'!HI297</f>
        <v>0</v>
      </c>
      <c r="DA297" s="3">
        <f>'data sistem'!IL297</f>
        <v>0</v>
      </c>
      <c r="DB297" s="3">
        <f>'data sistem'!HJ297</f>
        <v>0</v>
      </c>
      <c r="DC297" s="3">
        <f>'data sistem'!IM297</f>
        <v>0</v>
      </c>
      <c r="DD297" s="3">
        <f>'data sistem'!HK297</f>
        <v>0</v>
      </c>
      <c r="DE297" s="3">
        <f>'data sistem'!IN297</f>
        <v>0</v>
      </c>
      <c r="DF297" s="3">
        <f>'data sistem'!HL297</f>
        <v>0</v>
      </c>
      <c r="DG297" s="3">
        <f>'data sistem'!IO297</f>
        <v>0</v>
      </c>
      <c r="DH297" s="3">
        <f>'data sistem'!HM297</f>
        <v>0</v>
      </c>
      <c r="DI297" s="3">
        <f>'data sistem'!HM297</f>
        <v>0</v>
      </c>
      <c r="DJ297" s="3">
        <f>'data sistem'!IP297</f>
        <v>0</v>
      </c>
      <c r="DK297" s="3">
        <f>'data sistem'!IP297</f>
        <v>0</v>
      </c>
      <c r="DL297" s="3">
        <f>'data sistem'!HN297</f>
        <v>0</v>
      </c>
      <c r="DM297" s="3">
        <f>'data sistem'!IQ297</f>
        <v>0</v>
      </c>
      <c r="DN297" s="3">
        <f>'data sistem'!HO297</f>
        <v>0</v>
      </c>
      <c r="DO297" s="3">
        <f>'data sistem'!IR297</f>
        <v>0</v>
      </c>
      <c r="DP297" s="3">
        <f>'data sistem'!HP297</f>
        <v>0</v>
      </c>
      <c r="DQ297" s="3">
        <f>'data sistem'!IS297</f>
        <v>0</v>
      </c>
      <c r="DR297" s="3">
        <f>'data sistem'!HQ297</f>
        <v>0</v>
      </c>
      <c r="DS297" s="3">
        <f>'data sistem'!IT297</f>
        <v>0</v>
      </c>
      <c r="DT297" s="3">
        <f>'data sistem'!HR297</f>
        <v>0</v>
      </c>
      <c r="DU297" s="3">
        <f>'data sistem'!IU297</f>
        <v>0</v>
      </c>
      <c r="DV297" s="3">
        <f>'data sistem'!HS297</f>
        <v>0</v>
      </c>
      <c r="DW297" s="3">
        <f>'data sistem'!IV297</f>
        <v>0</v>
      </c>
      <c r="DX297" s="3">
        <f>'data sistem'!HT297</f>
        <v>0</v>
      </c>
      <c r="DY297" s="3">
        <f>'data sistem'!IW297</f>
        <v>0</v>
      </c>
      <c r="DZ297" s="3">
        <f>'data sistem'!HU297</f>
        <v>0</v>
      </c>
      <c r="EA297" s="3">
        <f>'data sistem'!IX297</f>
        <v>0</v>
      </c>
    </row>
    <row r="298" spans="1:131" x14ac:dyDescent="0.3">
      <c r="A298" s="3" t="str">
        <f t="shared" si="4"/>
        <v>051022</v>
      </c>
      <c r="B298" s="3" t="e">
        <f>VLOOKUP('data sistem'!C298,kodeprodi!$A$2:$B$11,2,FALSE)</f>
        <v>#N/A</v>
      </c>
      <c r="C298" s="3">
        <f>'data sistem'!A298</f>
        <v>0</v>
      </c>
      <c r="D298" s="3">
        <f>'data sistem'!B298</f>
        <v>0</v>
      </c>
      <c r="E298" s="3">
        <f>'data sistem'!J298</f>
        <v>0</v>
      </c>
      <c r="F298" s="3">
        <f>'data sistem'!K298</f>
        <v>0</v>
      </c>
      <c r="G298" s="3">
        <f>2020-'data sistem'!E298</f>
        <v>2020</v>
      </c>
      <c r="H298" s="3">
        <f>1</f>
        <v>1</v>
      </c>
      <c r="I298" s="3">
        <f>2</f>
        <v>2</v>
      </c>
      <c r="J298" s="3">
        <f>3</f>
        <v>3</v>
      </c>
      <c r="K298" s="3">
        <f>3</f>
        <v>3</v>
      </c>
      <c r="L298" s="3">
        <f>1</f>
        <v>1</v>
      </c>
      <c r="M298" s="3">
        <f>2</f>
        <v>2</v>
      </c>
      <c r="N298" s="3">
        <f>1</f>
        <v>1</v>
      </c>
      <c r="O298" s="3" t="str">
        <f>IF('data sistem'!W298="tidak",3,IF('data sistem'!W298="ya",IF('data sistem'!DT298="sebelum lulus",1,IF('data sistem'!DT298="setelah lulus",2,"")),""))</f>
        <v/>
      </c>
      <c r="P298" s="3" t="str">
        <f>IF('data sistem'!DU298="0-3 bulan",1,IF('data sistem'!DU298="3-6 bulan",3,IF('data sistem'!DU298="6-12 bulan",6,IF('data sistem'!DU298="lebih dari 12 bulan",12,""))))</f>
        <v/>
      </c>
      <c r="Q298" s="3" t="str">
        <f>IF('data sistem'!DV298="0-3 bulan",1,IF('data sistem'!DV298="3-6 bulan",3,IF('data sistem'!DV298="6-12 bulan",6,IF('data sistem'!DV298="lebih dari 12 bulan",12,""))))</f>
        <v/>
      </c>
      <c r="R298" s="3">
        <f>'data sistem'!EA298</f>
        <v>0</v>
      </c>
      <c r="S298" s="3">
        <f>'data sistem'!EB298</f>
        <v>0</v>
      </c>
      <c r="T298" s="3">
        <f>'data sistem'!EC298</f>
        <v>0</v>
      </c>
      <c r="U298" s="3">
        <f>'data sistem'!ED298</f>
        <v>0</v>
      </c>
      <c r="V298" s="3">
        <f>'data sistem'!EE298</f>
        <v>0</v>
      </c>
      <c r="W298" s="3">
        <f>'data sistem'!EF298</f>
        <v>0</v>
      </c>
      <c r="X298" s="3">
        <f>'data sistem'!EG298</f>
        <v>0</v>
      </c>
      <c r="Y298" s="3" t="str">
        <f>IF('data sistem'!DW298="ya",1,IF('data sistem'!DW298="tidak",0,""))</f>
        <v/>
      </c>
      <c r="Z298" s="3">
        <f>'data sistem'!EM298</f>
        <v>0</v>
      </c>
      <c r="AA298" s="3">
        <f>'data sistem'!EH298</f>
        <v>0</v>
      </c>
      <c r="AB298" s="3">
        <f>'data sistem'!EI298</f>
        <v>0</v>
      </c>
      <c r="AC298" s="3">
        <f>'data sistem'!EJ298</f>
        <v>0</v>
      </c>
      <c r="AD298" s="3">
        <f>'data sistem'!EK298</f>
        <v>0</v>
      </c>
      <c r="AE298" s="3">
        <f>'data sistem'!EL298</f>
        <v>0</v>
      </c>
      <c r="AF298" s="3">
        <f>0</f>
        <v>0</v>
      </c>
      <c r="AH298" s="3">
        <f>IF('data sistem'!FB298="lebih dari 3",4,'data sistem'!FB298)</f>
        <v>0</v>
      </c>
      <c r="AI298" s="3" t="str">
        <f>IF('data sistem'!FF298="sebelum lulus",1,IF('data sistem'!FF298="setelah lulus",2,""))</f>
        <v/>
      </c>
      <c r="AJ298" s="3" t="str">
        <f>IF('data sistem'!FG298="0-3 bulan",1,IF('data sistem'!FG298="3-6 bulan",3,IF('data sistem'!FG298="6-12 bulan",6,IF('data sistem'!FG298="lebih dari 12 bulan",12,""))))</f>
        <v/>
      </c>
      <c r="AK298" s="3" t="str">
        <f>IF('data sistem'!FH298="0-3 bulan",1,IF('data sistem'!FH298="3-6 bulan",3,IF('data sistem'!FH298="6-12 bulan",6,IF('data sistem'!FH298="lebih dari 12 bulan",12,""))))</f>
        <v/>
      </c>
      <c r="AL298" s="3">
        <f>IF('data sistem'!FC298="lebih dari 3",4,'data sistem'!FC298)</f>
        <v>0</v>
      </c>
      <c r="AM298" s="3">
        <f>IF('data sistem'!FD298="lebih dari 3",4,'data sistem'!FD298)</f>
        <v>0</v>
      </c>
      <c r="AN298" s="3" t="str">
        <f>IF(LEFT('data sistem'!U298,7)="bekerja",1,IF(LEFT('data sistem'!U298,5)="tidak",2,""))</f>
        <v/>
      </c>
      <c r="AO298" s="3">
        <f>'data sistem'!M298*1</f>
        <v>0</v>
      </c>
      <c r="AP298" s="3">
        <f>'data sistem'!R298*2</f>
        <v>0</v>
      </c>
      <c r="AQ298" s="3">
        <f>'data sistem'!P298*3</f>
        <v>0</v>
      </c>
      <c r="AR298" s="3">
        <f>'data sistem'!Q298*4</f>
        <v>0</v>
      </c>
      <c r="AS298" s="3">
        <f>0</f>
        <v>0</v>
      </c>
      <c r="AU298" s="3">
        <f>IF('data sistem'!Q298="1",4,1)</f>
        <v>1</v>
      </c>
      <c r="AW298" s="3">
        <f>IF('data sistem'!AG298="bumn",1,IF('data sistem'!AG298="non-profit",2,IF('data sistem'!AG298="swasta",3,IF('data sistem'!AG298="wiraswasta",4,5))))</f>
        <v>5</v>
      </c>
      <c r="AX298" s="3">
        <f>IF(AW298=5,'data sistem'!AG298,"")</f>
        <v>0</v>
      </c>
      <c r="AY298" s="3">
        <f>IF('data sistem'!T298=0,1,'data sistem'!T298=0)</f>
        <v>1</v>
      </c>
      <c r="BA298" s="3">
        <f>IF('data sistem'!AM298="kurang dari 1 juta",1000000,IF('data sistem'!AM298="antara 1 dan 2 juta",2000000,IF('data sistem'!AM298="lebih dari 2 juta",3000000,IF('data sistem'!AM298="lebih dari 3 juta",4000000,0))))</f>
        <v>0</v>
      </c>
      <c r="BB298" s="3">
        <f>0</f>
        <v>0</v>
      </c>
      <c r="BC298" s="3">
        <f>IF('data sistem'!BI298="kurang dari 1 juta",1000000,IF('data sistem'!BI298="antara 1 dan 2 juta",2000000,IF('data sistem'!BI298="lebih dari 2 juta",3000000,IF('data sistem'!BI298="lebih dari 3 juta",4000000,0))))</f>
        <v>0</v>
      </c>
      <c r="BD298" s="3" t="str">
        <f>IF('data sistem'!DE298&gt;0,'data sistem'!DE298,"")</f>
        <v/>
      </c>
      <c r="BE298" s="3" t="str">
        <f>IF('data sistem'!DF298="lebih tinggi",1,IF('data sistem'!DF298="sama",2,IF('data sistem'!DF298="lebih rendah",3,IF('data sistem'!DF298="tidak perlu",4,""))))</f>
        <v/>
      </c>
      <c r="BF298" s="3">
        <f>'data sistem'!DG298*1</f>
        <v>0</v>
      </c>
      <c r="BG298" s="3">
        <f>'data sistem'!DH298*2</f>
        <v>0</v>
      </c>
      <c r="BH298" s="3">
        <f>'data sistem'!DI298*3</f>
        <v>0</v>
      </c>
      <c r="BI298" s="3">
        <f>'data sistem'!DJ298*4</f>
        <v>0</v>
      </c>
      <c r="BJ298" s="3">
        <f>'data sistem'!DK298*5</f>
        <v>0</v>
      </c>
      <c r="BK298" s="3">
        <f>'data sistem'!DL298*6</f>
        <v>0</v>
      </c>
      <c r="BL298" s="3">
        <f>'data sistem'!DM298*7</f>
        <v>0</v>
      </c>
      <c r="BM298" s="3">
        <f>'data sistem'!DN298*8</f>
        <v>0</v>
      </c>
      <c r="BN298" s="3">
        <f>'data sistem'!DO298*9</f>
        <v>0</v>
      </c>
      <c r="BO298" s="3">
        <f>'data sistem'!DP298*10</f>
        <v>0</v>
      </c>
      <c r="BP298" s="3">
        <f>'data sistem'!DQ298*11</f>
        <v>0</v>
      </c>
      <c r="BQ298" s="3">
        <f>'data sistem'!DR298*12</f>
        <v>0</v>
      </c>
      <c r="BR298" s="3">
        <v>0</v>
      </c>
      <c r="BT298" s="3">
        <f>'data sistem'!GU298</f>
        <v>0</v>
      </c>
      <c r="BU298" s="3">
        <f>'data sistem'!HX298</f>
        <v>0</v>
      </c>
      <c r="BV298" s="3">
        <f>'data sistem'!GV298</f>
        <v>0</v>
      </c>
      <c r="BW298" s="3">
        <f>'data sistem'!HY298</f>
        <v>0</v>
      </c>
      <c r="BX298" s="3">
        <f>'data sistem'!GW298</f>
        <v>0</v>
      </c>
      <c r="BY298" s="3">
        <f>'data sistem'!HV298</f>
        <v>0</v>
      </c>
      <c r="BZ298" s="3">
        <f>'data sistem'!HZ298</f>
        <v>0</v>
      </c>
      <c r="CA298" s="3">
        <f>'data sistem'!IY298</f>
        <v>0</v>
      </c>
      <c r="CB298" s="3">
        <f>'data sistem'!GX298</f>
        <v>0</v>
      </c>
      <c r="CC298" s="3">
        <f>'data sistem'!IA298</f>
        <v>0</v>
      </c>
      <c r="CD298" s="3">
        <f>'data sistem'!GY298</f>
        <v>0</v>
      </c>
      <c r="CE298" s="3">
        <f>'data sistem'!IB298</f>
        <v>0</v>
      </c>
      <c r="CF298" s="3">
        <f>'data sistem'!GZ298</f>
        <v>0</v>
      </c>
      <c r="CH298" s="3">
        <f>'data sistem'!IC298</f>
        <v>0</v>
      </c>
      <c r="CJ298" s="3">
        <f>'data sistem'!HA298</f>
        <v>0</v>
      </c>
      <c r="CK298" s="3">
        <f>'data sistem'!ID298</f>
        <v>0</v>
      </c>
      <c r="CL298" s="3">
        <f>'data sistem'!HB298</f>
        <v>0</v>
      </c>
      <c r="CM298" s="3">
        <f>'data sistem'!IE298</f>
        <v>0</v>
      </c>
      <c r="CN298" s="3">
        <f>'data sistem'!HC298</f>
        <v>0</v>
      </c>
      <c r="CO298" s="3">
        <f>'data sistem'!IF298</f>
        <v>0</v>
      </c>
      <c r="CP298" s="3">
        <f>'data sistem'!HD298</f>
        <v>0</v>
      </c>
      <c r="CQ298" s="3">
        <f>'data sistem'!IG298</f>
        <v>0</v>
      </c>
      <c r="CR298" s="3">
        <f>'data sistem'!HE298</f>
        <v>0</v>
      </c>
      <c r="CS298" s="3">
        <f>'data sistem'!IH298</f>
        <v>0</v>
      </c>
      <c r="CT298" s="3">
        <f>'data sistem'!HF298</f>
        <v>0</v>
      </c>
      <c r="CU298" s="3">
        <f>'data sistem'!II298</f>
        <v>0</v>
      </c>
      <c r="CV298" s="3">
        <f>'data sistem'!HG298</f>
        <v>0</v>
      </c>
      <c r="CW298" s="3">
        <f>'data sistem'!IJ298</f>
        <v>0</v>
      </c>
      <c r="CX298" s="3">
        <f>'data sistem'!HH298</f>
        <v>0</v>
      </c>
      <c r="CY298" s="3">
        <f>'data sistem'!IK298</f>
        <v>0</v>
      </c>
      <c r="CZ298" s="3">
        <f>'data sistem'!HI298</f>
        <v>0</v>
      </c>
      <c r="DA298" s="3">
        <f>'data sistem'!IL298</f>
        <v>0</v>
      </c>
      <c r="DB298" s="3">
        <f>'data sistem'!HJ298</f>
        <v>0</v>
      </c>
      <c r="DC298" s="3">
        <f>'data sistem'!IM298</f>
        <v>0</v>
      </c>
      <c r="DD298" s="3">
        <f>'data sistem'!HK298</f>
        <v>0</v>
      </c>
      <c r="DE298" s="3">
        <f>'data sistem'!IN298</f>
        <v>0</v>
      </c>
      <c r="DF298" s="3">
        <f>'data sistem'!HL298</f>
        <v>0</v>
      </c>
      <c r="DG298" s="3">
        <f>'data sistem'!IO298</f>
        <v>0</v>
      </c>
      <c r="DH298" s="3">
        <f>'data sistem'!HM298</f>
        <v>0</v>
      </c>
      <c r="DI298" s="3">
        <f>'data sistem'!HM298</f>
        <v>0</v>
      </c>
      <c r="DJ298" s="3">
        <f>'data sistem'!IP298</f>
        <v>0</v>
      </c>
      <c r="DK298" s="3">
        <f>'data sistem'!IP298</f>
        <v>0</v>
      </c>
      <c r="DL298" s="3">
        <f>'data sistem'!HN298</f>
        <v>0</v>
      </c>
      <c r="DM298" s="3">
        <f>'data sistem'!IQ298</f>
        <v>0</v>
      </c>
      <c r="DN298" s="3">
        <f>'data sistem'!HO298</f>
        <v>0</v>
      </c>
      <c r="DO298" s="3">
        <f>'data sistem'!IR298</f>
        <v>0</v>
      </c>
      <c r="DP298" s="3">
        <f>'data sistem'!HP298</f>
        <v>0</v>
      </c>
      <c r="DQ298" s="3">
        <f>'data sistem'!IS298</f>
        <v>0</v>
      </c>
      <c r="DR298" s="3">
        <f>'data sistem'!HQ298</f>
        <v>0</v>
      </c>
      <c r="DS298" s="3">
        <f>'data sistem'!IT298</f>
        <v>0</v>
      </c>
      <c r="DT298" s="3">
        <f>'data sistem'!HR298</f>
        <v>0</v>
      </c>
      <c r="DU298" s="3">
        <f>'data sistem'!IU298</f>
        <v>0</v>
      </c>
      <c r="DV298" s="3">
        <f>'data sistem'!HS298</f>
        <v>0</v>
      </c>
      <c r="DW298" s="3">
        <f>'data sistem'!IV298</f>
        <v>0</v>
      </c>
      <c r="DX298" s="3">
        <f>'data sistem'!HT298</f>
        <v>0</v>
      </c>
      <c r="DY298" s="3">
        <f>'data sistem'!IW298</f>
        <v>0</v>
      </c>
      <c r="DZ298" s="3">
        <f>'data sistem'!HU298</f>
        <v>0</v>
      </c>
      <c r="EA298" s="3">
        <f>'data sistem'!IX298</f>
        <v>0</v>
      </c>
    </row>
    <row r="299" spans="1:131" x14ac:dyDescent="0.3">
      <c r="A299" s="3" t="str">
        <f t="shared" si="4"/>
        <v>051022</v>
      </c>
      <c r="B299" s="3" t="e">
        <f>VLOOKUP('data sistem'!C299,kodeprodi!$A$2:$B$11,2,FALSE)</f>
        <v>#N/A</v>
      </c>
      <c r="C299" s="3">
        <f>'data sistem'!A299</f>
        <v>0</v>
      </c>
      <c r="D299" s="3">
        <f>'data sistem'!B299</f>
        <v>0</v>
      </c>
      <c r="E299" s="3">
        <f>'data sistem'!J299</f>
        <v>0</v>
      </c>
      <c r="F299" s="3">
        <f>'data sistem'!K299</f>
        <v>0</v>
      </c>
      <c r="G299" s="3">
        <f>2020-'data sistem'!E299</f>
        <v>2020</v>
      </c>
      <c r="H299" s="3">
        <f>1</f>
        <v>1</v>
      </c>
      <c r="I299" s="3">
        <f>2</f>
        <v>2</v>
      </c>
      <c r="J299" s="3">
        <f>3</f>
        <v>3</v>
      </c>
      <c r="K299" s="3">
        <f>3</f>
        <v>3</v>
      </c>
      <c r="L299" s="3">
        <f>1</f>
        <v>1</v>
      </c>
      <c r="M299" s="3">
        <f>2</f>
        <v>2</v>
      </c>
      <c r="N299" s="3">
        <f>1</f>
        <v>1</v>
      </c>
      <c r="O299" s="3" t="str">
        <f>IF('data sistem'!W299="tidak",3,IF('data sistem'!W299="ya",IF('data sistem'!DT299="sebelum lulus",1,IF('data sistem'!DT299="setelah lulus",2,"")),""))</f>
        <v/>
      </c>
      <c r="P299" s="3" t="str">
        <f>IF('data sistem'!DU299="0-3 bulan",1,IF('data sistem'!DU299="3-6 bulan",3,IF('data sistem'!DU299="6-12 bulan",6,IF('data sistem'!DU299="lebih dari 12 bulan",12,""))))</f>
        <v/>
      </c>
      <c r="Q299" s="3" t="str">
        <f>IF('data sistem'!DV299="0-3 bulan",1,IF('data sistem'!DV299="3-6 bulan",3,IF('data sistem'!DV299="6-12 bulan",6,IF('data sistem'!DV299="lebih dari 12 bulan",12,""))))</f>
        <v/>
      </c>
      <c r="R299" s="3">
        <f>'data sistem'!EA299</f>
        <v>0</v>
      </c>
      <c r="S299" s="3">
        <f>'data sistem'!EB299</f>
        <v>0</v>
      </c>
      <c r="T299" s="3">
        <f>'data sistem'!EC299</f>
        <v>0</v>
      </c>
      <c r="U299" s="3">
        <f>'data sistem'!ED299</f>
        <v>0</v>
      </c>
      <c r="V299" s="3">
        <f>'data sistem'!EE299</f>
        <v>0</v>
      </c>
      <c r="W299" s="3">
        <f>'data sistem'!EF299</f>
        <v>0</v>
      </c>
      <c r="X299" s="3">
        <f>'data sistem'!EG299</f>
        <v>0</v>
      </c>
      <c r="Y299" s="3" t="str">
        <f>IF('data sistem'!DW299="ya",1,IF('data sistem'!DW299="tidak",0,""))</f>
        <v/>
      </c>
      <c r="Z299" s="3">
        <f>'data sistem'!EM299</f>
        <v>0</v>
      </c>
      <c r="AA299" s="3">
        <f>'data sistem'!EH299</f>
        <v>0</v>
      </c>
      <c r="AB299" s="3">
        <f>'data sistem'!EI299</f>
        <v>0</v>
      </c>
      <c r="AC299" s="3">
        <f>'data sistem'!EJ299</f>
        <v>0</v>
      </c>
      <c r="AD299" s="3">
        <f>'data sistem'!EK299</f>
        <v>0</v>
      </c>
      <c r="AE299" s="3">
        <f>'data sistem'!EL299</f>
        <v>0</v>
      </c>
      <c r="AF299" s="3">
        <f>0</f>
        <v>0</v>
      </c>
      <c r="AH299" s="3">
        <f>IF('data sistem'!FB299="lebih dari 3",4,'data sistem'!FB299)</f>
        <v>0</v>
      </c>
      <c r="AI299" s="3" t="str">
        <f>IF('data sistem'!FF299="sebelum lulus",1,IF('data sistem'!FF299="setelah lulus",2,""))</f>
        <v/>
      </c>
      <c r="AJ299" s="3" t="str">
        <f>IF('data sistem'!FG299="0-3 bulan",1,IF('data sistem'!FG299="3-6 bulan",3,IF('data sistem'!FG299="6-12 bulan",6,IF('data sistem'!FG299="lebih dari 12 bulan",12,""))))</f>
        <v/>
      </c>
      <c r="AK299" s="3" t="str">
        <f>IF('data sistem'!FH299="0-3 bulan",1,IF('data sistem'!FH299="3-6 bulan",3,IF('data sistem'!FH299="6-12 bulan",6,IF('data sistem'!FH299="lebih dari 12 bulan",12,""))))</f>
        <v/>
      </c>
      <c r="AL299" s="3">
        <f>IF('data sistem'!FC299="lebih dari 3",4,'data sistem'!FC299)</f>
        <v>0</v>
      </c>
      <c r="AM299" s="3">
        <f>IF('data sistem'!FD299="lebih dari 3",4,'data sistem'!FD299)</f>
        <v>0</v>
      </c>
      <c r="AN299" s="3" t="str">
        <f>IF(LEFT('data sistem'!U299,7)="bekerja",1,IF(LEFT('data sistem'!U299,5)="tidak",2,""))</f>
        <v/>
      </c>
      <c r="AO299" s="3">
        <f>'data sistem'!M299*1</f>
        <v>0</v>
      </c>
      <c r="AP299" s="3">
        <f>'data sistem'!R299*2</f>
        <v>0</v>
      </c>
      <c r="AQ299" s="3">
        <f>'data sistem'!P299*3</f>
        <v>0</v>
      </c>
      <c r="AR299" s="3">
        <f>'data sistem'!Q299*4</f>
        <v>0</v>
      </c>
      <c r="AS299" s="3">
        <f>0</f>
        <v>0</v>
      </c>
      <c r="AU299" s="3">
        <f>IF('data sistem'!Q299="1",4,1)</f>
        <v>1</v>
      </c>
      <c r="AW299" s="3">
        <f>IF('data sistem'!AG299="bumn",1,IF('data sistem'!AG299="non-profit",2,IF('data sistem'!AG299="swasta",3,IF('data sistem'!AG299="wiraswasta",4,5))))</f>
        <v>5</v>
      </c>
      <c r="AX299" s="3">
        <f>IF(AW299=5,'data sistem'!AG299,"")</f>
        <v>0</v>
      </c>
      <c r="AY299" s="3">
        <f>IF('data sistem'!T299=0,1,'data sistem'!T299=0)</f>
        <v>1</v>
      </c>
      <c r="BA299" s="3">
        <f>IF('data sistem'!AM299="kurang dari 1 juta",1000000,IF('data sistem'!AM299="antara 1 dan 2 juta",2000000,IF('data sistem'!AM299="lebih dari 2 juta",3000000,IF('data sistem'!AM299="lebih dari 3 juta",4000000,0))))</f>
        <v>0</v>
      </c>
      <c r="BB299" s="3">
        <f>0</f>
        <v>0</v>
      </c>
      <c r="BC299" s="3">
        <f>IF('data sistem'!BI299="kurang dari 1 juta",1000000,IF('data sistem'!BI299="antara 1 dan 2 juta",2000000,IF('data sistem'!BI299="lebih dari 2 juta",3000000,IF('data sistem'!BI299="lebih dari 3 juta",4000000,0))))</f>
        <v>0</v>
      </c>
      <c r="BD299" s="3" t="str">
        <f>IF('data sistem'!DE299&gt;0,'data sistem'!DE299,"")</f>
        <v/>
      </c>
      <c r="BE299" s="3" t="str">
        <f>IF('data sistem'!DF299="lebih tinggi",1,IF('data sistem'!DF299="sama",2,IF('data sistem'!DF299="lebih rendah",3,IF('data sistem'!DF299="tidak perlu",4,""))))</f>
        <v/>
      </c>
      <c r="BF299" s="3">
        <f>'data sistem'!DG299*1</f>
        <v>0</v>
      </c>
      <c r="BG299" s="3">
        <f>'data sistem'!DH299*2</f>
        <v>0</v>
      </c>
      <c r="BH299" s="3">
        <f>'data sistem'!DI299*3</f>
        <v>0</v>
      </c>
      <c r="BI299" s="3">
        <f>'data sistem'!DJ299*4</f>
        <v>0</v>
      </c>
      <c r="BJ299" s="3">
        <f>'data sistem'!DK299*5</f>
        <v>0</v>
      </c>
      <c r="BK299" s="3">
        <f>'data sistem'!DL299*6</f>
        <v>0</v>
      </c>
      <c r="BL299" s="3">
        <f>'data sistem'!DM299*7</f>
        <v>0</v>
      </c>
      <c r="BM299" s="3">
        <f>'data sistem'!DN299*8</f>
        <v>0</v>
      </c>
      <c r="BN299" s="3">
        <f>'data sistem'!DO299*9</f>
        <v>0</v>
      </c>
      <c r="BO299" s="3">
        <f>'data sistem'!DP299*10</f>
        <v>0</v>
      </c>
      <c r="BP299" s="3">
        <f>'data sistem'!DQ299*11</f>
        <v>0</v>
      </c>
      <c r="BQ299" s="3">
        <f>'data sistem'!DR299*12</f>
        <v>0</v>
      </c>
      <c r="BR299" s="3">
        <v>0</v>
      </c>
      <c r="BT299" s="3">
        <f>'data sistem'!GU299</f>
        <v>0</v>
      </c>
      <c r="BU299" s="3">
        <f>'data sistem'!HX299</f>
        <v>0</v>
      </c>
      <c r="BV299" s="3">
        <f>'data sistem'!GV299</f>
        <v>0</v>
      </c>
      <c r="BW299" s="3">
        <f>'data sistem'!HY299</f>
        <v>0</v>
      </c>
      <c r="BX299" s="3">
        <f>'data sistem'!GW299</f>
        <v>0</v>
      </c>
      <c r="BY299" s="3">
        <f>'data sistem'!HV299</f>
        <v>0</v>
      </c>
      <c r="BZ299" s="3">
        <f>'data sistem'!HZ299</f>
        <v>0</v>
      </c>
      <c r="CA299" s="3">
        <f>'data sistem'!IY299</f>
        <v>0</v>
      </c>
      <c r="CB299" s="3">
        <f>'data sistem'!GX299</f>
        <v>0</v>
      </c>
      <c r="CC299" s="3">
        <f>'data sistem'!IA299</f>
        <v>0</v>
      </c>
      <c r="CD299" s="3">
        <f>'data sistem'!GY299</f>
        <v>0</v>
      </c>
      <c r="CE299" s="3">
        <f>'data sistem'!IB299</f>
        <v>0</v>
      </c>
      <c r="CF299" s="3">
        <f>'data sistem'!GZ299</f>
        <v>0</v>
      </c>
      <c r="CH299" s="3">
        <f>'data sistem'!IC299</f>
        <v>0</v>
      </c>
      <c r="CJ299" s="3">
        <f>'data sistem'!HA299</f>
        <v>0</v>
      </c>
      <c r="CK299" s="3">
        <f>'data sistem'!ID299</f>
        <v>0</v>
      </c>
      <c r="CL299" s="3">
        <f>'data sistem'!HB299</f>
        <v>0</v>
      </c>
      <c r="CM299" s="3">
        <f>'data sistem'!IE299</f>
        <v>0</v>
      </c>
      <c r="CN299" s="3">
        <f>'data sistem'!HC299</f>
        <v>0</v>
      </c>
      <c r="CO299" s="3">
        <f>'data sistem'!IF299</f>
        <v>0</v>
      </c>
      <c r="CP299" s="3">
        <f>'data sistem'!HD299</f>
        <v>0</v>
      </c>
      <c r="CQ299" s="3">
        <f>'data sistem'!IG299</f>
        <v>0</v>
      </c>
      <c r="CR299" s="3">
        <f>'data sistem'!HE299</f>
        <v>0</v>
      </c>
      <c r="CS299" s="3">
        <f>'data sistem'!IH299</f>
        <v>0</v>
      </c>
      <c r="CT299" s="3">
        <f>'data sistem'!HF299</f>
        <v>0</v>
      </c>
      <c r="CU299" s="3">
        <f>'data sistem'!II299</f>
        <v>0</v>
      </c>
      <c r="CV299" s="3">
        <f>'data sistem'!HG299</f>
        <v>0</v>
      </c>
      <c r="CW299" s="3">
        <f>'data sistem'!IJ299</f>
        <v>0</v>
      </c>
      <c r="CX299" s="3">
        <f>'data sistem'!HH299</f>
        <v>0</v>
      </c>
      <c r="CY299" s="3">
        <f>'data sistem'!IK299</f>
        <v>0</v>
      </c>
      <c r="CZ299" s="3">
        <f>'data sistem'!HI299</f>
        <v>0</v>
      </c>
      <c r="DA299" s="3">
        <f>'data sistem'!IL299</f>
        <v>0</v>
      </c>
      <c r="DB299" s="3">
        <f>'data sistem'!HJ299</f>
        <v>0</v>
      </c>
      <c r="DC299" s="3">
        <f>'data sistem'!IM299</f>
        <v>0</v>
      </c>
      <c r="DD299" s="3">
        <f>'data sistem'!HK299</f>
        <v>0</v>
      </c>
      <c r="DE299" s="3">
        <f>'data sistem'!IN299</f>
        <v>0</v>
      </c>
      <c r="DF299" s="3">
        <f>'data sistem'!HL299</f>
        <v>0</v>
      </c>
      <c r="DG299" s="3">
        <f>'data sistem'!IO299</f>
        <v>0</v>
      </c>
      <c r="DH299" s="3">
        <f>'data sistem'!HM299</f>
        <v>0</v>
      </c>
      <c r="DI299" s="3">
        <f>'data sistem'!HM299</f>
        <v>0</v>
      </c>
      <c r="DJ299" s="3">
        <f>'data sistem'!IP299</f>
        <v>0</v>
      </c>
      <c r="DK299" s="3">
        <f>'data sistem'!IP299</f>
        <v>0</v>
      </c>
      <c r="DL299" s="3">
        <f>'data sistem'!HN299</f>
        <v>0</v>
      </c>
      <c r="DM299" s="3">
        <f>'data sistem'!IQ299</f>
        <v>0</v>
      </c>
      <c r="DN299" s="3">
        <f>'data sistem'!HO299</f>
        <v>0</v>
      </c>
      <c r="DO299" s="3">
        <f>'data sistem'!IR299</f>
        <v>0</v>
      </c>
      <c r="DP299" s="3">
        <f>'data sistem'!HP299</f>
        <v>0</v>
      </c>
      <c r="DQ299" s="3">
        <f>'data sistem'!IS299</f>
        <v>0</v>
      </c>
      <c r="DR299" s="3">
        <f>'data sistem'!HQ299</f>
        <v>0</v>
      </c>
      <c r="DS299" s="3">
        <f>'data sistem'!IT299</f>
        <v>0</v>
      </c>
      <c r="DT299" s="3">
        <f>'data sistem'!HR299</f>
        <v>0</v>
      </c>
      <c r="DU299" s="3">
        <f>'data sistem'!IU299</f>
        <v>0</v>
      </c>
      <c r="DV299" s="3">
        <f>'data sistem'!HS299</f>
        <v>0</v>
      </c>
      <c r="DW299" s="3">
        <f>'data sistem'!IV299</f>
        <v>0</v>
      </c>
      <c r="DX299" s="3">
        <f>'data sistem'!HT299</f>
        <v>0</v>
      </c>
      <c r="DY299" s="3">
        <f>'data sistem'!IW299</f>
        <v>0</v>
      </c>
      <c r="DZ299" s="3">
        <f>'data sistem'!HU299</f>
        <v>0</v>
      </c>
      <c r="EA299" s="3">
        <f>'data sistem'!IX299</f>
        <v>0</v>
      </c>
    </row>
    <row r="300" spans="1:131" x14ac:dyDescent="0.3">
      <c r="A300" s="3" t="str">
        <f t="shared" si="4"/>
        <v>051022</v>
      </c>
      <c r="B300" s="3" t="e">
        <f>VLOOKUP('data sistem'!C300,kodeprodi!$A$2:$B$11,2,FALSE)</f>
        <v>#N/A</v>
      </c>
      <c r="C300" s="3">
        <f>'data sistem'!A300</f>
        <v>0</v>
      </c>
      <c r="D300" s="3">
        <f>'data sistem'!B300</f>
        <v>0</v>
      </c>
      <c r="E300" s="3">
        <f>'data sistem'!J300</f>
        <v>0</v>
      </c>
      <c r="F300" s="3">
        <f>'data sistem'!K300</f>
        <v>0</v>
      </c>
      <c r="G300" s="3">
        <f>2020-'data sistem'!E300</f>
        <v>2020</v>
      </c>
      <c r="H300" s="3">
        <f>1</f>
        <v>1</v>
      </c>
      <c r="I300" s="3">
        <f>2</f>
        <v>2</v>
      </c>
      <c r="J300" s="3">
        <f>3</f>
        <v>3</v>
      </c>
      <c r="K300" s="3">
        <f>3</f>
        <v>3</v>
      </c>
      <c r="L300" s="3">
        <f>1</f>
        <v>1</v>
      </c>
      <c r="M300" s="3">
        <f>2</f>
        <v>2</v>
      </c>
      <c r="N300" s="3">
        <f>1</f>
        <v>1</v>
      </c>
      <c r="O300" s="3" t="str">
        <f>IF('data sistem'!W300="tidak",3,IF('data sistem'!W300="ya",IF('data sistem'!DT300="sebelum lulus",1,IF('data sistem'!DT300="setelah lulus",2,"")),""))</f>
        <v/>
      </c>
      <c r="P300" s="3" t="str">
        <f>IF('data sistem'!DU300="0-3 bulan",1,IF('data sistem'!DU300="3-6 bulan",3,IF('data sistem'!DU300="6-12 bulan",6,IF('data sistem'!DU300="lebih dari 12 bulan",12,""))))</f>
        <v/>
      </c>
      <c r="Q300" s="3" t="str">
        <f>IF('data sistem'!DV300="0-3 bulan",1,IF('data sistem'!DV300="3-6 bulan",3,IF('data sistem'!DV300="6-12 bulan",6,IF('data sistem'!DV300="lebih dari 12 bulan",12,""))))</f>
        <v/>
      </c>
      <c r="R300" s="3">
        <f>'data sistem'!EA300</f>
        <v>0</v>
      </c>
      <c r="S300" s="3">
        <f>'data sistem'!EB300</f>
        <v>0</v>
      </c>
      <c r="T300" s="3">
        <f>'data sistem'!EC300</f>
        <v>0</v>
      </c>
      <c r="U300" s="3">
        <f>'data sistem'!ED300</f>
        <v>0</v>
      </c>
      <c r="V300" s="3">
        <f>'data sistem'!EE300</f>
        <v>0</v>
      </c>
      <c r="W300" s="3">
        <f>'data sistem'!EF300</f>
        <v>0</v>
      </c>
      <c r="X300" s="3">
        <f>'data sistem'!EG300</f>
        <v>0</v>
      </c>
      <c r="Y300" s="3" t="str">
        <f>IF('data sistem'!DW300="ya",1,IF('data sistem'!DW300="tidak",0,""))</f>
        <v/>
      </c>
      <c r="Z300" s="3">
        <f>'data sistem'!EM300</f>
        <v>0</v>
      </c>
      <c r="AA300" s="3">
        <f>'data sistem'!EH300</f>
        <v>0</v>
      </c>
      <c r="AB300" s="3">
        <f>'data sistem'!EI300</f>
        <v>0</v>
      </c>
      <c r="AC300" s="3">
        <f>'data sistem'!EJ300</f>
        <v>0</v>
      </c>
      <c r="AD300" s="3">
        <f>'data sistem'!EK300</f>
        <v>0</v>
      </c>
      <c r="AE300" s="3">
        <f>'data sistem'!EL300</f>
        <v>0</v>
      </c>
      <c r="AF300" s="3">
        <f>0</f>
        <v>0</v>
      </c>
      <c r="AH300" s="3">
        <f>IF('data sistem'!FB300="lebih dari 3",4,'data sistem'!FB300)</f>
        <v>0</v>
      </c>
      <c r="AI300" s="3" t="str">
        <f>IF('data sistem'!FF300="sebelum lulus",1,IF('data sistem'!FF300="setelah lulus",2,""))</f>
        <v/>
      </c>
      <c r="AJ300" s="3" t="str">
        <f>IF('data sistem'!FG300="0-3 bulan",1,IF('data sistem'!FG300="3-6 bulan",3,IF('data sistem'!FG300="6-12 bulan",6,IF('data sistem'!FG300="lebih dari 12 bulan",12,""))))</f>
        <v/>
      </c>
      <c r="AK300" s="3" t="str">
        <f>IF('data sistem'!FH300="0-3 bulan",1,IF('data sistem'!FH300="3-6 bulan",3,IF('data sistem'!FH300="6-12 bulan",6,IF('data sistem'!FH300="lebih dari 12 bulan",12,""))))</f>
        <v/>
      </c>
      <c r="AL300" s="3">
        <f>IF('data sistem'!FC300="lebih dari 3",4,'data sistem'!FC300)</f>
        <v>0</v>
      </c>
      <c r="AM300" s="3">
        <f>IF('data sistem'!FD300="lebih dari 3",4,'data sistem'!FD300)</f>
        <v>0</v>
      </c>
      <c r="AN300" s="3" t="str">
        <f>IF(LEFT('data sistem'!U300,7)="bekerja",1,IF(LEFT('data sistem'!U300,5)="tidak",2,""))</f>
        <v/>
      </c>
      <c r="AO300" s="3">
        <f>'data sistem'!M300*1</f>
        <v>0</v>
      </c>
      <c r="AP300" s="3">
        <f>'data sistem'!R300*2</f>
        <v>0</v>
      </c>
      <c r="AQ300" s="3">
        <f>'data sistem'!P300*3</f>
        <v>0</v>
      </c>
      <c r="AR300" s="3">
        <f>'data sistem'!Q300*4</f>
        <v>0</v>
      </c>
      <c r="AS300" s="3">
        <f>0</f>
        <v>0</v>
      </c>
      <c r="AU300" s="3">
        <f>IF('data sistem'!Q300="1",4,1)</f>
        <v>1</v>
      </c>
      <c r="AW300" s="3">
        <f>IF('data sistem'!AG300="bumn",1,IF('data sistem'!AG300="non-profit",2,IF('data sistem'!AG300="swasta",3,IF('data sistem'!AG300="wiraswasta",4,5))))</f>
        <v>5</v>
      </c>
      <c r="AX300" s="3">
        <f>IF(AW300=5,'data sistem'!AG300,"")</f>
        <v>0</v>
      </c>
      <c r="AY300" s="3">
        <f>IF('data sistem'!T300=0,1,'data sistem'!T300=0)</f>
        <v>1</v>
      </c>
      <c r="BA300" s="3">
        <f>IF('data sistem'!AM300="kurang dari 1 juta",1000000,IF('data sistem'!AM300="antara 1 dan 2 juta",2000000,IF('data sistem'!AM300="lebih dari 2 juta",3000000,IF('data sistem'!AM300="lebih dari 3 juta",4000000,0))))</f>
        <v>0</v>
      </c>
      <c r="BB300" s="3">
        <f>0</f>
        <v>0</v>
      </c>
      <c r="BC300" s="3">
        <f>IF('data sistem'!BI300="kurang dari 1 juta",1000000,IF('data sistem'!BI300="antara 1 dan 2 juta",2000000,IF('data sistem'!BI300="lebih dari 2 juta",3000000,IF('data sistem'!BI300="lebih dari 3 juta",4000000,0))))</f>
        <v>0</v>
      </c>
      <c r="BD300" s="3" t="str">
        <f>IF('data sistem'!DE300&gt;0,'data sistem'!DE300,"")</f>
        <v/>
      </c>
      <c r="BE300" s="3" t="str">
        <f>IF('data sistem'!DF300="lebih tinggi",1,IF('data sistem'!DF300="sama",2,IF('data sistem'!DF300="lebih rendah",3,IF('data sistem'!DF300="tidak perlu",4,""))))</f>
        <v/>
      </c>
      <c r="BF300" s="3">
        <f>'data sistem'!DG300*1</f>
        <v>0</v>
      </c>
      <c r="BG300" s="3">
        <f>'data sistem'!DH300*2</f>
        <v>0</v>
      </c>
      <c r="BH300" s="3">
        <f>'data sistem'!DI300*3</f>
        <v>0</v>
      </c>
      <c r="BI300" s="3">
        <f>'data sistem'!DJ300*4</f>
        <v>0</v>
      </c>
      <c r="BJ300" s="3">
        <f>'data sistem'!DK300*5</f>
        <v>0</v>
      </c>
      <c r="BK300" s="3">
        <f>'data sistem'!DL300*6</f>
        <v>0</v>
      </c>
      <c r="BL300" s="3">
        <f>'data sistem'!DM300*7</f>
        <v>0</v>
      </c>
      <c r="BM300" s="3">
        <f>'data sistem'!DN300*8</f>
        <v>0</v>
      </c>
      <c r="BN300" s="3">
        <f>'data sistem'!DO300*9</f>
        <v>0</v>
      </c>
      <c r="BO300" s="3">
        <f>'data sistem'!DP300*10</f>
        <v>0</v>
      </c>
      <c r="BP300" s="3">
        <f>'data sistem'!DQ300*11</f>
        <v>0</v>
      </c>
      <c r="BQ300" s="3">
        <f>'data sistem'!DR300*12</f>
        <v>0</v>
      </c>
      <c r="BR300" s="3">
        <v>0</v>
      </c>
      <c r="BT300" s="3">
        <f>'data sistem'!GU300</f>
        <v>0</v>
      </c>
      <c r="BU300" s="3">
        <f>'data sistem'!HX300</f>
        <v>0</v>
      </c>
      <c r="BV300" s="3">
        <f>'data sistem'!GV300</f>
        <v>0</v>
      </c>
      <c r="BW300" s="3">
        <f>'data sistem'!HY300</f>
        <v>0</v>
      </c>
      <c r="BX300" s="3">
        <f>'data sistem'!GW300</f>
        <v>0</v>
      </c>
      <c r="BY300" s="3">
        <f>'data sistem'!HV300</f>
        <v>0</v>
      </c>
      <c r="BZ300" s="3">
        <f>'data sistem'!HZ300</f>
        <v>0</v>
      </c>
      <c r="CA300" s="3">
        <f>'data sistem'!IY300</f>
        <v>0</v>
      </c>
      <c r="CB300" s="3">
        <f>'data sistem'!GX300</f>
        <v>0</v>
      </c>
      <c r="CC300" s="3">
        <f>'data sistem'!IA300</f>
        <v>0</v>
      </c>
      <c r="CD300" s="3">
        <f>'data sistem'!GY300</f>
        <v>0</v>
      </c>
      <c r="CE300" s="3">
        <f>'data sistem'!IB300</f>
        <v>0</v>
      </c>
      <c r="CF300" s="3">
        <f>'data sistem'!GZ300</f>
        <v>0</v>
      </c>
      <c r="CH300" s="3">
        <f>'data sistem'!IC300</f>
        <v>0</v>
      </c>
      <c r="CJ300" s="3">
        <f>'data sistem'!HA300</f>
        <v>0</v>
      </c>
      <c r="CK300" s="3">
        <f>'data sistem'!ID300</f>
        <v>0</v>
      </c>
      <c r="CL300" s="3">
        <f>'data sistem'!HB300</f>
        <v>0</v>
      </c>
      <c r="CM300" s="3">
        <f>'data sistem'!IE300</f>
        <v>0</v>
      </c>
      <c r="CN300" s="3">
        <f>'data sistem'!HC300</f>
        <v>0</v>
      </c>
      <c r="CO300" s="3">
        <f>'data sistem'!IF300</f>
        <v>0</v>
      </c>
      <c r="CP300" s="3">
        <f>'data sistem'!HD300</f>
        <v>0</v>
      </c>
      <c r="CQ300" s="3">
        <f>'data sistem'!IG300</f>
        <v>0</v>
      </c>
      <c r="CR300" s="3">
        <f>'data sistem'!HE300</f>
        <v>0</v>
      </c>
      <c r="CS300" s="3">
        <f>'data sistem'!IH300</f>
        <v>0</v>
      </c>
      <c r="CT300" s="3">
        <f>'data sistem'!HF300</f>
        <v>0</v>
      </c>
      <c r="CU300" s="3">
        <f>'data sistem'!II300</f>
        <v>0</v>
      </c>
      <c r="CV300" s="3">
        <f>'data sistem'!HG300</f>
        <v>0</v>
      </c>
      <c r="CW300" s="3">
        <f>'data sistem'!IJ300</f>
        <v>0</v>
      </c>
      <c r="CX300" s="3">
        <f>'data sistem'!HH300</f>
        <v>0</v>
      </c>
      <c r="CY300" s="3">
        <f>'data sistem'!IK300</f>
        <v>0</v>
      </c>
      <c r="CZ300" s="3">
        <f>'data sistem'!HI300</f>
        <v>0</v>
      </c>
      <c r="DA300" s="3">
        <f>'data sistem'!IL300</f>
        <v>0</v>
      </c>
      <c r="DB300" s="3">
        <f>'data sistem'!HJ300</f>
        <v>0</v>
      </c>
      <c r="DC300" s="3">
        <f>'data sistem'!IM300</f>
        <v>0</v>
      </c>
      <c r="DD300" s="3">
        <f>'data sistem'!HK300</f>
        <v>0</v>
      </c>
      <c r="DE300" s="3">
        <f>'data sistem'!IN300</f>
        <v>0</v>
      </c>
      <c r="DF300" s="3">
        <f>'data sistem'!HL300</f>
        <v>0</v>
      </c>
      <c r="DG300" s="3">
        <f>'data sistem'!IO300</f>
        <v>0</v>
      </c>
      <c r="DH300" s="3">
        <f>'data sistem'!HM300</f>
        <v>0</v>
      </c>
      <c r="DI300" s="3">
        <f>'data sistem'!HM300</f>
        <v>0</v>
      </c>
      <c r="DJ300" s="3">
        <f>'data sistem'!IP300</f>
        <v>0</v>
      </c>
      <c r="DK300" s="3">
        <f>'data sistem'!IP300</f>
        <v>0</v>
      </c>
      <c r="DL300" s="3">
        <f>'data sistem'!HN300</f>
        <v>0</v>
      </c>
      <c r="DM300" s="3">
        <f>'data sistem'!IQ300</f>
        <v>0</v>
      </c>
      <c r="DN300" s="3">
        <f>'data sistem'!HO300</f>
        <v>0</v>
      </c>
      <c r="DO300" s="3">
        <f>'data sistem'!IR300</f>
        <v>0</v>
      </c>
      <c r="DP300" s="3">
        <f>'data sistem'!HP300</f>
        <v>0</v>
      </c>
      <c r="DQ300" s="3">
        <f>'data sistem'!IS300</f>
        <v>0</v>
      </c>
      <c r="DR300" s="3">
        <f>'data sistem'!HQ300</f>
        <v>0</v>
      </c>
      <c r="DS300" s="3">
        <f>'data sistem'!IT300</f>
        <v>0</v>
      </c>
      <c r="DT300" s="3">
        <f>'data sistem'!HR300</f>
        <v>0</v>
      </c>
      <c r="DU300" s="3">
        <f>'data sistem'!IU300</f>
        <v>0</v>
      </c>
      <c r="DV300" s="3">
        <f>'data sistem'!HS300</f>
        <v>0</v>
      </c>
      <c r="DW300" s="3">
        <f>'data sistem'!IV300</f>
        <v>0</v>
      </c>
      <c r="DX300" s="3">
        <f>'data sistem'!HT300</f>
        <v>0</v>
      </c>
      <c r="DY300" s="3">
        <f>'data sistem'!IW300</f>
        <v>0</v>
      </c>
      <c r="DZ300" s="3">
        <f>'data sistem'!HU300</f>
        <v>0</v>
      </c>
      <c r="EA300" s="3">
        <f>'data sistem'!IX300</f>
        <v>0</v>
      </c>
    </row>
    <row r="301" spans="1:131" x14ac:dyDescent="0.3">
      <c r="A301" s="3" t="str">
        <f t="shared" si="4"/>
        <v>051022</v>
      </c>
      <c r="B301" s="3" t="e">
        <f>VLOOKUP('data sistem'!C301,kodeprodi!$A$2:$B$11,2,FALSE)</f>
        <v>#N/A</v>
      </c>
      <c r="C301" s="3">
        <f>'data sistem'!A301</f>
        <v>0</v>
      </c>
      <c r="D301" s="3">
        <f>'data sistem'!B301</f>
        <v>0</v>
      </c>
      <c r="E301" s="3">
        <f>'data sistem'!J301</f>
        <v>0</v>
      </c>
      <c r="F301" s="3">
        <f>'data sistem'!K301</f>
        <v>0</v>
      </c>
      <c r="G301" s="3">
        <f>2020-'data sistem'!E301</f>
        <v>2020</v>
      </c>
      <c r="H301" s="3">
        <f>1</f>
        <v>1</v>
      </c>
      <c r="I301" s="3">
        <f>2</f>
        <v>2</v>
      </c>
      <c r="J301" s="3">
        <f>3</f>
        <v>3</v>
      </c>
      <c r="K301" s="3">
        <f>3</f>
        <v>3</v>
      </c>
      <c r="L301" s="3">
        <f>1</f>
        <v>1</v>
      </c>
      <c r="M301" s="3">
        <f>2</f>
        <v>2</v>
      </c>
      <c r="N301" s="3">
        <f>1</f>
        <v>1</v>
      </c>
      <c r="O301" s="3" t="str">
        <f>IF('data sistem'!W301="tidak",3,IF('data sistem'!W301="ya",IF('data sistem'!DT301="sebelum lulus",1,IF('data sistem'!DT301="setelah lulus",2,"")),""))</f>
        <v/>
      </c>
      <c r="P301" s="3" t="str">
        <f>IF('data sistem'!DU301="0-3 bulan",1,IF('data sistem'!DU301="3-6 bulan",3,IF('data sistem'!DU301="6-12 bulan",6,IF('data sistem'!DU301="lebih dari 12 bulan",12,""))))</f>
        <v/>
      </c>
      <c r="Q301" s="3" t="str">
        <f>IF('data sistem'!DV301="0-3 bulan",1,IF('data sistem'!DV301="3-6 bulan",3,IF('data sistem'!DV301="6-12 bulan",6,IF('data sistem'!DV301="lebih dari 12 bulan",12,""))))</f>
        <v/>
      </c>
      <c r="R301" s="3">
        <f>'data sistem'!EA301</f>
        <v>0</v>
      </c>
      <c r="S301" s="3">
        <f>'data sistem'!EB301</f>
        <v>0</v>
      </c>
      <c r="T301" s="3">
        <f>'data sistem'!EC301</f>
        <v>0</v>
      </c>
      <c r="U301" s="3">
        <f>'data sistem'!ED301</f>
        <v>0</v>
      </c>
      <c r="V301" s="3">
        <f>'data sistem'!EE301</f>
        <v>0</v>
      </c>
      <c r="W301" s="3">
        <f>'data sistem'!EF301</f>
        <v>0</v>
      </c>
      <c r="X301" s="3">
        <f>'data sistem'!EG301</f>
        <v>0</v>
      </c>
      <c r="Y301" s="3" t="str">
        <f>IF('data sistem'!DW301="ya",1,IF('data sistem'!DW301="tidak",0,""))</f>
        <v/>
      </c>
      <c r="Z301" s="3">
        <f>'data sistem'!EM301</f>
        <v>0</v>
      </c>
      <c r="AA301" s="3">
        <f>'data sistem'!EH301</f>
        <v>0</v>
      </c>
      <c r="AB301" s="3">
        <f>'data sistem'!EI301</f>
        <v>0</v>
      </c>
      <c r="AC301" s="3">
        <f>'data sistem'!EJ301</f>
        <v>0</v>
      </c>
      <c r="AD301" s="3">
        <f>'data sistem'!EK301</f>
        <v>0</v>
      </c>
      <c r="AE301" s="3">
        <f>'data sistem'!EL301</f>
        <v>0</v>
      </c>
      <c r="AF301" s="3">
        <f>0</f>
        <v>0</v>
      </c>
      <c r="AH301" s="3">
        <f>IF('data sistem'!FB301="lebih dari 3",4,'data sistem'!FB301)</f>
        <v>0</v>
      </c>
      <c r="AI301" s="3" t="str">
        <f>IF('data sistem'!FF301="sebelum lulus",1,IF('data sistem'!FF301="setelah lulus",2,""))</f>
        <v/>
      </c>
      <c r="AJ301" s="3" t="str">
        <f>IF('data sistem'!FG301="0-3 bulan",1,IF('data sistem'!FG301="3-6 bulan",3,IF('data sistem'!FG301="6-12 bulan",6,IF('data sistem'!FG301="lebih dari 12 bulan",12,""))))</f>
        <v/>
      </c>
      <c r="AK301" s="3" t="str">
        <f>IF('data sistem'!FH301="0-3 bulan",1,IF('data sistem'!FH301="3-6 bulan",3,IF('data sistem'!FH301="6-12 bulan",6,IF('data sistem'!FH301="lebih dari 12 bulan",12,""))))</f>
        <v/>
      </c>
      <c r="AL301" s="3">
        <f>IF('data sistem'!FC301="lebih dari 3",4,'data sistem'!FC301)</f>
        <v>0</v>
      </c>
      <c r="AM301" s="3">
        <f>IF('data sistem'!FD301="lebih dari 3",4,'data sistem'!FD301)</f>
        <v>0</v>
      </c>
      <c r="AN301" s="3" t="str">
        <f>IF(LEFT('data sistem'!U301,7)="bekerja",1,IF(LEFT('data sistem'!U301,5)="tidak",2,""))</f>
        <v/>
      </c>
      <c r="AO301" s="3">
        <f>'data sistem'!M301*1</f>
        <v>0</v>
      </c>
      <c r="AP301" s="3">
        <f>'data sistem'!R301*2</f>
        <v>0</v>
      </c>
      <c r="AQ301" s="3">
        <f>'data sistem'!P301*3</f>
        <v>0</v>
      </c>
      <c r="AR301" s="3">
        <f>'data sistem'!Q301*4</f>
        <v>0</v>
      </c>
      <c r="AS301" s="3">
        <f>0</f>
        <v>0</v>
      </c>
      <c r="AU301" s="3">
        <f>IF('data sistem'!Q301="1",4,1)</f>
        <v>1</v>
      </c>
      <c r="AW301" s="3">
        <f>IF('data sistem'!AG301="bumn",1,IF('data sistem'!AG301="non-profit",2,IF('data sistem'!AG301="swasta",3,IF('data sistem'!AG301="wiraswasta",4,5))))</f>
        <v>5</v>
      </c>
      <c r="AX301" s="3">
        <f>IF(AW301=5,'data sistem'!AG301,"")</f>
        <v>0</v>
      </c>
      <c r="AY301" s="3">
        <f>IF('data sistem'!T301=0,1,'data sistem'!T301=0)</f>
        <v>1</v>
      </c>
      <c r="BA301" s="3">
        <f>IF('data sistem'!AM301="kurang dari 1 juta",1000000,IF('data sistem'!AM301="antara 1 dan 2 juta",2000000,IF('data sistem'!AM301="lebih dari 2 juta",3000000,IF('data sistem'!AM301="lebih dari 3 juta",4000000,0))))</f>
        <v>0</v>
      </c>
      <c r="BB301" s="3">
        <f>0</f>
        <v>0</v>
      </c>
      <c r="BC301" s="3">
        <f>IF('data sistem'!BI301="kurang dari 1 juta",1000000,IF('data sistem'!BI301="antara 1 dan 2 juta",2000000,IF('data sistem'!BI301="lebih dari 2 juta",3000000,IF('data sistem'!BI301="lebih dari 3 juta",4000000,0))))</f>
        <v>0</v>
      </c>
      <c r="BD301" s="3" t="str">
        <f>IF('data sistem'!DE301&gt;0,'data sistem'!DE301,"")</f>
        <v/>
      </c>
      <c r="BE301" s="3" t="str">
        <f>IF('data sistem'!DF301="lebih tinggi",1,IF('data sistem'!DF301="sama",2,IF('data sistem'!DF301="lebih rendah",3,IF('data sistem'!DF301="tidak perlu",4,""))))</f>
        <v/>
      </c>
      <c r="BF301" s="3">
        <f>'data sistem'!DG301*1</f>
        <v>0</v>
      </c>
      <c r="BG301" s="3">
        <f>'data sistem'!DH301*2</f>
        <v>0</v>
      </c>
      <c r="BH301" s="3">
        <f>'data sistem'!DI301*3</f>
        <v>0</v>
      </c>
      <c r="BI301" s="3">
        <f>'data sistem'!DJ301*4</f>
        <v>0</v>
      </c>
      <c r="BJ301" s="3">
        <f>'data sistem'!DK301*5</f>
        <v>0</v>
      </c>
      <c r="BK301" s="3">
        <f>'data sistem'!DL301*6</f>
        <v>0</v>
      </c>
      <c r="BL301" s="3">
        <f>'data sistem'!DM301*7</f>
        <v>0</v>
      </c>
      <c r="BM301" s="3">
        <f>'data sistem'!DN301*8</f>
        <v>0</v>
      </c>
      <c r="BN301" s="3">
        <f>'data sistem'!DO301*9</f>
        <v>0</v>
      </c>
      <c r="BO301" s="3">
        <f>'data sistem'!DP301*10</f>
        <v>0</v>
      </c>
      <c r="BP301" s="3">
        <f>'data sistem'!DQ301*11</f>
        <v>0</v>
      </c>
      <c r="BQ301" s="3">
        <f>'data sistem'!DR301*12</f>
        <v>0</v>
      </c>
      <c r="BR301" s="3">
        <v>0</v>
      </c>
      <c r="BT301" s="3">
        <f>'data sistem'!GU301</f>
        <v>0</v>
      </c>
      <c r="BU301" s="3">
        <f>'data sistem'!HX301</f>
        <v>0</v>
      </c>
      <c r="BV301" s="3">
        <f>'data sistem'!GV301</f>
        <v>0</v>
      </c>
      <c r="BW301" s="3">
        <f>'data sistem'!HY301</f>
        <v>0</v>
      </c>
      <c r="BX301" s="3">
        <f>'data sistem'!GW301</f>
        <v>0</v>
      </c>
      <c r="BY301" s="3">
        <f>'data sistem'!HV301</f>
        <v>0</v>
      </c>
      <c r="BZ301" s="3">
        <f>'data sistem'!HZ301</f>
        <v>0</v>
      </c>
      <c r="CA301" s="3">
        <f>'data sistem'!IY301</f>
        <v>0</v>
      </c>
      <c r="CB301" s="3">
        <f>'data sistem'!GX301</f>
        <v>0</v>
      </c>
      <c r="CC301" s="3">
        <f>'data sistem'!IA301</f>
        <v>0</v>
      </c>
      <c r="CD301" s="3">
        <f>'data sistem'!GY301</f>
        <v>0</v>
      </c>
      <c r="CE301" s="3">
        <f>'data sistem'!IB301</f>
        <v>0</v>
      </c>
      <c r="CF301" s="3">
        <f>'data sistem'!GZ301</f>
        <v>0</v>
      </c>
      <c r="CH301" s="3">
        <f>'data sistem'!IC301</f>
        <v>0</v>
      </c>
      <c r="CJ301" s="3">
        <f>'data sistem'!HA301</f>
        <v>0</v>
      </c>
      <c r="CK301" s="3">
        <f>'data sistem'!ID301</f>
        <v>0</v>
      </c>
      <c r="CL301" s="3">
        <f>'data sistem'!HB301</f>
        <v>0</v>
      </c>
      <c r="CM301" s="3">
        <f>'data sistem'!IE301</f>
        <v>0</v>
      </c>
      <c r="CN301" s="3">
        <f>'data sistem'!HC301</f>
        <v>0</v>
      </c>
      <c r="CO301" s="3">
        <f>'data sistem'!IF301</f>
        <v>0</v>
      </c>
      <c r="CP301" s="3">
        <f>'data sistem'!HD301</f>
        <v>0</v>
      </c>
      <c r="CQ301" s="3">
        <f>'data sistem'!IG301</f>
        <v>0</v>
      </c>
      <c r="CR301" s="3">
        <f>'data sistem'!HE301</f>
        <v>0</v>
      </c>
      <c r="CS301" s="3">
        <f>'data sistem'!IH301</f>
        <v>0</v>
      </c>
      <c r="CT301" s="3">
        <f>'data sistem'!HF301</f>
        <v>0</v>
      </c>
      <c r="CU301" s="3">
        <f>'data sistem'!II301</f>
        <v>0</v>
      </c>
      <c r="CV301" s="3">
        <f>'data sistem'!HG301</f>
        <v>0</v>
      </c>
      <c r="CW301" s="3">
        <f>'data sistem'!IJ301</f>
        <v>0</v>
      </c>
      <c r="CX301" s="3">
        <f>'data sistem'!HH301</f>
        <v>0</v>
      </c>
      <c r="CY301" s="3">
        <f>'data sistem'!IK301</f>
        <v>0</v>
      </c>
      <c r="CZ301" s="3">
        <f>'data sistem'!HI301</f>
        <v>0</v>
      </c>
      <c r="DA301" s="3">
        <f>'data sistem'!IL301</f>
        <v>0</v>
      </c>
      <c r="DB301" s="3">
        <f>'data sistem'!HJ301</f>
        <v>0</v>
      </c>
      <c r="DC301" s="3">
        <f>'data sistem'!IM301</f>
        <v>0</v>
      </c>
      <c r="DD301" s="3">
        <f>'data sistem'!HK301</f>
        <v>0</v>
      </c>
      <c r="DE301" s="3">
        <f>'data sistem'!IN301</f>
        <v>0</v>
      </c>
      <c r="DF301" s="3">
        <f>'data sistem'!HL301</f>
        <v>0</v>
      </c>
      <c r="DG301" s="3">
        <f>'data sistem'!IO301</f>
        <v>0</v>
      </c>
      <c r="DH301" s="3">
        <f>'data sistem'!HM301</f>
        <v>0</v>
      </c>
      <c r="DI301" s="3">
        <f>'data sistem'!HM301</f>
        <v>0</v>
      </c>
      <c r="DJ301" s="3">
        <f>'data sistem'!IP301</f>
        <v>0</v>
      </c>
      <c r="DK301" s="3">
        <f>'data sistem'!IP301</f>
        <v>0</v>
      </c>
      <c r="DL301" s="3">
        <f>'data sistem'!HN301</f>
        <v>0</v>
      </c>
      <c r="DM301" s="3">
        <f>'data sistem'!IQ301</f>
        <v>0</v>
      </c>
      <c r="DN301" s="3">
        <f>'data sistem'!HO301</f>
        <v>0</v>
      </c>
      <c r="DO301" s="3">
        <f>'data sistem'!IR301</f>
        <v>0</v>
      </c>
      <c r="DP301" s="3">
        <f>'data sistem'!HP301</f>
        <v>0</v>
      </c>
      <c r="DQ301" s="3">
        <f>'data sistem'!IS301</f>
        <v>0</v>
      </c>
      <c r="DR301" s="3">
        <f>'data sistem'!HQ301</f>
        <v>0</v>
      </c>
      <c r="DS301" s="3">
        <f>'data sistem'!IT301</f>
        <v>0</v>
      </c>
      <c r="DT301" s="3">
        <f>'data sistem'!HR301</f>
        <v>0</v>
      </c>
      <c r="DU301" s="3">
        <f>'data sistem'!IU301</f>
        <v>0</v>
      </c>
      <c r="DV301" s="3">
        <f>'data sistem'!HS301</f>
        <v>0</v>
      </c>
      <c r="DW301" s="3">
        <f>'data sistem'!IV301</f>
        <v>0</v>
      </c>
      <c r="DX301" s="3">
        <f>'data sistem'!HT301</f>
        <v>0</v>
      </c>
      <c r="DY301" s="3">
        <f>'data sistem'!IW301</f>
        <v>0</v>
      </c>
      <c r="DZ301" s="3">
        <f>'data sistem'!HU301</f>
        <v>0</v>
      </c>
      <c r="EA301" s="3">
        <f>'data sistem'!IX301</f>
        <v>0</v>
      </c>
    </row>
    <row r="302" spans="1:131" x14ac:dyDescent="0.3">
      <c r="A302" s="3" t="str">
        <f t="shared" si="4"/>
        <v>051022</v>
      </c>
      <c r="B302" s="3" t="e">
        <f>VLOOKUP('data sistem'!C302,kodeprodi!$A$2:$B$11,2,FALSE)</f>
        <v>#N/A</v>
      </c>
      <c r="C302" s="3">
        <f>'data sistem'!A302</f>
        <v>0</v>
      </c>
      <c r="D302" s="3">
        <f>'data sistem'!B302</f>
        <v>0</v>
      </c>
      <c r="E302" s="3">
        <f>'data sistem'!J302</f>
        <v>0</v>
      </c>
      <c r="F302" s="3">
        <f>'data sistem'!K302</f>
        <v>0</v>
      </c>
      <c r="G302" s="3">
        <f>2020-'data sistem'!E302</f>
        <v>2020</v>
      </c>
      <c r="H302" s="3">
        <f>1</f>
        <v>1</v>
      </c>
      <c r="I302" s="3">
        <f>2</f>
        <v>2</v>
      </c>
      <c r="J302" s="3">
        <f>3</f>
        <v>3</v>
      </c>
      <c r="K302" s="3">
        <f>3</f>
        <v>3</v>
      </c>
      <c r="L302" s="3">
        <f>1</f>
        <v>1</v>
      </c>
      <c r="M302" s="3">
        <f>2</f>
        <v>2</v>
      </c>
      <c r="N302" s="3">
        <f>1</f>
        <v>1</v>
      </c>
      <c r="O302" s="3" t="str">
        <f>IF('data sistem'!W302="tidak",3,IF('data sistem'!W302="ya",IF('data sistem'!DT302="sebelum lulus",1,IF('data sistem'!DT302="setelah lulus",2,"")),""))</f>
        <v/>
      </c>
      <c r="P302" s="3" t="str">
        <f>IF('data sistem'!DU302="0-3 bulan",1,IF('data sistem'!DU302="3-6 bulan",3,IF('data sistem'!DU302="6-12 bulan",6,IF('data sistem'!DU302="lebih dari 12 bulan",12,""))))</f>
        <v/>
      </c>
      <c r="Q302" s="3" t="str">
        <f>IF('data sistem'!DV302="0-3 bulan",1,IF('data sistem'!DV302="3-6 bulan",3,IF('data sistem'!DV302="6-12 bulan",6,IF('data sistem'!DV302="lebih dari 12 bulan",12,""))))</f>
        <v/>
      </c>
      <c r="R302" s="3">
        <f>'data sistem'!EA302</f>
        <v>0</v>
      </c>
      <c r="S302" s="3">
        <f>'data sistem'!EB302</f>
        <v>0</v>
      </c>
      <c r="T302" s="3">
        <f>'data sistem'!EC302</f>
        <v>0</v>
      </c>
      <c r="U302" s="3">
        <f>'data sistem'!ED302</f>
        <v>0</v>
      </c>
      <c r="V302" s="3">
        <f>'data sistem'!EE302</f>
        <v>0</v>
      </c>
      <c r="W302" s="3">
        <f>'data sistem'!EF302</f>
        <v>0</v>
      </c>
      <c r="X302" s="3">
        <f>'data sistem'!EG302</f>
        <v>0</v>
      </c>
      <c r="Y302" s="3" t="str">
        <f>IF('data sistem'!DW302="ya",1,IF('data sistem'!DW302="tidak",0,""))</f>
        <v/>
      </c>
      <c r="Z302" s="3">
        <f>'data sistem'!EM302</f>
        <v>0</v>
      </c>
      <c r="AA302" s="3">
        <f>'data sistem'!EH302</f>
        <v>0</v>
      </c>
      <c r="AB302" s="3">
        <f>'data sistem'!EI302</f>
        <v>0</v>
      </c>
      <c r="AC302" s="3">
        <f>'data sistem'!EJ302</f>
        <v>0</v>
      </c>
      <c r="AD302" s="3">
        <f>'data sistem'!EK302</f>
        <v>0</v>
      </c>
      <c r="AE302" s="3">
        <f>'data sistem'!EL302</f>
        <v>0</v>
      </c>
      <c r="AF302" s="3">
        <f>0</f>
        <v>0</v>
      </c>
      <c r="AH302" s="3">
        <f>IF('data sistem'!FB302="lebih dari 3",4,'data sistem'!FB302)</f>
        <v>0</v>
      </c>
      <c r="AI302" s="3" t="str">
        <f>IF('data sistem'!FF302="sebelum lulus",1,IF('data sistem'!FF302="setelah lulus",2,""))</f>
        <v/>
      </c>
      <c r="AJ302" s="3" t="str">
        <f>IF('data sistem'!FG302="0-3 bulan",1,IF('data sistem'!FG302="3-6 bulan",3,IF('data sistem'!FG302="6-12 bulan",6,IF('data sistem'!FG302="lebih dari 12 bulan",12,""))))</f>
        <v/>
      </c>
      <c r="AK302" s="3" t="str">
        <f>IF('data sistem'!FH302="0-3 bulan",1,IF('data sistem'!FH302="3-6 bulan",3,IF('data sistem'!FH302="6-12 bulan",6,IF('data sistem'!FH302="lebih dari 12 bulan",12,""))))</f>
        <v/>
      </c>
      <c r="AL302" s="3">
        <f>IF('data sistem'!FC302="lebih dari 3",4,'data sistem'!FC302)</f>
        <v>0</v>
      </c>
      <c r="AM302" s="3">
        <f>IF('data sistem'!FD302="lebih dari 3",4,'data sistem'!FD302)</f>
        <v>0</v>
      </c>
      <c r="AN302" s="3" t="str">
        <f>IF(LEFT('data sistem'!U302,7)="bekerja",1,IF(LEFT('data sistem'!U302,5)="tidak",2,""))</f>
        <v/>
      </c>
      <c r="AO302" s="3">
        <f>'data sistem'!M302*1</f>
        <v>0</v>
      </c>
      <c r="AP302" s="3">
        <f>'data sistem'!R302*2</f>
        <v>0</v>
      </c>
      <c r="AQ302" s="3">
        <f>'data sistem'!P302*3</f>
        <v>0</v>
      </c>
      <c r="AR302" s="3">
        <f>'data sistem'!Q302*4</f>
        <v>0</v>
      </c>
      <c r="AS302" s="3">
        <f>0</f>
        <v>0</v>
      </c>
      <c r="AU302" s="3">
        <f>IF('data sistem'!Q302="1",4,1)</f>
        <v>1</v>
      </c>
      <c r="AW302" s="3">
        <f>IF('data sistem'!AG302="bumn",1,IF('data sistem'!AG302="non-profit",2,IF('data sistem'!AG302="swasta",3,IF('data sistem'!AG302="wiraswasta",4,5))))</f>
        <v>5</v>
      </c>
      <c r="AX302" s="3">
        <f>IF(AW302=5,'data sistem'!AG302,"")</f>
        <v>0</v>
      </c>
      <c r="AY302" s="3">
        <f>IF('data sistem'!T302=0,1,'data sistem'!T302=0)</f>
        <v>1</v>
      </c>
      <c r="BA302" s="3">
        <f>IF('data sistem'!AM302="kurang dari 1 juta",1000000,IF('data sistem'!AM302="antara 1 dan 2 juta",2000000,IF('data sistem'!AM302="lebih dari 2 juta",3000000,IF('data sistem'!AM302="lebih dari 3 juta",4000000,0))))</f>
        <v>0</v>
      </c>
      <c r="BB302" s="3">
        <f>0</f>
        <v>0</v>
      </c>
      <c r="BC302" s="3">
        <f>IF('data sistem'!BI302="kurang dari 1 juta",1000000,IF('data sistem'!BI302="antara 1 dan 2 juta",2000000,IF('data sistem'!BI302="lebih dari 2 juta",3000000,IF('data sistem'!BI302="lebih dari 3 juta",4000000,0))))</f>
        <v>0</v>
      </c>
      <c r="BD302" s="3" t="str">
        <f>IF('data sistem'!DE302&gt;0,'data sistem'!DE302,"")</f>
        <v/>
      </c>
      <c r="BE302" s="3" t="str">
        <f>IF('data sistem'!DF302="lebih tinggi",1,IF('data sistem'!DF302="sama",2,IF('data sistem'!DF302="lebih rendah",3,IF('data sistem'!DF302="tidak perlu",4,""))))</f>
        <v/>
      </c>
      <c r="BF302" s="3">
        <f>'data sistem'!DG302*1</f>
        <v>0</v>
      </c>
      <c r="BG302" s="3">
        <f>'data sistem'!DH302*2</f>
        <v>0</v>
      </c>
      <c r="BH302" s="3">
        <f>'data sistem'!DI302*3</f>
        <v>0</v>
      </c>
      <c r="BI302" s="3">
        <f>'data sistem'!DJ302*4</f>
        <v>0</v>
      </c>
      <c r="BJ302" s="3">
        <f>'data sistem'!DK302*5</f>
        <v>0</v>
      </c>
      <c r="BK302" s="3">
        <f>'data sistem'!DL302*6</f>
        <v>0</v>
      </c>
      <c r="BL302" s="3">
        <f>'data sistem'!DM302*7</f>
        <v>0</v>
      </c>
      <c r="BM302" s="3">
        <f>'data sistem'!DN302*8</f>
        <v>0</v>
      </c>
      <c r="BN302" s="3">
        <f>'data sistem'!DO302*9</f>
        <v>0</v>
      </c>
      <c r="BO302" s="3">
        <f>'data sistem'!DP302*10</f>
        <v>0</v>
      </c>
      <c r="BP302" s="3">
        <f>'data sistem'!DQ302*11</f>
        <v>0</v>
      </c>
      <c r="BQ302" s="3">
        <f>'data sistem'!DR302*12</f>
        <v>0</v>
      </c>
      <c r="BR302" s="3">
        <v>0</v>
      </c>
      <c r="BT302" s="3">
        <f>'data sistem'!GU302</f>
        <v>0</v>
      </c>
      <c r="BU302" s="3">
        <f>'data sistem'!HX302</f>
        <v>0</v>
      </c>
      <c r="BV302" s="3">
        <f>'data sistem'!GV302</f>
        <v>0</v>
      </c>
      <c r="BW302" s="3">
        <f>'data sistem'!HY302</f>
        <v>0</v>
      </c>
      <c r="BX302" s="3">
        <f>'data sistem'!GW302</f>
        <v>0</v>
      </c>
      <c r="BY302" s="3">
        <f>'data sistem'!HV302</f>
        <v>0</v>
      </c>
      <c r="BZ302" s="3">
        <f>'data sistem'!HZ302</f>
        <v>0</v>
      </c>
      <c r="CA302" s="3">
        <f>'data sistem'!IY302</f>
        <v>0</v>
      </c>
      <c r="CB302" s="3">
        <f>'data sistem'!GX302</f>
        <v>0</v>
      </c>
      <c r="CC302" s="3">
        <f>'data sistem'!IA302</f>
        <v>0</v>
      </c>
      <c r="CD302" s="3">
        <f>'data sistem'!GY302</f>
        <v>0</v>
      </c>
      <c r="CE302" s="3">
        <f>'data sistem'!IB302</f>
        <v>0</v>
      </c>
      <c r="CF302" s="3">
        <f>'data sistem'!GZ302</f>
        <v>0</v>
      </c>
      <c r="CH302" s="3">
        <f>'data sistem'!IC302</f>
        <v>0</v>
      </c>
      <c r="CJ302" s="3">
        <f>'data sistem'!HA302</f>
        <v>0</v>
      </c>
      <c r="CK302" s="3">
        <f>'data sistem'!ID302</f>
        <v>0</v>
      </c>
      <c r="CL302" s="3">
        <f>'data sistem'!HB302</f>
        <v>0</v>
      </c>
      <c r="CM302" s="3">
        <f>'data sistem'!IE302</f>
        <v>0</v>
      </c>
      <c r="CN302" s="3">
        <f>'data sistem'!HC302</f>
        <v>0</v>
      </c>
      <c r="CO302" s="3">
        <f>'data sistem'!IF302</f>
        <v>0</v>
      </c>
      <c r="CP302" s="3">
        <f>'data sistem'!HD302</f>
        <v>0</v>
      </c>
      <c r="CQ302" s="3">
        <f>'data sistem'!IG302</f>
        <v>0</v>
      </c>
      <c r="CR302" s="3">
        <f>'data sistem'!HE302</f>
        <v>0</v>
      </c>
      <c r="CS302" s="3">
        <f>'data sistem'!IH302</f>
        <v>0</v>
      </c>
      <c r="CT302" s="3">
        <f>'data sistem'!HF302</f>
        <v>0</v>
      </c>
      <c r="CU302" s="3">
        <f>'data sistem'!II302</f>
        <v>0</v>
      </c>
      <c r="CV302" s="3">
        <f>'data sistem'!HG302</f>
        <v>0</v>
      </c>
      <c r="CW302" s="3">
        <f>'data sistem'!IJ302</f>
        <v>0</v>
      </c>
      <c r="CX302" s="3">
        <f>'data sistem'!HH302</f>
        <v>0</v>
      </c>
      <c r="CY302" s="3">
        <f>'data sistem'!IK302</f>
        <v>0</v>
      </c>
      <c r="CZ302" s="3">
        <f>'data sistem'!HI302</f>
        <v>0</v>
      </c>
      <c r="DA302" s="3">
        <f>'data sistem'!IL302</f>
        <v>0</v>
      </c>
      <c r="DB302" s="3">
        <f>'data sistem'!HJ302</f>
        <v>0</v>
      </c>
      <c r="DC302" s="3">
        <f>'data sistem'!IM302</f>
        <v>0</v>
      </c>
      <c r="DD302" s="3">
        <f>'data sistem'!HK302</f>
        <v>0</v>
      </c>
      <c r="DE302" s="3">
        <f>'data sistem'!IN302</f>
        <v>0</v>
      </c>
      <c r="DF302" s="3">
        <f>'data sistem'!HL302</f>
        <v>0</v>
      </c>
      <c r="DG302" s="3">
        <f>'data sistem'!IO302</f>
        <v>0</v>
      </c>
      <c r="DH302" s="3">
        <f>'data sistem'!HM302</f>
        <v>0</v>
      </c>
      <c r="DI302" s="3">
        <f>'data sistem'!HM302</f>
        <v>0</v>
      </c>
      <c r="DJ302" s="3">
        <f>'data sistem'!IP302</f>
        <v>0</v>
      </c>
      <c r="DK302" s="3">
        <f>'data sistem'!IP302</f>
        <v>0</v>
      </c>
      <c r="DL302" s="3">
        <f>'data sistem'!HN302</f>
        <v>0</v>
      </c>
      <c r="DM302" s="3">
        <f>'data sistem'!IQ302</f>
        <v>0</v>
      </c>
      <c r="DN302" s="3">
        <f>'data sistem'!HO302</f>
        <v>0</v>
      </c>
      <c r="DO302" s="3">
        <f>'data sistem'!IR302</f>
        <v>0</v>
      </c>
      <c r="DP302" s="3">
        <f>'data sistem'!HP302</f>
        <v>0</v>
      </c>
      <c r="DQ302" s="3">
        <f>'data sistem'!IS302</f>
        <v>0</v>
      </c>
      <c r="DR302" s="3">
        <f>'data sistem'!HQ302</f>
        <v>0</v>
      </c>
      <c r="DS302" s="3">
        <f>'data sistem'!IT302</f>
        <v>0</v>
      </c>
      <c r="DT302" s="3">
        <f>'data sistem'!HR302</f>
        <v>0</v>
      </c>
      <c r="DU302" s="3">
        <f>'data sistem'!IU302</f>
        <v>0</v>
      </c>
      <c r="DV302" s="3">
        <f>'data sistem'!HS302</f>
        <v>0</v>
      </c>
      <c r="DW302" s="3">
        <f>'data sistem'!IV302</f>
        <v>0</v>
      </c>
      <c r="DX302" s="3">
        <f>'data sistem'!HT302</f>
        <v>0</v>
      </c>
      <c r="DY302" s="3">
        <f>'data sistem'!IW302</f>
        <v>0</v>
      </c>
      <c r="DZ302" s="3">
        <f>'data sistem'!HU302</f>
        <v>0</v>
      </c>
      <c r="EA302" s="3">
        <f>'data sistem'!IX302</f>
        <v>0</v>
      </c>
    </row>
    <row r="303" spans="1:131" x14ac:dyDescent="0.3">
      <c r="A303" s="3" t="str">
        <f t="shared" si="4"/>
        <v>051022</v>
      </c>
      <c r="B303" s="3" t="e">
        <f>VLOOKUP('data sistem'!C303,kodeprodi!$A$2:$B$11,2,FALSE)</f>
        <v>#N/A</v>
      </c>
      <c r="C303" s="3">
        <f>'data sistem'!A303</f>
        <v>0</v>
      </c>
      <c r="D303" s="3">
        <f>'data sistem'!B303</f>
        <v>0</v>
      </c>
      <c r="E303" s="3">
        <f>'data sistem'!J303</f>
        <v>0</v>
      </c>
      <c r="F303" s="3">
        <f>'data sistem'!K303</f>
        <v>0</v>
      </c>
      <c r="G303" s="3">
        <f>2020-'data sistem'!E303</f>
        <v>2020</v>
      </c>
      <c r="H303" s="3">
        <f>1</f>
        <v>1</v>
      </c>
      <c r="I303" s="3">
        <f>2</f>
        <v>2</v>
      </c>
      <c r="J303" s="3">
        <f>3</f>
        <v>3</v>
      </c>
      <c r="K303" s="3">
        <f>3</f>
        <v>3</v>
      </c>
      <c r="L303" s="3">
        <f>1</f>
        <v>1</v>
      </c>
      <c r="M303" s="3">
        <f>2</f>
        <v>2</v>
      </c>
      <c r="N303" s="3">
        <f>1</f>
        <v>1</v>
      </c>
      <c r="O303" s="3" t="str">
        <f>IF('data sistem'!W303="tidak",3,IF('data sistem'!W303="ya",IF('data sistem'!DT303="sebelum lulus",1,IF('data sistem'!DT303="setelah lulus",2,"")),""))</f>
        <v/>
      </c>
      <c r="P303" s="3" t="str">
        <f>IF('data sistem'!DU303="0-3 bulan",1,IF('data sistem'!DU303="3-6 bulan",3,IF('data sistem'!DU303="6-12 bulan",6,IF('data sistem'!DU303="lebih dari 12 bulan",12,""))))</f>
        <v/>
      </c>
      <c r="Q303" s="3" t="str">
        <f>IF('data sistem'!DV303="0-3 bulan",1,IF('data sistem'!DV303="3-6 bulan",3,IF('data sistem'!DV303="6-12 bulan",6,IF('data sistem'!DV303="lebih dari 12 bulan",12,""))))</f>
        <v/>
      </c>
      <c r="R303" s="3">
        <f>'data sistem'!EA303</f>
        <v>0</v>
      </c>
      <c r="S303" s="3">
        <f>'data sistem'!EB303</f>
        <v>0</v>
      </c>
      <c r="T303" s="3">
        <f>'data sistem'!EC303</f>
        <v>0</v>
      </c>
      <c r="U303" s="3">
        <f>'data sistem'!ED303</f>
        <v>0</v>
      </c>
      <c r="V303" s="3">
        <f>'data sistem'!EE303</f>
        <v>0</v>
      </c>
      <c r="W303" s="3">
        <f>'data sistem'!EF303</f>
        <v>0</v>
      </c>
      <c r="X303" s="3">
        <f>'data sistem'!EG303</f>
        <v>0</v>
      </c>
      <c r="Y303" s="3" t="str">
        <f>IF('data sistem'!DW303="ya",1,IF('data sistem'!DW303="tidak",0,""))</f>
        <v/>
      </c>
      <c r="Z303" s="3">
        <f>'data sistem'!EM303</f>
        <v>0</v>
      </c>
      <c r="AA303" s="3">
        <f>'data sistem'!EH303</f>
        <v>0</v>
      </c>
      <c r="AB303" s="3">
        <f>'data sistem'!EI303</f>
        <v>0</v>
      </c>
      <c r="AC303" s="3">
        <f>'data sistem'!EJ303</f>
        <v>0</v>
      </c>
      <c r="AD303" s="3">
        <f>'data sistem'!EK303</f>
        <v>0</v>
      </c>
      <c r="AE303" s="3">
        <f>'data sistem'!EL303</f>
        <v>0</v>
      </c>
      <c r="AF303" s="3">
        <f>0</f>
        <v>0</v>
      </c>
      <c r="AH303" s="3">
        <f>IF('data sistem'!FB303="lebih dari 3",4,'data sistem'!FB303)</f>
        <v>0</v>
      </c>
      <c r="AI303" s="3" t="str">
        <f>IF('data sistem'!FF303="sebelum lulus",1,IF('data sistem'!FF303="setelah lulus",2,""))</f>
        <v/>
      </c>
      <c r="AJ303" s="3" t="str">
        <f>IF('data sistem'!FG303="0-3 bulan",1,IF('data sistem'!FG303="3-6 bulan",3,IF('data sistem'!FG303="6-12 bulan",6,IF('data sistem'!FG303="lebih dari 12 bulan",12,""))))</f>
        <v/>
      </c>
      <c r="AK303" s="3" t="str">
        <f>IF('data sistem'!FH303="0-3 bulan",1,IF('data sistem'!FH303="3-6 bulan",3,IF('data sistem'!FH303="6-12 bulan",6,IF('data sistem'!FH303="lebih dari 12 bulan",12,""))))</f>
        <v/>
      </c>
      <c r="AL303" s="3">
        <f>IF('data sistem'!FC303="lebih dari 3",4,'data sistem'!FC303)</f>
        <v>0</v>
      </c>
      <c r="AM303" s="3">
        <f>IF('data sistem'!FD303="lebih dari 3",4,'data sistem'!FD303)</f>
        <v>0</v>
      </c>
      <c r="AN303" s="3" t="str">
        <f>IF(LEFT('data sistem'!U303,7)="bekerja",1,IF(LEFT('data sistem'!U303,5)="tidak",2,""))</f>
        <v/>
      </c>
      <c r="AO303" s="3">
        <f>'data sistem'!M303*1</f>
        <v>0</v>
      </c>
      <c r="AP303" s="3">
        <f>'data sistem'!R303*2</f>
        <v>0</v>
      </c>
      <c r="AQ303" s="3">
        <f>'data sistem'!P303*3</f>
        <v>0</v>
      </c>
      <c r="AR303" s="3">
        <f>'data sistem'!Q303*4</f>
        <v>0</v>
      </c>
      <c r="AS303" s="3">
        <f>0</f>
        <v>0</v>
      </c>
      <c r="AU303" s="3">
        <f>IF('data sistem'!Q303="1",4,1)</f>
        <v>1</v>
      </c>
      <c r="AW303" s="3">
        <f>IF('data sistem'!AG303="bumn",1,IF('data sistem'!AG303="non-profit",2,IF('data sistem'!AG303="swasta",3,IF('data sistem'!AG303="wiraswasta",4,5))))</f>
        <v>5</v>
      </c>
      <c r="AX303" s="3">
        <f>IF(AW303=5,'data sistem'!AG303,"")</f>
        <v>0</v>
      </c>
      <c r="AY303" s="3">
        <f>IF('data sistem'!T303=0,1,'data sistem'!T303=0)</f>
        <v>1</v>
      </c>
      <c r="BA303" s="3">
        <f>IF('data sistem'!AM303="kurang dari 1 juta",1000000,IF('data sistem'!AM303="antara 1 dan 2 juta",2000000,IF('data sistem'!AM303="lebih dari 2 juta",3000000,IF('data sistem'!AM303="lebih dari 3 juta",4000000,0))))</f>
        <v>0</v>
      </c>
      <c r="BB303" s="3">
        <f>0</f>
        <v>0</v>
      </c>
      <c r="BC303" s="3">
        <f>IF('data sistem'!BI303="kurang dari 1 juta",1000000,IF('data sistem'!BI303="antara 1 dan 2 juta",2000000,IF('data sistem'!BI303="lebih dari 2 juta",3000000,IF('data sistem'!BI303="lebih dari 3 juta",4000000,0))))</f>
        <v>0</v>
      </c>
      <c r="BD303" s="3" t="str">
        <f>IF('data sistem'!DE303&gt;0,'data sistem'!DE303,"")</f>
        <v/>
      </c>
      <c r="BE303" s="3" t="str">
        <f>IF('data sistem'!DF303="lebih tinggi",1,IF('data sistem'!DF303="sama",2,IF('data sistem'!DF303="lebih rendah",3,IF('data sistem'!DF303="tidak perlu",4,""))))</f>
        <v/>
      </c>
      <c r="BF303" s="3">
        <f>'data sistem'!DG303*1</f>
        <v>0</v>
      </c>
      <c r="BG303" s="3">
        <f>'data sistem'!DH303*2</f>
        <v>0</v>
      </c>
      <c r="BH303" s="3">
        <f>'data sistem'!DI303*3</f>
        <v>0</v>
      </c>
      <c r="BI303" s="3">
        <f>'data sistem'!DJ303*4</f>
        <v>0</v>
      </c>
      <c r="BJ303" s="3">
        <f>'data sistem'!DK303*5</f>
        <v>0</v>
      </c>
      <c r="BK303" s="3">
        <f>'data sistem'!DL303*6</f>
        <v>0</v>
      </c>
      <c r="BL303" s="3">
        <f>'data sistem'!DM303*7</f>
        <v>0</v>
      </c>
      <c r="BM303" s="3">
        <f>'data sistem'!DN303*8</f>
        <v>0</v>
      </c>
      <c r="BN303" s="3">
        <f>'data sistem'!DO303*9</f>
        <v>0</v>
      </c>
      <c r="BO303" s="3">
        <f>'data sistem'!DP303*10</f>
        <v>0</v>
      </c>
      <c r="BP303" s="3">
        <f>'data sistem'!DQ303*11</f>
        <v>0</v>
      </c>
      <c r="BQ303" s="3">
        <f>'data sistem'!DR303*12</f>
        <v>0</v>
      </c>
      <c r="BR303" s="3">
        <v>0</v>
      </c>
      <c r="BT303" s="3">
        <f>'data sistem'!GU303</f>
        <v>0</v>
      </c>
      <c r="BU303" s="3">
        <f>'data sistem'!HX303</f>
        <v>0</v>
      </c>
      <c r="BV303" s="3">
        <f>'data sistem'!GV303</f>
        <v>0</v>
      </c>
      <c r="BW303" s="3">
        <f>'data sistem'!HY303</f>
        <v>0</v>
      </c>
      <c r="BX303" s="3">
        <f>'data sistem'!GW303</f>
        <v>0</v>
      </c>
      <c r="BY303" s="3">
        <f>'data sistem'!HV303</f>
        <v>0</v>
      </c>
      <c r="BZ303" s="3">
        <f>'data sistem'!HZ303</f>
        <v>0</v>
      </c>
      <c r="CA303" s="3">
        <f>'data sistem'!IY303</f>
        <v>0</v>
      </c>
      <c r="CB303" s="3">
        <f>'data sistem'!GX303</f>
        <v>0</v>
      </c>
      <c r="CC303" s="3">
        <f>'data sistem'!IA303</f>
        <v>0</v>
      </c>
      <c r="CD303" s="3">
        <f>'data sistem'!GY303</f>
        <v>0</v>
      </c>
      <c r="CE303" s="3">
        <f>'data sistem'!IB303</f>
        <v>0</v>
      </c>
      <c r="CF303" s="3">
        <f>'data sistem'!GZ303</f>
        <v>0</v>
      </c>
      <c r="CH303" s="3">
        <f>'data sistem'!IC303</f>
        <v>0</v>
      </c>
      <c r="CJ303" s="3">
        <f>'data sistem'!HA303</f>
        <v>0</v>
      </c>
      <c r="CK303" s="3">
        <f>'data sistem'!ID303</f>
        <v>0</v>
      </c>
      <c r="CL303" s="3">
        <f>'data sistem'!HB303</f>
        <v>0</v>
      </c>
      <c r="CM303" s="3">
        <f>'data sistem'!IE303</f>
        <v>0</v>
      </c>
      <c r="CN303" s="3">
        <f>'data sistem'!HC303</f>
        <v>0</v>
      </c>
      <c r="CO303" s="3">
        <f>'data sistem'!IF303</f>
        <v>0</v>
      </c>
      <c r="CP303" s="3">
        <f>'data sistem'!HD303</f>
        <v>0</v>
      </c>
      <c r="CQ303" s="3">
        <f>'data sistem'!IG303</f>
        <v>0</v>
      </c>
      <c r="CR303" s="3">
        <f>'data sistem'!HE303</f>
        <v>0</v>
      </c>
      <c r="CS303" s="3">
        <f>'data sistem'!IH303</f>
        <v>0</v>
      </c>
      <c r="CT303" s="3">
        <f>'data sistem'!HF303</f>
        <v>0</v>
      </c>
      <c r="CU303" s="3">
        <f>'data sistem'!II303</f>
        <v>0</v>
      </c>
      <c r="CV303" s="3">
        <f>'data sistem'!HG303</f>
        <v>0</v>
      </c>
      <c r="CW303" s="3">
        <f>'data sistem'!IJ303</f>
        <v>0</v>
      </c>
      <c r="CX303" s="3">
        <f>'data sistem'!HH303</f>
        <v>0</v>
      </c>
      <c r="CY303" s="3">
        <f>'data sistem'!IK303</f>
        <v>0</v>
      </c>
      <c r="CZ303" s="3">
        <f>'data sistem'!HI303</f>
        <v>0</v>
      </c>
      <c r="DA303" s="3">
        <f>'data sistem'!IL303</f>
        <v>0</v>
      </c>
      <c r="DB303" s="3">
        <f>'data sistem'!HJ303</f>
        <v>0</v>
      </c>
      <c r="DC303" s="3">
        <f>'data sistem'!IM303</f>
        <v>0</v>
      </c>
      <c r="DD303" s="3">
        <f>'data sistem'!HK303</f>
        <v>0</v>
      </c>
      <c r="DE303" s="3">
        <f>'data sistem'!IN303</f>
        <v>0</v>
      </c>
      <c r="DF303" s="3">
        <f>'data sistem'!HL303</f>
        <v>0</v>
      </c>
      <c r="DG303" s="3">
        <f>'data sistem'!IO303</f>
        <v>0</v>
      </c>
      <c r="DH303" s="3">
        <f>'data sistem'!HM303</f>
        <v>0</v>
      </c>
      <c r="DI303" s="3">
        <f>'data sistem'!HM303</f>
        <v>0</v>
      </c>
      <c r="DJ303" s="3">
        <f>'data sistem'!IP303</f>
        <v>0</v>
      </c>
      <c r="DK303" s="3">
        <f>'data sistem'!IP303</f>
        <v>0</v>
      </c>
      <c r="DL303" s="3">
        <f>'data sistem'!HN303</f>
        <v>0</v>
      </c>
      <c r="DM303" s="3">
        <f>'data sistem'!IQ303</f>
        <v>0</v>
      </c>
      <c r="DN303" s="3">
        <f>'data sistem'!HO303</f>
        <v>0</v>
      </c>
      <c r="DO303" s="3">
        <f>'data sistem'!IR303</f>
        <v>0</v>
      </c>
      <c r="DP303" s="3">
        <f>'data sistem'!HP303</f>
        <v>0</v>
      </c>
      <c r="DQ303" s="3">
        <f>'data sistem'!IS303</f>
        <v>0</v>
      </c>
      <c r="DR303" s="3">
        <f>'data sistem'!HQ303</f>
        <v>0</v>
      </c>
      <c r="DS303" s="3">
        <f>'data sistem'!IT303</f>
        <v>0</v>
      </c>
      <c r="DT303" s="3">
        <f>'data sistem'!HR303</f>
        <v>0</v>
      </c>
      <c r="DU303" s="3">
        <f>'data sistem'!IU303</f>
        <v>0</v>
      </c>
      <c r="DV303" s="3">
        <f>'data sistem'!HS303</f>
        <v>0</v>
      </c>
      <c r="DW303" s="3">
        <f>'data sistem'!IV303</f>
        <v>0</v>
      </c>
      <c r="DX303" s="3">
        <f>'data sistem'!HT303</f>
        <v>0</v>
      </c>
      <c r="DY303" s="3">
        <f>'data sistem'!IW303</f>
        <v>0</v>
      </c>
      <c r="DZ303" s="3">
        <f>'data sistem'!HU303</f>
        <v>0</v>
      </c>
      <c r="EA303" s="3">
        <f>'data sistem'!IX303</f>
        <v>0</v>
      </c>
    </row>
    <row r="304" spans="1:131" x14ac:dyDescent="0.3">
      <c r="A304" s="3" t="str">
        <f t="shared" si="4"/>
        <v>051022</v>
      </c>
      <c r="B304" s="3" t="e">
        <f>VLOOKUP('data sistem'!C304,kodeprodi!$A$2:$B$11,2,FALSE)</f>
        <v>#N/A</v>
      </c>
      <c r="C304" s="3">
        <f>'data sistem'!A304</f>
        <v>0</v>
      </c>
      <c r="D304" s="3">
        <f>'data sistem'!B304</f>
        <v>0</v>
      </c>
      <c r="E304" s="3">
        <f>'data sistem'!J304</f>
        <v>0</v>
      </c>
      <c r="F304" s="3">
        <f>'data sistem'!K304</f>
        <v>0</v>
      </c>
      <c r="G304" s="3">
        <f>2020-'data sistem'!E304</f>
        <v>2020</v>
      </c>
      <c r="H304" s="3">
        <f>1</f>
        <v>1</v>
      </c>
      <c r="I304" s="3">
        <f>2</f>
        <v>2</v>
      </c>
      <c r="J304" s="3">
        <f>3</f>
        <v>3</v>
      </c>
      <c r="K304" s="3">
        <f>3</f>
        <v>3</v>
      </c>
      <c r="L304" s="3">
        <f>1</f>
        <v>1</v>
      </c>
      <c r="M304" s="3">
        <f>2</f>
        <v>2</v>
      </c>
      <c r="N304" s="3">
        <f>1</f>
        <v>1</v>
      </c>
      <c r="O304" s="3" t="str">
        <f>IF('data sistem'!W304="tidak",3,IF('data sistem'!W304="ya",IF('data sistem'!DT304="sebelum lulus",1,IF('data sistem'!DT304="setelah lulus",2,"")),""))</f>
        <v/>
      </c>
      <c r="P304" s="3" t="str">
        <f>IF('data sistem'!DU304="0-3 bulan",1,IF('data sistem'!DU304="3-6 bulan",3,IF('data sistem'!DU304="6-12 bulan",6,IF('data sistem'!DU304="lebih dari 12 bulan",12,""))))</f>
        <v/>
      </c>
      <c r="Q304" s="3" t="str">
        <f>IF('data sistem'!DV304="0-3 bulan",1,IF('data sistem'!DV304="3-6 bulan",3,IF('data sistem'!DV304="6-12 bulan",6,IF('data sistem'!DV304="lebih dari 12 bulan",12,""))))</f>
        <v/>
      </c>
      <c r="R304" s="3">
        <f>'data sistem'!EA304</f>
        <v>0</v>
      </c>
      <c r="S304" s="3">
        <f>'data sistem'!EB304</f>
        <v>0</v>
      </c>
      <c r="T304" s="3">
        <f>'data sistem'!EC304</f>
        <v>0</v>
      </c>
      <c r="U304" s="3">
        <f>'data sistem'!ED304</f>
        <v>0</v>
      </c>
      <c r="V304" s="3">
        <f>'data sistem'!EE304</f>
        <v>0</v>
      </c>
      <c r="W304" s="3">
        <f>'data sistem'!EF304</f>
        <v>0</v>
      </c>
      <c r="X304" s="3">
        <f>'data sistem'!EG304</f>
        <v>0</v>
      </c>
      <c r="Y304" s="3" t="str">
        <f>IF('data sistem'!DW304="ya",1,IF('data sistem'!DW304="tidak",0,""))</f>
        <v/>
      </c>
      <c r="Z304" s="3">
        <f>'data sistem'!EM304</f>
        <v>0</v>
      </c>
      <c r="AA304" s="3">
        <f>'data sistem'!EH304</f>
        <v>0</v>
      </c>
      <c r="AB304" s="3">
        <f>'data sistem'!EI304</f>
        <v>0</v>
      </c>
      <c r="AC304" s="3">
        <f>'data sistem'!EJ304</f>
        <v>0</v>
      </c>
      <c r="AD304" s="3">
        <f>'data sistem'!EK304</f>
        <v>0</v>
      </c>
      <c r="AE304" s="3">
        <f>'data sistem'!EL304</f>
        <v>0</v>
      </c>
      <c r="AF304" s="3">
        <f>0</f>
        <v>0</v>
      </c>
      <c r="AH304" s="3">
        <f>IF('data sistem'!FB304="lebih dari 3",4,'data sistem'!FB304)</f>
        <v>0</v>
      </c>
      <c r="AI304" s="3" t="str">
        <f>IF('data sistem'!FF304="sebelum lulus",1,IF('data sistem'!FF304="setelah lulus",2,""))</f>
        <v/>
      </c>
      <c r="AJ304" s="3" t="str">
        <f>IF('data sistem'!FG304="0-3 bulan",1,IF('data sistem'!FG304="3-6 bulan",3,IF('data sistem'!FG304="6-12 bulan",6,IF('data sistem'!FG304="lebih dari 12 bulan",12,""))))</f>
        <v/>
      </c>
      <c r="AK304" s="3" t="str">
        <f>IF('data sistem'!FH304="0-3 bulan",1,IF('data sistem'!FH304="3-6 bulan",3,IF('data sistem'!FH304="6-12 bulan",6,IF('data sistem'!FH304="lebih dari 12 bulan",12,""))))</f>
        <v/>
      </c>
      <c r="AL304" s="3">
        <f>IF('data sistem'!FC304="lebih dari 3",4,'data sistem'!FC304)</f>
        <v>0</v>
      </c>
      <c r="AM304" s="3">
        <f>IF('data sistem'!FD304="lebih dari 3",4,'data sistem'!FD304)</f>
        <v>0</v>
      </c>
      <c r="AN304" s="3" t="str">
        <f>IF(LEFT('data sistem'!U304,7)="bekerja",1,IF(LEFT('data sistem'!U304,5)="tidak",2,""))</f>
        <v/>
      </c>
      <c r="AO304" s="3">
        <f>'data sistem'!M304*1</f>
        <v>0</v>
      </c>
      <c r="AP304" s="3">
        <f>'data sistem'!R304*2</f>
        <v>0</v>
      </c>
      <c r="AQ304" s="3">
        <f>'data sistem'!P304*3</f>
        <v>0</v>
      </c>
      <c r="AR304" s="3">
        <f>'data sistem'!Q304*4</f>
        <v>0</v>
      </c>
      <c r="AS304" s="3">
        <f>0</f>
        <v>0</v>
      </c>
      <c r="AU304" s="3">
        <f>IF('data sistem'!Q304="1",4,1)</f>
        <v>1</v>
      </c>
      <c r="AW304" s="3">
        <f>IF('data sistem'!AG304="bumn",1,IF('data sistem'!AG304="non-profit",2,IF('data sistem'!AG304="swasta",3,IF('data sistem'!AG304="wiraswasta",4,5))))</f>
        <v>5</v>
      </c>
      <c r="AX304" s="3">
        <f>IF(AW304=5,'data sistem'!AG304,"")</f>
        <v>0</v>
      </c>
      <c r="AY304" s="3">
        <f>IF('data sistem'!T304=0,1,'data sistem'!T304=0)</f>
        <v>1</v>
      </c>
      <c r="BA304" s="3">
        <f>IF('data sistem'!AM304="kurang dari 1 juta",1000000,IF('data sistem'!AM304="antara 1 dan 2 juta",2000000,IF('data sistem'!AM304="lebih dari 2 juta",3000000,IF('data sistem'!AM304="lebih dari 3 juta",4000000,0))))</f>
        <v>0</v>
      </c>
      <c r="BB304" s="3">
        <f>0</f>
        <v>0</v>
      </c>
      <c r="BC304" s="3">
        <f>IF('data sistem'!BI304="kurang dari 1 juta",1000000,IF('data sistem'!BI304="antara 1 dan 2 juta",2000000,IF('data sistem'!BI304="lebih dari 2 juta",3000000,IF('data sistem'!BI304="lebih dari 3 juta",4000000,0))))</f>
        <v>0</v>
      </c>
      <c r="BD304" s="3" t="str">
        <f>IF('data sistem'!DE304&gt;0,'data sistem'!DE304,"")</f>
        <v/>
      </c>
      <c r="BE304" s="3" t="str">
        <f>IF('data sistem'!DF304="lebih tinggi",1,IF('data sistem'!DF304="sama",2,IF('data sistem'!DF304="lebih rendah",3,IF('data sistem'!DF304="tidak perlu",4,""))))</f>
        <v/>
      </c>
      <c r="BF304" s="3">
        <f>'data sistem'!DG304*1</f>
        <v>0</v>
      </c>
      <c r="BG304" s="3">
        <f>'data sistem'!DH304*2</f>
        <v>0</v>
      </c>
      <c r="BH304" s="3">
        <f>'data sistem'!DI304*3</f>
        <v>0</v>
      </c>
      <c r="BI304" s="3">
        <f>'data sistem'!DJ304*4</f>
        <v>0</v>
      </c>
      <c r="BJ304" s="3">
        <f>'data sistem'!DK304*5</f>
        <v>0</v>
      </c>
      <c r="BK304" s="3">
        <f>'data sistem'!DL304*6</f>
        <v>0</v>
      </c>
      <c r="BL304" s="3">
        <f>'data sistem'!DM304*7</f>
        <v>0</v>
      </c>
      <c r="BM304" s="3">
        <f>'data sistem'!DN304*8</f>
        <v>0</v>
      </c>
      <c r="BN304" s="3">
        <f>'data sistem'!DO304*9</f>
        <v>0</v>
      </c>
      <c r="BO304" s="3">
        <f>'data sistem'!DP304*10</f>
        <v>0</v>
      </c>
      <c r="BP304" s="3">
        <f>'data sistem'!DQ304*11</f>
        <v>0</v>
      </c>
      <c r="BQ304" s="3">
        <f>'data sistem'!DR304*12</f>
        <v>0</v>
      </c>
      <c r="BR304" s="3">
        <v>0</v>
      </c>
      <c r="BT304" s="3">
        <f>'data sistem'!GU304</f>
        <v>0</v>
      </c>
      <c r="BU304" s="3">
        <f>'data sistem'!HX304</f>
        <v>0</v>
      </c>
      <c r="BV304" s="3">
        <f>'data sistem'!GV304</f>
        <v>0</v>
      </c>
      <c r="BW304" s="3">
        <f>'data sistem'!HY304</f>
        <v>0</v>
      </c>
      <c r="BX304" s="3">
        <f>'data sistem'!GW304</f>
        <v>0</v>
      </c>
      <c r="BY304" s="3">
        <f>'data sistem'!HV304</f>
        <v>0</v>
      </c>
      <c r="BZ304" s="3">
        <f>'data sistem'!HZ304</f>
        <v>0</v>
      </c>
      <c r="CA304" s="3">
        <f>'data sistem'!IY304</f>
        <v>0</v>
      </c>
      <c r="CB304" s="3">
        <f>'data sistem'!GX304</f>
        <v>0</v>
      </c>
      <c r="CC304" s="3">
        <f>'data sistem'!IA304</f>
        <v>0</v>
      </c>
      <c r="CD304" s="3">
        <f>'data sistem'!GY304</f>
        <v>0</v>
      </c>
      <c r="CE304" s="3">
        <f>'data sistem'!IB304</f>
        <v>0</v>
      </c>
      <c r="CF304" s="3">
        <f>'data sistem'!GZ304</f>
        <v>0</v>
      </c>
      <c r="CH304" s="3">
        <f>'data sistem'!IC304</f>
        <v>0</v>
      </c>
      <c r="CJ304" s="3">
        <f>'data sistem'!HA304</f>
        <v>0</v>
      </c>
      <c r="CK304" s="3">
        <f>'data sistem'!ID304</f>
        <v>0</v>
      </c>
      <c r="CL304" s="3">
        <f>'data sistem'!HB304</f>
        <v>0</v>
      </c>
      <c r="CM304" s="3">
        <f>'data sistem'!IE304</f>
        <v>0</v>
      </c>
      <c r="CN304" s="3">
        <f>'data sistem'!HC304</f>
        <v>0</v>
      </c>
      <c r="CO304" s="3">
        <f>'data sistem'!IF304</f>
        <v>0</v>
      </c>
      <c r="CP304" s="3">
        <f>'data sistem'!HD304</f>
        <v>0</v>
      </c>
      <c r="CQ304" s="3">
        <f>'data sistem'!IG304</f>
        <v>0</v>
      </c>
      <c r="CR304" s="3">
        <f>'data sistem'!HE304</f>
        <v>0</v>
      </c>
      <c r="CS304" s="3">
        <f>'data sistem'!IH304</f>
        <v>0</v>
      </c>
      <c r="CT304" s="3">
        <f>'data sistem'!HF304</f>
        <v>0</v>
      </c>
      <c r="CU304" s="3">
        <f>'data sistem'!II304</f>
        <v>0</v>
      </c>
      <c r="CV304" s="3">
        <f>'data sistem'!HG304</f>
        <v>0</v>
      </c>
      <c r="CW304" s="3">
        <f>'data sistem'!IJ304</f>
        <v>0</v>
      </c>
      <c r="CX304" s="3">
        <f>'data sistem'!HH304</f>
        <v>0</v>
      </c>
      <c r="CY304" s="3">
        <f>'data sistem'!IK304</f>
        <v>0</v>
      </c>
      <c r="CZ304" s="3">
        <f>'data sistem'!HI304</f>
        <v>0</v>
      </c>
      <c r="DA304" s="3">
        <f>'data sistem'!IL304</f>
        <v>0</v>
      </c>
      <c r="DB304" s="3">
        <f>'data sistem'!HJ304</f>
        <v>0</v>
      </c>
      <c r="DC304" s="3">
        <f>'data sistem'!IM304</f>
        <v>0</v>
      </c>
      <c r="DD304" s="3">
        <f>'data sistem'!HK304</f>
        <v>0</v>
      </c>
      <c r="DE304" s="3">
        <f>'data sistem'!IN304</f>
        <v>0</v>
      </c>
      <c r="DF304" s="3">
        <f>'data sistem'!HL304</f>
        <v>0</v>
      </c>
      <c r="DG304" s="3">
        <f>'data sistem'!IO304</f>
        <v>0</v>
      </c>
      <c r="DH304" s="3">
        <f>'data sistem'!HM304</f>
        <v>0</v>
      </c>
      <c r="DI304" s="3">
        <f>'data sistem'!HM304</f>
        <v>0</v>
      </c>
      <c r="DJ304" s="3">
        <f>'data sistem'!IP304</f>
        <v>0</v>
      </c>
      <c r="DK304" s="3">
        <f>'data sistem'!IP304</f>
        <v>0</v>
      </c>
      <c r="DL304" s="3">
        <f>'data sistem'!HN304</f>
        <v>0</v>
      </c>
      <c r="DM304" s="3">
        <f>'data sistem'!IQ304</f>
        <v>0</v>
      </c>
      <c r="DN304" s="3">
        <f>'data sistem'!HO304</f>
        <v>0</v>
      </c>
      <c r="DO304" s="3">
        <f>'data sistem'!IR304</f>
        <v>0</v>
      </c>
      <c r="DP304" s="3">
        <f>'data sistem'!HP304</f>
        <v>0</v>
      </c>
      <c r="DQ304" s="3">
        <f>'data sistem'!IS304</f>
        <v>0</v>
      </c>
      <c r="DR304" s="3">
        <f>'data sistem'!HQ304</f>
        <v>0</v>
      </c>
      <c r="DS304" s="3">
        <f>'data sistem'!IT304</f>
        <v>0</v>
      </c>
      <c r="DT304" s="3">
        <f>'data sistem'!HR304</f>
        <v>0</v>
      </c>
      <c r="DU304" s="3">
        <f>'data sistem'!IU304</f>
        <v>0</v>
      </c>
      <c r="DV304" s="3">
        <f>'data sistem'!HS304</f>
        <v>0</v>
      </c>
      <c r="DW304" s="3">
        <f>'data sistem'!IV304</f>
        <v>0</v>
      </c>
      <c r="DX304" s="3">
        <f>'data sistem'!HT304</f>
        <v>0</v>
      </c>
      <c r="DY304" s="3">
        <f>'data sistem'!IW304</f>
        <v>0</v>
      </c>
      <c r="DZ304" s="3">
        <f>'data sistem'!HU304</f>
        <v>0</v>
      </c>
      <c r="EA304" s="3">
        <f>'data sistem'!IX304</f>
        <v>0</v>
      </c>
    </row>
    <row r="305" spans="1:131" x14ac:dyDescent="0.3">
      <c r="A305" s="3" t="str">
        <f t="shared" si="4"/>
        <v>051022</v>
      </c>
      <c r="B305" s="3" t="e">
        <f>VLOOKUP('data sistem'!C305,kodeprodi!$A$2:$B$11,2,FALSE)</f>
        <v>#N/A</v>
      </c>
      <c r="C305" s="3">
        <f>'data sistem'!A305</f>
        <v>0</v>
      </c>
      <c r="D305" s="3">
        <f>'data sistem'!B305</f>
        <v>0</v>
      </c>
      <c r="E305" s="3">
        <f>'data sistem'!J305</f>
        <v>0</v>
      </c>
      <c r="F305" s="3">
        <f>'data sistem'!K305</f>
        <v>0</v>
      </c>
      <c r="G305" s="3">
        <f>2020-'data sistem'!E305</f>
        <v>2020</v>
      </c>
      <c r="H305" s="3">
        <f>1</f>
        <v>1</v>
      </c>
      <c r="I305" s="3">
        <f>2</f>
        <v>2</v>
      </c>
      <c r="J305" s="3">
        <f>3</f>
        <v>3</v>
      </c>
      <c r="K305" s="3">
        <f>3</f>
        <v>3</v>
      </c>
      <c r="L305" s="3">
        <f>1</f>
        <v>1</v>
      </c>
      <c r="M305" s="3">
        <f>2</f>
        <v>2</v>
      </c>
      <c r="N305" s="3">
        <f>1</f>
        <v>1</v>
      </c>
      <c r="O305" s="3" t="str">
        <f>IF('data sistem'!W305="tidak",3,IF('data sistem'!W305="ya",IF('data sistem'!DT305="sebelum lulus",1,IF('data sistem'!DT305="setelah lulus",2,"")),""))</f>
        <v/>
      </c>
      <c r="P305" s="3" t="str">
        <f>IF('data sistem'!DU305="0-3 bulan",1,IF('data sistem'!DU305="3-6 bulan",3,IF('data sistem'!DU305="6-12 bulan",6,IF('data sistem'!DU305="lebih dari 12 bulan",12,""))))</f>
        <v/>
      </c>
      <c r="Q305" s="3" t="str">
        <f>IF('data sistem'!DV305="0-3 bulan",1,IF('data sistem'!DV305="3-6 bulan",3,IF('data sistem'!DV305="6-12 bulan",6,IF('data sistem'!DV305="lebih dari 12 bulan",12,""))))</f>
        <v/>
      </c>
      <c r="R305" s="3">
        <f>'data sistem'!EA305</f>
        <v>0</v>
      </c>
      <c r="S305" s="3">
        <f>'data sistem'!EB305</f>
        <v>0</v>
      </c>
      <c r="T305" s="3">
        <f>'data sistem'!EC305</f>
        <v>0</v>
      </c>
      <c r="U305" s="3">
        <f>'data sistem'!ED305</f>
        <v>0</v>
      </c>
      <c r="V305" s="3">
        <f>'data sistem'!EE305</f>
        <v>0</v>
      </c>
      <c r="W305" s="3">
        <f>'data sistem'!EF305</f>
        <v>0</v>
      </c>
      <c r="X305" s="3">
        <f>'data sistem'!EG305</f>
        <v>0</v>
      </c>
      <c r="Y305" s="3" t="str">
        <f>IF('data sistem'!DW305="ya",1,IF('data sistem'!DW305="tidak",0,""))</f>
        <v/>
      </c>
      <c r="Z305" s="3">
        <f>'data sistem'!EM305</f>
        <v>0</v>
      </c>
      <c r="AA305" s="3">
        <f>'data sistem'!EH305</f>
        <v>0</v>
      </c>
      <c r="AB305" s="3">
        <f>'data sistem'!EI305</f>
        <v>0</v>
      </c>
      <c r="AC305" s="3">
        <f>'data sistem'!EJ305</f>
        <v>0</v>
      </c>
      <c r="AD305" s="3">
        <f>'data sistem'!EK305</f>
        <v>0</v>
      </c>
      <c r="AE305" s="3">
        <f>'data sistem'!EL305</f>
        <v>0</v>
      </c>
      <c r="AF305" s="3">
        <f>0</f>
        <v>0</v>
      </c>
      <c r="AH305" s="3">
        <f>IF('data sistem'!FB305="lebih dari 3",4,'data sistem'!FB305)</f>
        <v>0</v>
      </c>
      <c r="AI305" s="3" t="str">
        <f>IF('data sistem'!FF305="sebelum lulus",1,IF('data sistem'!FF305="setelah lulus",2,""))</f>
        <v/>
      </c>
      <c r="AJ305" s="3" t="str">
        <f>IF('data sistem'!FG305="0-3 bulan",1,IF('data sistem'!FG305="3-6 bulan",3,IF('data sistem'!FG305="6-12 bulan",6,IF('data sistem'!FG305="lebih dari 12 bulan",12,""))))</f>
        <v/>
      </c>
      <c r="AK305" s="3" t="str">
        <f>IF('data sistem'!FH305="0-3 bulan",1,IF('data sistem'!FH305="3-6 bulan",3,IF('data sistem'!FH305="6-12 bulan",6,IF('data sistem'!FH305="lebih dari 12 bulan",12,""))))</f>
        <v/>
      </c>
      <c r="AL305" s="3">
        <f>IF('data sistem'!FC305="lebih dari 3",4,'data sistem'!FC305)</f>
        <v>0</v>
      </c>
      <c r="AM305" s="3">
        <f>IF('data sistem'!FD305="lebih dari 3",4,'data sistem'!FD305)</f>
        <v>0</v>
      </c>
      <c r="AN305" s="3" t="str">
        <f>IF(LEFT('data sistem'!U305,7)="bekerja",1,IF(LEFT('data sistem'!U305,5)="tidak",2,""))</f>
        <v/>
      </c>
      <c r="AO305" s="3">
        <f>'data sistem'!M305*1</f>
        <v>0</v>
      </c>
      <c r="AP305" s="3">
        <f>'data sistem'!R305*2</f>
        <v>0</v>
      </c>
      <c r="AQ305" s="3">
        <f>'data sistem'!P305*3</f>
        <v>0</v>
      </c>
      <c r="AR305" s="3">
        <f>'data sistem'!Q305*4</f>
        <v>0</v>
      </c>
      <c r="AS305" s="3">
        <f>0</f>
        <v>0</v>
      </c>
      <c r="AU305" s="3">
        <f>IF('data sistem'!Q305="1",4,1)</f>
        <v>1</v>
      </c>
      <c r="AW305" s="3">
        <f>IF('data sistem'!AG305="bumn",1,IF('data sistem'!AG305="non-profit",2,IF('data sistem'!AG305="swasta",3,IF('data sistem'!AG305="wiraswasta",4,5))))</f>
        <v>5</v>
      </c>
      <c r="AX305" s="3">
        <f>IF(AW305=5,'data sistem'!AG305,"")</f>
        <v>0</v>
      </c>
      <c r="AY305" s="3">
        <f>IF('data sistem'!T305=0,1,'data sistem'!T305=0)</f>
        <v>1</v>
      </c>
      <c r="BA305" s="3">
        <f>IF('data sistem'!AM305="kurang dari 1 juta",1000000,IF('data sistem'!AM305="antara 1 dan 2 juta",2000000,IF('data sistem'!AM305="lebih dari 2 juta",3000000,IF('data sistem'!AM305="lebih dari 3 juta",4000000,0))))</f>
        <v>0</v>
      </c>
      <c r="BB305" s="3">
        <f>0</f>
        <v>0</v>
      </c>
      <c r="BC305" s="3">
        <f>IF('data sistem'!BI305="kurang dari 1 juta",1000000,IF('data sistem'!BI305="antara 1 dan 2 juta",2000000,IF('data sistem'!BI305="lebih dari 2 juta",3000000,IF('data sistem'!BI305="lebih dari 3 juta",4000000,0))))</f>
        <v>0</v>
      </c>
      <c r="BD305" s="3" t="str">
        <f>IF('data sistem'!DE305&gt;0,'data sistem'!DE305,"")</f>
        <v/>
      </c>
      <c r="BE305" s="3" t="str">
        <f>IF('data sistem'!DF305="lebih tinggi",1,IF('data sistem'!DF305="sama",2,IF('data sistem'!DF305="lebih rendah",3,IF('data sistem'!DF305="tidak perlu",4,""))))</f>
        <v/>
      </c>
      <c r="BF305" s="3">
        <f>'data sistem'!DG305*1</f>
        <v>0</v>
      </c>
      <c r="BG305" s="3">
        <f>'data sistem'!DH305*2</f>
        <v>0</v>
      </c>
      <c r="BH305" s="3">
        <f>'data sistem'!DI305*3</f>
        <v>0</v>
      </c>
      <c r="BI305" s="3">
        <f>'data sistem'!DJ305*4</f>
        <v>0</v>
      </c>
      <c r="BJ305" s="3">
        <f>'data sistem'!DK305*5</f>
        <v>0</v>
      </c>
      <c r="BK305" s="3">
        <f>'data sistem'!DL305*6</f>
        <v>0</v>
      </c>
      <c r="BL305" s="3">
        <f>'data sistem'!DM305*7</f>
        <v>0</v>
      </c>
      <c r="BM305" s="3">
        <f>'data sistem'!DN305*8</f>
        <v>0</v>
      </c>
      <c r="BN305" s="3">
        <f>'data sistem'!DO305*9</f>
        <v>0</v>
      </c>
      <c r="BO305" s="3">
        <f>'data sistem'!DP305*10</f>
        <v>0</v>
      </c>
      <c r="BP305" s="3">
        <f>'data sistem'!DQ305*11</f>
        <v>0</v>
      </c>
      <c r="BQ305" s="3">
        <f>'data sistem'!DR305*12</f>
        <v>0</v>
      </c>
      <c r="BR305" s="3">
        <v>0</v>
      </c>
      <c r="BT305" s="3">
        <f>'data sistem'!GU305</f>
        <v>0</v>
      </c>
      <c r="BU305" s="3">
        <f>'data sistem'!HX305</f>
        <v>0</v>
      </c>
      <c r="BV305" s="3">
        <f>'data sistem'!GV305</f>
        <v>0</v>
      </c>
      <c r="BW305" s="3">
        <f>'data sistem'!HY305</f>
        <v>0</v>
      </c>
      <c r="BX305" s="3">
        <f>'data sistem'!GW305</f>
        <v>0</v>
      </c>
      <c r="BY305" s="3">
        <f>'data sistem'!HV305</f>
        <v>0</v>
      </c>
      <c r="BZ305" s="3">
        <f>'data sistem'!HZ305</f>
        <v>0</v>
      </c>
      <c r="CA305" s="3">
        <f>'data sistem'!IY305</f>
        <v>0</v>
      </c>
      <c r="CB305" s="3">
        <f>'data sistem'!GX305</f>
        <v>0</v>
      </c>
      <c r="CC305" s="3">
        <f>'data sistem'!IA305</f>
        <v>0</v>
      </c>
      <c r="CD305" s="3">
        <f>'data sistem'!GY305</f>
        <v>0</v>
      </c>
      <c r="CE305" s="3">
        <f>'data sistem'!IB305</f>
        <v>0</v>
      </c>
      <c r="CF305" s="3">
        <f>'data sistem'!GZ305</f>
        <v>0</v>
      </c>
      <c r="CH305" s="3">
        <f>'data sistem'!IC305</f>
        <v>0</v>
      </c>
      <c r="CJ305" s="3">
        <f>'data sistem'!HA305</f>
        <v>0</v>
      </c>
      <c r="CK305" s="3">
        <f>'data sistem'!ID305</f>
        <v>0</v>
      </c>
      <c r="CL305" s="3">
        <f>'data sistem'!HB305</f>
        <v>0</v>
      </c>
      <c r="CM305" s="3">
        <f>'data sistem'!IE305</f>
        <v>0</v>
      </c>
      <c r="CN305" s="3">
        <f>'data sistem'!HC305</f>
        <v>0</v>
      </c>
      <c r="CO305" s="3">
        <f>'data sistem'!IF305</f>
        <v>0</v>
      </c>
      <c r="CP305" s="3">
        <f>'data sistem'!HD305</f>
        <v>0</v>
      </c>
      <c r="CQ305" s="3">
        <f>'data sistem'!IG305</f>
        <v>0</v>
      </c>
      <c r="CR305" s="3">
        <f>'data sistem'!HE305</f>
        <v>0</v>
      </c>
      <c r="CS305" s="3">
        <f>'data sistem'!IH305</f>
        <v>0</v>
      </c>
      <c r="CT305" s="3">
        <f>'data sistem'!HF305</f>
        <v>0</v>
      </c>
      <c r="CU305" s="3">
        <f>'data sistem'!II305</f>
        <v>0</v>
      </c>
      <c r="CV305" s="3">
        <f>'data sistem'!HG305</f>
        <v>0</v>
      </c>
      <c r="CW305" s="3">
        <f>'data sistem'!IJ305</f>
        <v>0</v>
      </c>
      <c r="CX305" s="3">
        <f>'data sistem'!HH305</f>
        <v>0</v>
      </c>
      <c r="CY305" s="3">
        <f>'data sistem'!IK305</f>
        <v>0</v>
      </c>
      <c r="CZ305" s="3">
        <f>'data sistem'!HI305</f>
        <v>0</v>
      </c>
      <c r="DA305" s="3">
        <f>'data sistem'!IL305</f>
        <v>0</v>
      </c>
      <c r="DB305" s="3">
        <f>'data sistem'!HJ305</f>
        <v>0</v>
      </c>
      <c r="DC305" s="3">
        <f>'data sistem'!IM305</f>
        <v>0</v>
      </c>
      <c r="DD305" s="3">
        <f>'data sistem'!HK305</f>
        <v>0</v>
      </c>
      <c r="DE305" s="3">
        <f>'data sistem'!IN305</f>
        <v>0</v>
      </c>
      <c r="DF305" s="3">
        <f>'data sistem'!HL305</f>
        <v>0</v>
      </c>
      <c r="DG305" s="3">
        <f>'data sistem'!IO305</f>
        <v>0</v>
      </c>
      <c r="DH305" s="3">
        <f>'data sistem'!HM305</f>
        <v>0</v>
      </c>
      <c r="DI305" s="3">
        <f>'data sistem'!HM305</f>
        <v>0</v>
      </c>
      <c r="DJ305" s="3">
        <f>'data sistem'!IP305</f>
        <v>0</v>
      </c>
      <c r="DK305" s="3">
        <f>'data sistem'!IP305</f>
        <v>0</v>
      </c>
      <c r="DL305" s="3">
        <f>'data sistem'!HN305</f>
        <v>0</v>
      </c>
      <c r="DM305" s="3">
        <f>'data sistem'!IQ305</f>
        <v>0</v>
      </c>
      <c r="DN305" s="3">
        <f>'data sistem'!HO305</f>
        <v>0</v>
      </c>
      <c r="DO305" s="3">
        <f>'data sistem'!IR305</f>
        <v>0</v>
      </c>
      <c r="DP305" s="3">
        <f>'data sistem'!HP305</f>
        <v>0</v>
      </c>
      <c r="DQ305" s="3">
        <f>'data sistem'!IS305</f>
        <v>0</v>
      </c>
      <c r="DR305" s="3">
        <f>'data sistem'!HQ305</f>
        <v>0</v>
      </c>
      <c r="DS305" s="3">
        <f>'data sistem'!IT305</f>
        <v>0</v>
      </c>
      <c r="DT305" s="3">
        <f>'data sistem'!HR305</f>
        <v>0</v>
      </c>
      <c r="DU305" s="3">
        <f>'data sistem'!IU305</f>
        <v>0</v>
      </c>
      <c r="DV305" s="3">
        <f>'data sistem'!HS305</f>
        <v>0</v>
      </c>
      <c r="DW305" s="3">
        <f>'data sistem'!IV305</f>
        <v>0</v>
      </c>
      <c r="DX305" s="3">
        <f>'data sistem'!HT305</f>
        <v>0</v>
      </c>
      <c r="DY305" s="3">
        <f>'data sistem'!IW305</f>
        <v>0</v>
      </c>
      <c r="DZ305" s="3">
        <f>'data sistem'!HU305</f>
        <v>0</v>
      </c>
      <c r="EA305" s="3">
        <f>'data sistem'!IX305</f>
        <v>0</v>
      </c>
    </row>
    <row r="306" spans="1:131" x14ac:dyDescent="0.3">
      <c r="A306" s="3" t="str">
        <f t="shared" si="4"/>
        <v>051022</v>
      </c>
      <c r="B306" s="3" t="e">
        <f>VLOOKUP('data sistem'!C306,kodeprodi!$A$2:$B$11,2,FALSE)</f>
        <v>#N/A</v>
      </c>
      <c r="C306" s="3">
        <f>'data sistem'!A306</f>
        <v>0</v>
      </c>
      <c r="D306" s="3">
        <f>'data sistem'!B306</f>
        <v>0</v>
      </c>
      <c r="E306" s="3">
        <f>'data sistem'!J306</f>
        <v>0</v>
      </c>
      <c r="F306" s="3">
        <f>'data sistem'!K306</f>
        <v>0</v>
      </c>
      <c r="G306" s="3">
        <f>2020-'data sistem'!E306</f>
        <v>2020</v>
      </c>
      <c r="H306" s="3">
        <f>1</f>
        <v>1</v>
      </c>
      <c r="I306" s="3">
        <f>2</f>
        <v>2</v>
      </c>
      <c r="J306" s="3">
        <f>3</f>
        <v>3</v>
      </c>
      <c r="K306" s="3">
        <f>3</f>
        <v>3</v>
      </c>
      <c r="L306" s="3">
        <f>1</f>
        <v>1</v>
      </c>
      <c r="M306" s="3">
        <f>2</f>
        <v>2</v>
      </c>
      <c r="N306" s="3">
        <f>1</f>
        <v>1</v>
      </c>
      <c r="O306" s="3" t="str">
        <f>IF('data sistem'!W306="tidak",3,IF('data sistem'!W306="ya",IF('data sistem'!DT306="sebelum lulus",1,IF('data sistem'!DT306="setelah lulus",2,"")),""))</f>
        <v/>
      </c>
      <c r="P306" s="3" t="str">
        <f>IF('data sistem'!DU306="0-3 bulan",1,IF('data sistem'!DU306="3-6 bulan",3,IF('data sistem'!DU306="6-12 bulan",6,IF('data sistem'!DU306="lebih dari 12 bulan",12,""))))</f>
        <v/>
      </c>
      <c r="Q306" s="3" t="str">
        <f>IF('data sistem'!DV306="0-3 bulan",1,IF('data sistem'!DV306="3-6 bulan",3,IF('data sistem'!DV306="6-12 bulan",6,IF('data sistem'!DV306="lebih dari 12 bulan",12,""))))</f>
        <v/>
      </c>
      <c r="R306" s="3">
        <f>'data sistem'!EA306</f>
        <v>0</v>
      </c>
      <c r="S306" s="3">
        <f>'data sistem'!EB306</f>
        <v>0</v>
      </c>
      <c r="T306" s="3">
        <f>'data sistem'!EC306</f>
        <v>0</v>
      </c>
      <c r="U306" s="3">
        <f>'data sistem'!ED306</f>
        <v>0</v>
      </c>
      <c r="V306" s="3">
        <f>'data sistem'!EE306</f>
        <v>0</v>
      </c>
      <c r="W306" s="3">
        <f>'data sistem'!EF306</f>
        <v>0</v>
      </c>
      <c r="X306" s="3">
        <f>'data sistem'!EG306</f>
        <v>0</v>
      </c>
      <c r="Y306" s="3" t="str">
        <f>IF('data sistem'!DW306="ya",1,IF('data sistem'!DW306="tidak",0,""))</f>
        <v/>
      </c>
      <c r="Z306" s="3">
        <f>'data sistem'!EM306</f>
        <v>0</v>
      </c>
      <c r="AA306" s="3">
        <f>'data sistem'!EH306</f>
        <v>0</v>
      </c>
      <c r="AB306" s="3">
        <f>'data sistem'!EI306</f>
        <v>0</v>
      </c>
      <c r="AC306" s="3">
        <f>'data sistem'!EJ306</f>
        <v>0</v>
      </c>
      <c r="AD306" s="3">
        <f>'data sistem'!EK306</f>
        <v>0</v>
      </c>
      <c r="AE306" s="3">
        <f>'data sistem'!EL306</f>
        <v>0</v>
      </c>
      <c r="AF306" s="3">
        <f>0</f>
        <v>0</v>
      </c>
      <c r="AH306" s="3">
        <f>IF('data sistem'!FB306="lebih dari 3",4,'data sistem'!FB306)</f>
        <v>0</v>
      </c>
      <c r="AI306" s="3" t="str">
        <f>IF('data sistem'!FF306="sebelum lulus",1,IF('data sistem'!FF306="setelah lulus",2,""))</f>
        <v/>
      </c>
      <c r="AJ306" s="3" t="str">
        <f>IF('data sistem'!FG306="0-3 bulan",1,IF('data sistem'!FG306="3-6 bulan",3,IF('data sistem'!FG306="6-12 bulan",6,IF('data sistem'!FG306="lebih dari 12 bulan",12,""))))</f>
        <v/>
      </c>
      <c r="AK306" s="3" t="str">
        <f>IF('data sistem'!FH306="0-3 bulan",1,IF('data sistem'!FH306="3-6 bulan",3,IF('data sistem'!FH306="6-12 bulan",6,IF('data sistem'!FH306="lebih dari 12 bulan",12,""))))</f>
        <v/>
      </c>
      <c r="AL306" s="3">
        <f>IF('data sistem'!FC306="lebih dari 3",4,'data sistem'!FC306)</f>
        <v>0</v>
      </c>
      <c r="AM306" s="3">
        <f>IF('data sistem'!FD306="lebih dari 3",4,'data sistem'!FD306)</f>
        <v>0</v>
      </c>
      <c r="AN306" s="3" t="str">
        <f>IF(LEFT('data sistem'!U306,7)="bekerja",1,IF(LEFT('data sistem'!U306,5)="tidak",2,""))</f>
        <v/>
      </c>
      <c r="AO306" s="3">
        <f>'data sistem'!M306*1</f>
        <v>0</v>
      </c>
      <c r="AP306" s="3">
        <f>'data sistem'!R306*2</f>
        <v>0</v>
      </c>
      <c r="AQ306" s="3">
        <f>'data sistem'!P306*3</f>
        <v>0</v>
      </c>
      <c r="AR306" s="3">
        <f>'data sistem'!Q306*4</f>
        <v>0</v>
      </c>
      <c r="AS306" s="3">
        <f>0</f>
        <v>0</v>
      </c>
      <c r="AU306" s="3">
        <f>IF('data sistem'!Q306="1",4,1)</f>
        <v>1</v>
      </c>
      <c r="AW306" s="3">
        <f>IF('data sistem'!AG306="bumn",1,IF('data sistem'!AG306="non-profit",2,IF('data sistem'!AG306="swasta",3,IF('data sistem'!AG306="wiraswasta",4,5))))</f>
        <v>5</v>
      </c>
      <c r="AX306" s="3">
        <f>IF(AW306=5,'data sistem'!AG306,"")</f>
        <v>0</v>
      </c>
      <c r="AY306" s="3">
        <f>IF('data sistem'!T306=0,1,'data sistem'!T306=0)</f>
        <v>1</v>
      </c>
      <c r="BA306" s="3">
        <f>IF('data sistem'!AM306="kurang dari 1 juta",1000000,IF('data sistem'!AM306="antara 1 dan 2 juta",2000000,IF('data sistem'!AM306="lebih dari 2 juta",3000000,IF('data sistem'!AM306="lebih dari 3 juta",4000000,0))))</f>
        <v>0</v>
      </c>
      <c r="BB306" s="3">
        <f>0</f>
        <v>0</v>
      </c>
      <c r="BC306" s="3">
        <f>IF('data sistem'!BI306="kurang dari 1 juta",1000000,IF('data sistem'!BI306="antara 1 dan 2 juta",2000000,IF('data sistem'!BI306="lebih dari 2 juta",3000000,IF('data sistem'!BI306="lebih dari 3 juta",4000000,0))))</f>
        <v>0</v>
      </c>
      <c r="BD306" s="3" t="str">
        <f>IF('data sistem'!DE306&gt;0,'data sistem'!DE306,"")</f>
        <v/>
      </c>
      <c r="BE306" s="3" t="str">
        <f>IF('data sistem'!DF306="lebih tinggi",1,IF('data sistem'!DF306="sama",2,IF('data sistem'!DF306="lebih rendah",3,IF('data sistem'!DF306="tidak perlu",4,""))))</f>
        <v/>
      </c>
      <c r="BF306" s="3">
        <f>'data sistem'!DG306*1</f>
        <v>0</v>
      </c>
      <c r="BG306" s="3">
        <f>'data sistem'!DH306*2</f>
        <v>0</v>
      </c>
      <c r="BH306" s="3">
        <f>'data sistem'!DI306*3</f>
        <v>0</v>
      </c>
      <c r="BI306" s="3">
        <f>'data sistem'!DJ306*4</f>
        <v>0</v>
      </c>
      <c r="BJ306" s="3">
        <f>'data sistem'!DK306*5</f>
        <v>0</v>
      </c>
      <c r="BK306" s="3">
        <f>'data sistem'!DL306*6</f>
        <v>0</v>
      </c>
      <c r="BL306" s="3">
        <f>'data sistem'!DM306*7</f>
        <v>0</v>
      </c>
      <c r="BM306" s="3">
        <f>'data sistem'!DN306*8</f>
        <v>0</v>
      </c>
      <c r="BN306" s="3">
        <f>'data sistem'!DO306*9</f>
        <v>0</v>
      </c>
      <c r="BO306" s="3">
        <f>'data sistem'!DP306*10</f>
        <v>0</v>
      </c>
      <c r="BP306" s="3">
        <f>'data sistem'!DQ306*11</f>
        <v>0</v>
      </c>
      <c r="BQ306" s="3">
        <f>'data sistem'!DR306*12</f>
        <v>0</v>
      </c>
      <c r="BR306" s="3">
        <v>0</v>
      </c>
      <c r="BT306" s="3">
        <f>'data sistem'!GU306</f>
        <v>0</v>
      </c>
      <c r="BU306" s="3">
        <f>'data sistem'!HX306</f>
        <v>0</v>
      </c>
      <c r="BV306" s="3">
        <f>'data sistem'!GV306</f>
        <v>0</v>
      </c>
      <c r="BW306" s="3">
        <f>'data sistem'!HY306</f>
        <v>0</v>
      </c>
      <c r="BX306" s="3">
        <f>'data sistem'!GW306</f>
        <v>0</v>
      </c>
      <c r="BY306" s="3">
        <f>'data sistem'!HV306</f>
        <v>0</v>
      </c>
      <c r="BZ306" s="3">
        <f>'data sistem'!HZ306</f>
        <v>0</v>
      </c>
      <c r="CA306" s="3">
        <f>'data sistem'!IY306</f>
        <v>0</v>
      </c>
      <c r="CB306" s="3">
        <f>'data sistem'!GX306</f>
        <v>0</v>
      </c>
      <c r="CC306" s="3">
        <f>'data sistem'!IA306</f>
        <v>0</v>
      </c>
      <c r="CD306" s="3">
        <f>'data sistem'!GY306</f>
        <v>0</v>
      </c>
      <c r="CE306" s="3">
        <f>'data sistem'!IB306</f>
        <v>0</v>
      </c>
      <c r="CF306" s="3">
        <f>'data sistem'!GZ306</f>
        <v>0</v>
      </c>
      <c r="CH306" s="3">
        <f>'data sistem'!IC306</f>
        <v>0</v>
      </c>
      <c r="CJ306" s="3">
        <f>'data sistem'!HA306</f>
        <v>0</v>
      </c>
      <c r="CK306" s="3">
        <f>'data sistem'!ID306</f>
        <v>0</v>
      </c>
      <c r="CL306" s="3">
        <f>'data sistem'!HB306</f>
        <v>0</v>
      </c>
      <c r="CM306" s="3">
        <f>'data sistem'!IE306</f>
        <v>0</v>
      </c>
      <c r="CN306" s="3">
        <f>'data sistem'!HC306</f>
        <v>0</v>
      </c>
      <c r="CO306" s="3">
        <f>'data sistem'!IF306</f>
        <v>0</v>
      </c>
      <c r="CP306" s="3">
        <f>'data sistem'!HD306</f>
        <v>0</v>
      </c>
      <c r="CQ306" s="3">
        <f>'data sistem'!IG306</f>
        <v>0</v>
      </c>
      <c r="CR306" s="3">
        <f>'data sistem'!HE306</f>
        <v>0</v>
      </c>
      <c r="CS306" s="3">
        <f>'data sistem'!IH306</f>
        <v>0</v>
      </c>
      <c r="CT306" s="3">
        <f>'data sistem'!HF306</f>
        <v>0</v>
      </c>
      <c r="CU306" s="3">
        <f>'data sistem'!II306</f>
        <v>0</v>
      </c>
      <c r="CV306" s="3">
        <f>'data sistem'!HG306</f>
        <v>0</v>
      </c>
      <c r="CW306" s="3">
        <f>'data sistem'!IJ306</f>
        <v>0</v>
      </c>
      <c r="CX306" s="3">
        <f>'data sistem'!HH306</f>
        <v>0</v>
      </c>
      <c r="CY306" s="3">
        <f>'data sistem'!IK306</f>
        <v>0</v>
      </c>
      <c r="CZ306" s="3">
        <f>'data sistem'!HI306</f>
        <v>0</v>
      </c>
      <c r="DA306" s="3">
        <f>'data sistem'!IL306</f>
        <v>0</v>
      </c>
      <c r="DB306" s="3">
        <f>'data sistem'!HJ306</f>
        <v>0</v>
      </c>
      <c r="DC306" s="3">
        <f>'data sistem'!IM306</f>
        <v>0</v>
      </c>
      <c r="DD306" s="3">
        <f>'data sistem'!HK306</f>
        <v>0</v>
      </c>
      <c r="DE306" s="3">
        <f>'data sistem'!IN306</f>
        <v>0</v>
      </c>
      <c r="DF306" s="3">
        <f>'data sistem'!HL306</f>
        <v>0</v>
      </c>
      <c r="DG306" s="3">
        <f>'data sistem'!IO306</f>
        <v>0</v>
      </c>
      <c r="DH306" s="3">
        <f>'data sistem'!HM306</f>
        <v>0</v>
      </c>
      <c r="DI306" s="3">
        <f>'data sistem'!HM306</f>
        <v>0</v>
      </c>
      <c r="DJ306" s="3">
        <f>'data sistem'!IP306</f>
        <v>0</v>
      </c>
      <c r="DK306" s="3">
        <f>'data sistem'!IP306</f>
        <v>0</v>
      </c>
      <c r="DL306" s="3">
        <f>'data sistem'!HN306</f>
        <v>0</v>
      </c>
      <c r="DM306" s="3">
        <f>'data sistem'!IQ306</f>
        <v>0</v>
      </c>
      <c r="DN306" s="3">
        <f>'data sistem'!HO306</f>
        <v>0</v>
      </c>
      <c r="DO306" s="3">
        <f>'data sistem'!IR306</f>
        <v>0</v>
      </c>
      <c r="DP306" s="3">
        <f>'data sistem'!HP306</f>
        <v>0</v>
      </c>
      <c r="DQ306" s="3">
        <f>'data sistem'!IS306</f>
        <v>0</v>
      </c>
      <c r="DR306" s="3">
        <f>'data sistem'!HQ306</f>
        <v>0</v>
      </c>
      <c r="DS306" s="3">
        <f>'data sistem'!IT306</f>
        <v>0</v>
      </c>
      <c r="DT306" s="3">
        <f>'data sistem'!HR306</f>
        <v>0</v>
      </c>
      <c r="DU306" s="3">
        <f>'data sistem'!IU306</f>
        <v>0</v>
      </c>
      <c r="DV306" s="3">
        <f>'data sistem'!HS306</f>
        <v>0</v>
      </c>
      <c r="DW306" s="3">
        <f>'data sistem'!IV306</f>
        <v>0</v>
      </c>
      <c r="DX306" s="3">
        <f>'data sistem'!HT306</f>
        <v>0</v>
      </c>
      <c r="DY306" s="3">
        <f>'data sistem'!IW306</f>
        <v>0</v>
      </c>
      <c r="DZ306" s="3">
        <f>'data sistem'!HU306</f>
        <v>0</v>
      </c>
      <c r="EA306" s="3">
        <f>'data sistem'!IX306</f>
        <v>0</v>
      </c>
    </row>
    <row r="307" spans="1:131" x14ac:dyDescent="0.3">
      <c r="A307" s="3" t="str">
        <f t="shared" si="4"/>
        <v>051022</v>
      </c>
      <c r="B307" s="3" t="e">
        <f>VLOOKUP('data sistem'!C307,kodeprodi!$A$2:$B$11,2,FALSE)</f>
        <v>#N/A</v>
      </c>
      <c r="C307" s="3">
        <f>'data sistem'!A307</f>
        <v>0</v>
      </c>
      <c r="D307" s="3">
        <f>'data sistem'!B307</f>
        <v>0</v>
      </c>
      <c r="E307" s="3">
        <f>'data sistem'!J307</f>
        <v>0</v>
      </c>
      <c r="F307" s="3">
        <f>'data sistem'!K307</f>
        <v>0</v>
      </c>
      <c r="G307" s="3">
        <f>2020-'data sistem'!E307</f>
        <v>2020</v>
      </c>
      <c r="H307" s="3">
        <f>1</f>
        <v>1</v>
      </c>
      <c r="I307" s="3">
        <f>2</f>
        <v>2</v>
      </c>
      <c r="J307" s="3">
        <f>3</f>
        <v>3</v>
      </c>
      <c r="K307" s="3">
        <f>3</f>
        <v>3</v>
      </c>
      <c r="L307" s="3">
        <f>1</f>
        <v>1</v>
      </c>
      <c r="M307" s="3">
        <f>2</f>
        <v>2</v>
      </c>
      <c r="N307" s="3">
        <f>1</f>
        <v>1</v>
      </c>
      <c r="O307" s="3" t="str">
        <f>IF('data sistem'!W307="tidak",3,IF('data sistem'!W307="ya",IF('data sistem'!DT307="sebelum lulus",1,IF('data sistem'!DT307="setelah lulus",2,"")),""))</f>
        <v/>
      </c>
      <c r="P307" s="3" t="str">
        <f>IF('data sistem'!DU307="0-3 bulan",1,IF('data sistem'!DU307="3-6 bulan",3,IF('data sistem'!DU307="6-12 bulan",6,IF('data sistem'!DU307="lebih dari 12 bulan",12,""))))</f>
        <v/>
      </c>
      <c r="Q307" s="3" t="str">
        <f>IF('data sistem'!DV307="0-3 bulan",1,IF('data sistem'!DV307="3-6 bulan",3,IF('data sistem'!DV307="6-12 bulan",6,IF('data sistem'!DV307="lebih dari 12 bulan",12,""))))</f>
        <v/>
      </c>
      <c r="R307" s="3">
        <f>'data sistem'!EA307</f>
        <v>0</v>
      </c>
      <c r="S307" s="3">
        <f>'data sistem'!EB307</f>
        <v>0</v>
      </c>
      <c r="T307" s="3">
        <f>'data sistem'!EC307</f>
        <v>0</v>
      </c>
      <c r="U307" s="3">
        <f>'data sistem'!ED307</f>
        <v>0</v>
      </c>
      <c r="V307" s="3">
        <f>'data sistem'!EE307</f>
        <v>0</v>
      </c>
      <c r="W307" s="3">
        <f>'data sistem'!EF307</f>
        <v>0</v>
      </c>
      <c r="X307" s="3">
        <f>'data sistem'!EG307</f>
        <v>0</v>
      </c>
      <c r="Y307" s="3" t="str">
        <f>IF('data sistem'!DW307="ya",1,IF('data sistem'!DW307="tidak",0,""))</f>
        <v/>
      </c>
      <c r="Z307" s="3">
        <f>'data sistem'!EM307</f>
        <v>0</v>
      </c>
      <c r="AA307" s="3">
        <f>'data sistem'!EH307</f>
        <v>0</v>
      </c>
      <c r="AB307" s="3">
        <f>'data sistem'!EI307</f>
        <v>0</v>
      </c>
      <c r="AC307" s="3">
        <f>'data sistem'!EJ307</f>
        <v>0</v>
      </c>
      <c r="AD307" s="3">
        <f>'data sistem'!EK307</f>
        <v>0</v>
      </c>
      <c r="AE307" s="3">
        <f>'data sistem'!EL307</f>
        <v>0</v>
      </c>
      <c r="AF307" s="3">
        <f>0</f>
        <v>0</v>
      </c>
      <c r="AH307" s="3">
        <f>IF('data sistem'!FB307="lebih dari 3",4,'data sistem'!FB307)</f>
        <v>0</v>
      </c>
      <c r="AI307" s="3" t="str">
        <f>IF('data sistem'!FF307="sebelum lulus",1,IF('data sistem'!FF307="setelah lulus",2,""))</f>
        <v/>
      </c>
      <c r="AJ307" s="3" t="str">
        <f>IF('data sistem'!FG307="0-3 bulan",1,IF('data sistem'!FG307="3-6 bulan",3,IF('data sistem'!FG307="6-12 bulan",6,IF('data sistem'!FG307="lebih dari 12 bulan",12,""))))</f>
        <v/>
      </c>
      <c r="AK307" s="3" t="str">
        <f>IF('data sistem'!FH307="0-3 bulan",1,IF('data sistem'!FH307="3-6 bulan",3,IF('data sistem'!FH307="6-12 bulan",6,IF('data sistem'!FH307="lebih dari 12 bulan",12,""))))</f>
        <v/>
      </c>
      <c r="AL307" s="3">
        <f>IF('data sistem'!FC307="lebih dari 3",4,'data sistem'!FC307)</f>
        <v>0</v>
      </c>
      <c r="AM307" s="3">
        <f>IF('data sistem'!FD307="lebih dari 3",4,'data sistem'!FD307)</f>
        <v>0</v>
      </c>
      <c r="AN307" s="3" t="str">
        <f>IF(LEFT('data sistem'!U307,7)="bekerja",1,IF(LEFT('data sistem'!U307,5)="tidak",2,""))</f>
        <v/>
      </c>
      <c r="AO307" s="3">
        <f>'data sistem'!M307*1</f>
        <v>0</v>
      </c>
      <c r="AP307" s="3">
        <f>'data sistem'!R307*2</f>
        <v>0</v>
      </c>
      <c r="AQ307" s="3">
        <f>'data sistem'!P307*3</f>
        <v>0</v>
      </c>
      <c r="AR307" s="3">
        <f>'data sistem'!Q307*4</f>
        <v>0</v>
      </c>
      <c r="AS307" s="3">
        <f>0</f>
        <v>0</v>
      </c>
      <c r="AU307" s="3">
        <f>IF('data sistem'!Q307="1",4,1)</f>
        <v>1</v>
      </c>
      <c r="AW307" s="3">
        <f>IF('data sistem'!AG307="bumn",1,IF('data sistem'!AG307="non-profit",2,IF('data sistem'!AG307="swasta",3,IF('data sistem'!AG307="wiraswasta",4,5))))</f>
        <v>5</v>
      </c>
      <c r="AX307" s="3">
        <f>IF(AW307=5,'data sistem'!AG307,"")</f>
        <v>0</v>
      </c>
      <c r="AY307" s="3">
        <f>IF('data sistem'!T307=0,1,'data sistem'!T307=0)</f>
        <v>1</v>
      </c>
      <c r="BA307" s="3">
        <f>IF('data sistem'!AM307="kurang dari 1 juta",1000000,IF('data sistem'!AM307="antara 1 dan 2 juta",2000000,IF('data sistem'!AM307="lebih dari 2 juta",3000000,IF('data sistem'!AM307="lebih dari 3 juta",4000000,0))))</f>
        <v>0</v>
      </c>
      <c r="BB307" s="3">
        <f>0</f>
        <v>0</v>
      </c>
      <c r="BC307" s="3">
        <f>IF('data sistem'!BI307="kurang dari 1 juta",1000000,IF('data sistem'!BI307="antara 1 dan 2 juta",2000000,IF('data sistem'!BI307="lebih dari 2 juta",3000000,IF('data sistem'!BI307="lebih dari 3 juta",4000000,0))))</f>
        <v>0</v>
      </c>
      <c r="BD307" s="3" t="str">
        <f>IF('data sistem'!DE307&gt;0,'data sistem'!DE307,"")</f>
        <v/>
      </c>
      <c r="BE307" s="3" t="str">
        <f>IF('data sistem'!DF307="lebih tinggi",1,IF('data sistem'!DF307="sama",2,IF('data sistem'!DF307="lebih rendah",3,IF('data sistem'!DF307="tidak perlu",4,""))))</f>
        <v/>
      </c>
      <c r="BF307" s="3">
        <f>'data sistem'!DG307*1</f>
        <v>0</v>
      </c>
      <c r="BG307" s="3">
        <f>'data sistem'!DH307*2</f>
        <v>0</v>
      </c>
      <c r="BH307" s="3">
        <f>'data sistem'!DI307*3</f>
        <v>0</v>
      </c>
      <c r="BI307" s="3">
        <f>'data sistem'!DJ307*4</f>
        <v>0</v>
      </c>
      <c r="BJ307" s="3">
        <f>'data sistem'!DK307*5</f>
        <v>0</v>
      </c>
      <c r="BK307" s="3">
        <f>'data sistem'!DL307*6</f>
        <v>0</v>
      </c>
      <c r="BL307" s="3">
        <f>'data sistem'!DM307*7</f>
        <v>0</v>
      </c>
      <c r="BM307" s="3">
        <f>'data sistem'!DN307*8</f>
        <v>0</v>
      </c>
      <c r="BN307" s="3">
        <f>'data sistem'!DO307*9</f>
        <v>0</v>
      </c>
      <c r="BO307" s="3">
        <f>'data sistem'!DP307*10</f>
        <v>0</v>
      </c>
      <c r="BP307" s="3">
        <f>'data sistem'!DQ307*11</f>
        <v>0</v>
      </c>
      <c r="BQ307" s="3">
        <f>'data sistem'!DR307*12</f>
        <v>0</v>
      </c>
      <c r="BR307" s="3">
        <v>0</v>
      </c>
      <c r="BT307" s="3">
        <f>'data sistem'!GU307</f>
        <v>0</v>
      </c>
      <c r="BU307" s="3">
        <f>'data sistem'!HX307</f>
        <v>0</v>
      </c>
      <c r="BV307" s="3">
        <f>'data sistem'!GV307</f>
        <v>0</v>
      </c>
      <c r="BW307" s="3">
        <f>'data sistem'!HY307</f>
        <v>0</v>
      </c>
      <c r="BX307" s="3">
        <f>'data sistem'!GW307</f>
        <v>0</v>
      </c>
      <c r="BY307" s="3">
        <f>'data sistem'!HV307</f>
        <v>0</v>
      </c>
      <c r="BZ307" s="3">
        <f>'data sistem'!HZ307</f>
        <v>0</v>
      </c>
      <c r="CA307" s="3">
        <f>'data sistem'!IY307</f>
        <v>0</v>
      </c>
      <c r="CB307" s="3">
        <f>'data sistem'!GX307</f>
        <v>0</v>
      </c>
      <c r="CC307" s="3">
        <f>'data sistem'!IA307</f>
        <v>0</v>
      </c>
      <c r="CD307" s="3">
        <f>'data sistem'!GY307</f>
        <v>0</v>
      </c>
      <c r="CE307" s="3">
        <f>'data sistem'!IB307</f>
        <v>0</v>
      </c>
      <c r="CF307" s="3">
        <f>'data sistem'!GZ307</f>
        <v>0</v>
      </c>
      <c r="CH307" s="3">
        <f>'data sistem'!IC307</f>
        <v>0</v>
      </c>
      <c r="CJ307" s="3">
        <f>'data sistem'!HA307</f>
        <v>0</v>
      </c>
      <c r="CK307" s="3">
        <f>'data sistem'!ID307</f>
        <v>0</v>
      </c>
      <c r="CL307" s="3">
        <f>'data sistem'!HB307</f>
        <v>0</v>
      </c>
      <c r="CM307" s="3">
        <f>'data sistem'!IE307</f>
        <v>0</v>
      </c>
      <c r="CN307" s="3">
        <f>'data sistem'!HC307</f>
        <v>0</v>
      </c>
      <c r="CO307" s="3">
        <f>'data sistem'!IF307</f>
        <v>0</v>
      </c>
      <c r="CP307" s="3">
        <f>'data sistem'!HD307</f>
        <v>0</v>
      </c>
      <c r="CQ307" s="3">
        <f>'data sistem'!IG307</f>
        <v>0</v>
      </c>
      <c r="CR307" s="3">
        <f>'data sistem'!HE307</f>
        <v>0</v>
      </c>
      <c r="CS307" s="3">
        <f>'data sistem'!IH307</f>
        <v>0</v>
      </c>
      <c r="CT307" s="3">
        <f>'data sistem'!HF307</f>
        <v>0</v>
      </c>
      <c r="CU307" s="3">
        <f>'data sistem'!II307</f>
        <v>0</v>
      </c>
      <c r="CV307" s="3">
        <f>'data sistem'!HG307</f>
        <v>0</v>
      </c>
      <c r="CW307" s="3">
        <f>'data sistem'!IJ307</f>
        <v>0</v>
      </c>
      <c r="CX307" s="3">
        <f>'data sistem'!HH307</f>
        <v>0</v>
      </c>
      <c r="CY307" s="3">
        <f>'data sistem'!IK307</f>
        <v>0</v>
      </c>
      <c r="CZ307" s="3">
        <f>'data sistem'!HI307</f>
        <v>0</v>
      </c>
      <c r="DA307" s="3">
        <f>'data sistem'!IL307</f>
        <v>0</v>
      </c>
      <c r="DB307" s="3">
        <f>'data sistem'!HJ307</f>
        <v>0</v>
      </c>
      <c r="DC307" s="3">
        <f>'data sistem'!IM307</f>
        <v>0</v>
      </c>
      <c r="DD307" s="3">
        <f>'data sistem'!HK307</f>
        <v>0</v>
      </c>
      <c r="DE307" s="3">
        <f>'data sistem'!IN307</f>
        <v>0</v>
      </c>
      <c r="DF307" s="3">
        <f>'data sistem'!HL307</f>
        <v>0</v>
      </c>
      <c r="DG307" s="3">
        <f>'data sistem'!IO307</f>
        <v>0</v>
      </c>
      <c r="DH307" s="3">
        <f>'data sistem'!HM307</f>
        <v>0</v>
      </c>
      <c r="DI307" s="3">
        <f>'data sistem'!HM307</f>
        <v>0</v>
      </c>
      <c r="DJ307" s="3">
        <f>'data sistem'!IP307</f>
        <v>0</v>
      </c>
      <c r="DK307" s="3">
        <f>'data sistem'!IP307</f>
        <v>0</v>
      </c>
      <c r="DL307" s="3">
        <f>'data sistem'!HN307</f>
        <v>0</v>
      </c>
      <c r="DM307" s="3">
        <f>'data sistem'!IQ307</f>
        <v>0</v>
      </c>
      <c r="DN307" s="3">
        <f>'data sistem'!HO307</f>
        <v>0</v>
      </c>
      <c r="DO307" s="3">
        <f>'data sistem'!IR307</f>
        <v>0</v>
      </c>
      <c r="DP307" s="3">
        <f>'data sistem'!HP307</f>
        <v>0</v>
      </c>
      <c r="DQ307" s="3">
        <f>'data sistem'!IS307</f>
        <v>0</v>
      </c>
      <c r="DR307" s="3">
        <f>'data sistem'!HQ307</f>
        <v>0</v>
      </c>
      <c r="DS307" s="3">
        <f>'data sistem'!IT307</f>
        <v>0</v>
      </c>
      <c r="DT307" s="3">
        <f>'data sistem'!HR307</f>
        <v>0</v>
      </c>
      <c r="DU307" s="3">
        <f>'data sistem'!IU307</f>
        <v>0</v>
      </c>
      <c r="DV307" s="3">
        <f>'data sistem'!HS307</f>
        <v>0</v>
      </c>
      <c r="DW307" s="3">
        <f>'data sistem'!IV307</f>
        <v>0</v>
      </c>
      <c r="DX307" s="3">
        <f>'data sistem'!HT307</f>
        <v>0</v>
      </c>
      <c r="DY307" s="3">
        <f>'data sistem'!IW307</f>
        <v>0</v>
      </c>
      <c r="DZ307" s="3">
        <f>'data sistem'!HU307</f>
        <v>0</v>
      </c>
      <c r="EA307" s="3">
        <f>'data sistem'!IX307</f>
        <v>0</v>
      </c>
    </row>
    <row r="308" spans="1:131" x14ac:dyDescent="0.3">
      <c r="A308" s="3" t="str">
        <f t="shared" si="4"/>
        <v>051022</v>
      </c>
      <c r="B308" s="3" t="e">
        <f>VLOOKUP('data sistem'!C308,kodeprodi!$A$2:$B$11,2,FALSE)</f>
        <v>#N/A</v>
      </c>
      <c r="C308" s="3">
        <f>'data sistem'!A308</f>
        <v>0</v>
      </c>
      <c r="D308" s="3">
        <f>'data sistem'!B308</f>
        <v>0</v>
      </c>
      <c r="E308" s="3">
        <f>'data sistem'!J308</f>
        <v>0</v>
      </c>
      <c r="F308" s="3">
        <f>'data sistem'!K308</f>
        <v>0</v>
      </c>
      <c r="G308" s="3">
        <f>2020-'data sistem'!E308</f>
        <v>2020</v>
      </c>
      <c r="H308" s="3">
        <f>1</f>
        <v>1</v>
      </c>
      <c r="I308" s="3">
        <f>2</f>
        <v>2</v>
      </c>
      <c r="J308" s="3">
        <f>3</f>
        <v>3</v>
      </c>
      <c r="K308" s="3">
        <f>3</f>
        <v>3</v>
      </c>
      <c r="L308" s="3">
        <f>1</f>
        <v>1</v>
      </c>
      <c r="M308" s="3">
        <f>2</f>
        <v>2</v>
      </c>
      <c r="N308" s="3">
        <f>1</f>
        <v>1</v>
      </c>
      <c r="O308" s="3" t="str">
        <f>IF('data sistem'!W308="tidak",3,IF('data sistem'!W308="ya",IF('data sistem'!DT308="sebelum lulus",1,IF('data sistem'!DT308="setelah lulus",2,"")),""))</f>
        <v/>
      </c>
      <c r="P308" s="3" t="str">
        <f>IF('data sistem'!DU308="0-3 bulan",1,IF('data sistem'!DU308="3-6 bulan",3,IF('data sistem'!DU308="6-12 bulan",6,IF('data sistem'!DU308="lebih dari 12 bulan",12,""))))</f>
        <v/>
      </c>
      <c r="Q308" s="3" t="str">
        <f>IF('data sistem'!DV308="0-3 bulan",1,IF('data sistem'!DV308="3-6 bulan",3,IF('data sistem'!DV308="6-12 bulan",6,IF('data sistem'!DV308="lebih dari 12 bulan",12,""))))</f>
        <v/>
      </c>
      <c r="R308" s="3">
        <f>'data sistem'!EA308</f>
        <v>0</v>
      </c>
      <c r="S308" s="3">
        <f>'data sistem'!EB308</f>
        <v>0</v>
      </c>
      <c r="T308" s="3">
        <f>'data sistem'!EC308</f>
        <v>0</v>
      </c>
      <c r="U308" s="3">
        <f>'data sistem'!ED308</f>
        <v>0</v>
      </c>
      <c r="V308" s="3">
        <f>'data sistem'!EE308</f>
        <v>0</v>
      </c>
      <c r="W308" s="3">
        <f>'data sistem'!EF308</f>
        <v>0</v>
      </c>
      <c r="X308" s="3">
        <f>'data sistem'!EG308</f>
        <v>0</v>
      </c>
      <c r="Y308" s="3" t="str">
        <f>IF('data sistem'!DW308="ya",1,IF('data sistem'!DW308="tidak",0,""))</f>
        <v/>
      </c>
      <c r="Z308" s="3">
        <f>'data sistem'!EM308</f>
        <v>0</v>
      </c>
      <c r="AA308" s="3">
        <f>'data sistem'!EH308</f>
        <v>0</v>
      </c>
      <c r="AB308" s="3">
        <f>'data sistem'!EI308</f>
        <v>0</v>
      </c>
      <c r="AC308" s="3">
        <f>'data sistem'!EJ308</f>
        <v>0</v>
      </c>
      <c r="AD308" s="3">
        <f>'data sistem'!EK308</f>
        <v>0</v>
      </c>
      <c r="AE308" s="3">
        <f>'data sistem'!EL308</f>
        <v>0</v>
      </c>
      <c r="AF308" s="3">
        <f>0</f>
        <v>0</v>
      </c>
      <c r="AH308" s="3">
        <f>IF('data sistem'!FB308="lebih dari 3",4,'data sistem'!FB308)</f>
        <v>0</v>
      </c>
      <c r="AI308" s="3" t="str">
        <f>IF('data sistem'!FF308="sebelum lulus",1,IF('data sistem'!FF308="setelah lulus",2,""))</f>
        <v/>
      </c>
      <c r="AJ308" s="3" t="str">
        <f>IF('data sistem'!FG308="0-3 bulan",1,IF('data sistem'!FG308="3-6 bulan",3,IF('data sistem'!FG308="6-12 bulan",6,IF('data sistem'!FG308="lebih dari 12 bulan",12,""))))</f>
        <v/>
      </c>
      <c r="AK308" s="3" t="str">
        <f>IF('data sistem'!FH308="0-3 bulan",1,IF('data sistem'!FH308="3-6 bulan",3,IF('data sistem'!FH308="6-12 bulan",6,IF('data sistem'!FH308="lebih dari 12 bulan",12,""))))</f>
        <v/>
      </c>
      <c r="AL308" s="3">
        <f>IF('data sistem'!FC308="lebih dari 3",4,'data sistem'!FC308)</f>
        <v>0</v>
      </c>
      <c r="AM308" s="3">
        <f>IF('data sistem'!FD308="lebih dari 3",4,'data sistem'!FD308)</f>
        <v>0</v>
      </c>
      <c r="AN308" s="3" t="str">
        <f>IF(LEFT('data sistem'!U308,7)="bekerja",1,IF(LEFT('data sistem'!U308,5)="tidak",2,""))</f>
        <v/>
      </c>
      <c r="AO308" s="3">
        <f>'data sistem'!M308*1</f>
        <v>0</v>
      </c>
      <c r="AP308" s="3">
        <f>'data sistem'!R308*2</f>
        <v>0</v>
      </c>
      <c r="AQ308" s="3">
        <f>'data sistem'!P308*3</f>
        <v>0</v>
      </c>
      <c r="AR308" s="3">
        <f>'data sistem'!Q308*4</f>
        <v>0</v>
      </c>
      <c r="AS308" s="3">
        <f>0</f>
        <v>0</v>
      </c>
      <c r="AU308" s="3">
        <f>IF('data sistem'!Q308="1",4,1)</f>
        <v>1</v>
      </c>
      <c r="AW308" s="3">
        <f>IF('data sistem'!AG308="bumn",1,IF('data sistem'!AG308="non-profit",2,IF('data sistem'!AG308="swasta",3,IF('data sistem'!AG308="wiraswasta",4,5))))</f>
        <v>5</v>
      </c>
      <c r="AX308" s="3">
        <f>IF(AW308=5,'data sistem'!AG308,"")</f>
        <v>0</v>
      </c>
      <c r="AY308" s="3">
        <f>IF('data sistem'!T308=0,1,'data sistem'!T308=0)</f>
        <v>1</v>
      </c>
      <c r="BA308" s="3">
        <f>IF('data sistem'!AM308="kurang dari 1 juta",1000000,IF('data sistem'!AM308="antara 1 dan 2 juta",2000000,IF('data sistem'!AM308="lebih dari 2 juta",3000000,IF('data sistem'!AM308="lebih dari 3 juta",4000000,0))))</f>
        <v>0</v>
      </c>
      <c r="BB308" s="3">
        <f>0</f>
        <v>0</v>
      </c>
      <c r="BC308" s="3">
        <f>IF('data sistem'!BI308="kurang dari 1 juta",1000000,IF('data sistem'!BI308="antara 1 dan 2 juta",2000000,IF('data sistem'!BI308="lebih dari 2 juta",3000000,IF('data sistem'!BI308="lebih dari 3 juta",4000000,0))))</f>
        <v>0</v>
      </c>
      <c r="BD308" s="3" t="str">
        <f>IF('data sistem'!DE308&gt;0,'data sistem'!DE308,"")</f>
        <v/>
      </c>
      <c r="BE308" s="3" t="str">
        <f>IF('data sistem'!DF308="lebih tinggi",1,IF('data sistem'!DF308="sama",2,IF('data sistem'!DF308="lebih rendah",3,IF('data sistem'!DF308="tidak perlu",4,""))))</f>
        <v/>
      </c>
      <c r="BF308" s="3">
        <f>'data sistem'!DG308*1</f>
        <v>0</v>
      </c>
      <c r="BG308" s="3">
        <f>'data sistem'!DH308*2</f>
        <v>0</v>
      </c>
      <c r="BH308" s="3">
        <f>'data sistem'!DI308*3</f>
        <v>0</v>
      </c>
      <c r="BI308" s="3">
        <f>'data sistem'!DJ308*4</f>
        <v>0</v>
      </c>
      <c r="BJ308" s="3">
        <f>'data sistem'!DK308*5</f>
        <v>0</v>
      </c>
      <c r="BK308" s="3">
        <f>'data sistem'!DL308*6</f>
        <v>0</v>
      </c>
      <c r="BL308" s="3">
        <f>'data sistem'!DM308*7</f>
        <v>0</v>
      </c>
      <c r="BM308" s="3">
        <f>'data sistem'!DN308*8</f>
        <v>0</v>
      </c>
      <c r="BN308" s="3">
        <f>'data sistem'!DO308*9</f>
        <v>0</v>
      </c>
      <c r="BO308" s="3">
        <f>'data sistem'!DP308*10</f>
        <v>0</v>
      </c>
      <c r="BP308" s="3">
        <f>'data sistem'!DQ308*11</f>
        <v>0</v>
      </c>
      <c r="BQ308" s="3">
        <f>'data sistem'!DR308*12</f>
        <v>0</v>
      </c>
      <c r="BR308" s="3">
        <v>0</v>
      </c>
      <c r="BT308" s="3">
        <f>'data sistem'!GU308</f>
        <v>0</v>
      </c>
      <c r="BU308" s="3">
        <f>'data sistem'!HX308</f>
        <v>0</v>
      </c>
      <c r="BV308" s="3">
        <f>'data sistem'!GV308</f>
        <v>0</v>
      </c>
      <c r="BW308" s="3">
        <f>'data sistem'!HY308</f>
        <v>0</v>
      </c>
      <c r="BX308" s="3">
        <f>'data sistem'!GW308</f>
        <v>0</v>
      </c>
      <c r="BY308" s="3">
        <f>'data sistem'!HV308</f>
        <v>0</v>
      </c>
      <c r="BZ308" s="3">
        <f>'data sistem'!HZ308</f>
        <v>0</v>
      </c>
      <c r="CA308" s="3">
        <f>'data sistem'!IY308</f>
        <v>0</v>
      </c>
      <c r="CB308" s="3">
        <f>'data sistem'!GX308</f>
        <v>0</v>
      </c>
      <c r="CC308" s="3">
        <f>'data sistem'!IA308</f>
        <v>0</v>
      </c>
      <c r="CD308" s="3">
        <f>'data sistem'!GY308</f>
        <v>0</v>
      </c>
      <c r="CE308" s="3">
        <f>'data sistem'!IB308</f>
        <v>0</v>
      </c>
      <c r="CF308" s="3">
        <f>'data sistem'!GZ308</f>
        <v>0</v>
      </c>
      <c r="CH308" s="3">
        <f>'data sistem'!IC308</f>
        <v>0</v>
      </c>
      <c r="CJ308" s="3">
        <f>'data sistem'!HA308</f>
        <v>0</v>
      </c>
      <c r="CK308" s="3">
        <f>'data sistem'!ID308</f>
        <v>0</v>
      </c>
      <c r="CL308" s="3">
        <f>'data sistem'!HB308</f>
        <v>0</v>
      </c>
      <c r="CM308" s="3">
        <f>'data sistem'!IE308</f>
        <v>0</v>
      </c>
      <c r="CN308" s="3">
        <f>'data sistem'!HC308</f>
        <v>0</v>
      </c>
      <c r="CO308" s="3">
        <f>'data sistem'!IF308</f>
        <v>0</v>
      </c>
      <c r="CP308" s="3">
        <f>'data sistem'!HD308</f>
        <v>0</v>
      </c>
      <c r="CQ308" s="3">
        <f>'data sistem'!IG308</f>
        <v>0</v>
      </c>
      <c r="CR308" s="3">
        <f>'data sistem'!HE308</f>
        <v>0</v>
      </c>
      <c r="CS308" s="3">
        <f>'data sistem'!IH308</f>
        <v>0</v>
      </c>
      <c r="CT308" s="3">
        <f>'data sistem'!HF308</f>
        <v>0</v>
      </c>
      <c r="CU308" s="3">
        <f>'data sistem'!II308</f>
        <v>0</v>
      </c>
      <c r="CV308" s="3">
        <f>'data sistem'!HG308</f>
        <v>0</v>
      </c>
      <c r="CW308" s="3">
        <f>'data sistem'!IJ308</f>
        <v>0</v>
      </c>
      <c r="CX308" s="3">
        <f>'data sistem'!HH308</f>
        <v>0</v>
      </c>
      <c r="CY308" s="3">
        <f>'data sistem'!IK308</f>
        <v>0</v>
      </c>
      <c r="CZ308" s="3">
        <f>'data sistem'!HI308</f>
        <v>0</v>
      </c>
      <c r="DA308" s="3">
        <f>'data sistem'!IL308</f>
        <v>0</v>
      </c>
      <c r="DB308" s="3">
        <f>'data sistem'!HJ308</f>
        <v>0</v>
      </c>
      <c r="DC308" s="3">
        <f>'data sistem'!IM308</f>
        <v>0</v>
      </c>
      <c r="DD308" s="3">
        <f>'data sistem'!HK308</f>
        <v>0</v>
      </c>
      <c r="DE308" s="3">
        <f>'data sistem'!IN308</f>
        <v>0</v>
      </c>
      <c r="DF308" s="3">
        <f>'data sistem'!HL308</f>
        <v>0</v>
      </c>
      <c r="DG308" s="3">
        <f>'data sistem'!IO308</f>
        <v>0</v>
      </c>
      <c r="DH308" s="3">
        <f>'data sistem'!HM308</f>
        <v>0</v>
      </c>
      <c r="DI308" s="3">
        <f>'data sistem'!HM308</f>
        <v>0</v>
      </c>
      <c r="DJ308" s="3">
        <f>'data sistem'!IP308</f>
        <v>0</v>
      </c>
      <c r="DK308" s="3">
        <f>'data sistem'!IP308</f>
        <v>0</v>
      </c>
      <c r="DL308" s="3">
        <f>'data sistem'!HN308</f>
        <v>0</v>
      </c>
      <c r="DM308" s="3">
        <f>'data sistem'!IQ308</f>
        <v>0</v>
      </c>
      <c r="DN308" s="3">
        <f>'data sistem'!HO308</f>
        <v>0</v>
      </c>
      <c r="DO308" s="3">
        <f>'data sistem'!IR308</f>
        <v>0</v>
      </c>
      <c r="DP308" s="3">
        <f>'data sistem'!HP308</f>
        <v>0</v>
      </c>
      <c r="DQ308" s="3">
        <f>'data sistem'!IS308</f>
        <v>0</v>
      </c>
      <c r="DR308" s="3">
        <f>'data sistem'!HQ308</f>
        <v>0</v>
      </c>
      <c r="DS308" s="3">
        <f>'data sistem'!IT308</f>
        <v>0</v>
      </c>
      <c r="DT308" s="3">
        <f>'data sistem'!HR308</f>
        <v>0</v>
      </c>
      <c r="DU308" s="3">
        <f>'data sistem'!IU308</f>
        <v>0</v>
      </c>
      <c r="DV308" s="3">
        <f>'data sistem'!HS308</f>
        <v>0</v>
      </c>
      <c r="DW308" s="3">
        <f>'data sistem'!IV308</f>
        <v>0</v>
      </c>
      <c r="DX308" s="3">
        <f>'data sistem'!HT308</f>
        <v>0</v>
      </c>
      <c r="DY308" s="3">
        <f>'data sistem'!IW308</f>
        <v>0</v>
      </c>
      <c r="DZ308" s="3">
        <f>'data sistem'!HU308</f>
        <v>0</v>
      </c>
      <c r="EA308" s="3">
        <f>'data sistem'!IX308</f>
        <v>0</v>
      </c>
    </row>
    <row r="309" spans="1:131" x14ac:dyDescent="0.3">
      <c r="A309" s="3" t="str">
        <f t="shared" si="4"/>
        <v>051022</v>
      </c>
      <c r="B309" s="3" t="e">
        <f>VLOOKUP('data sistem'!C309,kodeprodi!$A$2:$B$11,2,FALSE)</f>
        <v>#N/A</v>
      </c>
      <c r="C309" s="3">
        <f>'data sistem'!A309</f>
        <v>0</v>
      </c>
      <c r="D309" s="3">
        <f>'data sistem'!B309</f>
        <v>0</v>
      </c>
      <c r="E309" s="3">
        <f>'data sistem'!J309</f>
        <v>0</v>
      </c>
      <c r="F309" s="3">
        <f>'data sistem'!K309</f>
        <v>0</v>
      </c>
      <c r="G309" s="3">
        <f>2020-'data sistem'!E309</f>
        <v>2020</v>
      </c>
      <c r="H309" s="3">
        <f>1</f>
        <v>1</v>
      </c>
      <c r="I309" s="3">
        <f>2</f>
        <v>2</v>
      </c>
      <c r="J309" s="3">
        <f>3</f>
        <v>3</v>
      </c>
      <c r="K309" s="3">
        <f>3</f>
        <v>3</v>
      </c>
      <c r="L309" s="3">
        <f>1</f>
        <v>1</v>
      </c>
      <c r="M309" s="3">
        <f>2</f>
        <v>2</v>
      </c>
      <c r="N309" s="3">
        <f>1</f>
        <v>1</v>
      </c>
      <c r="O309" s="3" t="str">
        <f>IF('data sistem'!W309="tidak",3,IF('data sistem'!W309="ya",IF('data sistem'!DT309="sebelum lulus",1,IF('data sistem'!DT309="setelah lulus",2,"")),""))</f>
        <v/>
      </c>
      <c r="P309" s="3" t="str">
        <f>IF('data sistem'!DU309="0-3 bulan",1,IF('data sistem'!DU309="3-6 bulan",3,IF('data sistem'!DU309="6-12 bulan",6,IF('data sistem'!DU309="lebih dari 12 bulan",12,""))))</f>
        <v/>
      </c>
      <c r="Q309" s="3" t="str">
        <f>IF('data sistem'!DV309="0-3 bulan",1,IF('data sistem'!DV309="3-6 bulan",3,IF('data sistem'!DV309="6-12 bulan",6,IF('data sistem'!DV309="lebih dari 12 bulan",12,""))))</f>
        <v/>
      </c>
      <c r="R309" s="3">
        <f>'data sistem'!EA309</f>
        <v>0</v>
      </c>
      <c r="S309" s="3">
        <f>'data sistem'!EB309</f>
        <v>0</v>
      </c>
      <c r="T309" s="3">
        <f>'data sistem'!EC309</f>
        <v>0</v>
      </c>
      <c r="U309" s="3">
        <f>'data sistem'!ED309</f>
        <v>0</v>
      </c>
      <c r="V309" s="3">
        <f>'data sistem'!EE309</f>
        <v>0</v>
      </c>
      <c r="W309" s="3">
        <f>'data sistem'!EF309</f>
        <v>0</v>
      </c>
      <c r="X309" s="3">
        <f>'data sistem'!EG309</f>
        <v>0</v>
      </c>
      <c r="Y309" s="3" t="str">
        <f>IF('data sistem'!DW309="ya",1,IF('data sistem'!DW309="tidak",0,""))</f>
        <v/>
      </c>
      <c r="Z309" s="3">
        <f>'data sistem'!EM309</f>
        <v>0</v>
      </c>
      <c r="AA309" s="3">
        <f>'data sistem'!EH309</f>
        <v>0</v>
      </c>
      <c r="AB309" s="3">
        <f>'data sistem'!EI309</f>
        <v>0</v>
      </c>
      <c r="AC309" s="3">
        <f>'data sistem'!EJ309</f>
        <v>0</v>
      </c>
      <c r="AD309" s="3">
        <f>'data sistem'!EK309</f>
        <v>0</v>
      </c>
      <c r="AE309" s="3">
        <f>'data sistem'!EL309</f>
        <v>0</v>
      </c>
      <c r="AF309" s="3">
        <f>0</f>
        <v>0</v>
      </c>
      <c r="AH309" s="3">
        <f>IF('data sistem'!FB309="lebih dari 3",4,'data sistem'!FB309)</f>
        <v>0</v>
      </c>
      <c r="AI309" s="3" t="str">
        <f>IF('data sistem'!FF309="sebelum lulus",1,IF('data sistem'!FF309="setelah lulus",2,""))</f>
        <v/>
      </c>
      <c r="AJ309" s="3" t="str">
        <f>IF('data sistem'!FG309="0-3 bulan",1,IF('data sistem'!FG309="3-6 bulan",3,IF('data sistem'!FG309="6-12 bulan",6,IF('data sistem'!FG309="lebih dari 12 bulan",12,""))))</f>
        <v/>
      </c>
      <c r="AK309" s="3" t="str">
        <f>IF('data sistem'!FH309="0-3 bulan",1,IF('data sistem'!FH309="3-6 bulan",3,IF('data sistem'!FH309="6-12 bulan",6,IF('data sistem'!FH309="lebih dari 12 bulan",12,""))))</f>
        <v/>
      </c>
      <c r="AL309" s="3">
        <f>IF('data sistem'!FC309="lebih dari 3",4,'data sistem'!FC309)</f>
        <v>0</v>
      </c>
      <c r="AM309" s="3">
        <f>IF('data sistem'!FD309="lebih dari 3",4,'data sistem'!FD309)</f>
        <v>0</v>
      </c>
      <c r="AN309" s="3" t="str">
        <f>IF(LEFT('data sistem'!U309,7)="bekerja",1,IF(LEFT('data sistem'!U309,5)="tidak",2,""))</f>
        <v/>
      </c>
      <c r="AO309" s="3">
        <f>'data sistem'!M309*1</f>
        <v>0</v>
      </c>
      <c r="AP309" s="3">
        <f>'data sistem'!R309*2</f>
        <v>0</v>
      </c>
      <c r="AQ309" s="3">
        <f>'data sistem'!P309*3</f>
        <v>0</v>
      </c>
      <c r="AR309" s="3">
        <f>'data sistem'!Q309*4</f>
        <v>0</v>
      </c>
      <c r="AS309" s="3">
        <f>0</f>
        <v>0</v>
      </c>
      <c r="AU309" s="3">
        <f>IF('data sistem'!Q309="1",4,1)</f>
        <v>1</v>
      </c>
      <c r="AW309" s="3">
        <f>IF('data sistem'!AG309="bumn",1,IF('data sistem'!AG309="non-profit",2,IF('data sistem'!AG309="swasta",3,IF('data sistem'!AG309="wiraswasta",4,5))))</f>
        <v>5</v>
      </c>
      <c r="AX309" s="3">
        <f>IF(AW309=5,'data sistem'!AG309,"")</f>
        <v>0</v>
      </c>
      <c r="AY309" s="3">
        <f>IF('data sistem'!T309=0,1,'data sistem'!T309=0)</f>
        <v>1</v>
      </c>
      <c r="BA309" s="3">
        <f>IF('data sistem'!AM309="kurang dari 1 juta",1000000,IF('data sistem'!AM309="antara 1 dan 2 juta",2000000,IF('data sistem'!AM309="lebih dari 2 juta",3000000,IF('data sistem'!AM309="lebih dari 3 juta",4000000,0))))</f>
        <v>0</v>
      </c>
      <c r="BB309" s="3">
        <f>0</f>
        <v>0</v>
      </c>
      <c r="BC309" s="3">
        <f>IF('data sistem'!BI309="kurang dari 1 juta",1000000,IF('data sistem'!BI309="antara 1 dan 2 juta",2000000,IF('data sistem'!BI309="lebih dari 2 juta",3000000,IF('data sistem'!BI309="lebih dari 3 juta",4000000,0))))</f>
        <v>0</v>
      </c>
      <c r="BD309" s="3" t="str">
        <f>IF('data sistem'!DE309&gt;0,'data sistem'!DE309,"")</f>
        <v/>
      </c>
      <c r="BE309" s="3" t="str">
        <f>IF('data sistem'!DF309="lebih tinggi",1,IF('data sistem'!DF309="sama",2,IF('data sistem'!DF309="lebih rendah",3,IF('data sistem'!DF309="tidak perlu",4,""))))</f>
        <v/>
      </c>
      <c r="BF309" s="3">
        <f>'data sistem'!DG309*1</f>
        <v>0</v>
      </c>
      <c r="BG309" s="3">
        <f>'data sistem'!DH309*2</f>
        <v>0</v>
      </c>
      <c r="BH309" s="3">
        <f>'data sistem'!DI309*3</f>
        <v>0</v>
      </c>
      <c r="BI309" s="3">
        <f>'data sistem'!DJ309*4</f>
        <v>0</v>
      </c>
      <c r="BJ309" s="3">
        <f>'data sistem'!DK309*5</f>
        <v>0</v>
      </c>
      <c r="BK309" s="3">
        <f>'data sistem'!DL309*6</f>
        <v>0</v>
      </c>
      <c r="BL309" s="3">
        <f>'data sistem'!DM309*7</f>
        <v>0</v>
      </c>
      <c r="BM309" s="3">
        <f>'data sistem'!DN309*8</f>
        <v>0</v>
      </c>
      <c r="BN309" s="3">
        <f>'data sistem'!DO309*9</f>
        <v>0</v>
      </c>
      <c r="BO309" s="3">
        <f>'data sistem'!DP309*10</f>
        <v>0</v>
      </c>
      <c r="BP309" s="3">
        <f>'data sistem'!DQ309*11</f>
        <v>0</v>
      </c>
      <c r="BQ309" s="3">
        <f>'data sistem'!DR309*12</f>
        <v>0</v>
      </c>
      <c r="BR309" s="3">
        <v>0</v>
      </c>
      <c r="BT309" s="3">
        <f>'data sistem'!GU309</f>
        <v>0</v>
      </c>
      <c r="BU309" s="3">
        <f>'data sistem'!HX309</f>
        <v>0</v>
      </c>
      <c r="BV309" s="3">
        <f>'data sistem'!GV309</f>
        <v>0</v>
      </c>
      <c r="BW309" s="3">
        <f>'data sistem'!HY309</f>
        <v>0</v>
      </c>
      <c r="BX309" s="3">
        <f>'data sistem'!GW309</f>
        <v>0</v>
      </c>
      <c r="BY309" s="3">
        <f>'data sistem'!HV309</f>
        <v>0</v>
      </c>
      <c r="BZ309" s="3">
        <f>'data sistem'!HZ309</f>
        <v>0</v>
      </c>
      <c r="CA309" s="3">
        <f>'data sistem'!IY309</f>
        <v>0</v>
      </c>
      <c r="CB309" s="3">
        <f>'data sistem'!GX309</f>
        <v>0</v>
      </c>
      <c r="CC309" s="3">
        <f>'data sistem'!IA309</f>
        <v>0</v>
      </c>
      <c r="CD309" s="3">
        <f>'data sistem'!GY309</f>
        <v>0</v>
      </c>
      <c r="CE309" s="3">
        <f>'data sistem'!IB309</f>
        <v>0</v>
      </c>
      <c r="CF309" s="3">
        <f>'data sistem'!GZ309</f>
        <v>0</v>
      </c>
      <c r="CH309" s="3">
        <f>'data sistem'!IC309</f>
        <v>0</v>
      </c>
      <c r="CJ309" s="3">
        <f>'data sistem'!HA309</f>
        <v>0</v>
      </c>
      <c r="CK309" s="3">
        <f>'data sistem'!ID309</f>
        <v>0</v>
      </c>
      <c r="CL309" s="3">
        <f>'data sistem'!HB309</f>
        <v>0</v>
      </c>
      <c r="CM309" s="3">
        <f>'data sistem'!IE309</f>
        <v>0</v>
      </c>
      <c r="CN309" s="3">
        <f>'data sistem'!HC309</f>
        <v>0</v>
      </c>
      <c r="CO309" s="3">
        <f>'data sistem'!IF309</f>
        <v>0</v>
      </c>
      <c r="CP309" s="3">
        <f>'data sistem'!HD309</f>
        <v>0</v>
      </c>
      <c r="CQ309" s="3">
        <f>'data sistem'!IG309</f>
        <v>0</v>
      </c>
      <c r="CR309" s="3">
        <f>'data sistem'!HE309</f>
        <v>0</v>
      </c>
      <c r="CS309" s="3">
        <f>'data sistem'!IH309</f>
        <v>0</v>
      </c>
      <c r="CT309" s="3">
        <f>'data sistem'!HF309</f>
        <v>0</v>
      </c>
      <c r="CU309" s="3">
        <f>'data sistem'!II309</f>
        <v>0</v>
      </c>
      <c r="CV309" s="3">
        <f>'data sistem'!HG309</f>
        <v>0</v>
      </c>
      <c r="CW309" s="3">
        <f>'data sistem'!IJ309</f>
        <v>0</v>
      </c>
      <c r="CX309" s="3">
        <f>'data sistem'!HH309</f>
        <v>0</v>
      </c>
      <c r="CY309" s="3">
        <f>'data sistem'!IK309</f>
        <v>0</v>
      </c>
      <c r="CZ309" s="3">
        <f>'data sistem'!HI309</f>
        <v>0</v>
      </c>
      <c r="DA309" s="3">
        <f>'data sistem'!IL309</f>
        <v>0</v>
      </c>
      <c r="DB309" s="3">
        <f>'data sistem'!HJ309</f>
        <v>0</v>
      </c>
      <c r="DC309" s="3">
        <f>'data sistem'!IM309</f>
        <v>0</v>
      </c>
      <c r="DD309" s="3">
        <f>'data sistem'!HK309</f>
        <v>0</v>
      </c>
      <c r="DE309" s="3">
        <f>'data sistem'!IN309</f>
        <v>0</v>
      </c>
      <c r="DF309" s="3">
        <f>'data sistem'!HL309</f>
        <v>0</v>
      </c>
      <c r="DG309" s="3">
        <f>'data sistem'!IO309</f>
        <v>0</v>
      </c>
      <c r="DH309" s="3">
        <f>'data sistem'!HM309</f>
        <v>0</v>
      </c>
      <c r="DI309" s="3">
        <f>'data sistem'!HM309</f>
        <v>0</v>
      </c>
      <c r="DJ309" s="3">
        <f>'data sistem'!IP309</f>
        <v>0</v>
      </c>
      <c r="DK309" s="3">
        <f>'data sistem'!IP309</f>
        <v>0</v>
      </c>
      <c r="DL309" s="3">
        <f>'data sistem'!HN309</f>
        <v>0</v>
      </c>
      <c r="DM309" s="3">
        <f>'data sistem'!IQ309</f>
        <v>0</v>
      </c>
      <c r="DN309" s="3">
        <f>'data sistem'!HO309</f>
        <v>0</v>
      </c>
      <c r="DO309" s="3">
        <f>'data sistem'!IR309</f>
        <v>0</v>
      </c>
      <c r="DP309" s="3">
        <f>'data sistem'!HP309</f>
        <v>0</v>
      </c>
      <c r="DQ309" s="3">
        <f>'data sistem'!IS309</f>
        <v>0</v>
      </c>
      <c r="DR309" s="3">
        <f>'data sistem'!HQ309</f>
        <v>0</v>
      </c>
      <c r="DS309" s="3">
        <f>'data sistem'!IT309</f>
        <v>0</v>
      </c>
      <c r="DT309" s="3">
        <f>'data sistem'!HR309</f>
        <v>0</v>
      </c>
      <c r="DU309" s="3">
        <f>'data sistem'!IU309</f>
        <v>0</v>
      </c>
      <c r="DV309" s="3">
        <f>'data sistem'!HS309</f>
        <v>0</v>
      </c>
      <c r="DW309" s="3">
        <f>'data sistem'!IV309</f>
        <v>0</v>
      </c>
      <c r="DX309" s="3">
        <f>'data sistem'!HT309</f>
        <v>0</v>
      </c>
      <c r="DY309" s="3">
        <f>'data sistem'!IW309</f>
        <v>0</v>
      </c>
      <c r="DZ309" s="3">
        <f>'data sistem'!HU309</f>
        <v>0</v>
      </c>
      <c r="EA309" s="3">
        <f>'data sistem'!IX309</f>
        <v>0</v>
      </c>
    </row>
    <row r="310" spans="1:131" x14ac:dyDescent="0.3">
      <c r="A310" s="3" t="str">
        <f t="shared" si="4"/>
        <v>051022</v>
      </c>
      <c r="B310" s="3" t="e">
        <f>VLOOKUP('data sistem'!C310,kodeprodi!$A$2:$B$11,2,FALSE)</f>
        <v>#N/A</v>
      </c>
      <c r="C310" s="3">
        <f>'data sistem'!A310</f>
        <v>0</v>
      </c>
      <c r="D310" s="3">
        <f>'data sistem'!B310</f>
        <v>0</v>
      </c>
      <c r="E310" s="3">
        <f>'data sistem'!J310</f>
        <v>0</v>
      </c>
      <c r="F310" s="3">
        <f>'data sistem'!K310</f>
        <v>0</v>
      </c>
      <c r="G310" s="3">
        <f>2020-'data sistem'!E310</f>
        <v>2020</v>
      </c>
      <c r="H310" s="3">
        <f>1</f>
        <v>1</v>
      </c>
      <c r="I310" s="3">
        <f>2</f>
        <v>2</v>
      </c>
      <c r="J310" s="3">
        <f>3</f>
        <v>3</v>
      </c>
      <c r="K310" s="3">
        <f>3</f>
        <v>3</v>
      </c>
      <c r="L310" s="3">
        <f>1</f>
        <v>1</v>
      </c>
      <c r="M310" s="3">
        <f>2</f>
        <v>2</v>
      </c>
      <c r="N310" s="3">
        <f>1</f>
        <v>1</v>
      </c>
      <c r="O310" s="3" t="str">
        <f>IF('data sistem'!W310="tidak",3,IF('data sistem'!W310="ya",IF('data sistem'!DT310="sebelum lulus",1,IF('data sistem'!DT310="setelah lulus",2,"")),""))</f>
        <v/>
      </c>
      <c r="P310" s="3" t="str">
        <f>IF('data sistem'!DU310="0-3 bulan",1,IF('data sistem'!DU310="3-6 bulan",3,IF('data sistem'!DU310="6-12 bulan",6,IF('data sistem'!DU310="lebih dari 12 bulan",12,""))))</f>
        <v/>
      </c>
      <c r="Q310" s="3" t="str">
        <f>IF('data sistem'!DV310="0-3 bulan",1,IF('data sistem'!DV310="3-6 bulan",3,IF('data sistem'!DV310="6-12 bulan",6,IF('data sistem'!DV310="lebih dari 12 bulan",12,""))))</f>
        <v/>
      </c>
      <c r="R310" s="3">
        <f>'data sistem'!EA310</f>
        <v>0</v>
      </c>
      <c r="S310" s="3">
        <f>'data sistem'!EB310</f>
        <v>0</v>
      </c>
      <c r="T310" s="3">
        <f>'data sistem'!EC310</f>
        <v>0</v>
      </c>
      <c r="U310" s="3">
        <f>'data sistem'!ED310</f>
        <v>0</v>
      </c>
      <c r="V310" s="3">
        <f>'data sistem'!EE310</f>
        <v>0</v>
      </c>
      <c r="W310" s="3">
        <f>'data sistem'!EF310</f>
        <v>0</v>
      </c>
      <c r="X310" s="3">
        <f>'data sistem'!EG310</f>
        <v>0</v>
      </c>
      <c r="Y310" s="3" t="str">
        <f>IF('data sistem'!DW310="ya",1,IF('data sistem'!DW310="tidak",0,""))</f>
        <v/>
      </c>
      <c r="Z310" s="3">
        <f>'data sistem'!EM310</f>
        <v>0</v>
      </c>
      <c r="AA310" s="3">
        <f>'data sistem'!EH310</f>
        <v>0</v>
      </c>
      <c r="AB310" s="3">
        <f>'data sistem'!EI310</f>
        <v>0</v>
      </c>
      <c r="AC310" s="3">
        <f>'data sistem'!EJ310</f>
        <v>0</v>
      </c>
      <c r="AD310" s="3">
        <f>'data sistem'!EK310</f>
        <v>0</v>
      </c>
      <c r="AE310" s="3">
        <f>'data sistem'!EL310</f>
        <v>0</v>
      </c>
      <c r="AF310" s="3">
        <f>0</f>
        <v>0</v>
      </c>
      <c r="AH310" s="3">
        <f>IF('data sistem'!FB310="lebih dari 3",4,'data sistem'!FB310)</f>
        <v>0</v>
      </c>
      <c r="AI310" s="3" t="str">
        <f>IF('data sistem'!FF310="sebelum lulus",1,IF('data sistem'!FF310="setelah lulus",2,""))</f>
        <v/>
      </c>
      <c r="AJ310" s="3" t="str">
        <f>IF('data sistem'!FG310="0-3 bulan",1,IF('data sistem'!FG310="3-6 bulan",3,IF('data sistem'!FG310="6-12 bulan",6,IF('data sistem'!FG310="lebih dari 12 bulan",12,""))))</f>
        <v/>
      </c>
      <c r="AK310" s="3" t="str">
        <f>IF('data sistem'!FH310="0-3 bulan",1,IF('data sistem'!FH310="3-6 bulan",3,IF('data sistem'!FH310="6-12 bulan",6,IF('data sistem'!FH310="lebih dari 12 bulan",12,""))))</f>
        <v/>
      </c>
      <c r="AL310" s="3">
        <f>IF('data sistem'!FC310="lebih dari 3",4,'data sistem'!FC310)</f>
        <v>0</v>
      </c>
      <c r="AM310" s="3">
        <f>IF('data sistem'!FD310="lebih dari 3",4,'data sistem'!FD310)</f>
        <v>0</v>
      </c>
      <c r="AN310" s="3" t="str">
        <f>IF(LEFT('data sistem'!U310,7)="bekerja",1,IF(LEFT('data sistem'!U310,5)="tidak",2,""))</f>
        <v/>
      </c>
      <c r="AO310" s="3">
        <f>'data sistem'!M310*1</f>
        <v>0</v>
      </c>
      <c r="AP310" s="3">
        <f>'data sistem'!R310*2</f>
        <v>0</v>
      </c>
      <c r="AQ310" s="3">
        <f>'data sistem'!P310*3</f>
        <v>0</v>
      </c>
      <c r="AR310" s="3">
        <f>'data sistem'!Q310*4</f>
        <v>0</v>
      </c>
      <c r="AS310" s="3">
        <f>0</f>
        <v>0</v>
      </c>
      <c r="AU310" s="3">
        <f>IF('data sistem'!Q310="1",4,1)</f>
        <v>1</v>
      </c>
      <c r="AW310" s="3">
        <f>IF('data sistem'!AG310="bumn",1,IF('data sistem'!AG310="non-profit",2,IF('data sistem'!AG310="swasta",3,IF('data sistem'!AG310="wiraswasta",4,5))))</f>
        <v>5</v>
      </c>
      <c r="AX310" s="3">
        <f>IF(AW310=5,'data sistem'!AG310,"")</f>
        <v>0</v>
      </c>
      <c r="AY310" s="3">
        <f>IF('data sistem'!T310=0,1,'data sistem'!T310=0)</f>
        <v>1</v>
      </c>
      <c r="BA310" s="3">
        <f>IF('data sistem'!AM310="kurang dari 1 juta",1000000,IF('data sistem'!AM310="antara 1 dan 2 juta",2000000,IF('data sistem'!AM310="lebih dari 2 juta",3000000,IF('data sistem'!AM310="lebih dari 3 juta",4000000,0))))</f>
        <v>0</v>
      </c>
      <c r="BB310" s="3">
        <f>0</f>
        <v>0</v>
      </c>
      <c r="BC310" s="3">
        <f>IF('data sistem'!BI310="kurang dari 1 juta",1000000,IF('data sistem'!BI310="antara 1 dan 2 juta",2000000,IF('data sistem'!BI310="lebih dari 2 juta",3000000,IF('data sistem'!BI310="lebih dari 3 juta",4000000,0))))</f>
        <v>0</v>
      </c>
      <c r="BD310" s="3" t="str">
        <f>IF('data sistem'!DE310&gt;0,'data sistem'!DE310,"")</f>
        <v/>
      </c>
      <c r="BE310" s="3" t="str">
        <f>IF('data sistem'!DF310="lebih tinggi",1,IF('data sistem'!DF310="sama",2,IF('data sistem'!DF310="lebih rendah",3,IF('data sistem'!DF310="tidak perlu",4,""))))</f>
        <v/>
      </c>
      <c r="BF310" s="3">
        <f>'data sistem'!DG310*1</f>
        <v>0</v>
      </c>
      <c r="BG310" s="3">
        <f>'data sistem'!DH310*2</f>
        <v>0</v>
      </c>
      <c r="BH310" s="3">
        <f>'data sistem'!DI310*3</f>
        <v>0</v>
      </c>
      <c r="BI310" s="3">
        <f>'data sistem'!DJ310*4</f>
        <v>0</v>
      </c>
      <c r="BJ310" s="3">
        <f>'data sistem'!DK310*5</f>
        <v>0</v>
      </c>
      <c r="BK310" s="3">
        <f>'data sistem'!DL310*6</f>
        <v>0</v>
      </c>
      <c r="BL310" s="3">
        <f>'data sistem'!DM310*7</f>
        <v>0</v>
      </c>
      <c r="BM310" s="3">
        <f>'data sistem'!DN310*8</f>
        <v>0</v>
      </c>
      <c r="BN310" s="3">
        <f>'data sistem'!DO310*9</f>
        <v>0</v>
      </c>
      <c r="BO310" s="3">
        <f>'data sistem'!DP310*10</f>
        <v>0</v>
      </c>
      <c r="BP310" s="3">
        <f>'data sistem'!DQ310*11</f>
        <v>0</v>
      </c>
      <c r="BQ310" s="3">
        <f>'data sistem'!DR310*12</f>
        <v>0</v>
      </c>
      <c r="BR310" s="3">
        <v>0</v>
      </c>
      <c r="BT310" s="3">
        <f>'data sistem'!GU310</f>
        <v>0</v>
      </c>
      <c r="BU310" s="3">
        <f>'data sistem'!HX310</f>
        <v>0</v>
      </c>
      <c r="BV310" s="3">
        <f>'data sistem'!GV310</f>
        <v>0</v>
      </c>
      <c r="BW310" s="3">
        <f>'data sistem'!HY310</f>
        <v>0</v>
      </c>
      <c r="BX310" s="3">
        <f>'data sistem'!GW310</f>
        <v>0</v>
      </c>
      <c r="BY310" s="3">
        <f>'data sistem'!HV310</f>
        <v>0</v>
      </c>
      <c r="BZ310" s="3">
        <f>'data sistem'!HZ310</f>
        <v>0</v>
      </c>
      <c r="CA310" s="3">
        <f>'data sistem'!IY310</f>
        <v>0</v>
      </c>
      <c r="CB310" s="3">
        <f>'data sistem'!GX310</f>
        <v>0</v>
      </c>
      <c r="CC310" s="3">
        <f>'data sistem'!IA310</f>
        <v>0</v>
      </c>
      <c r="CD310" s="3">
        <f>'data sistem'!GY310</f>
        <v>0</v>
      </c>
      <c r="CE310" s="3">
        <f>'data sistem'!IB310</f>
        <v>0</v>
      </c>
      <c r="CF310" s="3">
        <f>'data sistem'!GZ310</f>
        <v>0</v>
      </c>
      <c r="CH310" s="3">
        <f>'data sistem'!IC310</f>
        <v>0</v>
      </c>
      <c r="CJ310" s="3">
        <f>'data sistem'!HA310</f>
        <v>0</v>
      </c>
      <c r="CK310" s="3">
        <f>'data sistem'!ID310</f>
        <v>0</v>
      </c>
      <c r="CL310" s="3">
        <f>'data sistem'!HB310</f>
        <v>0</v>
      </c>
      <c r="CM310" s="3">
        <f>'data sistem'!IE310</f>
        <v>0</v>
      </c>
      <c r="CN310" s="3">
        <f>'data sistem'!HC310</f>
        <v>0</v>
      </c>
      <c r="CO310" s="3">
        <f>'data sistem'!IF310</f>
        <v>0</v>
      </c>
      <c r="CP310" s="3">
        <f>'data sistem'!HD310</f>
        <v>0</v>
      </c>
      <c r="CQ310" s="3">
        <f>'data sistem'!IG310</f>
        <v>0</v>
      </c>
      <c r="CR310" s="3">
        <f>'data sistem'!HE310</f>
        <v>0</v>
      </c>
      <c r="CS310" s="3">
        <f>'data sistem'!IH310</f>
        <v>0</v>
      </c>
      <c r="CT310" s="3">
        <f>'data sistem'!HF310</f>
        <v>0</v>
      </c>
      <c r="CU310" s="3">
        <f>'data sistem'!II310</f>
        <v>0</v>
      </c>
      <c r="CV310" s="3">
        <f>'data sistem'!HG310</f>
        <v>0</v>
      </c>
      <c r="CW310" s="3">
        <f>'data sistem'!IJ310</f>
        <v>0</v>
      </c>
      <c r="CX310" s="3">
        <f>'data sistem'!HH310</f>
        <v>0</v>
      </c>
      <c r="CY310" s="3">
        <f>'data sistem'!IK310</f>
        <v>0</v>
      </c>
      <c r="CZ310" s="3">
        <f>'data sistem'!HI310</f>
        <v>0</v>
      </c>
      <c r="DA310" s="3">
        <f>'data sistem'!IL310</f>
        <v>0</v>
      </c>
      <c r="DB310" s="3">
        <f>'data sistem'!HJ310</f>
        <v>0</v>
      </c>
      <c r="DC310" s="3">
        <f>'data sistem'!IM310</f>
        <v>0</v>
      </c>
      <c r="DD310" s="3">
        <f>'data sistem'!HK310</f>
        <v>0</v>
      </c>
      <c r="DE310" s="3">
        <f>'data sistem'!IN310</f>
        <v>0</v>
      </c>
      <c r="DF310" s="3">
        <f>'data sistem'!HL310</f>
        <v>0</v>
      </c>
      <c r="DG310" s="3">
        <f>'data sistem'!IO310</f>
        <v>0</v>
      </c>
      <c r="DH310" s="3">
        <f>'data sistem'!HM310</f>
        <v>0</v>
      </c>
      <c r="DI310" s="3">
        <f>'data sistem'!HM310</f>
        <v>0</v>
      </c>
      <c r="DJ310" s="3">
        <f>'data sistem'!IP310</f>
        <v>0</v>
      </c>
      <c r="DK310" s="3">
        <f>'data sistem'!IP310</f>
        <v>0</v>
      </c>
      <c r="DL310" s="3">
        <f>'data sistem'!HN310</f>
        <v>0</v>
      </c>
      <c r="DM310" s="3">
        <f>'data sistem'!IQ310</f>
        <v>0</v>
      </c>
      <c r="DN310" s="3">
        <f>'data sistem'!HO310</f>
        <v>0</v>
      </c>
      <c r="DO310" s="3">
        <f>'data sistem'!IR310</f>
        <v>0</v>
      </c>
      <c r="DP310" s="3">
        <f>'data sistem'!HP310</f>
        <v>0</v>
      </c>
      <c r="DQ310" s="3">
        <f>'data sistem'!IS310</f>
        <v>0</v>
      </c>
      <c r="DR310" s="3">
        <f>'data sistem'!HQ310</f>
        <v>0</v>
      </c>
      <c r="DS310" s="3">
        <f>'data sistem'!IT310</f>
        <v>0</v>
      </c>
      <c r="DT310" s="3">
        <f>'data sistem'!HR310</f>
        <v>0</v>
      </c>
      <c r="DU310" s="3">
        <f>'data sistem'!IU310</f>
        <v>0</v>
      </c>
      <c r="DV310" s="3">
        <f>'data sistem'!HS310</f>
        <v>0</v>
      </c>
      <c r="DW310" s="3">
        <f>'data sistem'!IV310</f>
        <v>0</v>
      </c>
      <c r="DX310" s="3">
        <f>'data sistem'!HT310</f>
        <v>0</v>
      </c>
      <c r="DY310" s="3">
        <f>'data sistem'!IW310</f>
        <v>0</v>
      </c>
      <c r="DZ310" s="3">
        <f>'data sistem'!HU310</f>
        <v>0</v>
      </c>
      <c r="EA310" s="3">
        <f>'data sistem'!IX310</f>
        <v>0</v>
      </c>
    </row>
    <row r="311" spans="1:131" x14ac:dyDescent="0.3">
      <c r="A311" s="3" t="str">
        <f t="shared" si="4"/>
        <v>051022</v>
      </c>
      <c r="B311" s="3" t="e">
        <f>VLOOKUP('data sistem'!C311,kodeprodi!$A$2:$B$11,2,FALSE)</f>
        <v>#N/A</v>
      </c>
      <c r="C311" s="3">
        <f>'data sistem'!A311</f>
        <v>0</v>
      </c>
      <c r="D311" s="3">
        <f>'data sistem'!B311</f>
        <v>0</v>
      </c>
      <c r="E311" s="3">
        <f>'data sistem'!J311</f>
        <v>0</v>
      </c>
      <c r="F311" s="3">
        <f>'data sistem'!K311</f>
        <v>0</v>
      </c>
      <c r="G311" s="3">
        <f>2020-'data sistem'!E311</f>
        <v>2020</v>
      </c>
      <c r="H311" s="3">
        <f>1</f>
        <v>1</v>
      </c>
      <c r="I311" s="3">
        <f>2</f>
        <v>2</v>
      </c>
      <c r="J311" s="3">
        <f>3</f>
        <v>3</v>
      </c>
      <c r="K311" s="3">
        <f>3</f>
        <v>3</v>
      </c>
      <c r="L311" s="3">
        <f>1</f>
        <v>1</v>
      </c>
      <c r="M311" s="3">
        <f>2</f>
        <v>2</v>
      </c>
      <c r="N311" s="3">
        <f>1</f>
        <v>1</v>
      </c>
      <c r="O311" s="3" t="str">
        <f>IF('data sistem'!W311="tidak",3,IF('data sistem'!W311="ya",IF('data sistem'!DT311="sebelum lulus",1,IF('data sistem'!DT311="setelah lulus",2,"")),""))</f>
        <v/>
      </c>
      <c r="P311" s="3" t="str">
        <f>IF('data sistem'!DU311="0-3 bulan",1,IF('data sistem'!DU311="3-6 bulan",3,IF('data sistem'!DU311="6-12 bulan",6,IF('data sistem'!DU311="lebih dari 12 bulan",12,""))))</f>
        <v/>
      </c>
      <c r="Q311" s="3" t="str">
        <f>IF('data sistem'!DV311="0-3 bulan",1,IF('data sistem'!DV311="3-6 bulan",3,IF('data sistem'!DV311="6-12 bulan",6,IF('data sistem'!DV311="lebih dari 12 bulan",12,""))))</f>
        <v/>
      </c>
      <c r="R311" s="3">
        <f>'data sistem'!EA311</f>
        <v>0</v>
      </c>
      <c r="S311" s="3">
        <f>'data sistem'!EB311</f>
        <v>0</v>
      </c>
      <c r="T311" s="3">
        <f>'data sistem'!EC311</f>
        <v>0</v>
      </c>
      <c r="U311" s="3">
        <f>'data sistem'!ED311</f>
        <v>0</v>
      </c>
      <c r="V311" s="3">
        <f>'data sistem'!EE311</f>
        <v>0</v>
      </c>
      <c r="W311" s="3">
        <f>'data sistem'!EF311</f>
        <v>0</v>
      </c>
      <c r="X311" s="3">
        <f>'data sistem'!EG311</f>
        <v>0</v>
      </c>
      <c r="Y311" s="3" t="str">
        <f>IF('data sistem'!DW311="ya",1,IF('data sistem'!DW311="tidak",0,""))</f>
        <v/>
      </c>
      <c r="Z311" s="3">
        <f>'data sistem'!EM311</f>
        <v>0</v>
      </c>
      <c r="AA311" s="3">
        <f>'data sistem'!EH311</f>
        <v>0</v>
      </c>
      <c r="AB311" s="3">
        <f>'data sistem'!EI311</f>
        <v>0</v>
      </c>
      <c r="AC311" s="3">
        <f>'data sistem'!EJ311</f>
        <v>0</v>
      </c>
      <c r="AD311" s="3">
        <f>'data sistem'!EK311</f>
        <v>0</v>
      </c>
      <c r="AE311" s="3">
        <f>'data sistem'!EL311</f>
        <v>0</v>
      </c>
      <c r="AF311" s="3">
        <f>0</f>
        <v>0</v>
      </c>
      <c r="AH311" s="3">
        <f>IF('data sistem'!FB311="lebih dari 3",4,'data sistem'!FB311)</f>
        <v>0</v>
      </c>
      <c r="AI311" s="3" t="str">
        <f>IF('data sistem'!FF311="sebelum lulus",1,IF('data sistem'!FF311="setelah lulus",2,""))</f>
        <v/>
      </c>
      <c r="AJ311" s="3" t="str">
        <f>IF('data sistem'!FG311="0-3 bulan",1,IF('data sistem'!FG311="3-6 bulan",3,IF('data sistem'!FG311="6-12 bulan",6,IF('data sistem'!FG311="lebih dari 12 bulan",12,""))))</f>
        <v/>
      </c>
      <c r="AK311" s="3" t="str">
        <f>IF('data sistem'!FH311="0-3 bulan",1,IF('data sistem'!FH311="3-6 bulan",3,IF('data sistem'!FH311="6-12 bulan",6,IF('data sistem'!FH311="lebih dari 12 bulan",12,""))))</f>
        <v/>
      </c>
      <c r="AL311" s="3">
        <f>IF('data sistem'!FC311="lebih dari 3",4,'data sistem'!FC311)</f>
        <v>0</v>
      </c>
      <c r="AM311" s="3">
        <f>IF('data sistem'!FD311="lebih dari 3",4,'data sistem'!FD311)</f>
        <v>0</v>
      </c>
      <c r="AN311" s="3" t="str">
        <f>IF(LEFT('data sistem'!U311,7)="bekerja",1,IF(LEFT('data sistem'!U311,5)="tidak",2,""))</f>
        <v/>
      </c>
      <c r="AO311" s="3">
        <f>'data sistem'!M311*1</f>
        <v>0</v>
      </c>
      <c r="AP311" s="3">
        <f>'data sistem'!R311*2</f>
        <v>0</v>
      </c>
      <c r="AQ311" s="3">
        <f>'data sistem'!P311*3</f>
        <v>0</v>
      </c>
      <c r="AR311" s="3">
        <f>'data sistem'!Q311*4</f>
        <v>0</v>
      </c>
      <c r="AS311" s="3">
        <f>0</f>
        <v>0</v>
      </c>
      <c r="AU311" s="3">
        <f>IF('data sistem'!Q311="1",4,1)</f>
        <v>1</v>
      </c>
      <c r="AW311" s="3">
        <f>IF('data sistem'!AG311="bumn",1,IF('data sistem'!AG311="non-profit",2,IF('data sistem'!AG311="swasta",3,IF('data sistem'!AG311="wiraswasta",4,5))))</f>
        <v>5</v>
      </c>
      <c r="AX311" s="3">
        <f>IF(AW311=5,'data sistem'!AG311,"")</f>
        <v>0</v>
      </c>
      <c r="AY311" s="3">
        <f>IF('data sistem'!T311=0,1,'data sistem'!T311=0)</f>
        <v>1</v>
      </c>
      <c r="BA311" s="3">
        <f>IF('data sistem'!AM311="kurang dari 1 juta",1000000,IF('data sistem'!AM311="antara 1 dan 2 juta",2000000,IF('data sistem'!AM311="lebih dari 2 juta",3000000,IF('data sistem'!AM311="lebih dari 3 juta",4000000,0))))</f>
        <v>0</v>
      </c>
      <c r="BB311" s="3">
        <f>0</f>
        <v>0</v>
      </c>
      <c r="BC311" s="3">
        <f>IF('data sistem'!BI311="kurang dari 1 juta",1000000,IF('data sistem'!BI311="antara 1 dan 2 juta",2000000,IF('data sistem'!BI311="lebih dari 2 juta",3000000,IF('data sistem'!BI311="lebih dari 3 juta",4000000,0))))</f>
        <v>0</v>
      </c>
      <c r="BD311" s="3" t="str">
        <f>IF('data sistem'!DE311&gt;0,'data sistem'!DE311,"")</f>
        <v/>
      </c>
      <c r="BE311" s="3" t="str">
        <f>IF('data sistem'!DF311="lebih tinggi",1,IF('data sistem'!DF311="sama",2,IF('data sistem'!DF311="lebih rendah",3,IF('data sistem'!DF311="tidak perlu",4,""))))</f>
        <v/>
      </c>
      <c r="BF311" s="3">
        <f>'data sistem'!DG311*1</f>
        <v>0</v>
      </c>
      <c r="BG311" s="3">
        <f>'data sistem'!DH311*2</f>
        <v>0</v>
      </c>
      <c r="BH311" s="3">
        <f>'data sistem'!DI311*3</f>
        <v>0</v>
      </c>
      <c r="BI311" s="3">
        <f>'data sistem'!DJ311*4</f>
        <v>0</v>
      </c>
      <c r="BJ311" s="3">
        <f>'data sistem'!DK311*5</f>
        <v>0</v>
      </c>
      <c r="BK311" s="3">
        <f>'data sistem'!DL311*6</f>
        <v>0</v>
      </c>
      <c r="BL311" s="3">
        <f>'data sistem'!DM311*7</f>
        <v>0</v>
      </c>
      <c r="BM311" s="3">
        <f>'data sistem'!DN311*8</f>
        <v>0</v>
      </c>
      <c r="BN311" s="3">
        <f>'data sistem'!DO311*9</f>
        <v>0</v>
      </c>
      <c r="BO311" s="3">
        <f>'data sistem'!DP311*10</f>
        <v>0</v>
      </c>
      <c r="BP311" s="3">
        <f>'data sistem'!DQ311*11</f>
        <v>0</v>
      </c>
      <c r="BQ311" s="3">
        <f>'data sistem'!DR311*12</f>
        <v>0</v>
      </c>
      <c r="BR311" s="3">
        <v>0</v>
      </c>
      <c r="BT311" s="3">
        <f>'data sistem'!GU311</f>
        <v>0</v>
      </c>
      <c r="BU311" s="3">
        <f>'data sistem'!HX311</f>
        <v>0</v>
      </c>
      <c r="BV311" s="3">
        <f>'data sistem'!GV311</f>
        <v>0</v>
      </c>
      <c r="BW311" s="3">
        <f>'data sistem'!HY311</f>
        <v>0</v>
      </c>
      <c r="BX311" s="3">
        <f>'data sistem'!GW311</f>
        <v>0</v>
      </c>
      <c r="BY311" s="3">
        <f>'data sistem'!HV311</f>
        <v>0</v>
      </c>
      <c r="BZ311" s="3">
        <f>'data sistem'!HZ311</f>
        <v>0</v>
      </c>
      <c r="CA311" s="3">
        <f>'data sistem'!IY311</f>
        <v>0</v>
      </c>
      <c r="CB311" s="3">
        <f>'data sistem'!GX311</f>
        <v>0</v>
      </c>
      <c r="CC311" s="3">
        <f>'data sistem'!IA311</f>
        <v>0</v>
      </c>
      <c r="CD311" s="3">
        <f>'data sistem'!GY311</f>
        <v>0</v>
      </c>
      <c r="CE311" s="3">
        <f>'data sistem'!IB311</f>
        <v>0</v>
      </c>
      <c r="CF311" s="3">
        <f>'data sistem'!GZ311</f>
        <v>0</v>
      </c>
      <c r="CH311" s="3">
        <f>'data sistem'!IC311</f>
        <v>0</v>
      </c>
      <c r="CJ311" s="3">
        <f>'data sistem'!HA311</f>
        <v>0</v>
      </c>
      <c r="CK311" s="3">
        <f>'data sistem'!ID311</f>
        <v>0</v>
      </c>
      <c r="CL311" s="3">
        <f>'data sistem'!HB311</f>
        <v>0</v>
      </c>
      <c r="CM311" s="3">
        <f>'data sistem'!IE311</f>
        <v>0</v>
      </c>
      <c r="CN311" s="3">
        <f>'data sistem'!HC311</f>
        <v>0</v>
      </c>
      <c r="CO311" s="3">
        <f>'data sistem'!IF311</f>
        <v>0</v>
      </c>
      <c r="CP311" s="3">
        <f>'data sistem'!HD311</f>
        <v>0</v>
      </c>
      <c r="CQ311" s="3">
        <f>'data sistem'!IG311</f>
        <v>0</v>
      </c>
      <c r="CR311" s="3">
        <f>'data sistem'!HE311</f>
        <v>0</v>
      </c>
      <c r="CS311" s="3">
        <f>'data sistem'!IH311</f>
        <v>0</v>
      </c>
      <c r="CT311" s="3">
        <f>'data sistem'!HF311</f>
        <v>0</v>
      </c>
      <c r="CU311" s="3">
        <f>'data sistem'!II311</f>
        <v>0</v>
      </c>
      <c r="CV311" s="3">
        <f>'data sistem'!HG311</f>
        <v>0</v>
      </c>
      <c r="CW311" s="3">
        <f>'data sistem'!IJ311</f>
        <v>0</v>
      </c>
      <c r="CX311" s="3">
        <f>'data sistem'!HH311</f>
        <v>0</v>
      </c>
      <c r="CY311" s="3">
        <f>'data sistem'!IK311</f>
        <v>0</v>
      </c>
      <c r="CZ311" s="3">
        <f>'data sistem'!HI311</f>
        <v>0</v>
      </c>
      <c r="DA311" s="3">
        <f>'data sistem'!IL311</f>
        <v>0</v>
      </c>
      <c r="DB311" s="3">
        <f>'data sistem'!HJ311</f>
        <v>0</v>
      </c>
      <c r="DC311" s="3">
        <f>'data sistem'!IM311</f>
        <v>0</v>
      </c>
      <c r="DD311" s="3">
        <f>'data sistem'!HK311</f>
        <v>0</v>
      </c>
      <c r="DE311" s="3">
        <f>'data sistem'!IN311</f>
        <v>0</v>
      </c>
      <c r="DF311" s="3">
        <f>'data sistem'!HL311</f>
        <v>0</v>
      </c>
      <c r="DG311" s="3">
        <f>'data sistem'!IO311</f>
        <v>0</v>
      </c>
      <c r="DH311" s="3">
        <f>'data sistem'!HM311</f>
        <v>0</v>
      </c>
      <c r="DI311" s="3">
        <f>'data sistem'!HM311</f>
        <v>0</v>
      </c>
      <c r="DJ311" s="3">
        <f>'data sistem'!IP311</f>
        <v>0</v>
      </c>
      <c r="DK311" s="3">
        <f>'data sistem'!IP311</f>
        <v>0</v>
      </c>
      <c r="DL311" s="3">
        <f>'data sistem'!HN311</f>
        <v>0</v>
      </c>
      <c r="DM311" s="3">
        <f>'data sistem'!IQ311</f>
        <v>0</v>
      </c>
      <c r="DN311" s="3">
        <f>'data sistem'!HO311</f>
        <v>0</v>
      </c>
      <c r="DO311" s="3">
        <f>'data sistem'!IR311</f>
        <v>0</v>
      </c>
      <c r="DP311" s="3">
        <f>'data sistem'!HP311</f>
        <v>0</v>
      </c>
      <c r="DQ311" s="3">
        <f>'data sistem'!IS311</f>
        <v>0</v>
      </c>
      <c r="DR311" s="3">
        <f>'data sistem'!HQ311</f>
        <v>0</v>
      </c>
      <c r="DS311" s="3">
        <f>'data sistem'!IT311</f>
        <v>0</v>
      </c>
      <c r="DT311" s="3">
        <f>'data sistem'!HR311</f>
        <v>0</v>
      </c>
      <c r="DU311" s="3">
        <f>'data sistem'!IU311</f>
        <v>0</v>
      </c>
      <c r="DV311" s="3">
        <f>'data sistem'!HS311</f>
        <v>0</v>
      </c>
      <c r="DW311" s="3">
        <f>'data sistem'!IV311</f>
        <v>0</v>
      </c>
      <c r="DX311" s="3">
        <f>'data sistem'!HT311</f>
        <v>0</v>
      </c>
      <c r="DY311" s="3">
        <f>'data sistem'!IW311</f>
        <v>0</v>
      </c>
      <c r="DZ311" s="3">
        <f>'data sistem'!HU311</f>
        <v>0</v>
      </c>
      <c r="EA311" s="3">
        <f>'data sistem'!IX311</f>
        <v>0</v>
      </c>
    </row>
    <row r="312" spans="1:131" x14ac:dyDescent="0.3">
      <c r="A312" s="3" t="str">
        <f t="shared" si="4"/>
        <v>051022</v>
      </c>
      <c r="B312" s="3" t="e">
        <f>VLOOKUP('data sistem'!C312,kodeprodi!$A$2:$B$11,2,FALSE)</f>
        <v>#N/A</v>
      </c>
      <c r="C312" s="3">
        <f>'data sistem'!A312</f>
        <v>0</v>
      </c>
      <c r="D312" s="3">
        <f>'data sistem'!B312</f>
        <v>0</v>
      </c>
      <c r="E312" s="3">
        <f>'data sistem'!J312</f>
        <v>0</v>
      </c>
      <c r="F312" s="3">
        <f>'data sistem'!K312</f>
        <v>0</v>
      </c>
      <c r="G312" s="3">
        <f>2020-'data sistem'!E312</f>
        <v>2020</v>
      </c>
      <c r="H312" s="3">
        <f>1</f>
        <v>1</v>
      </c>
      <c r="I312" s="3">
        <f>2</f>
        <v>2</v>
      </c>
      <c r="J312" s="3">
        <f>3</f>
        <v>3</v>
      </c>
      <c r="K312" s="3">
        <f>3</f>
        <v>3</v>
      </c>
      <c r="L312" s="3">
        <f>1</f>
        <v>1</v>
      </c>
      <c r="M312" s="3">
        <f>2</f>
        <v>2</v>
      </c>
      <c r="N312" s="3">
        <f>1</f>
        <v>1</v>
      </c>
      <c r="O312" s="3" t="str">
        <f>IF('data sistem'!W312="tidak",3,IF('data sistem'!W312="ya",IF('data sistem'!DT312="sebelum lulus",1,IF('data sistem'!DT312="setelah lulus",2,"")),""))</f>
        <v/>
      </c>
      <c r="P312" s="3" t="str">
        <f>IF('data sistem'!DU312="0-3 bulan",1,IF('data sistem'!DU312="3-6 bulan",3,IF('data sistem'!DU312="6-12 bulan",6,IF('data sistem'!DU312="lebih dari 12 bulan",12,""))))</f>
        <v/>
      </c>
      <c r="Q312" s="3" t="str">
        <f>IF('data sistem'!DV312="0-3 bulan",1,IF('data sistem'!DV312="3-6 bulan",3,IF('data sistem'!DV312="6-12 bulan",6,IF('data sistem'!DV312="lebih dari 12 bulan",12,""))))</f>
        <v/>
      </c>
      <c r="R312" s="3">
        <f>'data sistem'!EA312</f>
        <v>0</v>
      </c>
      <c r="S312" s="3">
        <f>'data sistem'!EB312</f>
        <v>0</v>
      </c>
      <c r="T312" s="3">
        <f>'data sistem'!EC312</f>
        <v>0</v>
      </c>
      <c r="U312" s="3">
        <f>'data sistem'!ED312</f>
        <v>0</v>
      </c>
      <c r="V312" s="3">
        <f>'data sistem'!EE312</f>
        <v>0</v>
      </c>
      <c r="W312" s="3">
        <f>'data sistem'!EF312</f>
        <v>0</v>
      </c>
      <c r="X312" s="3">
        <f>'data sistem'!EG312</f>
        <v>0</v>
      </c>
      <c r="Y312" s="3" t="str">
        <f>IF('data sistem'!DW312="ya",1,IF('data sistem'!DW312="tidak",0,""))</f>
        <v/>
      </c>
      <c r="Z312" s="3">
        <f>'data sistem'!EM312</f>
        <v>0</v>
      </c>
      <c r="AA312" s="3">
        <f>'data sistem'!EH312</f>
        <v>0</v>
      </c>
      <c r="AB312" s="3">
        <f>'data sistem'!EI312</f>
        <v>0</v>
      </c>
      <c r="AC312" s="3">
        <f>'data sistem'!EJ312</f>
        <v>0</v>
      </c>
      <c r="AD312" s="3">
        <f>'data sistem'!EK312</f>
        <v>0</v>
      </c>
      <c r="AE312" s="3">
        <f>'data sistem'!EL312</f>
        <v>0</v>
      </c>
      <c r="AF312" s="3">
        <f>0</f>
        <v>0</v>
      </c>
      <c r="AH312" s="3">
        <f>IF('data sistem'!FB312="lebih dari 3",4,'data sistem'!FB312)</f>
        <v>0</v>
      </c>
      <c r="AI312" s="3" t="str">
        <f>IF('data sistem'!FF312="sebelum lulus",1,IF('data sistem'!FF312="setelah lulus",2,""))</f>
        <v/>
      </c>
      <c r="AJ312" s="3" t="str">
        <f>IF('data sistem'!FG312="0-3 bulan",1,IF('data sistem'!FG312="3-6 bulan",3,IF('data sistem'!FG312="6-12 bulan",6,IF('data sistem'!FG312="lebih dari 12 bulan",12,""))))</f>
        <v/>
      </c>
      <c r="AK312" s="3" t="str">
        <f>IF('data sistem'!FH312="0-3 bulan",1,IF('data sistem'!FH312="3-6 bulan",3,IF('data sistem'!FH312="6-12 bulan",6,IF('data sistem'!FH312="lebih dari 12 bulan",12,""))))</f>
        <v/>
      </c>
      <c r="AL312" s="3">
        <f>IF('data sistem'!FC312="lebih dari 3",4,'data sistem'!FC312)</f>
        <v>0</v>
      </c>
      <c r="AM312" s="3">
        <f>IF('data sistem'!FD312="lebih dari 3",4,'data sistem'!FD312)</f>
        <v>0</v>
      </c>
      <c r="AN312" s="3" t="str">
        <f>IF(LEFT('data sistem'!U312,7)="bekerja",1,IF(LEFT('data sistem'!U312,5)="tidak",2,""))</f>
        <v/>
      </c>
      <c r="AO312" s="3">
        <f>'data sistem'!M312*1</f>
        <v>0</v>
      </c>
      <c r="AP312" s="3">
        <f>'data sistem'!R312*2</f>
        <v>0</v>
      </c>
      <c r="AQ312" s="3">
        <f>'data sistem'!P312*3</f>
        <v>0</v>
      </c>
      <c r="AR312" s="3">
        <f>'data sistem'!Q312*4</f>
        <v>0</v>
      </c>
      <c r="AS312" s="3">
        <f>0</f>
        <v>0</v>
      </c>
      <c r="AU312" s="3">
        <f>IF('data sistem'!Q312="1",4,1)</f>
        <v>1</v>
      </c>
      <c r="AW312" s="3">
        <f>IF('data sistem'!AG312="bumn",1,IF('data sistem'!AG312="non-profit",2,IF('data sistem'!AG312="swasta",3,IF('data sistem'!AG312="wiraswasta",4,5))))</f>
        <v>5</v>
      </c>
      <c r="AX312" s="3">
        <f>IF(AW312=5,'data sistem'!AG312,"")</f>
        <v>0</v>
      </c>
      <c r="AY312" s="3">
        <f>IF('data sistem'!T312=0,1,'data sistem'!T312=0)</f>
        <v>1</v>
      </c>
      <c r="BA312" s="3">
        <f>IF('data sistem'!AM312="kurang dari 1 juta",1000000,IF('data sistem'!AM312="antara 1 dan 2 juta",2000000,IF('data sistem'!AM312="lebih dari 2 juta",3000000,IF('data sistem'!AM312="lebih dari 3 juta",4000000,0))))</f>
        <v>0</v>
      </c>
      <c r="BB312" s="3">
        <f>0</f>
        <v>0</v>
      </c>
      <c r="BC312" s="3">
        <f>IF('data sistem'!BI312="kurang dari 1 juta",1000000,IF('data sistem'!BI312="antara 1 dan 2 juta",2000000,IF('data sistem'!BI312="lebih dari 2 juta",3000000,IF('data sistem'!BI312="lebih dari 3 juta",4000000,0))))</f>
        <v>0</v>
      </c>
      <c r="BD312" s="3" t="str">
        <f>IF('data sistem'!DE312&gt;0,'data sistem'!DE312,"")</f>
        <v/>
      </c>
      <c r="BE312" s="3" t="str">
        <f>IF('data sistem'!DF312="lebih tinggi",1,IF('data sistem'!DF312="sama",2,IF('data sistem'!DF312="lebih rendah",3,IF('data sistem'!DF312="tidak perlu",4,""))))</f>
        <v/>
      </c>
      <c r="BF312" s="3">
        <f>'data sistem'!DG312*1</f>
        <v>0</v>
      </c>
      <c r="BG312" s="3">
        <f>'data sistem'!DH312*2</f>
        <v>0</v>
      </c>
      <c r="BH312" s="3">
        <f>'data sistem'!DI312*3</f>
        <v>0</v>
      </c>
      <c r="BI312" s="3">
        <f>'data sistem'!DJ312*4</f>
        <v>0</v>
      </c>
      <c r="BJ312" s="3">
        <f>'data sistem'!DK312*5</f>
        <v>0</v>
      </c>
      <c r="BK312" s="3">
        <f>'data sistem'!DL312*6</f>
        <v>0</v>
      </c>
      <c r="BL312" s="3">
        <f>'data sistem'!DM312*7</f>
        <v>0</v>
      </c>
      <c r="BM312" s="3">
        <f>'data sistem'!DN312*8</f>
        <v>0</v>
      </c>
      <c r="BN312" s="3">
        <f>'data sistem'!DO312*9</f>
        <v>0</v>
      </c>
      <c r="BO312" s="3">
        <f>'data sistem'!DP312*10</f>
        <v>0</v>
      </c>
      <c r="BP312" s="3">
        <f>'data sistem'!DQ312*11</f>
        <v>0</v>
      </c>
      <c r="BQ312" s="3">
        <f>'data sistem'!DR312*12</f>
        <v>0</v>
      </c>
      <c r="BR312" s="3">
        <v>0</v>
      </c>
      <c r="BT312" s="3">
        <f>'data sistem'!GU312</f>
        <v>0</v>
      </c>
      <c r="BU312" s="3">
        <f>'data sistem'!HX312</f>
        <v>0</v>
      </c>
      <c r="BV312" s="3">
        <f>'data sistem'!GV312</f>
        <v>0</v>
      </c>
      <c r="BW312" s="3">
        <f>'data sistem'!HY312</f>
        <v>0</v>
      </c>
      <c r="BX312" s="3">
        <f>'data sistem'!GW312</f>
        <v>0</v>
      </c>
      <c r="BY312" s="3">
        <f>'data sistem'!HV312</f>
        <v>0</v>
      </c>
      <c r="BZ312" s="3">
        <f>'data sistem'!HZ312</f>
        <v>0</v>
      </c>
      <c r="CA312" s="3">
        <f>'data sistem'!IY312</f>
        <v>0</v>
      </c>
      <c r="CB312" s="3">
        <f>'data sistem'!GX312</f>
        <v>0</v>
      </c>
      <c r="CC312" s="3">
        <f>'data sistem'!IA312</f>
        <v>0</v>
      </c>
      <c r="CD312" s="3">
        <f>'data sistem'!GY312</f>
        <v>0</v>
      </c>
      <c r="CE312" s="3">
        <f>'data sistem'!IB312</f>
        <v>0</v>
      </c>
      <c r="CF312" s="3">
        <f>'data sistem'!GZ312</f>
        <v>0</v>
      </c>
      <c r="CH312" s="3">
        <f>'data sistem'!IC312</f>
        <v>0</v>
      </c>
      <c r="CJ312" s="3">
        <f>'data sistem'!HA312</f>
        <v>0</v>
      </c>
      <c r="CK312" s="3">
        <f>'data sistem'!ID312</f>
        <v>0</v>
      </c>
      <c r="CL312" s="3">
        <f>'data sistem'!HB312</f>
        <v>0</v>
      </c>
      <c r="CM312" s="3">
        <f>'data sistem'!IE312</f>
        <v>0</v>
      </c>
      <c r="CN312" s="3">
        <f>'data sistem'!HC312</f>
        <v>0</v>
      </c>
      <c r="CO312" s="3">
        <f>'data sistem'!IF312</f>
        <v>0</v>
      </c>
      <c r="CP312" s="3">
        <f>'data sistem'!HD312</f>
        <v>0</v>
      </c>
      <c r="CQ312" s="3">
        <f>'data sistem'!IG312</f>
        <v>0</v>
      </c>
      <c r="CR312" s="3">
        <f>'data sistem'!HE312</f>
        <v>0</v>
      </c>
      <c r="CS312" s="3">
        <f>'data sistem'!IH312</f>
        <v>0</v>
      </c>
      <c r="CT312" s="3">
        <f>'data sistem'!HF312</f>
        <v>0</v>
      </c>
      <c r="CU312" s="3">
        <f>'data sistem'!II312</f>
        <v>0</v>
      </c>
      <c r="CV312" s="3">
        <f>'data sistem'!HG312</f>
        <v>0</v>
      </c>
      <c r="CW312" s="3">
        <f>'data sistem'!IJ312</f>
        <v>0</v>
      </c>
      <c r="CX312" s="3">
        <f>'data sistem'!HH312</f>
        <v>0</v>
      </c>
      <c r="CY312" s="3">
        <f>'data sistem'!IK312</f>
        <v>0</v>
      </c>
      <c r="CZ312" s="3">
        <f>'data sistem'!HI312</f>
        <v>0</v>
      </c>
      <c r="DA312" s="3">
        <f>'data sistem'!IL312</f>
        <v>0</v>
      </c>
      <c r="DB312" s="3">
        <f>'data sistem'!HJ312</f>
        <v>0</v>
      </c>
      <c r="DC312" s="3">
        <f>'data sistem'!IM312</f>
        <v>0</v>
      </c>
      <c r="DD312" s="3">
        <f>'data sistem'!HK312</f>
        <v>0</v>
      </c>
      <c r="DE312" s="3">
        <f>'data sistem'!IN312</f>
        <v>0</v>
      </c>
      <c r="DF312" s="3">
        <f>'data sistem'!HL312</f>
        <v>0</v>
      </c>
      <c r="DG312" s="3">
        <f>'data sistem'!IO312</f>
        <v>0</v>
      </c>
      <c r="DH312" s="3">
        <f>'data sistem'!HM312</f>
        <v>0</v>
      </c>
      <c r="DI312" s="3">
        <f>'data sistem'!HM312</f>
        <v>0</v>
      </c>
      <c r="DJ312" s="3">
        <f>'data sistem'!IP312</f>
        <v>0</v>
      </c>
      <c r="DK312" s="3">
        <f>'data sistem'!IP312</f>
        <v>0</v>
      </c>
      <c r="DL312" s="3">
        <f>'data sistem'!HN312</f>
        <v>0</v>
      </c>
      <c r="DM312" s="3">
        <f>'data sistem'!IQ312</f>
        <v>0</v>
      </c>
      <c r="DN312" s="3">
        <f>'data sistem'!HO312</f>
        <v>0</v>
      </c>
      <c r="DO312" s="3">
        <f>'data sistem'!IR312</f>
        <v>0</v>
      </c>
      <c r="DP312" s="3">
        <f>'data sistem'!HP312</f>
        <v>0</v>
      </c>
      <c r="DQ312" s="3">
        <f>'data sistem'!IS312</f>
        <v>0</v>
      </c>
      <c r="DR312" s="3">
        <f>'data sistem'!HQ312</f>
        <v>0</v>
      </c>
      <c r="DS312" s="3">
        <f>'data sistem'!IT312</f>
        <v>0</v>
      </c>
      <c r="DT312" s="3">
        <f>'data sistem'!HR312</f>
        <v>0</v>
      </c>
      <c r="DU312" s="3">
        <f>'data sistem'!IU312</f>
        <v>0</v>
      </c>
      <c r="DV312" s="3">
        <f>'data sistem'!HS312</f>
        <v>0</v>
      </c>
      <c r="DW312" s="3">
        <f>'data sistem'!IV312</f>
        <v>0</v>
      </c>
      <c r="DX312" s="3">
        <f>'data sistem'!HT312</f>
        <v>0</v>
      </c>
      <c r="DY312" s="3">
        <f>'data sistem'!IW312</f>
        <v>0</v>
      </c>
      <c r="DZ312" s="3">
        <f>'data sistem'!HU312</f>
        <v>0</v>
      </c>
      <c r="EA312" s="3">
        <f>'data sistem'!IX312</f>
        <v>0</v>
      </c>
    </row>
    <row r="313" spans="1:131" x14ac:dyDescent="0.3">
      <c r="A313" s="3" t="str">
        <f t="shared" si="4"/>
        <v>051022</v>
      </c>
      <c r="B313" s="3" t="e">
        <f>VLOOKUP('data sistem'!C313,kodeprodi!$A$2:$B$11,2,FALSE)</f>
        <v>#N/A</v>
      </c>
      <c r="C313" s="3">
        <f>'data sistem'!A313</f>
        <v>0</v>
      </c>
      <c r="D313" s="3">
        <f>'data sistem'!B313</f>
        <v>0</v>
      </c>
      <c r="E313" s="3">
        <f>'data sistem'!J313</f>
        <v>0</v>
      </c>
      <c r="F313" s="3">
        <f>'data sistem'!K313</f>
        <v>0</v>
      </c>
      <c r="G313" s="3">
        <f>2020-'data sistem'!E313</f>
        <v>2020</v>
      </c>
      <c r="H313" s="3">
        <f>1</f>
        <v>1</v>
      </c>
      <c r="I313" s="3">
        <f>2</f>
        <v>2</v>
      </c>
      <c r="J313" s="3">
        <f>3</f>
        <v>3</v>
      </c>
      <c r="K313" s="3">
        <f>3</f>
        <v>3</v>
      </c>
      <c r="L313" s="3">
        <f>1</f>
        <v>1</v>
      </c>
      <c r="M313" s="3">
        <f>2</f>
        <v>2</v>
      </c>
      <c r="N313" s="3">
        <f>1</f>
        <v>1</v>
      </c>
      <c r="O313" s="3" t="str">
        <f>IF('data sistem'!W313="tidak",3,IF('data sistem'!W313="ya",IF('data sistem'!DT313="sebelum lulus",1,IF('data sistem'!DT313="setelah lulus",2,"")),""))</f>
        <v/>
      </c>
      <c r="P313" s="3" t="str">
        <f>IF('data sistem'!DU313="0-3 bulan",1,IF('data sistem'!DU313="3-6 bulan",3,IF('data sistem'!DU313="6-12 bulan",6,IF('data sistem'!DU313="lebih dari 12 bulan",12,""))))</f>
        <v/>
      </c>
      <c r="Q313" s="3" t="str">
        <f>IF('data sistem'!DV313="0-3 bulan",1,IF('data sistem'!DV313="3-6 bulan",3,IF('data sistem'!DV313="6-12 bulan",6,IF('data sistem'!DV313="lebih dari 12 bulan",12,""))))</f>
        <v/>
      </c>
      <c r="R313" s="3">
        <f>'data sistem'!EA313</f>
        <v>0</v>
      </c>
      <c r="S313" s="3">
        <f>'data sistem'!EB313</f>
        <v>0</v>
      </c>
      <c r="T313" s="3">
        <f>'data sistem'!EC313</f>
        <v>0</v>
      </c>
      <c r="U313" s="3">
        <f>'data sistem'!ED313</f>
        <v>0</v>
      </c>
      <c r="V313" s="3">
        <f>'data sistem'!EE313</f>
        <v>0</v>
      </c>
      <c r="W313" s="3">
        <f>'data sistem'!EF313</f>
        <v>0</v>
      </c>
      <c r="X313" s="3">
        <f>'data sistem'!EG313</f>
        <v>0</v>
      </c>
      <c r="Y313" s="3" t="str">
        <f>IF('data sistem'!DW313="ya",1,IF('data sistem'!DW313="tidak",0,""))</f>
        <v/>
      </c>
      <c r="Z313" s="3">
        <f>'data sistem'!EM313</f>
        <v>0</v>
      </c>
      <c r="AA313" s="3">
        <f>'data sistem'!EH313</f>
        <v>0</v>
      </c>
      <c r="AB313" s="3">
        <f>'data sistem'!EI313</f>
        <v>0</v>
      </c>
      <c r="AC313" s="3">
        <f>'data sistem'!EJ313</f>
        <v>0</v>
      </c>
      <c r="AD313" s="3">
        <f>'data sistem'!EK313</f>
        <v>0</v>
      </c>
      <c r="AE313" s="3">
        <f>'data sistem'!EL313</f>
        <v>0</v>
      </c>
      <c r="AF313" s="3">
        <f>0</f>
        <v>0</v>
      </c>
      <c r="AH313" s="3">
        <f>IF('data sistem'!FB313="lebih dari 3",4,'data sistem'!FB313)</f>
        <v>0</v>
      </c>
      <c r="AI313" s="3" t="str">
        <f>IF('data sistem'!FF313="sebelum lulus",1,IF('data sistem'!FF313="setelah lulus",2,""))</f>
        <v/>
      </c>
      <c r="AJ313" s="3" t="str">
        <f>IF('data sistem'!FG313="0-3 bulan",1,IF('data sistem'!FG313="3-6 bulan",3,IF('data sistem'!FG313="6-12 bulan",6,IF('data sistem'!FG313="lebih dari 12 bulan",12,""))))</f>
        <v/>
      </c>
      <c r="AK313" s="3" t="str">
        <f>IF('data sistem'!FH313="0-3 bulan",1,IF('data sistem'!FH313="3-6 bulan",3,IF('data sistem'!FH313="6-12 bulan",6,IF('data sistem'!FH313="lebih dari 12 bulan",12,""))))</f>
        <v/>
      </c>
      <c r="AL313" s="3">
        <f>IF('data sistem'!FC313="lebih dari 3",4,'data sistem'!FC313)</f>
        <v>0</v>
      </c>
      <c r="AM313" s="3">
        <f>IF('data sistem'!FD313="lebih dari 3",4,'data sistem'!FD313)</f>
        <v>0</v>
      </c>
      <c r="AN313" s="3" t="str">
        <f>IF(LEFT('data sistem'!U313,7)="bekerja",1,IF(LEFT('data sistem'!U313,5)="tidak",2,""))</f>
        <v/>
      </c>
      <c r="AO313" s="3">
        <f>'data sistem'!M313*1</f>
        <v>0</v>
      </c>
      <c r="AP313" s="3">
        <f>'data sistem'!R313*2</f>
        <v>0</v>
      </c>
      <c r="AQ313" s="3">
        <f>'data sistem'!P313*3</f>
        <v>0</v>
      </c>
      <c r="AR313" s="3">
        <f>'data sistem'!Q313*4</f>
        <v>0</v>
      </c>
      <c r="AS313" s="3">
        <f>0</f>
        <v>0</v>
      </c>
      <c r="AU313" s="3">
        <f>IF('data sistem'!Q313="1",4,1)</f>
        <v>1</v>
      </c>
      <c r="AW313" s="3">
        <f>IF('data sistem'!AG313="bumn",1,IF('data sistem'!AG313="non-profit",2,IF('data sistem'!AG313="swasta",3,IF('data sistem'!AG313="wiraswasta",4,5))))</f>
        <v>5</v>
      </c>
      <c r="AX313" s="3">
        <f>IF(AW313=5,'data sistem'!AG313,"")</f>
        <v>0</v>
      </c>
      <c r="AY313" s="3">
        <f>IF('data sistem'!T313=0,1,'data sistem'!T313=0)</f>
        <v>1</v>
      </c>
      <c r="BA313" s="3">
        <f>IF('data sistem'!AM313="kurang dari 1 juta",1000000,IF('data sistem'!AM313="antara 1 dan 2 juta",2000000,IF('data sistem'!AM313="lebih dari 2 juta",3000000,IF('data sistem'!AM313="lebih dari 3 juta",4000000,0))))</f>
        <v>0</v>
      </c>
      <c r="BB313" s="3">
        <f>0</f>
        <v>0</v>
      </c>
      <c r="BC313" s="3">
        <f>IF('data sistem'!BI313="kurang dari 1 juta",1000000,IF('data sistem'!BI313="antara 1 dan 2 juta",2000000,IF('data sistem'!BI313="lebih dari 2 juta",3000000,IF('data sistem'!BI313="lebih dari 3 juta",4000000,0))))</f>
        <v>0</v>
      </c>
      <c r="BD313" s="3" t="str">
        <f>IF('data sistem'!DE313&gt;0,'data sistem'!DE313,"")</f>
        <v/>
      </c>
      <c r="BE313" s="3" t="str">
        <f>IF('data sistem'!DF313="lebih tinggi",1,IF('data sistem'!DF313="sama",2,IF('data sistem'!DF313="lebih rendah",3,IF('data sistem'!DF313="tidak perlu",4,""))))</f>
        <v/>
      </c>
      <c r="BF313" s="3">
        <f>'data sistem'!DG313*1</f>
        <v>0</v>
      </c>
      <c r="BG313" s="3">
        <f>'data sistem'!DH313*2</f>
        <v>0</v>
      </c>
      <c r="BH313" s="3">
        <f>'data sistem'!DI313*3</f>
        <v>0</v>
      </c>
      <c r="BI313" s="3">
        <f>'data sistem'!DJ313*4</f>
        <v>0</v>
      </c>
      <c r="BJ313" s="3">
        <f>'data sistem'!DK313*5</f>
        <v>0</v>
      </c>
      <c r="BK313" s="3">
        <f>'data sistem'!DL313*6</f>
        <v>0</v>
      </c>
      <c r="BL313" s="3">
        <f>'data sistem'!DM313*7</f>
        <v>0</v>
      </c>
      <c r="BM313" s="3">
        <f>'data sistem'!DN313*8</f>
        <v>0</v>
      </c>
      <c r="BN313" s="3">
        <f>'data sistem'!DO313*9</f>
        <v>0</v>
      </c>
      <c r="BO313" s="3">
        <f>'data sistem'!DP313*10</f>
        <v>0</v>
      </c>
      <c r="BP313" s="3">
        <f>'data sistem'!DQ313*11</f>
        <v>0</v>
      </c>
      <c r="BQ313" s="3">
        <f>'data sistem'!DR313*12</f>
        <v>0</v>
      </c>
      <c r="BR313" s="3">
        <v>0</v>
      </c>
      <c r="BT313" s="3">
        <f>'data sistem'!GU313</f>
        <v>0</v>
      </c>
      <c r="BU313" s="3">
        <f>'data sistem'!HX313</f>
        <v>0</v>
      </c>
      <c r="BV313" s="3">
        <f>'data sistem'!GV313</f>
        <v>0</v>
      </c>
      <c r="BW313" s="3">
        <f>'data sistem'!HY313</f>
        <v>0</v>
      </c>
      <c r="BX313" s="3">
        <f>'data sistem'!GW313</f>
        <v>0</v>
      </c>
      <c r="BY313" s="3">
        <f>'data sistem'!HV313</f>
        <v>0</v>
      </c>
      <c r="BZ313" s="3">
        <f>'data sistem'!HZ313</f>
        <v>0</v>
      </c>
      <c r="CA313" s="3">
        <f>'data sistem'!IY313</f>
        <v>0</v>
      </c>
      <c r="CB313" s="3">
        <f>'data sistem'!GX313</f>
        <v>0</v>
      </c>
      <c r="CC313" s="3">
        <f>'data sistem'!IA313</f>
        <v>0</v>
      </c>
      <c r="CD313" s="3">
        <f>'data sistem'!GY313</f>
        <v>0</v>
      </c>
      <c r="CE313" s="3">
        <f>'data sistem'!IB313</f>
        <v>0</v>
      </c>
      <c r="CF313" s="3">
        <f>'data sistem'!GZ313</f>
        <v>0</v>
      </c>
      <c r="CH313" s="3">
        <f>'data sistem'!IC313</f>
        <v>0</v>
      </c>
      <c r="CJ313" s="3">
        <f>'data sistem'!HA313</f>
        <v>0</v>
      </c>
      <c r="CK313" s="3">
        <f>'data sistem'!ID313</f>
        <v>0</v>
      </c>
      <c r="CL313" s="3">
        <f>'data sistem'!HB313</f>
        <v>0</v>
      </c>
      <c r="CM313" s="3">
        <f>'data sistem'!IE313</f>
        <v>0</v>
      </c>
      <c r="CN313" s="3">
        <f>'data sistem'!HC313</f>
        <v>0</v>
      </c>
      <c r="CO313" s="3">
        <f>'data sistem'!IF313</f>
        <v>0</v>
      </c>
      <c r="CP313" s="3">
        <f>'data sistem'!HD313</f>
        <v>0</v>
      </c>
      <c r="CQ313" s="3">
        <f>'data sistem'!IG313</f>
        <v>0</v>
      </c>
      <c r="CR313" s="3">
        <f>'data sistem'!HE313</f>
        <v>0</v>
      </c>
      <c r="CS313" s="3">
        <f>'data sistem'!IH313</f>
        <v>0</v>
      </c>
      <c r="CT313" s="3">
        <f>'data sistem'!HF313</f>
        <v>0</v>
      </c>
      <c r="CU313" s="3">
        <f>'data sistem'!II313</f>
        <v>0</v>
      </c>
      <c r="CV313" s="3">
        <f>'data sistem'!HG313</f>
        <v>0</v>
      </c>
      <c r="CW313" s="3">
        <f>'data sistem'!IJ313</f>
        <v>0</v>
      </c>
      <c r="CX313" s="3">
        <f>'data sistem'!HH313</f>
        <v>0</v>
      </c>
      <c r="CY313" s="3">
        <f>'data sistem'!IK313</f>
        <v>0</v>
      </c>
      <c r="CZ313" s="3">
        <f>'data sistem'!HI313</f>
        <v>0</v>
      </c>
      <c r="DA313" s="3">
        <f>'data sistem'!IL313</f>
        <v>0</v>
      </c>
      <c r="DB313" s="3">
        <f>'data sistem'!HJ313</f>
        <v>0</v>
      </c>
      <c r="DC313" s="3">
        <f>'data sistem'!IM313</f>
        <v>0</v>
      </c>
      <c r="DD313" s="3">
        <f>'data sistem'!HK313</f>
        <v>0</v>
      </c>
      <c r="DE313" s="3">
        <f>'data sistem'!IN313</f>
        <v>0</v>
      </c>
      <c r="DF313" s="3">
        <f>'data sistem'!HL313</f>
        <v>0</v>
      </c>
      <c r="DG313" s="3">
        <f>'data sistem'!IO313</f>
        <v>0</v>
      </c>
      <c r="DH313" s="3">
        <f>'data sistem'!HM313</f>
        <v>0</v>
      </c>
      <c r="DI313" s="3">
        <f>'data sistem'!HM313</f>
        <v>0</v>
      </c>
      <c r="DJ313" s="3">
        <f>'data sistem'!IP313</f>
        <v>0</v>
      </c>
      <c r="DK313" s="3">
        <f>'data sistem'!IP313</f>
        <v>0</v>
      </c>
      <c r="DL313" s="3">
        <f>'data sistem'!HN313</f>
        <v>0</v>
      </c>
      <c r="DM313" s="3">
        <f>'data sistem'!IQ313</f>
        <v>0</v>
      </c>
      <c r="DN313" s="3">
        <f>'data sistem'!HO313</f>
        <v>0</v>
      </c>
      <c r="DO313" s="3">
        <f>'data sistem'!IR313</f>
        <v>0</v>
      </c>
      <c r="DP313" s="3">
        <f>'data sistem'!HP313</f>
        <v>0</v>
      </c>
      <c r="DQ313" s="3">
        <f>'data sistem'!IS313</f>
        <v>0</v>
      </c>
      <c r="DR313" s="3">
        <f>'data sistem'!HQ313</f>
        <v>0</v>
      </c>
      <c r="DS313" s="3">
        <f>'data sistem'!IT313</f>
        <v>0</v>
      </c>
      <c r="DT313" s="3">
        <f>'data sistem'!HR313</f>
        <v>0</v>
      </c>
      <c r="DU313" s="3">
        <f>'data sistem'!IU313</f>
        <v>0</v>
      </c>
      <c r="DV313" s="3">
        <f>'data sistem'!HS313</f>
        <v>0</v>
      </c>
      <c r="DW313" s="3">
        <f>'data sistem'!IV313</f>
        <v>0</v>
      </c>
      <c r="DX313" s="3">
        <f>'data sistem'!HT313</f>
        <v>0</v>
      </c>
      <c r="DY313" s="3">
        <f>'data sistem'!IW313</f>
        <v>0</v>
      </c>
      <c r="DZ313" s="3">
        <f>'data sistem'!HU313</f>
        <v>0</v>
      </c>
      <c r="EA313" s="3">
        <f>'data sistem'!IX313</f>
        <v>0</v>
      </c>
    </row>
    <row r="314" spans="1:131" x14ac:dyDescent="0.3">
      <c r="A314" s="3" t="str">
        <f t="shared" si="4"/>
        <v>051022</v>
      </c>
      <c r="B314" s="3" t="e">
        <f>VLOOKUP('data sistem'!C314,kodeprodi!$A$2:$B$11,2,FALSE)</f>
        <v>#N/A</v>
      </c>
      <c r="C314" s="3">
        <f>'data sistem'!A314</f>
        <v>0</v>
      </c>
      <c r="D314" s="3">
        <f>'data sistem'!B314</f>
        <v>0</v>
      </c>
      <c r="E314" s="3">
        <f>'data sistem'!J314</f>
        <v>0</v>
      </c>
      <c r="F314" s="3">
        <f>'data sistem'!K314</f>
        <v>0</v>
      </c>
      <c r="G314" s="3">
        <f>2020-'data sistem'!E314</f>
        <v>2020</v>
      </c>
      <c r="H314" s="3">
        <f>1</f>
        <v>1</v>
      </c>
      <c r="I314" s="3">
        <f>2</f>
        <v>2</v>
      </c>
      <c r="J314" s="3">
        <f>3</f>
        <v>3</v>
      </c>
      <c r="K314" s="3">
        <f>3</f>
        <v>3</v>
      </c>
      <c r="L314" s="3">
        <f>1</f>
        <v>1</v>
      </c>
      <c r="M314" s="3">
        <f>2</f>
        <v>2</v>
      </c>
      <c r="N314" s="3">
        <f>1</f>
        <v>1</v>
      </c>
      <c r="O314" s="3" t="str">
        <f>IF('data sistem'!W314="tidak",3,IF('data sistem'!W314="ya",IF('data sistem'!DT314="sebelum lulus",1,IF('data sistem'!DT314="setelah lulus",2,"")),""))</f>
        <v/>
      </c>
      <c r="P314" s="3" t="str">
        <f>IF('data sistem'!DU314="0-3 bulan",1,IF('data sistem'!DU314="3-6 bulan",3,IF('data sistem'!DU314="6-12 bulan",6,IF('data sistem'!DU314="lebih dari 12 bulan",12,""))))</f>
        <v/>
      </c>
      <c r="Q314" s="3" t="str">
        <f>IF('data sistem'!DV314="0-3 bulan",1,IF('data sistem'!DV314="3-6 bulan",3,IF('data sistem'!DV314="6-12 bulan",6,IF('data sistem'!DV314="lebih dari 12 bulan",12,""))))</f>
        <v/>
      </c>
      <c r="R314" s="3">
        <f>'data sistem'!EA314</f>
        <v>0</v>
      </c>
      <c r="S314" s="3">
        <f>'data sistem'!EB314</f>
        <v>0</v>
      </c>
      <c r="T314" s="3">
        <f>'data sistem'!EC314</f>
        <v>0</v>
      </c>
      <c r="U314" s="3">
        <f>'data sistem'!ED314</f>
        <v>0</v>
      </c>
      <c r="V314" s="3">
        <f>'data sistem'!EE314</f>
        <v>0</v>
      </c>
      <c r="W314" s="3">
        <f>'data sistem'!EF314</f>
        <v>0</v>
      </c>
      <c r="X314" s="3">
        <f>'data sistem'!EG314</f>
        <v>0</v>
      </c>
      <c r="Y314" s="3" t="str">
        <f>IF('data sistem'!DW314="ya",1,IF('data sistem'!DW314="tidak",0,""))</f>
        <v/>
      </c>
      <c r="Z314" s="3">
        <f>'data sistem'!EM314</f>
        <v>0</v>
      </c>
      <c r="AA314" s="3">
        <f>'data sistem'!EH314</f>
        <v>0</v>
      </c>
      <c r="AB314" s="3">
        <f>'data sistem'!EI314</f>
        <v>0</v>
      </c>
      <c r="AC314" s="3">
        <f>'data sistem'!EJ314</f>
        <v>0</v>
      </c>
      <c r="AD314" s="3">
        <f>'data sistem'!EK314</f>
        <v>0</v>
      </c>
      <c r="AE314" s="3">
        <f>'data sistem'!EL314</f>
        <v>0</v>
      </c>
      <c r="AF314" s="3">
        <f>0</f>
        <v>0</v>
      </c>
      <c r="AH314" s="3">
        <f>IF('data sistem'!FB314="lebih dari 3",4,'data sistem'!FB314)</f>
        <v>0</v>
      </c>
      <c r="AI314" s="3" t="str">
        <f>IF('data sistem'!FF314="sebelum lulus",1,IF('data sistem'!FF314="setelah lulus",2,""))</f>
        <v/>
      </c>
      <c r="AJ314" s="3" t="str">
        <f>IF('data sistem'!FG314="0-3 bulan",1,IF('data sistem'!FG314="3-6 bulan",3,IF('data sistem'!FG314="6-12 bulan",6,IF('data sistem'!FG314="lebih dari 12 bulan",12,""))))</f>
        <v/>
      </c>
      <c r="AK314" s="3" t="str">
        <f>IF('data sistem'!FH314="0-3 bulan",1,IF('data sistem'!FH314="3-6 bulan",3,IF('data sistem'!FH314="6-12 bulan",6,IF('data sistem'!FH314="lebih dari 12 bulan",12,""))))</f>
        <v/>
      </c>
      <c r="AL314" s="3">
        <f>IF('data sistem'!FC314="lebih dari 3",4,'data sistem'!FC314)</f>
        <v>0</v>
      </c>
      <c r="AM314" s="3">
        <f>IF('data sistem'!FD314="lebih dari 3",4,'data sistem'!FD314)</f>
        <v>0</v>
      </c>
      <c r="AN314" s="3" t="str">
        <f>IF(LEFT('data sistem'!U314,7)="bekerja",1,IF(LEFT('data sistem'!U314,5)="tidak",2,""))</f>
        <v/>
      </c>
      <c r="AO314" s="3">
        <f>'data sistem'!M314*1</f>
        <v>0</v>
      </c>
      <c r="AP314" s="3">
        <f>'data sistem'!R314*2</f>
        <v>0</v>
      </c>
      <c r="AQ314" s="3">
        <f>'data sistem'!P314*3</f>
        <v>0</v>
      </c>
      <c r="AR314" s="3">
        <f>'data sistem'!Q314*4</f>
        <v>0</v>
      </c>
      <c r="AS314" s="3">
        <f>0</f>
        <v>0</v>
      </c>
      <c r="AU314" s="3">
        <f>IF('data sistem'!Q314="1",4,1)</f>
        <v>1</v>
      </c>
      <c r="AW314" s="3">
        <f>IF('data sistem'!AG314="bumn",1,IF('data sistem'!AG314="non-profit",2,IF('data sistem'!AG314="swasta",3,IF('data sistem'!AG314="wiraswasta",4,5))))</f>
        <v>5</v>
      </c>
      <c r="AX314" s="3">
        <f>IF(AW314=5,'data sistem'!AG314,"")</f>
        <v>0</v>
      </c>
      <c r="AY314" s="3">
        <f>IF('data sistem'!T314=0,1,'data sistem'!T314=0)</f>
        <v>1</v>
      </c>
      <c r="BA314" s="3">
        <f>IF('data sistem'!AM314="kurang dari 1 juta",1000000,IF('data sistem'!AM314="antara 1 dan 2 juta",2000000,IF('data sistem'!AM314="lebih dari 2 juta",3000000,IF('data sistem'!AM314="lebih dari 3 juta",4000000,0))))</f>
        <v>0</v>
      </c>
      <c r="BB314" s="3">
        <f>0</f>
        <v>0</v>
      </c>
      <c r="BC314" s="3">
        <f>IF('data sistem'!BI314="kurang dari 1 juta",1000000,IF('data sistem'!BI314="antara 1 dan 2 juta",2000000,IF('data sistem'!BI314="lebih dari 2 juta",3000000,IF('data sistem'!BI314="lebih dari 3 juta",4000000,0))))</f>
        <v>0</v>
      </c>
      <c r="BD314" s="3" t="str">
        <f>IF('data sistem'!DE314&gt;0,'data sistem'!DE314,"")</f>
        <v/>
      </c>
      <c r="BE314" s="3" t="str">
        <f>IF('data sistem'!DF314="lebih tinggi",1,IF('data sistem'!DF314="sama",2,IF('data sistem'!DF314="lebih rendah",3,IF('data sistem'!DF314="tidak perlu",4,""))))</f>
        <v/>
      </c>
      <c r="BF314" s="3">
        <f>'data sistem'!DG314*1</f>
        <v>0</v>
      </c>
      <c r="BG314" s="3">
        <f>'data sistem'!DH314*2</f>
        <v>0</v>
      </c>
      <c r="BH314" s="3">
        <f>'data sistem'!DI314*3</f>
        <v>0</v>
      </c>
      <c r="BI314" s="3">
        <f>'data sistem'!DJ314*4</f>
        <v>0</v>
      </c>
      <c r="BJ314" s="3">
        <f>'data sistem'!DK314*5</f>
        <v>0</v>
      </c>
      <c r="BK314" s="3">
        <f>'data sistem'!DL314*6</f>
        <v>0</v>
      </c>
      <c r="BL314" s="3">
        <f>'data sistem'!DM314*7</f>
        <v>0</v>
      </c>
      <c r="BM314" s="3">
        <f>'data sistem'!DN314*8</f>
        <v>0</v>
      </c>
      <c r="BN314" s="3">
        <f>'data sistem'!DO314*9</f>
        <v>0</v>
      </c>
      <c r="BO314" s="3">
        <f>'data sistem'!DP314*10</f>
        <v>0</v>
      </c>
      <c r="BP314" s="3">
        <f>'data sistem'!DQ314*11</f>
        <v>0</v>
      </c>
      <c r="BQ314" s="3">
        <f>'data sistem'!DR314*12</f>
        <v>0</v>
      </c>
      <c r="BR314" s="3">
        <v>0</v>
      </c>
      <c r="BT314" s="3">
        <f>'data sistem'!GU314</f>
        <v>0</v>
      </c>
      <c r="BU314" s="3">
        <f>'data sistem'!HX314</f>
        <v>0</v>
      </c>
      <c r="BV314" s="3">
        <f>'data sistem'!GV314</f>
        <v>0</v>
      </c>
      <c r="BW314" s="3">
        <f>'data sistem'!HY314</f>
        <v>0</v>
      </c>
      <c r="BX314" s="3">
        <f>'data sistem'!GW314</f>
        <v>0</v>
      </c>
      <c r="BY314" s="3">
        <f>'data sistem'!HV314</f>
        <v>0</v>
      </c>
      <c r="BZ314" s="3">
        <f>'data sistem'!HZ314</f>
        <v>0</v>
      </c>
      <c r="CA314" s="3">
        <f>'data sistem'!IY314</f>
        <v>0</v>
      </c>
      <c r="CB314" s="3">
        <f>'data sistem'!GX314</f>
        <v>0</v>
      </c>
      <c r="CC314" s="3">
        <f>'data sistem'!IA314</f>
        <v>0</v>
      </c>
      <c r="CD314" s="3">
        <f>'data sistem'!GY314</f>
        <v>0</v>
      </c>
      <c r="CE314" s="3">
        <f>'data sistem'!IB314</f>
        <v>0</v>
      </c>
      <c r="CF314" s="3">
        <f>'data sistem'!GZ314</f>
        <v>0</v>
      </c>
      <c r="CH314" s="3">
        <f>'data sistem'!IC314</f>
        <v>0</v>
      </c>
      <c r="CJ314" s="3">
        <f>'data sistem'!HA314</f>
        <v>0</v>
      </c>
      <c r="CK314" s="3">
        <f>'data sistem'!ID314</f>
        <v>0</v>
      </c>
      <c r="CL314" s="3">
        <f>'data sistem'!HB314</f>
        <v>0</v>
      </c>
      <c r="CM314" s="3">
        <f>'data sistem'!IE314</f>
        <v>0</v>
      </c>
      <c r="CN314" s="3">
        <f>'data sistem'!HC314</f>
        <v>0</v>
      </c>
      <c r="CO314" s="3">
        <f>'data sistem'!IF314</f>
        <v>0</v>
      </c>
      <c r="CP314" s="3">
        <f>'data sistem'!HD314</f>
        <v>0</v>
      </c>
      <c r="CQ314" s="3">
        <f>'data sistem'!IG314</f>
        <v>0</v>
      </c>
      <c r="CR314" s="3">
        <f>'data sistem'!HE314</f>
        <v>0</v>
      </c>
      <c r="CS314" s="3">
        <f>'data sistem'!IH314</f>
        <v>0</v>
      </c>
      <c r="CT314" s="3">
        <f>'data sistem'!HF314</f>
        <v>0</v>
      </c>
      <c r="CU314" s="3">
        <f>'data sistem'!II314</f>
        <v>0</v>
      </c>
      <c r="CV314" s="3">
        <f>'data sistem'!HG314</f>
        <v>0</v>
      </c>
      <c r="CW314" s="3">
        <f>'data sistem'!IJ314</f>
        <v>0</v>
      </c>
      <c r="CX314" s="3">
        <f>'data sistem'!HH314</f>
        <v>0</v>
      </c>
      <c r="CY314" s="3">
        <f>'data sistem'!IK314</f>
        <v>0</v>
      </c>
      <c r="CZ314" s="3">
        <f>'data sistem'!HI314</f>
        <v>0</v>
      </c>
      <c r="DA314" s="3">
        <f>'data sistem'!IL314</f>
        <v>0</v>
      </c>
      <c r="DB314" s="3">
        <f>'data sistem'!HJ314</f>
        <v>0</v>
      </c>
      <c r="DC314" s="3">
        <f>'data sistem'!IM314</f>
        <v>0</v>
      </c>
      <c r="DD314" s="3">
        <f>'data sistem'!HK314</f>
        <v>0</v>
      </c>
      <c r="DE314" s="3">
        <f>'data sistem'!IN314</f>
        <v>0</v>
      </c>
      <c r="DF314" s="3">
        <f>'data sistem'!HL314</f>
        <v>0</v>
      </c>
      <c r="DG314" s="3">
        <f>'data sistem'!IO314</f>
        <v>0</v>
      </c>
      <c r="DH314" s="3">
        <f>'data sistem'!HM314</f>
        <v>0</v>
      </c>
      <c r="DI314" s="3">
        <f>'data sistem'!HM314</f>
        <v>0</v>
      </c>
      <c r="DJ314" s="3">
        <f>'data sistem'!IP314</f>
        <v>0</v>
      </c>
      <c r="DK314" s="3">
        <f>'data sistem'!IP314</f>
        <v>0</v>
      </c>
      <c r="DL314" s="3">
        <f>'data sistem'!HN314</f>
        <v>0</v>
      </c>
      <c r="DM314" s="3">
        <f>'data sistem'!IQ314</f>
        <v>0</v>
      </c>
      <c r="DN314" s="3">
        <f>'data sistem'!HO314</f>
        <v>0</v>
      </c>
      <c r="DO314" s="3">
        <f>'data sistem'!IR314</f>
        <v>0</v>
      </c>
      <c r="DP314" s="3">
        <f>'data sistem'!HP314</f>
        <v>0</v>
      </c>
      <c r="DQ314" s="3">
        <f>'data sistem'!IS314</f>
        <v>0</v>
      </c>
      <c r="DR314" s="3">
        <f>'data sistem'!HQ314</f>
        <v>0</v>
      </c>
      <c r="DS314" s="3">
        <f>'data sistem'!IT314</f>
        <v>0</v>
      </c>
      <c r="DT314" s="3">
        <f>'data sistem'!HR314</f>
        <v>0</v>
      </c>
      <c r="DU314" s="3">
        <f>'data sistem'!IU314</f>
        <v>0</v>
      </c>
      <c r="DV314" s="3">
        <f>'data sistem'!HS314</f>
        <v>0</v>
      </c>
      <c r="DW314" s="3">
        <f>'data sistem'!IV314</f>
        <v>0</v>
      </c>
      <c r="DX314" s="3">
        <f>'data sistem'!HT314</f>
        <v>0</v>
      </c>
      <c r="DY314" s="3">
        <f>'data sistem'!IW314</f>
        <v>0</v>
      </c>
      <c r="DZ314" s="3">
        <f>'data sistem'!HU314</f>
        <v>0</v>
      </c>
      <c r="EA314" s="3">
        <f>'data sistem'!IX314</f>
        <v>0</v>
      </c>
    </row>
    <row r="315" spans="1:131" x14ac:dyDescent="0.3">
      <c r="A315" s="3" t="str">
        <f t="shared" si="4"/>
        <v>051022</v>
      </c>
      <c r="B315" s="3" t="e">
        <f>VLOOKUP('data sistem'!C315,kodeprodi!$A$2:$B$11,2,FALSE)</f>
        <v>#N/A</v>
      </c>
      <c r="C315" s="3">
        <f>'data sistem'!A315</f>
        <v>0</v>
      </c>
      <c r="D315" s="3">
        <f>'data sistem'!B315</f>
        <v>0</v>
      </c>
      <c r="E315" s="3">
        <f>'data sistem'!J315</f>
        <v>0</v>
      </c>
      <c r="F315" s="3">
        <f>'data sistem'!K315</f>
        <v>0</v>
      </c>
      <c r="G315" s="3">
        <f>2020-'data sistem'!E315</f>
        <v>2020</v>
      </c>
      <c r="H315" s="3">
        <f>1</f>
        <v>1</v>
      </c>
      <c r="I315" s="3">
        <f>2</f>
        <v>2</v>
      </c>
      <c r="J315" s="3">
        <f>3</f>
        <v>3</v>
      </c>
      <c r="K315" s="3">
        <f>3</f>
        <v>3</v>
      </c>
      <c r="L315" s="3">
        <f>1</f>
        <v>1</v>
      </c>
      <c r="M315" s="3">
        <f>2</f>
        <v>2</v>
      </c>
      <c r="N315" s="3">
        <f>1</f>
        <v>1</v>
      </c>
      <c r="O315" s="3" t="str">
        <f>IF('data sistem'!W315="tidak",3,IF('data sistem'!W315="ya",IF('data sistem'!DT315="sebelum lulus",1,IF('data sistem'!DT315="setelah lulus",2,"")),""))</f>
        <v/>
      </c>
      <c r="P315" s="3" t="str">
        <f>IF('data sistem'!DU315="0-3 bulan",1,IF('data sistem'!DU315="3-6 bulan",3,IF('data sistem'!DU315="6-12 bulan",6,IF('data sistem'!DU315="lebih dari 12 bulan",12,""))))</f>
        <v/>
      </c>
      <c r="Q315" s="3" t="str">
        <f>IF('data sistem'!DV315="0-3 bulan",1,IF('data sistem'!DV315="3-6 bulan",3,IF('data sistem'!DV315="6-12 bulan",6,IF('data sistem'!DV315="lebih dari 12 bulan",12,""))))</f>
        <v/>
      </c>
      <c r="R315" s="3">
        <f>'data sistem'!EA315</f>
        <v>0</v>
      </c>
      <c r="S315" s="3">
        <f>'data sistem'!EB315</f>
        <v>0</v>
      </c>
      <c r="T315" s="3">
        <f>'data sistem'!EC315</f>
        <v>0</v>
      </c>
      <c r="U315" s="3">
        <f>'data sistem'!ED315</f>
        <v>0</v>
      </c>
      <c r="V315" s="3">
        <f>'data sistem'!EE315</f>
        <v>0</v>
      </c>
      <c r="W315" s="3">
        <f>'data sistem'!EF315</f>
        <v>0</v>
      </c>
      <c r="X315" s="3">
        <f>'data sistem'!EG315</f>
        <v>0</v>
      </c>
      <c r="Y315" s="3" t="str">
        <f>IF('data sistem'!DW315="ya",1,IF('data sistem'!DW315="tidak",0,""))</f>
        <v/>
      </c>
      <c r="Z315" s="3">
        <f>'data sistem'!EM315</f>
        <v>0</v>
      </c>
      <c r="AA315" s="3">
        <f>'data sistem'!EH315</f>
        <v>0</v>
      </c>
      <c r="AB315" s="3">
        <f>'data sistem'!EI315</f>
        <v>0</v>
      </c>
      <c r="AC315" s="3">
        <f>'data sistem'!EJ315</f>
        <v>0</v>
      </c>
      <c r="AD315" s="3">
        <f>'data sistem'!EK315</f>
        <v>0</v>
      </c>
      <c r="AE315" s="3">
        <f>'data sistem'!EL315</f>
        <v>0</v>
      </c>
      <c r="AF315" s="3">
        <f>0</f>
        <v>0</v>
      </c>
      <c r="AH315" s="3">
        <f>IF('data sistem'!FB315="lebih dari 3",4,'data sistem'!FB315)</f>
        <v>0</v>
      </c>
      <c r="AI315" s="3" t="str">
        <f>IF('data sistem'!FF315="sebelum lulus",1,IF('data sistem'!FF315="setelah lulus",2,""))</f>
        <v/>
      </c>
      <c r="AJ315" s="3" t="str">
        <f>IF('data sistem'!FG315="0-3 bulan",1,IF('data sistem'!FG315="3-6 bulan",3,IF('data sistem'!FG315="6-12 bulan",6,IF('data sistem'!FG315="lebih dari 12 bulan",12,""))))</f>
        <v/>
      </c>
      <c r="AK315" s="3" t="str">
        <f>IF('data sistem'!FH315="0-3 bulan",1,IF('data sistem'!FH315="3-6 bulan",3,IF('data sistem'!FH315="6-12 bulan",6,IF('data sistem'!FH315="lebih dari 12 bulan",12,""))))</f>
        <v/>
      </c>
      <c r="AL315" s="3">
        <f>IF('data sistem'!FC315="lebih dari 3",4,'data sistem'!FC315)</f>
        <v>0</v>
      </c>
      <c r="AM315" s="3">
        <f>IF('data sistem'!FD315="lebih dari 3",4,'data sistem'!FD315)</f>
        <v>0</v>
      </c>
      <c r="AN315" s="3" t="str">
        <f>IF(LEFT('data sistem'!U315,7)="bekerja",1,IF(LEFT('data sistem'!U315,5)="tidak",2,""))</f>
        <v/>
      </c>
      <c r="AO315" s="3">
        <f>'data sistem'!M315*1</f>
        <v>0</v>
      </c>
      <c r="AP315" s="3">
        <f>'data sistem'!R315*2</f>
        <v>0</v>
      </c>
      <c r="AQ315" s="3">
        <f>'data sistem'!P315*3</f>
        <v>0</v>
      </c>
      <c r="AR315" s="3">
        <f>'data sistem'!Q315*4</f>
        <v>0</v>
      </c>
      <c r="AS315" s="3">
        <f>0</f>
        <v>0</v>
      </c>
      <c r="AU315" s="3">
        <f>IF('data sistem'!Q315="1",4,1)</f>
        <v>1</v>
      </c>
      <c r="AW315" s="3">
        <f>IF('data sistem'!AG315="bumn",1,IF('data sistem'!AG315="non-profit",2,IF('data sistem'!AG315="swasta",3,IF('data sistem'!AG315="wiraswasta",4,5))))</f>
        <v>5</v>
      </c>
      <c r="AX315" s="3">
        <f>IF(AW315=5,'data sistem'!AG315,"")</f>
        <v>0</v>
      </c>
      <c r="AY315" s="3">
        <f>IF('data sistem'!T315=0,1,'data sistem'!T315=0)</f>
        <v>1</v>
      </c>
      <c r="BA315" s="3">
        <f>IF('data sistem'!AM315="kurang dari 1 juta",1000000,IF('data sistem'!AM315="antara 1 dan 2 juta",2000000,IF('data sistem'!AM315="lebih dari 2 juta",3000000,IF('data sistem'!AM315="lebih dari 3 juta",4000000,0))))</f>
        <v>0</v>
      </c>
      <c r="BB315" s="3">
        <f>0</f>
        <v>0</v>
      </c>
      <c r="BC315" s="3">
        <f>IF('data sistem'!BI315="kurang dari 1 juta",1000000,IF('data sistem'!BI315="antara 1 dan 2 juta",2000000,IF('data sistem'!BI315="lebih dari 2 juta",3000000,IF('data sistem'!BI315="lebih dari 3 juta",4000000,0))))</f>
        <v>0</v>
      </c>
      <c r="BD315" s="3" t="str">
        <f>IF('data sistem'!DE315&gt;0,'data sistem'!DE315,"")</f>
        <v/>
      </c>
      <c r="BE315" s="3" t="str">
        <f>IF('data sistem'!DF315="lebih tinggi",1,IF('data sistem'!DF315="sama",2,IF('data sistem'!DF315="lebih rendah",3,IF('data sistem'!DF315="tidak perlu",4,""))))</f>
        <v/>
      </c>
      <c r="BF315" s="3">
        <f>'data sistem'!DG315*1</f>
        <v>0</v>
      </c>
      <c r="BG315" s="3">
        <f>'data sistem'!DH315*2</f>
        <v>0</v>
      </c>
      <c r="BH315" s="3">
        <f>'data sistem'!DI315*3</f>
        <v>0</v>
      </c>
      <c r="BI315" s="3">
        <f>'data sistem'!DJ315*4</f>
        <v>0</v>
      </c>
      <c r="BJ315" s="3">
        <f>'data sistem'!DK315*5</f>
        <v>0</v>
      </c>
      <c r="BK315" s="3">
        <f>'data sistem'!DL315*6</f>
        <v>0</v>
      </c>
      <c r="BL315" s="3">
        <f>'data sistem'!DM315*7</f>
        <v>0</v>
      </c>
      <c r="BM315" s="3">
        <f>'data sistem'!DN315*8</f>
        <v>0</v>
      </c>
      <c r="BN315" s="3">
        <f>'data sistem'!DO315*9</f>
        <v>0</v>
      </c>
      <c r="BO315" s="3">
        <f>'data sistem'!DP315*10</f>
        <v>0</v>
      </c>
      <c r="BP315" s="3">
        <f>'data sistem'!DQ315*11</f>
        <v>0</v>
      </c>
      <c r="BQ315" s="3">
        <f>'data sistem'!DR315*12</f>
        <v>0</v>
      </c>
      <c r="BR315" s="3">
        <v>0</v>
      </c>
      <c r="BT315" s="3">
        <f>'data sistem'!GU315</f>
        <v>0</v>
      </c>
      <c r="BU315" s="3">
        <f>'data sistem'!HX315</f>
        <v>0</v>
      </c>
      <c r="BV315" s="3">
        <f>'data sistem'!GV315</f>
        <v>0</v>
      </c>
      <c r="BW315" s="3">
        <f>'data sistem'!HY315</f>
        <v>0</v>
      </c>
      <c r="BX315" s="3">
        <f>'data sistem'!GW315</f>
        <v>0</v>
      </c>
      <c r="BY315" s="3">
        <f>'data sistem'!HV315</f>
        <v>0</v>
      </c>
      <c r="BZ315" s="3">
        <f>'data sistem'!HZ315</f>
        <v>0</v>
      </c>
      <c r="CA315" s="3">
        <f>'data sistem'!IY315</f>
        <v>0</v>
      </c>
      <c r="CB315" s="3">
        <f>'data sistem'!GX315</f>
        <v>0</v>
      </c>
      <c r="CC315" s="3">
        <f>'data sistem'!IA315</f>
        <v>0</v>
      </c>
      <c r="CD315" s="3">
        <f>'data sistem'!GY315</f>
        <v>0</v>
      </c>
      <c r="CE315" s="3">
        <f>'data sistem'!IB315</f>
        <v>0</v>
      </c>
      <c r="CF315" s="3">
        <f>'data sistem'!GZ315</f>
        <v>0</v>
      </c>
      <c r="CH315" s="3">
        <f>'data sistem'!IC315</f>
        <v>0</v>
      </c>
      <c r="CJ315" s="3">
        <f>'data sistem'!HA315</f>
        <v>0</v>
      </c>
      <c r="CK315" s="3">
        <f>'data sistem'!ID315</f>
        <v>0</v>
      </c>
      <c r="CL315" s="3">
        <f>'data sistem'!HB315</f>
        <v>0</v>
      </c>
      <c r="CM315" s="3">
        <f>'data sistem'!IE315</f>
        <v>0</v>
      </c>
      <c r="CN315" s="3">
        <f>'data sistem'!HC315</f>
        <v>0</v>
      </c>
      <c r="CO315" s="3">
        <f>'data sistem'!IF315</f>
        <v>0</v>
      </c>
      <c r="CP315" s="3">
        <f>'data sistem'!HD315</f>
        <v>0</v>
      </c>
      <c r="CQ315" s="3">
        <f>'data sistem'!IG315</f>
        <v>0</v>
      </c>
      <c r="CR315" s="3">
        <f>'data sistem'!HE315</f>
        <v>0</v>
      </c>
      <c r="CS315" s="3">
        <f>'data sistem'!IH315</f>
        <v>0</v>
      </c>
      <c r="CT315" s="3">
        <f>'data sistem'!HF315</f>
        <v>0</v>
      </c>
      <c r="CU315" s="3">
        <f>'data sistem'!II315</f>
        <v>0</v>
      </c>
      <c r="CV315" s="3">
        <f>'data sistem'!HG315</f>
        <v>0</v>
      </c>
      <c r="CW315" s="3">
        <f>'data sistem'!IJ315</f>
        <v>0</v>
      </c>
      <c r="CX315" s="3">
        <f>'data sistem'!HH315</f>
        <v>0</v>
      </c>
      <c r="CY315" s="3">
        <f>'data sistem'!IK315</f>
        <v>0</v>
      </c>
      <c r="CZ315" s="3">
        <f>'data sistem'!HI315</f>
        <v>0</v>
      </c>
      <c r="DA315" s="3">
        <f>'data sistem'!IL315</f>
        <v>0</v>
      </c>
      <c r="DB315" s="3">
        <f>'data sistem'!HJ315</f>
        <v>0</v>
      </c>
      <c r="DC315" s="3">
        <f>'data sistem'!IM315</f>
        <v>0</v>
      </c>
      <c r="DD315" s="3">
        <f>'data sistem'!HK315</f>
        <v>0</v>
      </c>
      <c r="DE315" s="3">
        <f>'data sistem'!IN315</f>
        <v>0</v>
      </c>
      <c r="DF315" s="3">
        <f>'data sistem'!HL315</f>
        <v>0</v>
      </c>
      <c r="DG315" s="3">
        <f>'data sistem'!IO315</f>
        <v>0</v>
      </c>
      <c r="DH315" s="3">
        <f>'data sistem'!HM315</f>
        <v>0</v>
      </c>
      <c r="DI315" s="3">
        <f>'data sistem'!HM315</f>
        <v>0</v>
      </c>
      <c r="DJ315" s="3">
        <f>'data sistem'!IP315</f>
        <v>0</v>
      </c>
      <c r="DK315" s="3">
        <f>'data sistem'!IP315</f>
        <v>0</v>
      </c>
      <c r="DL315" s="3">
        <f>'data sistem'!HN315</f>
        <v>0</v>
      </c>
      <c r="DM315" s="3">
        <f>'data sistem'!IQ315</f>
        <v>0</v>
      </c>
      <c r="DN315" s="3">
        <f>'data sistem'!HO315</f>
        <v>0</v>
      </c>
      <c r="DO315" s="3">
        <f>'data sistem'!IR315</f>
        <v>0</v>
      </c>
      <c r="DP315" s="3">
        <f>'data sistem'!HP315</f>
        <v>0</v>
      </c>
      <c r="DQ315" s="3">
        <f>'data sistem'!IS315</f>
        <v>0</v>
      </c>
      <c r="DR315" s="3">
        <f>'data sistem'!HQ315</f>
        <v>0</v>
      </c>
      <c r="DS315" s="3">
        <f>'data sistem'!IT315</f>
        <v>0</v>
      </c>
      <c r="DT315" s="3">
        <f>'data sistem'!HR315</f>
        <v>0</v>
      </c>
      <c r="DU315" s="3">
        <f>'data sistem'!IU315</f>
        <v>0</v>
      </c>
      <c r="DV315" s="3">
        <f>'data sistem'!HS315</f>
        <v>0</v>
      </c>
      <c r="DW315" s="3">
        <f>'data sistem'!IV315</f>
        <v>0</v>
      </c>
      <c r="DX315" s="3">
        <f>'data sistem'!HT315</f>
        <v>0</v>
      </c>
      <c r="DY315" s="3">
        <f>'data sistem'!IW315</f>
        <v>0</v>
      </c>
      <c r="DZ315" s="3">
        <f>'data sistem'!HU315</f>
        <v>0</v>
      </c>
      <c r="EA315" s="3">
        <f>'data sistem'!IX315</f>
        <v>0</v>
      </c>
    </row>
    <row r="316" spans="1:131" x14ac:dyDescent="0.3">
      <c r="A316" s="3" t="str">
        <f t="shared" si="4"/>
        <v>051022</v>
      </c>
      <c r="B316" s="3" t="e">
        <f>VLOOKUP('data sistem'!C316,kodeprodi!$A$2:$B$11,2,FALSE)</f>
        <v>#N/A</v>
      </c>
      <c r="C316" s="3">
        <f>'data sistem'!A316</f>
        <v>0</v>
      </c>
      <c r="D316" s="3">
        <f>'data sistem'!B316</f>
        <v>0</v>
      </c>
      <c r="E316" s="3">
        <f>'data sistem'!J316</f>
        <v>0</v>
      </c>
      <c r="F316" s="3">
        <f>'data sistem'!K316</f>
        <v>0</v>
      </c>
      <c r="G316" s="3">
        <f>2020-'data sistem'!E316</f>
        <v>2020</v>
      </c>
      <c r="H316" s="3">
        <f>1</f>
        <v>1</v>
      </c>
      <c r="I316" s="3">
        <f>2</f>
        <v>2</v>
      </c>
      <c r="J316" s="3">
        <f>3</f>
        <v>3</v>
      </c>
      <c r="K316" s="3">
        <f>3</f>
        <v>3</v>
      </c>
      <c r="L316" s="3">
        <f>1</f>
        <v>1</v>
      </c>
      <c r="M316" s="3">
        <f>2</f>
        <v>2</v>
      </c>
      <c r="N316" s="3">
        <f>1</f>
        <v>1</v>
      </c>
      <c r="O316" s="3" t="str">
        <f>IF('data sistem'!W316="tidak",3,IF('data sistem'!W316="ya",IF('data sistem'!DT316="sebelum lulus",1,IF('data sistem'!DT316="setelah lulus",2,"")),""))</f>
        <v/>
      </c>
      <c r="P316" s="3" t="str">
        <f>IF('data sistem'!DU316="0-3 bulan",1,IF('data sistem'!DU316="3-6 bulan",3,IF('data sistem'!DU316="6-12 bulan",6,IF('data sistem'!DU316="lebih dari 12 bulan",12,""))))</f>
        <v/>
      </c>
      <c r="Q316" s="3" t="str">
        <f>IF('data sistem'!DV316="0-3 bulan",1,IF('data sistem'!DV316="3-6 bulan",3,IF('data sistem'!DV316="6-12 bulan",6,IF('data sistem'!DV316="lebih dari 12 bulan",12,""))))</f>
        <v/>
      </c>
      <c r="R316" s="3">
        <f>'data sistem'!EA316</f>
        <v>0</v>
      </c>
      <c r="S316" s="3">
        <f>'data sistem'!EB316</f>
        <v>0</v>
      </c>
      <c r="T316" s="3">
        <f>'data sistem'!EC316</f>
        <v>0</v>
      </c>
      <c r="U316" s="3">
        <f>'data sistem'!ED316</f>
        <v>0</v>
      </c>
      <c r="V316" s="3">
        <f>'data sistem'!EE316</f>
        <v>0</v>
      </c>
      <c r="W316" s="3">
        <f>'data sistem'!EF316</f>
        <v>0</v>
      </c>
      <c r="X316" s="3">
        <f>'data sistem'!EG316</f>
        <v>0</v>
      </c>
      <c r="Y316" s="3" t="str">
        <f>IF('data sistem'!DW316="ya",1,IF('data sistem'!DW316="tidak",0,""))</f>
        <v/>
      </c>
      <c r="Z316" s="3">
        <f>'data sistem'!EM316</f>
        <v>0</v>
      </c>
      <c r="AA316" s="3">
        <f>'data sistem'!EH316</f>
        <v>0</v>
      </c>
      <c r="AB316" s="3">
        <f>'data sistem'!EI316</f>
        <v>0</v>
      </c>
      <c r="AC316" s="3">
        <f>'data sistem'!EJ316</f>
        <v>0</v>
      </c>
      <c r="AD316" s="3">
        <f>'data sistem'!EK316</f>
        <v>0</v>
      </c>
      <c r="AE316" s="3">
        <f>'data sistem'!EL316</f>
        <v>0</v>
      </c>
      <c r="AF316" s="3">
        <f>0</f>
        <v>0</v>
      </c>
      <c r="AH316" s="3">
        <f>IF('data sistem'!FB316="lebih dari 3",4,'data sistem'!FB316)</f>
        <v>0</v>
      </c>
      <c r="AI316" s="3" t="str">
        <f>IF('data sistem'!FF316="sebelum lulus",1,IF('data sistem'!FF316="setelah lulus",2,""))</f>
        <v/>
      </c>
      <c r="AJ316" s="3" t="str">
        <f>IF('data sistem'!FG316="0-3 bulan",1,IF('data sistem'!FG316="3-6 bulan",3,IF('data sistem'!FG316="6-12 bulan",6,IF('data sistem'!FG316="lebih dari 12 bulan",12,""))))</f>
        <v/>
      </c>
      <c r="AK316" s="3" t="str">
        <f>IF('data sistem'!FH316="0-3 bulan",1,IF('data sistem'!FH316="3-6 bulan",3,IF('data sistem'!FH316="6-12 bulan",6,IF('data sistem'!FH316="lebih dari 12 bulan",12,""))))</f>
        <v/>
      </c>
      <c r="AL316" s="3">
        <f>IF('data sistem'!FC316="lebih dari 3",4,'data sistem'!FC316)</f>
        <v>0</v>
      </c>
      <c r="AM316" s="3">
        <f>IF('data sistem'!FD316="lebih dari 3",4,'data sistem'!FD316)</f>
        <v>0</v>
      </c>
      <c r="AN316" s="3" t="str">
        <f>IF(LEFT('data sistem'!U316,7)="bekerja",1,IF(LEFT('data sistem'!U316,5)="tidak",2,""))</f>
        <v/>
      </c>
      <c r="AO316" s="3">
        <f>'data sistem'!M316*1</f>
        <v>0</v>
      </c>
      <c r="AP316" s="3">
        <f>'data sistem'!R316*2</f>
        <v>0</v>
      </c>
      <c r="AQ316" s="3">
        <f>'data sistem'!P316*3</f>
        <v>0</v>
      </c>
      <c r="AR316" s="3">
        <f>'data sistem'!Q316*4</f>
        <v>0</v>
      </c>
      <c r="AS316" s="3">
        <f>0</f>
        <v>0</v>
      </c>
      <c r="AU316" s="3">
        <f>IF('data sistem'!Q316="1",4,1)</f>
        <v>1</v>
      </c>
      <c r="AW316" s="3">
        <f>IF('data sistem'!AG316="bumn",1,IF('data sistem'!AG316="non-profit",2,IF('data sistem'!AG316="swasta",3,IF('data sistem'!AG316="wiraswasta",4,5))))</f>
        <v>5</v>
      </c>
      <c r="AX316" s="3">
        <f>IF(AW316=5,'data sistem'!AG316,"")</f>
        <v>0</v>
      </c>
      <c r="AY316" s="3">
        <f>IF('data sistem'!T316=0,1,'data sistem'!T316=0)</f>
        <v>1</v>
      </c>
      <c r="BA316" s="3">
        <f>IF('data sistem'!AM316="kurang dari 1 juta",1000000,IF('data sistem'!AM316="antara 1 dan 2 juta",2000000,IF('data sistem'!AM316="lebih dari 2 juta",3000000,IF('data sistem'!AM316="lebih dari 3 juta",4000000,0))))</f>
        <v>0</v>
      </c>
      <c r="BB316" s="3">
        <f>0</f>
        <v>0</v>
      </c>
      <c r="BC316" s="3">
        <f>IF('data sistem'!BI316="kurang dari 1 juta",1000000,IF('data sistem'!BI316="antara 1 dan 2 juta",2000000,IF('data sistem'!BI316="lebih dari 2 juta",3000000,IF('data sistem'!BI316="lebih dari 3 juta",4000000,0))))</f>
        <v>0</v>
      </c>
      <c r="BD316" s="3" t="str">
        <f>IF('data sistem'!DE316&gt;0,'data sistem'!DE316,"")</f>
        <v/>
      </c>
      <c r="BE316" s="3" t="str">
        <f>IF('data sistem'!DF316="lebih tinggi",1,IF('data sistem'!DF316="sama",2,IF('data sistem'!DF316="lebih rendah",3,IF('data sistem'!DF316="tidak perlu",4,""))))</f>
        <v/>
      </c>
      <c r="BF316" s="3">
        <f>'data sistem'!DG316*1</f>
        <v>0</v>
      </c>
      <c r="BG316" s="3">
        <f>'data sistem'!DH316*2</f>
        <v>0</v>
      </c>
      <c r="BH316" s="3">
        <f>'data sistem'!DI316*3</f>
        <v>0</v>
      </c>
      <c r="BI316" s="3">
        <f>'data sistem'!DJ316*4</f>
        <v>0</v>
      </c>
      <c r="BJ316" s="3">
        <f>'data sistem'!DK316*5</f>
        <v>0</v>
      </c>
      <c r="BK316" s="3">
        <f>'data sistem'!DL316*6</f>
        <v>0</v>
      </c>
      <c r="BL316" s="3">
        <f>'data sistem'!DM316*7</f>
        <v>0</v>
      </c>
      <c r="BM316" s="3">
        <f>'data sistem'!DN316*8</f>
        <v>0</v>
      </c>
      <c r="BN316" s="3">
        <f>'data sistem'!DO316*9</f>
        <v>0</v>
      </c>
      <c r="BO316" s="3">
        <f>'data sistem'!DP316*10</f>
        <v>0</v>
      </c>
      <c r="BP316" s="3">
        <f>'data sistem'!DQ316*11</f>
        <v>0</v>
      </c>
      <c r="BQ316" s="3">
        <f>'data sistem'!DR316*12</f>
        <v>0</v>
      </c>
      <c r="BR316" s="3">
        <v>0</v>
      </c>
      <c r="BT316" s="3">
        <f>'data sistem'!GU316</f>
        <v>0</v>
      </c>
      <c r="BU316" s="3">
        <f>'data sistem'!HX316</f>
        <v>0</v>
      </c>
      <c r="BV316" s="3">
        <f>'data sistem'!GV316</f>
        <v>0</v>
      </c>
      <c r="BW316" s="3">
        <f>'data sistem'!HY316</f>
        <v>0</v>
      </c>
      <c r="BX316" s="3">
        <f>'data sistem'!GW316</f>
        <v>0</v>
      </c>
      <c r="BY316" s="3">
        <f>'data sistem'!HV316</f>
        <v>0</v>
      </c>
      <c r="BZ316" s="3">
        <f>'data sistem'!HZ316</f>
        <v>0</v>
      </c>
      <c r="CA316" s="3">
        <f>'data sistem'!IY316</f>
        <v>0</v>
      </c>
      <c r="CB316" s="3">
        <f>'data sistem'!GX316</f>
        <v>0</v>
      </c>
      <c r="CC316" s="3">
        <f>'data sistem'!IA316</f>
        <v>0</v>
      </c>
      <c r="CD316" s="3">
        <f>'data sistem'!GY316</f>
        <v>0</v>
      </c>
      <c r="CE316" s="3">
        <f>'data sistem'!IB316</f>
        <v>0</v>
      </c>
      <c r="CF316" s="3">
        <f>'data sistem'!GZ316</f>
        <v>0</v>
      </c>
      <c r="CH316" s="3">
        <f>'data sistem'!IC316</f>
        <v>0</v>
      </c>
      <c r="CJ316" s="3">
        <f>'data sistem'!HA316</f>
        <v>0</v>
      </c>
      <c r="CK316" s="3">
        <f>'data sistem'!ID316</f>
        <v>0</v>
      </c>
      <c r="CL316" s="3">
        <f>'data sistem'!HB316</f>
        <v>0</v>
      </c>
      <c r="CM316" s="3">
        <f>'data sistem'!IE316</f>
        <v>0</v>
      </c>
      <c r="CN316" s="3">
        <f>'data sistem'!HC316</f>
        <v>0</v>
      </c>
      <c r="CO316" s="3">
        <f>'data sistem'!IF316</f>
        <v>0</v>
      </c>
      <c r="CP316" s="3">
        <f>'data sistem'!HD316</f>
        <v>0</v>
      </c>
      <c r="CQ316" s="3">
        <f>'data sistem'!IG316</f>
        <v>0</v>
      </c>
      <c r="CR316" s="3">
        <f>'data sistem'!HE316</f>
        <v>0</v>
      </c>
      <c r="CS316" s="3">
        <f>'data sistem'!IH316</f>
        <v>0</v>
      </c>
      <c r="CT316" s="3">
        <f>'data sistem'!HF316</f>
        <v>0</v>
      </c>
      <c r="CU316" s="3">
        <f>'data sistem'!II316</f>
        <v>0</v>
      </c>
      <c r="CV316" s="3">
        <f>'data sistem'!HG316</f>
        <v>0</v>
      </c>
      <c r="CW316" s="3">
        <f>'data sistem'!IJ316</f>
        <v>0</v>
      </c>
      <c r="CX316" s="3">
        <f>'data sistem'!HH316</f>
        <v>0</v>
      </c>
      <c r="CY316" s="3">
        <f>'data sistem'!IK316</f>
        <v>0</v>
      </c>
      <c r="CZ316" s="3">
        <f>'data sistem'!HI316</f>
        <v>0</v>
      </c>
      <c r="DA316" s="3">
        <f>'data sistem'!IL316</f>
        <v>0</v>
      </c>
      <c r="DB316" s="3">
        <f>'data sistem'!HJ316</f>
        <v>0</v>
      </c>
      <c r="DC316" s="3">
        <f>'data sistem'!IM316</f>
        <v>0</v>
      </c>
      <c r="DD316" s="3">
        <f>'data sistem'!HK316</f>
        <v>0</v>
      </c>
      <c r="DE316" s="3">
        <f>'data sistem'!IN316</f>
        <v>0</v>
      </c>
      <c r="DF316" s="3">
        <f>'data sistem'!HL316</f>
        <v>0</v>
      </c>
      <c r="DG316" s="3">
        <f>'data sistem'!IO316</f>
        <v>0</v>
      </c>
      <c r="DH316" s="3">
        <f>'data sistem'!HM316</f>
        <v>0</v>
      </c>
      <c r="DI316" s="3">
        <f>'data sistem'!HM316</f>
        <v>0</v>
      </c>
      <c r="DJ316" s="3">
        <f>'data sistem'!IP316</f>
        <v>0</v>
      </c>
      <c r="DK316" s="3">
        <f>'data sistem'!IP316</f>
        <v>0</v>
      </c>
      <c r="DL316" s="3">
        <f>'data sistem'!HN316</f>
        <v>0</v>
      </c>
      <c r="DM316" s="3">
        <f>'data sistem'!IQ316</f>
        <v>0</v>
      </c>
      <c r="DN316" s="3">
        <f>'data sistem'!HO316</f>
        <v>0</v>
      </c>
      <c r="DO316" s="3">
        <f>'data sistem'!IR316</f>
        <v>0</v>
      </c>
      <c r="DP316" s="3">
        <f>'data sistem'!HP316</f>
        <v>0</v>
      </c>
      <c r="DQ316" s="3">
        <f>'data sistem'!IS316</f>
        <v>0</v>
      </c>
      <c r="DR316" s="3">
        <f>'data sistem'!HQ316</f>
        <v>0</v>
      </c>
      <c r="DS316" s="3">
        <f>'data sistem'!IT316</f>
        <v>0</v>
      </c>
      <c r="DT316" s="3">
        <f>'data sistem'!HR316</f>
        <v>0</v>
      </c>
      <c r="DU316" s="3">
        <f>'data sistem'!IU316</f>
        <v>0</v>
      </c>
      <c r="DV316" s="3">
        <f>'data sistem'!HS316</f>
        <v>0</v>
      </c>
      <c r="DW316" s="3">
        <f>'data sistem'!IV316</f>
        <v>0</v>
      </c>
      <c r="DX316" s="3">
        <f>'data sistem'!HT316</f>
        <v>0</v>
      </c>
      <c r="DY316" s="3">
        <f>'data sistem'!IW316</f>
        <v>0</v>
      </c>
      <c r="DZ316" s="3">
        <f>'data sistem'!HU316</f>
        <v>0</v>
      </c>
      <c r="EA316" s="3">
        <f>'data sistem'!IX316</f>
        <v>0</v>
      </c>
    </row>
    <row r="317" spans="1:131" x14ac:dyDescent="0.3">
      <c r="A317" s="3" t="str">
        <f t="shared" si="4"/>
        <v>051022</v>
      </c>
      <c r="B317" s="3" t="e">
        <f>VLOOKUP('data sistem'!C317,kodeprodi!$A$2:$B$11,2,FALSE)</f>
        <v>#N/A</v>
      </c>
      <c r="C317" s="3">
        <f>'data sistem'!A317</f>
        <v>0</v>
      </c>
      <c r="D317" s="3">
        <f>'data sistem'!B317</f>
        <v>0</v>
      </c>
      <c r="E317" s="3">
        <f>'data sistem'!J317</f>
        <v>0</v>
      </c>
      <c r="F317" s="3">
        <f>'data sistem'!K317</f>
        <v>0</v>
      </c>
      <c r="G317" s="3">
        <f>2020-'data sistem'!E317</f>
        <v>2020</v>
      </c>
      <c r="H317" s="3">
        <f>1</f>
        <v>1</v>
      </c>
      <c r="I317" s="3">
        <f>2</f>
        <v>2</v>
      </c>
      <c r="J317" s="3">
        <f>3</f>
        <v>3</v>
      </c>
      <c r="K317" s="3">
        <f>3</f>
        <v>3</v>
      </c>
      <c r="L317" s="3">
        <f>1</f>
        <v>1</v>
      </c>
      <c r="M317" s="3">
        <f>2</f>
        <v>2</v>
      </c>
      <c r="N317" s="3">
        <f>1</f>
        <v>1</v>
      </c>
      <c r="O317" s="3" t="str">
        <f>IF('data sistem'!W317="tidak",3,IF('data sistem'!W317="ya",IF('data sistem'!DT317="sebelum lulus",1,IF('data sistem'!DT317="setelah lulus",2,"")),""))</f>
        <v/>
      </c>
      <c r="P317" s="3" t="str">
        <f>IF('data sistem'!DU317="0-3 bulan",1,IF('data sistem'!DU317="3-6 bulan",3,IF('data sistem'!DU317="6-12 bulan",6,IF('data sistem'!DU317="lebih dari 12 bulan",12,""))))</f>
        <v/>
      </c>
      <c r="Q317" s="3" t="str">
        <f>IF('data sistem'!DV317="0-3 bulan",1,IF('data sistem'!DV317="3-6 bulan",3,IF('data sistem'!DV317="6-12 bulan",6,IF('data sistem'!DV317="lebih dari 12 bulan",12,""))))</f>
        <v/>
      </c>
      <c r="R317" s="3">
        <f>'data sistem'!EA317</f>
        <v>0</v>
      </c>
      <c r="S317" s="3">
        <f>'data sistem'!EB317</f>
        <v>0</v>
      </c>
      <c r="T317" s="3">
        <f>'data sistem'!EC317</f>
        <v>0</v>
      </c>
      <c r="U317" s="3">
        <f>'data sistem'!ED317</f>
        <v>0</v>
      </c>
      <c r="V317" s="3">
        <f>'data sistem'!EE317</f>
        <v>0</v>
      </c>
      <c r="W317" s="3">
        <f>'data sistem'!EF317</f>
        <v>0</v>
      </c>
      <c r="X317" s="3">
        <f>'data sistem'!EG317</f>
        <v>0</v>
      </c>
      <c r="Y317" s="3" t="str">
        <f>IF('data sistem'!DW317="ya",1,IF('data sistem'!DW317="tidak",0,""))</f>
        <v/>
      </c>
      <c r="Z317" s="3">
        <f>'data sistem'!EM317</f>
        <v>0</v>
      </c>
      <c r="AA317" s="3">
        <f>'data sistem'!EH317</f>
        <v>0</v>
      </c>
      <c r="AB317" s="3">
        <f>'data sistem'!EI317</f>
        <v>0</v>
      </c>
      <c r="AC317" s="3">
        <f>'data sistem'!EJ317</f>
        <v>0</v>
      </c>
      <c r="AD317" s="3">
        <f>'data sistem'!EK317</f>
        <v>0</v>
      </c>
      <c r="AE317" s="3">
        <f>'data sistem'!EL317</f>
        <v>0</v>
      </c>
      <c r="AF317" s="3">
        <f>0</f>
        <v>0</v>
      </c>
      <c r="AH317" s="3">
        <f>IF('data sistem'!FB317="lebih dari 3",4,'data sistem'!FB317)</f>
        <v>0</v>
      </c>
      <c r="AI317" s="3" t="str">
        <f>IF('data sistem'!FF317="sebelum lulus",1,IF('data sistem'!FF317="setelah lulus",2,""))</f>
        <v/>
      </c>
      <c r="AJ317" s="3" t="str">
        <f>IF('data sistem'!FG317="0-3 bulan",1,IF('data sistem'!FG317="3-6 bulan",3,IF('data sistem'!FG317="6-12 bulan",6,IF('data sistem'!FG317="lebih dari 12 bulan",12,""))))</f>
        <v/>
      </c>
      <c r="AK317" s="3" t="str">
        <f>IF('data sistem'!FH317="0-3 bulan",1,IF('data sistem'!FH317="3-6 bulan",3,IF('data sistem'!FH317="6-12 bulan",6,IF('data sistem'!FH317="lebih dari 12 bulan",12,""))))</f>
        <v/>
      </c>
      <c r="AL317" s="3">
        <f>IF('data sistem'!FC317="lebih dari 3",4,'data sistem'!FC317)</f>
        <v>0</v>
      </c>
      <c r="AM317" s="3">
        <f>IF('data sistem'!FD317="lebih dari 3",4,'data sistem'!FD317)</f>
        <v>0</v>
      </c>
      <c r="AN317" s="3" t="str">
        <f>IF(LEFT('data sistem'!U317,7)="bekerja",1,IF(LEFT('data sistem'!U317,5)="tidak",2,""))</f>
        <v/>
      </c>
      <c r="AO317" s="3">
        <f>'data sistem'!M317*1</f>
        <v>0</v>
      </c>
      <c r="AP317" s="3">
        <f>'data sistem'!R317*2</f>
        <v>0</v>
      </c>
      <c r="AQ317" s="3">
        <f>'data sistem'!P317*3</f>
        <v>0</v>
      </c>
      <c r="AR317" s="3">
        <f>'data sistem'!Q317*4</f>
        <v>0</v>
      </c>
      <c r="AS317" s="3">
        <f>0</f>
        <v>0</v>
      </c>
      <c r="AU317" s="3">
        <f>IF('data sistem'!Q317="1",4,1)</f>
        <v>1</v>
      </c>
      <c r="AW317" s="3">
        <f>IF('data sistem'!AG317="bumn",1,IF('data sistem'!AG317="non-profit",2,IF('data sistem'!AG317="swasta",3,IF('data sistem'!AG317="wiraswasta",4,5))))</f>
        <v>5</v>
      </c>
      <c r="AX317" s="3">
        <f>IF(AW317=5,'data sistem'!AG317,"")</f>
        <v>0</v>
      </c>
      <c r="AY317" s="3">
        <f>IF('data sistem'!T317=0,1,'data sistem'!T317=0)</f>
        <v>1</v>
      </c>
      <c r="BA317" s="3">
        <f>IF('data sistem'!AM317="kurang dari 1 juta",1000000,IF('data sistem'!AM317="antara 1 dan 2 juta",2000000,IF('data sistem'!AM317="lebih dari 2 juta",3000000,IF('data sistem'!AM317="lebih dari 3 juta",4000000,0))))</f>
        <v>0</v>
      </c>
      <c r="BB317" s="3">
        <f>0</f>
        <v>0</v>
      </c>
      <c r="BC317" s="3">
        <f>IF('data sistem'!BI317="kurang dari 1 juta",1000000,IF('data sistem'!BI317="antara 1 dan 2 juta",2000000,IF('data sistem'!BI317="lebih dari 2 juta",3000000,IF('data sistem'!BI317="lebih dari 3 juta",4000000,0))))</f>
        <v>0</v>
      </c>
      <c r="BD317" s="3" t="str">
        <f>IF('data sistem'!DE317&gt;0,'data sistem'!DE317,"")</f>
        <v/>
      </c>
      <c r="BE317" s="3" t="str">
        <f>IF('data sistem'!DF317="lebih tinggi",1,IF('data sistem'!DF317="sama",2,IF('data sistem'!DF317="lebih rendah",3,IF('data sistem'!DF317="tidak perlu",4,""))))</f>
        <v/>
      </c>
      <c r="BF317" s="3">
        <f>'data sistem'!DG317*1</f>
        <v>0</v>
      </c>
      <c r="BG317" s="3">
        <f>'data sistem'!DH317*2</f>
        <v>0</v>
      </c>
      <c r="BH317" s="3">
        <f>'data sistem'!DI317*3</f>
        <v>0</v>
      </c>
      <c r="BI317" s="3">
        <f>'data sistem'!DJ317*4</f>
        <v>0</v>
      </c>
      <c r="BJ317" s="3">
        <f>'data sistem'!DK317*5</f>
        <v>0</v>
      </c>
      <c r="BK317" s="3">
        <f>'data sistem'!DL317*6</f>
        <v>0</v>
      </c>
      <c r="BL317" s="3">
        <f>'data sistem'!DM317*7</f>
        <v>0</v>
      </c>
      <c r="BM317" s="3">
        <f>'data sistem'!DN317*8</f>
        <v>0</v>
      </c>
      <c r="BN317" s="3">
        <f>'data sistem'!DO317*9</f>
        <v>0</v>
      </c>
      <c r="BO317" s="3">
        <f>'data sistem'!DP317*10</f>
        <v>0</v>
      </c>
      <c r="BP317" s="3">
        <f>'data sistem'!DQ317*11</f>
        <v>0</v>
      </c>
      <c r="BQ317" s="3">
        <f>'data sistem'!DR317*12</f>
        <v>0</v>
      </c>
      <c r="BR317" s="3">
        <v>0</v>
      </c>
      <c r="BT317" s="3">
        <f>'data sistem'!GU317</f>
        <v>0</v>
      </c>
      <c r="BU317" s="3">
        <f>'data sistem'!HX317</f>
        <v>0</v>
      </c>
      <c r="BV317" s="3">
        <f>'data sistem'!GV317</f>
        <v>0</v>
      </c>
      <c r="BW317" s="3">
        <f>'data sistem'!HY317</f>
        <v>0</v>
      </c>
      <c r="BX317" s="3">
        <f>'data sistem'!GW317</f>
        <v>0</v>
      </c>
      <c r="BY317" s="3">
        <f>'data sistem'!HV317</f>
        <v>0</v>
      </c>
      <c r="BZ317" s="3">
        <f>'data sistem'!HZ317</f>
        <v>0</v>
      </c>
      <c r="CA317" s="3">
        <f>'data sistem'!IY317</f>
        <v>0</v>
      </c>
      <c r="CB317" s="3">
        <f>'data sistem'!GX317</f>
        <v>0</v>
      </c>
      <c r="CC317" s="3">
        <f>'data sistem'!IA317</f>
        <v>0</v>
      </c>
      <c r="CD317" s="3">
        <f>'data sistem'!GY317</f>
        <v>0</v>
      </c>
      <c r="CE317" s="3">
        <f>'data sistem'!IB317</f>
        <v>0</v>
      </c>
      <c r="CF317" s="3">
        <f>'data sistem'!GZ317</f>
        <v>0</v>
      </c>
      <c r="CH317" s="3">
        <f>'data sistem'!IC317</f>
        <v>0</v>
      </c>
      <c r="CJ317" s="3">
        <f>'data sistem'!HA317</f>
        <v>0</v>
      </c>
      <c r="CK317" s="3">
        <f>'data sistem'!ID317</f>
        <v>0</v>
      </c>
      <c r="CL317" s="3">
        <f>'data sistem'!HB317</f>
        <v>0</v>
      </c>
      <c r="CM317" s="3">
        <f>'data sistem'!IE317</f>
        <v>0</v>
      </c>
      <c r="CN317" s="3">
        <f>'data sistem'!HC317</f>
        <v>0</v>
      </c>
      <c r="CO317" s="3">
        <f>'data sistem'!IF317</f>
        <v>0</v>
      </c>
      <c r="CP317" s="3">
        <f>'data sistem'!HD317</f>
        <v>0</v>
      </c>
      <c r="CQ317" s="3">
        <f>'data sistem'!IG317</f>
        <v>0</v>
      </c>
      <c r="CR317" s="3">
        <f>'data sistem'!HE317</f>
        <v>0</v>
      </c>
      <c r="CS317" s="3">
        <f>'data sistem'!IH317</f>
        <v>0</v>
      </c>
      <c r="CT317" s="3">
        <f>'data sistem'!HF317</f>
        <v>0</v>
      </c>
      <c r="CU317" s="3">
        <f>'data sistem'!II317</f>
        <v>0</v>
      </c>
      <c r="CV317" s="3">
        <f>'data sistem'!HG317</f>
        <v>0</v>
      </c>
      <c r="CW317" s="3">
        <f>'data sistem'!IJ317</f>
        <v>0</v>
      </c>
      <c r="CX317" s="3">
        <f>'data sistem'!HH317</f>
        <v>0</v>
      </c>
      <c r="CY317" s="3">
        <f>'data sistem'!IK317</f>
        <v>0</v>
      </c>
      <c r="CZ317" s="3">
        <f>'data sistem'!HI317</f>
        <v>0</v>
      </c>
      <c r="DA317" s="3">
        <f>'data sistem'!IL317</f>
        <v>0</v>
      </c>
      <c r="DB317" s="3">
        <f>'data sistem'!HJ317</f>
        <v>0</v>
      </c>
      <c r="DC317" s="3">
        <f>'data sistem'!IM317</f>
        <v>0</v>
      </c>
      <c r="DD317" s="3">
        <f>'data sistem'!HK317</f>
        <v>0</v>
      </c>
      <c r="DE317" s="3">
        <f>'data sistem'!IN317</f>
        <v>0</v>
      </c>
      <c r="DF317" s="3">
        <f>'data sistem'!HL317</f>
        <v>0</v>
      </c>
      <c r="DG317" s="3">
        <f>'data sistem'!IO317</f>
        <v>0</v>
      </c>
      <c r="DH317" s="3">
        <f>'data sistem'!HM317</f>
        <v>0</v>
      </c>
      <c r="DI317" s="3">
        <f>'data sistem'!HM317</f>
        <v>0</v>
      </c>
      <c r="DJ317" s="3">
        <f>'data sistem'!IP317</f>
        <v>0</v>
      </c>
      <c r="DK317" s="3">
        <f>'data sistem'!IP317</f>
        <v>0</v>
      </c>
      <c r="DL317" s="3">
        <f>'data sistem'!HN317</f>
        <v>0</v>
      </c>
      <c r="DM317" s="3">
        <f>'data sistem'!IQ317</f>
        <v>0</v>
      </c>
      <c r="DN317" s="3">
        <f>'data sistem'!HO317</f>
        <v>0</v>
      </c>
      <c r="DO317" s="3">
        <f>'data sistem'!IR317</f>
        <v>0</v>
      </c>
      <c r="DP317" s="3">
        <f>'data sistem'!HP317</f>
        <v>0</v>
      </c>
      <c r="DQ317" s="3">
        <f>'data sistem'!IS317</f>
        <v>0</v>
      </c>
      <c r="DR317" s="3">
        <f>'data sistem'!HQ317</f>
        <v>0</v>
      </c>
      <c r="DS317" s="3">
        <f>'data sistem'!IT317</f>
        <v>0</v>
      </c>
      <c r="DT317" s="3">
        <f>'data sistem'!HR317</f>
        <v>0</v>
      </c>
      <c r="DU317" s="3">
        <f>'data sistem'!IU317</f>
        <v>0</v>
      </c>
      <c r="DV317" s="3">
        <f>'data sistem'!HS317</f>
        <v>0</v>
      </c>
      <c r="DW317" s="3">
        <f>'data sistem'!IV317</f>
        <v>0</v>
      </c>
      <c r="DX317" s="3">
        <f>'data sistem'!HT317</f>
        <v>0</v>
      </c>
      <c r="DY317" s="3">
        <f>'data sistem'!IW317</f>
        <v>0</v>
      </c>
      <c r="DZ317" s="3">
        <f>'data sistem'!HU317</f>
        <v>0</v>
      </c>
      <c r="EA317" s="3">
        <f>'data sistem'!IX317</f>
        <v>0</v>
      </c>
    </row>
    <row r="318" spans="1:131" x14ac:dyDescent="0.3">
      <c r="A318" s="3" t="str">
        <f t="shared" si="4"/>
        <v>051022</v>
      </c>
      <c r="B318" s="3" t="e">
        <f>VLOOKUP('data sistem'!C318,kodeprodi!$A$2:$B$11,2,FALSE)</f>
        <v>#N/A</v>
      </c>
      <c r="C318" s="3">
        <f>'data sistem'!A318</f>
        <v>0</v>
      </c>
      <c r="D318" s="3">
        <f>'data sistem'!B318</f>
        <v>0</v>
      </c>
      <c r="E318" s="3">
        <f>'data sistem'!J318</f>
        <v>0</v>
      </c>
      <c r="F318" s="3">
        <f>'data sistem'!K318</f>
        <v>0</v>
      </c>
      <c r="G318" s="3">
        <f>2020-'data sistem'!E318</f>
        <v>2020</v>
      </c>
      <c r="H318" s="3">
        <f>1</f>
        <v>1</v>
      </c>
      <c r="I318" s="3">
        <f>2</f>
        <v>2</v>
      </c>
      <c r="J318" s="3">
        <f>3</f>
        <v>3</v>
      </c>
      <c r="K318" s="3">
        <f>3</f>
        <v>3</v>
      </c>
      <c r="L318" s="3">
        <f>1</f>
        <v>1</v>
      </c>
      <c r="M318" s="3">
        <f>2</f>
        <v>2</v>
      </c>
      <c r="N318" s="3">
        <f>1</f>
        <v>1</v>
      </c>
      <c r="O318" s="3" t="str">
        <f>IF('data sistem'!W318="tidak",3,IF('data sistem'!W318="ya",IF('data sistem'!DT318="sebelum lulus",1,IF('data sistem'!DT318="setelah lulus",2,"")),""))</f>
        <v/>
      </c>
      <c r="P318" s="3" t="str">
        <f>IF('data sistem'!DU318="0-3 bulan",1,IF('data sistem'!DU318="3-6 bulan",3,IF('data sistem'!DU318="6-12 bulan",6,IF('data sistem'!DU318="lebih dari 12 bulan",12,""))))</f>
        <v/>
      </c>
      <c r="Q318" s="3" t="str">
        <f>IF('data sistem'!DV318="0-3 bulan",1,IF('data sistem'!DV318="3-6 bulan",3,IF('data sistem'!DV318="6-12 bulan",6,IF('data sistem'!DV318="lebih dari 12 bulan",12,""))))</f>
        <v/>
      </c>
      <c r="R318" s="3">
        <f>'data sistem'!EA318</f>
        <v>0</v>
      </c>
      <c r="S318" s="3">
        <f>'data sistem'!EB318</f>
        <v>0</v>
      </c>
      <c r="T318" s="3">
        <f>'data sistem'!EC318</f>
        <v>0</v>
      </c>
      <c r="U318" s="3">
        <f>'data sistem'!ED318</f>
        <v>0</v>
      </c>
      <c r="V318" s="3">
        <f>'data sistem'!EE318</f>
        <v>0</v>
      </c>
      <c r="W318" s="3">
        <f>'data sistem'!EF318</f>
        <v>0</v>
      </c>
      <c r="X318" s="3">
        <f>'data sistem'!EG318</f>
        <v>0</v>
      </c>
      <c r="Y318" s="3" t="str">
        <f>IF('data sistem'!DW318="ya",1,IF('data sistem'!DW318="tidak",0,""))</f>
        <v/>
      </c>
      <c r="Z318" s="3">
        <f>'data sistem'!EM318</f>
        <v>0</v>
      </c>
      <c r="AA318" s="3">
        <f>'data sistem'!EH318</f>
        <v>0</v>
      </c>
      <c r="AB318" s="3">
        <f>'data sistem'!EI318</f>
        <v>0</v>
      </c>
      <c r="AC318" s="3">
        <f>'data sistem'!EJ318</f>
        <v>0</v>
      </c>
      <c r="AD318" s="3">
        <f>'data sistem'!EK318</f>
        <v>0</v>
      </c>
      <c r="AE318" s="3">
        <f>'data sistem'!EL318</f>
        <v>0</v>
      </c>
      <c r="AF318" s="3">
        <f>0</f>
        <v>0</v>
      </c>
      <c r="AH318" s="3">
        <f>IF('data sistem'!FB318="lebih dari 3",4,'data sistem'!FB318)</f>
        <v>0</v>
      </c>
      <c r="AI318" s="3" t="str">
        <f>IF('data sistem'!FF318="sebelum lulus",1,IF('data sistem'!FF318="setelah lulus",2,""))</f>
        <v/>
      </c>
      <c r="AJ318" s="3" t="str">
        <f>IF('data sistem'!FG318="0-3 bulan",1,IF('data sistem'!FG318="3-6 bulan",3,IF('data sistem'!FG318="6-12 bulan",6,IF('data sistem'!FG318="lebih dari 12 bulan",12,""))))</f>
        <v/>
      </c>
      <c r="AK318" s="3" t="str">
        <f>IF('data sistem'!FH318="0-3 bulan",1,IF('data sistem'!FH318="3-6 bulan",3,IF('data sistem'!FH318="6-12 bulan",6,IF('data sistem'!FH318="lebih dari 12 bulan",12,""))))</f>
        <v/>
      </c>
      <c r="AL318" s="3">
        <f>IF('data sistem'!FC318="lebih dari 3",4,'data sistem'!FC318)</f>
        <v>0</v>
      </c>
      <c r="AM318" s="3">
        <f>IF('data sistem'!FD318="lebih dari 3",4,'data sistem'!FD318)</f>
        <v>0</v>
      </c>
      <c r="AN318" s="3" t="str">
        <f>IF(LEFT('data sistem'!U318,7)="bekerja",1,IF(LEFT('data sistem'!U318,5)="tidak",2,""))</f>
        <v/>
      </c>
      <c r="AO318" s="3">
        <f>'data sistem'!M318*1</f>
        <v>0</v>
      </c>
      <c r="AP318" s="3">
        <f>'data sistem'!R318*2</f>
        <v>0</v>
      </c>
      <c r="AQ318" s="3">
        <f>'data sistem'!P318*3</f>
        <v>0</v>
      </c>
      <c r="AR318" s="3">
        <f>'data sistem'!Q318*4</f>
        <v>0</v>
      </c>
      <c r="AS318" s="3">
        <f>0</f>
        <v>0</v>
      </c>
      <c r="AU318" s="3">
        <f>IF('data sistem'!Q318="1",4,1)</f>
        <v>1</v>
      </c>
      <c r="AW318" s="3">
        <f>IF('data sistem'!AG318="bumn",1,IF('data sistem'!AG318="non-profit",2,IF('data sistem'!AG318="swasta",3,IF('data sistem'!AG318="wiraswasta",4,5))))</f>
        <v>5</v>
      </c>
      <c r="AX318" s="3">
        <f>IF(AW318=5,'data sistem'!AG318,"")</f>
        <v>0</v>
      </c>
      <c r="AY318" s="3">
        <f>IF('data sistem'!T318=0,1,'data sistem'!T318=0)</f>
        <v>1</v>
      </c>
      <c r="BA318" s="3">
        <f>IF('data sistem'!AM318="kurang dari 1 juta",1000000,IF('data sistem'!AM318="antara 1 dan 2 juta",2000000,IF('data sistem'!AM318="lebih dari 2 juta",3000000,IF('data sistem'!AM318="lebih dari 3 juta",4000000,0))))</f>
        <v>0</v>
      </c>
      <c r="BB318" s="3">
        <f>0</f>
        <v>0</v>
      </c>
      <c r="BC318" s="3">
        <f>IF('data sistem'!BI318="kurang dari 1 juta",1000000,IF('data sistem'!BI318="antara 1 dan 2 juta",2000000,IF('data sistem'!BI318="lebih dari 2 juta",3000000,IF('data sistem'!BI318="lebih dari 3 juta",4000000,0))))</f>
        <v>0</v>
      </c>
      <c r="BD318" s="3" t="str">
        <f>IF('data sistem'!DE318&gt;0,'data sistem'!DE318,"")</f>
        <v/>
      </c>
      <c r="BE318" s="3" t="str">
        <f>IF('data sistem'!DF318="lebih tinggi",1,IF('data sistem'!DF318="sama",2,IF('data sistem'!DF318="lebih rendah",3,IF('data sistem'!DF318="tidak perlu",4,""))))</f>
        <v/>
      </c>
      <c r="BF318" s="3">
        <f>'data sistem'!DG318*1</f>
        <v>0</v>
      </c>
      <c r="BG318" s="3">
        <f>'data sistem'!DH318*2</f>
        <v>0</v>
      </c>
      <c r="BH318" s="3">
        <f>'data sistem'!DI318*3</f>
        <v>0</v>
      </c>
      <c r="BI318" s="3">
        <f>'data sistem'!DJ318*4</f>
        <v>0</v>
      </c>
      <c r="BJ318" s="3">
        <f>'data sistem'!DK318*5</f>
        <v>0</v>
      </c>
      <c r="BK318" s="3">
        <f>'data sistem'!DL318*6</f>
        <v>0</v>
      </c>
      <c r="BL318" s="3">
        <f>'data sistem'!DM318*7</f>
        <v>0</v>
      </c>
      <c r="BM318" s="3">
        <f>'data sistem'!DN318*8</f>
        <v>0</v>
      </c>
      <c r="BN318" s="3">
        <f>'data sistem'!DO318*9</f>
        <v>0</v>
      </c>
      <c r="BO318" s="3">
        <f>'data sistem'!DP318*10</f>
        <v>0</v>
      </c>
      <c r="BP318" s="3">
        <f>'data sistem'!DQ318*11</f>
        <v>0</v>
      </c>
      <c r="BQ318" s="3">
        <f>'data sistem'!DR318*12</f>
        <v>0</v>
      </c>
      <c r="BR318" s="3">
        <v>0</v>
      </c>
      <c r="BT318" s="3">
        <f>'data sistem'!GU318</f>
        <v>0</v>
      </c>
      <c r="BU318" s="3">
        <f>'data sistem'!HX318</f>
        <v>0</v>
      </c>
      <c r="BV318" s="3">
        <f>'data sistem'!GV318</f>
        <v>0</v>
      </c>
      <c r="BW318" s="3">
        <f>'data sistem'!HY318</f>
        <v>0</v>
      </c>
      <c r="BX318" s="3">
        <f>'data sistem'!GW318</f>
        <v>0</v>
      </c>
      <c r="BY318" s="3">
        <f>'data sistem'!HV318</f>
        <v>0</v>
      </c>
      <c r="BZ318" s="3">
        <f>'data sistem'!HZ318</f>
        <v>0</v>
      </c>
      <c r="CA318" s="3">
        <f>'data sistem'!IY318</f>
        <v>0</v>
      </c>
      <c r="CB318" s="3">
        <f>'data sistem'!GX318</f>
        <v>0</v>
      </c>
      <c r="CC318" s="3">
        <f>'data sistem'!IA318</f>
        <v>0</v>
      </c>
      <c r="CD318" s="3">
        <f>'data sistem'!GY318</f>
        <v>0</v>
      </c>
      <c r="CE318" s="3">
        <f>'data sistem'!IB318</f>
        <v>0</v>
      </c>
      <c r="CF318" s="3">
        <f>'data sistem'!GZ318</f>
        <v>0</v>
      </c>
      <c r="CH318" s="3">
        <f>'data sistem'!IC318</f>
        <v>0</v>
      </c>
      <c r="CJ318" s="3">
        <f>'data sistem'!HA318</f>
        <v>0</v>
      </c>
      <c r="CK318" s="3">
        <f>'data sistem'!ID318</f>
        <v>0</v>
      </c>
      <c r="CL318" s="3">
        <f>'data sistem'!HB318</f>
        <v>0</v>
      </c>
      <c r="CM318" s="3">
        <f>'data sistem'!IE318</f>
        <v>0</v>
      </c>
      <c r="CN318" s="3">
        <f>'data sistem'!HC318</f>
        <v>0</v>
      </c>
      <c r="CO318" s="3">
        <f>'data sistem'!IF318</f>
        <v>0</v>
      </c>
      <c r="CP318" s="3">
        <f>'data sistem'!HD318</f>
        <v>0</v>
      </c>
      <c r="CQ318" s="3">
        <f>'data sistem'!IG318</f>
        <v>0</v>
      </c>
      <c r="CR318" s="3">
        <f>'data sistem'!HE318</f>
        <v>0</v>
      </c>
      <c r="CS318" s="3">
        <f>'data sistem'!IH318</f>
        <v>0</v>
      </c>
      <c r="CT318" s="3">
        <f>'data sistem'!HF318</f>
        <v>0</v>
      </c>
      <c r="CU318" s="3">
        <f>'data sistem'!II318</f>
        <v>0</v>
      </c>
      <c r="CV318" s="3">
        <f>'data sistem'!HG318</f>
        <v>0</v>
      </c>
      <c r="CW318" s="3">
        <f>'data sistem'!IJ318</f>
        <v>0</v>
      </c>
      <c r="CX318" s="3">
        <f>'data sistem'!HH318</f>
        <v>0</v>
      </c>
      <c r="CY318" s="3">
        <f>'data sistem'!IK318</f>
        <v>0</v>
      </c>
      <c r="CZ318" s="3">
        <f>'data sistem'!HI318</f>
        <v>0</v>
      </c>
      <c r="DA318" s="3">
        <f>'data sistem'!IL318</f>
        <v>0</v>
      </c>
      <c r="DB318" s="3">
        <f>'data sistem'!HJ318</f>
        <v>0</v>
      </c>
      <c r="DC318" s="3">
        <f>'data sistem'!IM318</f>
        <v>0</v>
      </c>
      <c r="DD318" s="3">
        <f>'data sistem'!HK318</f>
        <v>0</v>
      </c>
      <c r="DE318" s="3">
        <f>'data sistem'!IN318</f>
        <v>0</v>
      </c>
      <c r="DF318" s="3">
        <f>'data sistem'!HL318</f>
        <v>0</v>
      </c>
      <c r="DG318" s="3">
        <f>'data sistem'!IO318</f>
        <v>0</v>
      </c>
      <c r="DH318" s="3">
        <f>'data sistem'!HM318</f>
        <v>0</v>
      </c>
      <c r="DI318" s="3">
        <f>'data sistem'!HM318</f>
        <v>0</v>
      </c>
      <c r="DJ318" s="3">
        <f>'data sistem'!IP318</f>
        <v>0</v>
      </c>
      <c r="DK318" s="3">
        <f>'data sistem'!IP318</f>
        <v>0</v>
      </c>
      <c r="DL318" s="3">
        <f>'data sistem'!HN318</f>
        <v>0</v>
      </c>
      <c r="DM318" s="3">
        <f>'data sistem'!IQ318</f>
        <v>0</v>
      </c>
      <c r="DN318" s="3">
        <f>'data sistem'!HO318</f>
        <v>0</v>
      </c>
      <c r="DO318" s="3">
        <f>'data sistem'!IR318</f>
        <v>0</v>
      </c>
      <c r="DP318" s="3">
        <f>'data sistem'!HP318</f>
        <v>0</v>
      </c>
      <c r="DQ318" s="3">
        <f>'data sistem'!IS318</f>
        <v>0</v>
      </c>
      <c r="DR318" s="3">
        <f>'data sistem'!HQ318</f>
        <v>0</v>
      </c>
      <c r="DS318" s="3">
        <f>'data sistem'!IT318</f>
        <v>0</v>
      </c>
      <c r="DT318" s="3">
        <f>'data sistem'!HR318</f>
        <v>0</v>
      </c>
      <c r="DU318" s="3">
        <f>'data sistem'!IU318</f>
        <v>0</v>
      </c>
      <c r="DV318" s="3">
        <f>'data sistem'!HS318</f>
        <v>0</v>
      </c>
      <c r="DW318" s="3">
        <f>'data sistem'!IV318</f>
        <v>0</v>
      </c>
      <c r="DX318" s="3">
        <f>'data sistem'!HT318</f>
        <v>0</v>
      </c>
      <c r="DY318" s="3">
        <f>'data sistem'!IW318</f>
        <v>0</v>
      </c>
      <c r="DZ318" s="3">
        <f>'data sistem'!HU318</f>
        <v>0</v>
      </c>
      <c r="EA318" s="3">
        <f>'data sistem'!IX318</f>
        <v>0</v>
      </c>
    </row>
    <row r="319" spans="1:131" x14ac:dyDescent="0.3">
      <c r="A319" s="3" t="str">
        <f t="shared" si="4"/>
        <v>051022</v>
      </c>
      <c r="B319" s="3" t="e">
        <f>VLOOKUP('data sistem'!C319,kodeprodi!$A$2:$B$11,2,FALSE)</f>
        <v>#N/A</v>
      </c>
      <c r="C319" s="3">
        <f>'data sistem'!A319</f>
        <v>0</v>
      </c>
      <c r="D319" s="3">
        <f>'data sistem'!B319</f>
        <v>0</v>
      </c>
      <c r="E319" s="3">
        <f>'data sistem'!J319</f>
        <v>0</v>
      </c>
      <c r="F319" s="3">
        <f>'data sistem'!K319</f>
        <v>0</v>
      </c>
      <c r="G319" s="3">
        <f>2020-'data sistem'!E319</f>
        <v>2020</v>
      </c>
      <c r="H319" s="3">
        <f>1</f>
        <v>1</v>
      </c>
      <c r="I319" s="3">
        <f>2</f>
        <v>2</v>
      </c>
      <c r="J319" s="3">
        <f>3</f>
        <v>3</v>
      </c>
      <c r="K319" s="3">
        <f>3</f>
        <v>3</v>
      </c>
      <c r="L319" s="3">
        <f>1</f>
        <v>1</v>
      </c>
      <c r="M319" s="3">
        <f>2</f>
        <v>2</v>
      </c>
      <c r="N319" s="3">
        <f>1</f>
        <v>1</v>
      </c>
      <c r="O319" s="3" t="str">
        <f>IF('data sistem'!W319="tidak",3,IF('data sistem'!W319="ya",IF('data sistem'!DT319="sebelum lulus",1,IF('data sistem'!DT319="setelah lulus",2,"")),""))</f>
        <v/>
      </c>
      <c r="P319" s="3" t="str">
        <f>IF('data sistem'!DU319="0-3 bulan",1,IF('data sistem'!DU319="3-6 bulan",3,IF('data sistem'!DU319="6-12 bulan",6,IF('data sistem'!DU319="lebih dari 12 bulan",12,""))))</f>
        <v/>
      </c>
      <c r="Q319" s="3" t="str">
        <f>IF('data sistem'!DV319="0-3 bulan",1,IF('data sistem'!DV319="3-6 bulan",3,IF('data sistem'!DV319="6-12 bulan",6,IF('data sistem'!DV319="lebih dari 12 bulan",12,""))))</f>
        <v/>
      </c>
      <c r="R319" s="3">
        <f>'data sistem'!EA319</f>
        <v>0</v>
      </c>
      <c r="S319" s="3">
        <f>'data sistem'!EB319</f>
        <v>0</v>
      </c>
      <c r="T319" s="3">
        <f>'data sistem'!EC319</f>
        <v>0</v>
      </c>
      <c r="U319" s="3">
        <f>'data sistem'!ED319</f>
        <v>0</v>
      </c>
      <c r="V319" s="3">
        <f>'data sistem'!EE319</f>
        <v>0</v>
      </c>
      <c r="W319" s="3">
        <f>'data sistem'!EF319</f>
        <v>0</v>
      </c>
      <c r="X319" s="3">
        <f>'data sistem'!EG319</f>
        <v>0</v>
      </c>
      <c r="Y319" s="3" t="str">
        <f>IF('data sistem'!DW319="ya",1,IF('data sistem'!DW319="tidak",0,""))</f>
        <v/>
      </c>
      <c r="Z319" s="3">
        <f>'data sistem'!EM319</f>
        <v>0</v>
      </c>
      <c r="AA319" s="3">
        <f>'data sistem'!EH319</f>
        <v>0</v>
      </c>
      <c r="AB319" s="3">
        <f>'data sistem'!EI319</f>
        <v>0</v>
      </c>
      <c r="AC319" s="3">
        <f>'data sistem'!EJ319</f>
        <v>0</v>
      </c>
      <c r="AD319" s="3">
        <f>'data sistem'!EK319</f>
        <v>0</v>
      </c>
      <c r="AE319" s="3">
        <f>'data sistem'!EL319</f>
        <v>0</v>
      </c>
      <c r="AF319" s="3">
        <f>0</f>
        <v>0</v>
      </c>
      <c r="AH319" s="3">
        <f>IF('data sistem'!FB319="lebih dari 3",4,'data sistem'!FB319)</f>
        <v>0</v>
      </c>
      <c r="AI319" s="3" t="str">
        <f>IF('data sistem'!FF319="sebelum lulus",1,IF('data sistem'!FF319="setelah lulus",2,""))</f>
        <v/>
      </c>
      <c r="AJ319" s="3" t="str">
        <f>IF('data sistem'!FG319="0-3 bulan",1,IF('data sistem'!FG319="3-6 bulan",3,IF('data sistem'!FG319="6-12 bulan",6,IF('data sistem'!FG319="lebih dari 12 bulan",12,""))))</f>
        <v/>
      </c>
      <c r="AK319" s="3" t="str">
        <f>IF('data sistem'!FH319="0-3 bulan",1,IF('data sistem'!FH319="3-6 bulan",3,IF('data sistem'!FH319="6-12 bulan",6,IF('data sistem'!FH319="lebih dari 12 bulan",12,""))))</f>
        <v/>
      </c>
      <c r="AL319" s="3">
        <f>IF('data sistem'!FC319="lebih dari 3",4,'data sistem'!FC319)</f>
        <v>0</v>
      </c>
      <c r="AM319" s="3">
        <f>IF('data sistem'!FD319="lebih dari 3",4,'data sistem'!FD319)</f>
        <v>0</v>
      </c>
      <c r="AN319" s="3" t="str">
        <f>IF(LEFT('data sistem'!U319,7)="bekerja",1,IF(LEFT('data sistem'!U319,5)="tidak",2,""))</f>
        <v/>
      </c>
      <c r="AO319" s="3">
        <f>'data sistem'!M319*1</f>
        <v>0</v>
      </c>
      <c r="AP319" s="3">
        <f>'data sistem'!R319*2</f>
        <v>0</v>
      </c>
      <c r="AQ319" s="3">
        <f>'data sistem'!P319*3</f>
        <v>0</v>
      </c>
      <c r="AR319" s="3">
        <f>'data sistem'!Q319*4</f>
        <v>0</v>
      </c>
      <c r="AS319" s="3">
        <f>0</f>
        <v>0</v>
      </c>
      <c r="AU319" s="3">
        <f>IF('data sistem'!Q319="1",4,1)</f>
        <v>1</v>
      </c>
      <c r="AW319" s="3">
        <f>IF('data sistem'!AG319="bumn",1,IF('data sistem'!AG319="non-profit",2,IF('data sistem'!AG319="swasta",3,IF('data sistem'!AG319="wiraswasta",4,5))))</f>
        <v>5</v>
      </c>
      <c r="AX319" s="3">
        <f>IF(AW319=5,'data sistem'!AG319,"")</f>
        <v>0</v>
      </c>
      <c r="AY319" s="3">
        <f>IF('data sistem'!T319=0,1,'data sistem'!T319=0)</f>
        <v>1</v>
      </c>
      <c r="BA319" s="3">
        <f>IF('data sistem'!AM319="kurang dari 1 juta",1000000,IF('data sistem'!AM319="antara 1 dan 2 juta",2000000,IF('data sistem'!AM319="lebih dari 2 juta",3000000,IF('data sistem'!AM319="lebih dari 3 juta",4000000,0))))</f>
        <v>0</v>
      </c>
      <c r="BB319" s="3">
        <f>0</f>
        <v>0</v>
      </c>
      <c r="BC319" s="3">
        <f>IF('data sistem'!BI319="kurang dari 1 juta",1000000,IF('data sistem'!BI319="antara 1 dan 2 juta",2000000,IF('data sistem'!BI319="lebih dari 2 juta",3000000,IF('data sistem'!BI319="lebih dari 3 juta",4000000,0))))</f>
        <v>0</v>
      </c>
      <c r="BD319" s="3" t="str">
        <f>IF('data sistem'!DE319&gt;0,'data sistem'!DE319,"")</f>
        <v/>
      </c>
      <c r="BE319" s="3" t="str">
        <f>IF('data sistem'!DF319="lebih tinggi",1,IF('data sistem'!DF319="sama",2,IF('data sistem'!DF319="lebih rendah",3,IF('data sistem'!DF319="tidak perlu",4,""))))</f>
        <v/>
      </c>
      <c r="BF319" s="3">
        <f>'data sistem'!DG319*1</f>
        <v>0</v>
      </c>
      <c r="BG319" s="3">
        <f>'data sistem'!DH319*2</f>
        <v>0</v>
      </c>
      <c r="BH319" s="3">
        <f>'data sistem'!DI319*3</f>
        <v>0</v>
      </c>
      <c r="BI319" s="3">
        <f>'data sistem'!DJ319*4</f>
        <v>0</v>
      </c>
      <c r="BJ319" s="3">
        <f>'data sistem'!DK319*5</f>
        <v>0</v>
      </c>
      <c r="BK319" s="3">
        <f>'data sistem'!DL319*6</f>
        <v>0</v>
      </c>
      <c r="BL319" s="3">
        <f>'data sistem'!DM319*7</f>
        <v>0</v>
      </c>
      <c r="BM319" s="3">
        <f>'data sistem'!DN319*8</f>
        <v>0</v>
      </c>
      <c r="BN319" s="3">
        <f>'data sistem'!DO319*9</f>
        <v>0</v>
      </c>
      <c r="BO319" s="3">
        <f>'data sistem'!DP319*10</f>
        <v>0</v>
      </c>
      <c r="BP319" s="3">
        <f>'data sistem'!DQ319*11</f>
        <v>0</v>
      </c>
      <c r="BQ319" s="3">
        <f>'data sistem'!DR319*12</f>
        <v>0</v>
      </c>
      <c r="BR319" s="3">
        <v>0</v>
      </c>
      <c r="BT319" s="3">
        <f>'data sistem'!GU319</f>
        <v>0</v>
      </c>
      <c r="BU319" s="3">
        <f>'data sistem'!HX319</f>
        <v>0</v>
      </c>
      <c r="BV319" s="3">
        <f>'data sistem'!GV319</f>
        <v>0</v>
      </c>
      <c r="BW319" s="3">
        <f>'data sistem'!HY319</f>
        <v>0</v>
      </c>
      <c r="BX319" s="3">
        <f>'data sistem'!GW319</f>
        <v>0</v>
      </c>
      <c r="BY319" s="3">
        <f>'data sistem'!HV319</f>
        <v>0</v>
      </c>
      <c r="BZ319" s="3">
        <f>'data sistem'!HZ319</f>
        <v>0</v>
      </c>
      <c r="CA319" s="3">
        <f>'data sistem'!IY319</f>
        <v>0</v>
      </c>
      <c r="CB319" s="3">
        <f>'data sistem'!GX319</f>
        <v>0</v>
      </c>
      <c r="CC319" s="3">
        <f>'data sistem'!IA319</f>
        <v>0</v>
      </c>
      <c r="CD319" s="3">
        <f>'data sistem'!GY319</f>
        <v>0</v>
      </c>
      <c r="CE319" s="3">
        <f>'data sistem'!IB319</f>
        <v>0</v>
      </c>
      <c r="CF319" s="3">
        <f>'data sistem'!GZ319</f>
        <v>0</v>
      </c>
      <c r="CH319" s="3">
        <f>'data sistem'!IC319</f>
        <v>0</v>
      </c>
      <c r="CJ319" s="3">
        <f>'data sistem'!HA319</f>
        <v>0</v>
      </c>
      <c r="CK319" s="3">
        <f>'data sistem'!ID319</f>
        <v>0</v>
      </c>
      <c r="CL319" s="3">
        <f>'data sistem'!HB319</f>
        <v>0</v>
      </c>
      <c r="CM319" s="3">
        <f>'data sistem'!IE319</f>
        <v>0</v>
      </c>
      <c r="CN319" s="3">
        <f>'data sistem'!HC319</f>
        <v>0</v>
      </c>
      <c r="CO319" s="3">
        <f>'data sistem'!IF319</f>
        <v>0</v>
      </c>
      <c r="CP319" s="3">
        <f>'data sistem'!HD319</f>
        <v>0</v>
      </c>
      <c r="CQ319" s="3">
        <f>'data sistem'!IG319</f>
        <v>0</v>
      </c>
      <c r="CR319" s="3">
        <f>'data sistem'!HE319</f>
        <v>0</v>
      </c>
      <c r="CS319" s="3">
        <f>'data sistem'!IH319</f>
        <v>0</v>
      </c>
      <c r="CT319" s="3">
        <f>'data sistem'!HF319</f>
        <v>0</v>
      </c>
      <c r="CU319" s="3">
        <f>'data sistem'!II319</f>
        <v>0</v>
      </c>
      <c r="CV319" s="3">
        <f>'data sistem'!HG319</f>
        <v>0</v>
      </c>
      <c r="CW319" s="3">
        <f>'data sistem'!IJ319</f>
        <v>0</v>
      </c>
      <c r="CX319" s="3">
        <f>'data sistem'!HH319</f>
        <v>0</v>
      </c>
      <c r="CY319" s="3">
        <f>'data sistem'!IK319</f>
        <v>0</v>
      </c>
      <c r="CZ319" s="3">
        <f>'data sistem'!HI319</f>
        <v>0</v>
      </c>
      <c r="DA319" s="3">
        <f>'data sistem'!IL319</f>
        <v>0</v>
      </c>
      <c r="DB319" s="3">
        <f>'data sistem'!HJ319</f>
        <v>0</v>
      </c>
      <c r="DC319" s="3">
        <f>'data sistem'!IM319</f>
        <v>0</v>
      </c>
      <c r="DD319" s="3">
        <f>'data sistem'!HK319</f>
        <v>0</v>
      </c>
      <c r="DE319" s="3">
        <f>'data sistem'!IN319</f>
        <v>0</v>
      </c>
      <c r="DF319" s="3">
        <f>'data sistem'!HL319</f>
        <v>0</v>
      </c>
      <c r="DG319" s="3">
        <f>'data sistem'!IO319</f>
        <v>0</v>
      </c>
      <c r="DH319" s="3">
        <f>'data sistem'!HM319</f>
        <v>0</v>
      </c>
      <c r="DI319" s="3">
        <f>'data sistem'!HM319</f>
        <v>0</v>
      </c>
      <c r="DJ319" s="3">
        <f>'data sistem'!IP319</f>
        <v>0</v>
      </c>
      <c r="DK319" s="3">
        <f>'data sistem'!IP319</f>
        <v>0</v>
      </c>
      <c r="DL319" s="3">
        <f>'data sistem'!HN319</f>
        <v>0</v>
      </c>
      <c r="DM319" s="3">
        <f>'data sistem'!IQ319</f>
        <v>0</v>
      </c>
      <c r="DN319" s="3">
        <f>'data sistem'!HO319</f>
        <v>0</v>
      </c>
      <c r="DO319" s="3">
        <f>'data sistem'!IR319</f>
        <v>0</v>
      </c>
      <c r="DP319" s="3">
        <f>'data sistem'!HP319</f>
        <v>0</v>
      </c>
      <c r="DQ319" s="3">
        <f>'data sistem'!IS319</f>
        <v>0</v>
      </c>
      <c r="DR319" s="3">
        <f>'data sistem'!HQ319</f>
        <v>0</v>
      </c>
      <c r="DS319" s="3">
        <f>'data sistem'!IT319</f>
        <v>0</v>
      </c>
      <c r="DT319" s="3">
        <f>'data sistem'!HR319</f>
        <v>0</v>
      </c>
      <c r="DU319" s="3">
        <f>'data sistem'!IU319</f>
        <v>0</v>
      </c>
      <c r="DV319" s="3">
        <f>'data sistem'!HS319</f>
        <v>0</v>
      </c>
      <c r="DW319" s="3">
        <f>'data sistem'!IV319</f>
        <v>0</v>
      </c>
      <c r="DX319" s="3">
        <f>'data sistem'!HT319</f>
        <v>0</v>
      </c>
      <c r="DY319" s="3">
        <f>'data sistem'!IW319</f>
        <v>0</v>
      </c>
      <c r="DZ319" s="3">
        <f>'data sistem'!HU319</f>
        <v>0</v>
      </c>
      <c r="EA319" s="3">
        <f>'data sistem'!IX319</f>
        <v>0</v>
      </c>
    </row>
    <row r="320" spans="1:131" x14ac:dyDescent="0.3">
      <c r="A320" s="3" t="str">
        <f t="shared" si="4"/>
        <v>051022</v>
      </c>
      <c r="B320" s="3" t="e">
        <f>VLOOKUP('data sistem'!C320,kodeprodi!$A$2:$B$11,2,FALSE)</f>
        <v>#N/A</v>
      </c>
      <c r="C320" s="3">
        <f>'data sistem'!A320</f>
        <v>0</v>
      </c>
      <c r="D320" s="3">
        <f>'data sistem'!B320</f>
        <v>0</v>
      </c>
      <c r="E320" s="3">
        <f>'data sistem'!J320</f>
        <v>0</v>
      </c>
      <c r="F320" s="3">
        <f>'data sistem'!K320</f>
        <v>0</v>
      </c>
      <c r="G320" s="3">
        <f>2020-'data sistem'!E320</f>
        <v>2020</v>
      </c>
      <c r="H320" s="3">
        <f>1</f>
        <v>1</v>
      </c>
      <c r="I320" s="3">
        <f>2</f>
        <v>2</v>
      </c>
      <c r="J320" s="3">
        <f>3</f>
        <v>3</v>
      </c>
      <c r="K320" s="3">
        <f>3</f>
        <v>3</v>
      </c>
      <c r="L320" s="3">
        <f>1</f>
        <v>1</v>
      </c>
      <c r="M320" s="3">
        <f>2</f>
        <v>2</v>
      </c>
      <c r="N320" s="3">
        <f>1</f>
        <v>1</v>
      </c>
      <c r="O320" s="3" t="str">
        <f>IF('data sistem'!W320="tidak",3,IF('data sistem'!W320="ya",IF('data sistem'!DT320="sebelum lulus",1,IF('data sistem'!DT320="setelah lulus",2,"")),""))</f>
        <v/>
      </c>
      <c r="P320" s="3" t="str">
        <f>IF('data sistem'!DU320="0-3 bulan",1,IF('data sistem'!DU320="3-6 bulan",3,IF('data sistem'!DU320="6-12 bulan",6,IF('data sistem'!DU320="lebih dari 12 bulan",12,""))))</f>
        <v/>
      </c>
      <c r="Q320" s="3" t="str">
        <f>IF('data sistem'!DV320="0-3 bulan",1,IF('data sistem'!DV320="3-6 bulan",3,IF('data sistem'!DV320="6-12 bulan",6,IF('data sistem'!DV320="lebih dari 12 bulan",12,""))))</f>
        <v/>
      </c>
      <c r="R320" s="3">
        <f>'data sistem'!EA320</f>
        <v>0</v>
      </c>
      <c r="S320" s="3">
        <f>'data sistem'!EB320</f>
        <v>0</v>
      </c>
      <c r="T320" s="3">
        <f>'data sistem'!EC320</f>
        <v>0</v>
      </c>
      <c r="U320" s="3">
        <f>'data sistem'!ED320</f>
        <v>0</v>
      </c>
      <c r="V320" s="3">
        <f>'data sistem'!EE320</f>
        <v>0</v>
      </c>
      <c r="W320" s="3">
        <f>'data sistem'!EF320</f>
        <v>0</v>
      </c>
      <c r="X320" s="3">
        <f>'data sistem'!EG320</f>
        <v>0</v>
      </c>
      <c r="Y320" s="3" t="str">
        <f>IF('data sistem'!DW320="ya",1,IF('data sistem'!DW320="tidak",0,""))</f>
        <v/>
      </c>
      <c r="Z320" s="3">
        <f>'data sistem'!EM320</f>
        <v>0</v>
      </c>
      <c r="AA320" s="3">
        <f>'data sistem'!EH320</f>
        <v>0</v>
      </c>
      <c r="AB320" s="3">
        <f>'data sistem'!EI320</f>
        <v>0</v>
      </c>
      <c r="AC320" s="3">
        <f>'data sistem'!EJ320</f>
        <v>0</v>
      </c>
      <c r="AD320" s="3">
        <f>'data sistem'!EK320</f>
        <v>0</v>
      </c>
      <c r="AE320" s="3">
        <f>'data sistem'!EL320</f>
        <v>0</v>
      </c>
      <c r="AF320" s="3">
        <f>0</f>
        <v>0</v>
      </c>
      <c r="AH320" s="3">
        <f>IF('data sistem'!FB320="lebih dari 3",4,'data sistem'!FB320)</f>
        <v>0</v>
      </c>
      <c r="AI320" s="3" t="str">
        <f>IF('data sistem'!FF320="sebelum lulus",1,IF('data sistem'!FF320="setelah lulus",2,""))</f>
        <v/>
      </c>
      <c r="AJ320" s="3" t="str">
        <f>IF('data sistem'!FG320="0-3 bulan",1,IF('data sistem'!FG320="3-6 bulan",3,IF('data sistem'!FG320="6-12 bulan",6,IF('data sistem'!FG320="lebih dari 12 bulan",12,""))))</f>
        <v/>
      </c>
      <c r="AK320" s="3" t="str">
        <f>IF('data sistem'!FH320="0-3 bulan",1,IF('data sistem'!FH320="3-6 bulan",3,IF('data sistem'!FH320="6-12 bulan",6,IF('data sistem'!FH320="lebih dari 12 bulan",12,""))))</f>
        <v/>
      </c>
      <c r="AL320" s="3">
        <f>IF('data sistem'!FC320="lebih dari 3",4,'data sistem'!FC320)</f>
        <v>0</v>
      </c>
      <c r="AM320" s="3">
        <f>IF('data sistem'!FD320="lebih dari 3",4,'data sistem'!FD320)</f>
        <v>0</v>
      </c>
      <c r="AN320" s="3" t="str">
        <f>IF(LEFT('data sistem'!U320,7)="bekerja",1,IF(LEFT('data sistem'!U320,5)="tidak",2,""))</f>
        <v/>
      </c>
      <c r="AO320" s="3">
        <f>'data sistem'!M320*1</f>
        <v>0</v>
      </c>
      <c r="AP320" s="3">
        <f>'data sistem'!R320*2</f>
        <v>0</v>
      </c>
      <c r="AQ320" s="3">
        <f>'data sistem'!P320*3</f>
        <v>0</v>
      </c>
      <c r="AR320" s="3">
        <f>'data sistem'!Q320*4</f>
        <v>0</v>
      </c>
      <c r="AS320" s="3">
        <f>0</f>
        <v>0</v>
      </c>
      <c r="AU320" s="3">
        <f>IF('data sistem'!Q320="1",4,1)</f>
        <v>1</v>
      </c>
      <c r="AW320" s="3">
        <f>IF('data sistem'!AG320="bumn",1,IF('data sistem'!AG320="non-profit",2,IF('data sistem'!AG320="swasta",3,IF('data sistem'!AG320="wiraswasta",4,5))))</f>
        <v>5</v>
      </c>
      <c r="AX320" s="3">
        <f>IF(AW320=5,'data sistem'!AG320,"")</f>
        <v>0</v>
      </c>
      <c r="AY320" s="3">
        <f>IF('data sistem'!T320=0,1,'data sistem'!T320=0)</f>
        <v>1</v>
      </c>
      <c r="BA320" s="3">
        <f>IF('data sistem'!AM320="kurang dari 1 juta",1000000,IF('data sistem'!AM320="antara 1 dan 2 juta",2000000,IF('data sistem'!AM320="lebih dari 2 juta",3000000,IF('data sistem'!AM320="lebih dari 3 juta",4000000,0))))</f>
        <v>0</v>
      </c>
      <c r="BB320" s="3">
        <f>0</f>
        <v>0</v>
      </c>
      <c r="BC320" s="3">
        <f>IF('data sistem'!BI320="kurang dari 1 juta",1000000,IF('data sistem'!BI320="antara 1 dan 2 juta",2000000,IF('data sistem'!BI320="lebih dari 2 juta",3000000,IF('data sistem'!BI320="lebih dari 3 juta",4000000,0))))</f>
        <v>0</v>
      </c>
      <c r="BD320" s="3" t="str">
        <f>IF('data sistem'!DE320&gt;0,'data sistem'!DE320,"")</f>
        <v/>
      </c>
      <c r="BE320" s="3" t="str">
        <f>IF('data sistem'!DF320="lebih tinggi",1,IF('data sistem'!DF320="sama",2,IF('data sistem'!DF320="lebih rendah",3,IF('data sistem'!DF320="tidak perlu",4,""))))</f>
        <v/>
      </c>
      <c r="BF320" s="3">
        <f>'data sistem'!DG320*1</f>
        <v>0</v>
      </c>
      <c r="BG320" s="3">
        <f>'data sistem'!DH320*2</f>
        <v>0</v>
      </c>
      <c r="BH320" s="3">
        <f>'data sistem'!DI320*3</f>
        <v>0</v>
      </c>
      <c r="BI320" s="3">
        <f>'data sistem'!DJ320*4</f>
        <v>0</v>
      </c>
      <c r="BJ320" s="3">
        <f>'data sistem'!DK320*5</f>
        <v>0</v>
      </c>
      <c r="BK320" s="3">
        <f>'data sistem'!DL320*6</f>
        <v>0</v>
      </c>
      <c r="BL320" s="3">
        <f>'data sistem'!DM320*7</f>
        <v>0</v>
      </c>
      <c r="BM320" s="3">
        <f>'data sistem'!DN320*8</f>
        <v>0</v>
      </c>
      <c r="BN320" s="3">
        <f>'data sistem'!DO320*9</f>
        <v>0</v>
      </c>
      <c r="BO320" s="3">
        <f>'data sistem'!DP320*10</f>
        <v>0</v>
      </c>
      <c r="BP320" s="3">
        <f>'data sistem'!DQ320*11</f>
        <v>0</v>
      </c>
      <c r="BQ320" s="3">
        <f>'data sistem'!DR320*12</f>
        <v>0</v>
      </c>
      <c r="BR320" s="3">
        <v>0</v>
      </c>
      <c r="BT320" s="3">
        <f>'data sistem'!GU320</f>
        <v>0</v>
      </c>
      <c r="BU320" s="3">
        <f>'data sistem'!HX320</f>
        <v>0</v>
      </c>
      <c r="BV320" s="3">
        <f>'data sistem'!GV320</f>
        <v>0</v>
      </c>
      <c r="BW320" s="3">
        <f>'data sistem'!HY320</f>
        <v>0</v>
      </c>
      <c r="BX320" s="3">
        <f>'data sistem'!GW320</f>
        <v>0</v>
      </c>
      <c r="BY320" s="3">
        <f>'data sistem'!HV320</f>
        <v>0</v>
      </c>
      <c r="BZ320" s="3">
        <f>'data sistem'!HZ320</f>
        <v>0</v>
      </c>
      <c r="CA320" s="3">
        <f>'data sistem'!IY320</f>
        <v>0</v>
      </c>
      <c r="CB320" s="3">
        <f>'data sistem'!GX320</f>
        <v>0</v>
      </c>
      <c r="CC320" s="3">
        <f>'data sistem'!IA320</f>
        <v>0</v>
      </c>
      <c r="CD320" s="3">
        <f>'data sistem'!GY320</f>
        <v>0</v>
      </c>
      <c r="CE320" s="3">
        <f>'data sistem'!IB320</f>
        <v>0</v>
      </c>
      <c r="CF320" s="3">
        <f>'data sistem'!GZ320</f>
        <v>0</v>
      </c>
      <c r="CH320" s="3">
        <f>'data sistem'!IC320</f>
        <v>0</v>
      </c>
      <c r="CJ320" s="3">
        <f>'data sistem'!HA320</f>
        <v>0</v>
      </c>
      <c r="CK320" s="3">
        <f>'data sistem'!ID320</f>
        <v>0</v>
      </c>
      <c r="CL320" s="3">
        <f>'data sistem'!HB320</f>
        <v>0</v>
      </c>
      <c r="CM320" s="3">
        <f>'data sistem'!IE320</f>
        <v>0</v>
      </c>
      <c r="CN320" s="3">
        <f>'data sistem'!HC320</f>
        <v>0</v>
      </c>
      <c r="CO320" s="3">
        <f>'data sistem'!IF320</f>
        <v>0</v>
      </c>
      <c r="CP320" s="3">
        <f>'data sistem'!HD320</f>
        <v>0</v>
      </c>
      <c r="CQ320" s="3">
        <f>'data sistem'!IG320</f>
        <v>0</v>
      </c>
      <c r="CR320" s="3">
        <f>'data sistem'!HE320</f>
        <v>0</v>
      </c>
      <c r="CS320" s="3">
        <f>'data sistem'!IH320</f>
        <v>0</v>
      </c>
      <c r="CT320" s="3">
        <f>'data sistem'!HF320</f>
        <v>0</v>
      </c>
      <c r="CU320" s="3">
        <f>'data sistem'!II320</f>
        <v>0</v>
      </c>
      <c r="CV320" s="3">
        <f>'data sistem'!HG320</f>
        <v>0</v>
      </c>
      <c r="CW320" s="3">
        <f>'data sistem'!IJ320</f>
        <v>0</v>
      </c>
      <c r="CX320" s="3">
        <f>'data sistem'!HH320</f>
        <v>0</v>
      </c>
      <c r="CY320" s="3">
        <f>'data sistem'!IK320</f>
        <v>0</v>
      </c>
      <c r="CZ320" s="3">
        <f>'data sistem'!HI320</f>
        <v>0</v>
      </c>
      <c r="DA320" s="3">
        <f>'data sistem'!IL320</f>
        <v>0</v>
      </c>
      <c r="DB320" s="3">
        <f>'data sistem'!HJ320</f>
        <v>0</v>
      </c>
      <c r="DC320" s="3">
        <f>'data sistem'!IM320</f>
        <v>0</v>
      </c>
      <c r="DD320" s="3">
        <f>'data sistem'!HK320</f>
        <v>0</v>
      </c>
      <c r="DE320" s="3">
        <f>'data sistem'!IN320</f>
        <v>0</v>
      </c>
      <c r="DF320" s="3">
        <f>'data sistem'!HL320</f>
        <v>0</v>
      </c>
      <c r="DG320" s="3">
        <f>'data sistem'!IO320</f>
        <v>0</v>
      </c>
      <c r="DH320" s="3">
        <f>'data sistem'!HM320</f>
        <v>0</v>
      </c>
      <c r="DI320" s="3">
        <f>'data sistem'!HM320</f>
        <v>0</v>
      </c>
      <c r="DJ320" s="3">
        <f>'data sistem'!IP320</f>
        <v>0</v>
      </c>
      <c r="DK320" s="3">
        <f>'data sistem'!IP320</f>
        <v>0</v>
      </c>
      <c r="DL320" s="3">
        <f>'data sistem'!HN320</f>
        <v>0</v>
      </c>
      <c r="DM320" s="3">
        <f>'data sistem'!IQ320</f>
        <v>0</v>
      </c>
      <c r="DN320" s="3">
        <f>'data sistem'!HO320</f>
        <v>0</v>
      </c>
      <c r="DO320" s="3">
        <f>'data sistem'!IR320</f>
        <v>0</v>
      </c>
      <c r="DP320" s="3">
        <f>'data sistem'!HP320</f>
        <v>0</v>
      </c>
      <c r="DQ320" s="3">
        <f>'data sistem'!IS320</f>
        <v>0</v>
      </c>
      <c r="DR320" s="3">
        <f>'data sistem'!HQ320</f>
        <v>0</v>
      </c>
      <c r="DS320" s="3">
        <f>'data sistem'!IT320</f>
        <v>0</v>
      </c>
      <c r="DT320" s="3">
        <f>'data sistem'!HR320</f>
        <v>0</v>
      </c>
      <c r="DU320" s="3">
        <f>'data sistem'!IU320</f>
        <v>0</v>
      </c>
      <c r="DV320" s="3">
        <f>'data sistem'!HS320</f>
        <v>0</v>
      </c>
      <c r="DW320" s="3">
        <f>'data sistem'!IV320</f>
        <v>0</v>
      </c>
      <c r="DX320" s="3">
        <f>'data sistem'!HT320</f>
        <v>0</v>
      </c>
      <c r="DY320" s="3">
        <f>'data sistem'!IW320</f>
        <v>0</v>
      </c>
      <c r="DZ320" s="3">
        <f>'data sistem'!HU320</f>
        <v>0</v>
      </c>
      <c r="EA320" s="3">
        <f>'data sistem'!IX320</f>
        <v>0</v>
      </c>
    </row>
    <row r="321" spans="1:131" x14ac:dyDescent="0.3">
      <c r="A321" s="3" t="str">
        <f t="shared" si="4"/>
        <v>051022</v>
      </c>
      <c r="B321" s="3" t="e">
        <f>VLOOKUP('data sistem'!C321,kodeprodi!$A$2:$B$11,2,FALSE)</f>
        <v>#N/A</v>
      </c>
      <c r="C321" s="3">
        <f>'data sistem'!A321</f>
        <v>0</v>
      </c>
      <c r="D321" s="3">
        <f>'data sistem'!B321</f>
        <v>0</v>
      </c>
      <c r="E321" s="3">
        <f>'data sistem'!J321</f>
        <v>0</v>
      </c>
      <c r="F321" s="3">
        <f>'data sistem'!K321</f>
        <v>0</v>
      </c>
      <c r="G321" s="3">
        <f>2020-'data sistem'!E321</f>
        <v>2020</v>
      </c>
      <c r="H321" s="3">
        <f>1</f>
        <v>1</v>
      </c>
      <c r="I321" s="3">
        <f>2</f>
        <v>2</v>
      </c>
      <c r="J321" s="3">
        <f>3</f>
        <v>3</v>
      </c>
      <c r="K321" s="3">
        <f>3</f>
        <v>3</v>
      </c>
      <c r="L321" s="3">
        <f>1</f>
        <v>1</v>
      </c>
      <c r="M321" s="3">
        <f>2</f>
        <v>2</v>
      </c>
      <c r="N321" s="3">
        <f>1</f>
        <v>1</v>
      </c>
      <c r="O321" s="3" t="str">
        <f>IF('data sistem'!W321="tidak",3,IF('data sistem'!W321="ya",IF('data sistem'!DT321="sebelum lulus",1,IF('data sistem'!DT321="setelah lulus",2,"")),""))</f>
        <v/>
      </c>
      <c r="P321" s="3" t="str">
        <f>IF('data sistem'!DU321="0-3 bulan",1,IF('data sistem'!DU321="3-6 bulan",3,IF('data sistem'!DU321="6-12 bulan",6,IF('data sistem'!DU321="lebih dari 12 bulan",12,""))))</f>
        <v/>
      </c>
      <c r="Q321" s="3" t="str">
        <f>IF('data sistem'!DV321="0-3 bulan",1,IF('data sistem'!DV321="3-6 bulan",3,IF('data sistem'!DV321="6-12 bulan",6,IF('data sistem'!DV321="lebih dari 12 bulan",12,""))))</f>
        <v/>
      </c>
      <c r="R321" s="3">
        <f>'data sistem'!EA321</f>
        <v>0</v>
      </c>
      <c r="S321" s="3">
        <f>'data sistem'!EB321</f>
        <v>0</v>
      </c>
      <c r="T321" s="3">
        <f>'data sistem'!EC321</f>
        <v>0</v>
      </c>
      <c r="U321" s="3">
        <f>'data sistem'!ED321</f>
        <v>0</v>
      </c>
      <c r="V321" s="3">
        <f>'data sistem'!EE321</f>
        <v>0</v>
      </c>
      <c r="W321" s="3">
        <f>'data sistem'!EF321</f>
        <v>0</v>
      </c>
      <c r="X321" s="3">
        <f>'data sistem'!EG321</f>
        <v>0</v>
      </c>
      <c r="Y321" s="3" t="str">
        <f>IF('data sistem'!DW321="ya",1,IF('data sistem'!DW321="tidak",0,""))</f>
        <v/>
      </c>
      <c r="Z321" s="3">
        <f>'data sistem'!EM321</f>
        <v>0</v>
      </c>
      <c r="AA321" s="3">
        <f>'data sistem'!EH321</f>
        <v>0</v>
      </c>
      <c r="AB321" s="3">
        <f>'data sistem'!EI321</f>
        <v>0</v>
      </c>
      <c r="AC321" s="3">
        <f>'data sistem'!EJ321</f>
        <v>0</v>
      </c>
      <c r="AD321" s="3">
        <f>'data sistem'!EK321</f>
        <v>0</v>
      </c>
      <c r="AE321" s="3">
        <f>'data sistem'!EL321</f>
        <v>0</v>
      </c>
      <c r="AF321" s="3">
        <f>0</f>
        <v>0</v>
      </c>
      <c r="AH321" s="3">
        <f>IF('data sistem'!FB321="lebih dari 3",4,'data sistem'!FB321)</f>
        <v>0</v>
      </c>
      <c r="AI321" s="3" t="str">
        <f>IF('data sistem'!FF321="sebelum lulus",1,IF('data sistem'!FF321="setelah lulus",2,""))</f>
        <v/>
      </c>
      <c r="AJ321" s="3" t="str">
        <f>IF('data sistem'!FG321="0-3 bulan",1,IF('data sistem'!FG321="3-6 bulan",3,IF('data sistem'!FG321="6-12 bulan",6,IF('data sistem'!FG321="lebih dari 12 bulan",12,""))))</f>
        <v/>
      </c>
      <c r="AK321" s="3" t="str">
        <f>IF('data sistem'!FH321="0-3 bulan",1,IF('data sistem'!FH321="3-6 bulan",3,IF('data sistem'!FH321="6-12 bulan",6,IF('data sistem'!FH321="lebih dari 12 bulan",12,""))))</f>
        <v/>
      </c>
      <c r="AL321" s="3">
        <f>IF('data sistem'!FC321="lebih dari 3",4,'data sistem'!FC321)</f>
        <v>0</v>
      </c>
      <c r="AM321" s="3">
        <f>IF('data sistem'!FD321="lebih dari 3",4,'data sistem'!FD321)</f>
        <v>0</v>
      </c>
      <c r="AN321" s="3" t="str">
        <f>IF(LEFT('data sistem'!U321,7)="bekerja",1,IF(LEFT('data sistem'!U321,5)="tidak",2,""))</f>
        <v/>
      </c>
      <c r="AO321" s="3">
        <f>'data sistem'!M321*1</f>
        <v>0</v>
      </c>
      <c r="AP321" s="3">
        <f>'data sistem'!R321*2</f>
        <v>0</v>
      </c>
      <c r="AQ321" s="3">
        <f>'data sistem'!P321*3</f>
        <v>0</v>
      </c>
      <c r="AR321" s="3">
        <f>'data sistem'!Q321*4</f>
        <v>0</v>
      </c>
      <c r="AS321" s="3">
        <f>0</f>
        <v>0</v>
      </c>
      <c r="AU321" s="3">
        <f>IF('data sistem'!Q321="1",4,1)</f>
        <v>1</v>
      </c>
      <c r="AW321" s="3">
        <f>IF('data sistem'!AG321="bumn",1,IF('data sistem'!AG321="non-profit",2,IF('data sistem'!AG321="swasta",3,IF('data sistem'!AG321="wiraswasta",4,5))))</f>
        <v>5</v>
      </c>
      <c r="AX321" s="3">
        <f>IF(AW321=5,'data sistem'!AG321,"")</f>
        <v>0</v>
      </c>
      <c r="AY321" s="3">
        <f>IF('data sistem'!T321=0,1,'data sistem'!T321=0)</f>
        <v>1</v>
      </c>
      <c r="BA321" s="3">
        <f>IF('data sistem'!AM321="kurang dari 1 juta",1000000,IF('data sistem'!AM321="antara 1 dan 2 juta",2000000,IF('data sistem'!AM321="lebih dari 2 juta",3000000,IF('data sistem'!AM321="lebih dari 3 juta",4000000,0))))</f>
        <v>0</v>
      </c>
      <c r="BB321" s="3">
        <f>0</f>
        <v>0</v>
      </c>
      <c r="BC321" s="3">
        <f>IF('data sistem'!BI321="kurang dari 1 juta",1000000,IF('data sistem'!BI321="antara 1 dan 2 juta",2000000,IF('data sistem'!BI321="lebih dari 2 juta",3000000,IF('data sistem'!BI321="lebih dari 3 juta",4000000,0))))</f>
        <v>0</v>
      </c>
      <c r="BD321" s="3" t="str">
        <f>IF('data sistem'!DE321&gt;0,'data sistem'!DE321,"")</f>
        <v/>
      </c>
      <c r="BE321" s="3" t="str">
        <f>IF('data sistem'!DF321="lebih tinggi",1,IF('data sistem'!DF321="sama",2,IF('data sistem'!DF321="lebih rendah",3,IF('data sistem'!DF321="tidak perlu",4,""))))</f>
        <v/>
      </c>
      <c r="BF321" s="3">
        <f>'data sistem'!DG321*1</f>
        <v>0</v>
      </c>
      <c r="BG321" s="3">
        <f>'data sistem'!DH321*2</f>
        <v>0</v>
      </c>
      <c r="BH321" s="3">
        <f>'data sistem'!DI321*3</f>
        <v>0</v>
      </c>
      <c r="BI321" s="3">
        <f>'data sistem'!DJ321*4</f>
        <v>0</v>
      </c>
      <c r="BJ321" s="3">
        <f>'data sistem'!DK321*5</f>
        <v>0</v>
      </c>
      <c r="BK321" s="3">
        <f>'data sistem'!DL321*6</f>
        <v>0</v>
      </c>
      <c r="BL321" s="3">
        <f>'data sistem'!DM321*7</f>
        <v>0</v>
      </c>
      <c r="BM321" s="3">
        <f>'data sistem'!DN321*8</f>
        <v>0</v>
      </c>
      <c r="BN321" s="3">
        <f>'data sistem'!DO321*9</f>
        <v>0</v>
      </c>
      <c r="BO321" s="3">
        <f>'data sistem'!DP321*10</f>
        <v>0</v>
      </c>
      <c r="BP321" s="3">
        <f>'data sistem'!DQ321*11</f>
        <v>0</v>
      </c>
      <c r="BQ321" s="3">
        <f>'data sistem'!DR321*12</f>
        <v>0</v>
      </c>
      <c r="BR321" s="3">
        <v>0</v>
      </c>
      <c r="BT321" s="3">
        <f>'data sistem'!GU321</f>
        <v>0</v>
      </c>
      <c r="BU321" s="3">
        <f>'data sistem'!HX321</f>
        <v>0</v>
      </c>
      <c r="BV321" s="3">
        <f>'data sistem'!GV321</f>
        <v>0</v>
      </c>
      <c r="BW321" s="3">
        <f>'data sistem'!HY321</f>
        <v>0</v>
      </c>
      <c r="BX321" s="3">
        <f>'data sistem'!GW321</f>
        <v>0</v>
      </c>
      <c r="BY321" s="3">
        <f>'data sistem'!HV321</f>
        <v>0</v>
      </c>
      <c r="BZ321" s="3">
        <f>'data sistem'!HZ321</f>
        <v>0</v>
      </c>
      <c r="CA321" s="3">
        <f>'data sistem'!IY321</f>
        <v>0</v>
      </c>
      <c r="CB321" s="3">
        <f>'data sistem'!GX321</f>
        <v>0</v>
      </c>
      <c r="CC321" s="3">
        <f>'data sistem'!IA321</f>
        <v>0</v>
      </c>
      <c r="CD321" s="3">
        <f>'data sistem'!GY321</f>
        <v>0</v>
      </c>
      <c r="CE321" s="3">
        <f>'data sistem'!IB321</f>
        <v>0</v>
      </c>
      <c r="CF321" s="3">
        <f>'data sistem'!GZ321</f>
        <v>0</v>
      </c>
      <c r="CH321" s="3">
        <f>'data sistem'!IC321</f>
        <v>0</v>
      </c>
      <c r="CJ321" s="3">
        <f>'data sistem'!HA321</f>
        <v>0</v>
      </c>
      <c r="CK321" s="3">
        <f>'data sistem'!ID321</f>
        <v>0</v>
      </c>
      <c r="CL321" s="3">
        <f>'data sistem'!HB321</f>
        <v>0</v>
      </c>
      <c r="CM321" s="3">
        <f>'data sistem'!IE321</f>
        <v>0</v>
      </c>
      <c r="CN321" s="3">
        <f>'data sistem'!HC321</f>
        <v>0</v>
      </c>
      <c r="CO321" s="3">
        <f>'data sistem'!IF321</f>
        <v>0</v>
      </c>
      <c r="CP321" s="3">
        <f>'data sistem'!HD321</f>
        <v>0</v>
      </c>
      <c r="CQ321" s="3">
        <f>'data sistem'!IG321</f>
        <v>0</v>
      </c>
      <c r="CR321" s="3">
        <f>'data sistem'!HE321</f>
        <v>0</v>
      </c>
      <c r="CS321" s="3">
        <f>'data sistem'!IH321</f>
        <v>0</v>
      </c>
      <c r="CT321" s="3">
        <f>'data sistem'!HF321</f>
        <v>0</v>
      </c>
      <c r="CU321" s="3">
        <f>'data sistem'!II321</f>
        <v>0</v>
      </c>
      <c r="CV321" s="3">
        <f>'data sistem'!HG321</f>
        <v>0</v>
      </c>
      <c r="CW321" s="3">
        <f>'data sistem'!IJ321</f>
        <v>0</v>
      </c>
      <c r="CX321" s="3">
        <f>'data sistem'!HH321</f>
        <v>0</v>
      </c>
      <c r="CY321" s="3">
        <f>'data sistem'!IK321</f>
        <v>0</v>
      </c>
      <c r="CZ321" s="3">
        <f>'data sistem'!HI321</f>
        <v>0</v>
      </c>
      <c r="DA321" s="3">
        <f>'data sistem'!IL321</f>
        <v>0</v>
      </c>
      <c r="DB321" s="3">
        <f>'data sistem'!HJ321</f>
        <v>0</v>
      </c>
      <c r="DC321" s="3">
        <f>'data sistem'!IM321</f>
        <v>0</v>
      </c>
      <c r="DD321" s="3">
        <f>'data sistem'!HK321</f>
        <v>0</v>
      </c>
      <c r="DE321" s="3">
        <f>'data sistem'!IN321</f>
        <v>0</v>
      </c>
      <c r="DF321" s="3">
        <f>'data sistem'!HL321</f>
        <v>0</v>
      </c>
      <c r="DG321" s="3">
        <f>'data sistem'!IO321</f>
        <v>0</v>
      </c>
      <c r="DH321" s="3">
        <f>'data sistem'!HM321</f>
        <v>0</v>
      </c>
      <c r="DI321" s="3">
        <f>'data sistem'!HM321</f>
        <v>0</v>
      </c>
      <c r="DJ321" s="3">
        <f>'data sistem'!IP321</f>
        <v>0</v>
      </c>
      <c r="DK321" s="3">
        <f>'data sistem'!IP321</f>
        <v>0</v>
      </c>
      <c r="DL321" s="3">
        <f>'data sistem'!HN321</f>
        <v>0</v>
      </c>
      <c r="DM321" s="3">
        <f>'data sistem'!IQ321</f>
        <v>0</v>
      </c>
      <c r="DN321" s="3">
        <f>'data sistem'!HO321</f>
        <v>0</v>
      </c>
      <c r="DO321" s="3">
        <f>'data sistem'!IR321</f>
        <v>0</v>
      </c>
      <c r="DP321" s="3">
        <f>'data sistem'!HP321</f>
        <v>0</v>
      </c>
      <c r="DQ321" s="3">
        <f>'data sistem'!IS321</f>
        <v>0</v>
      </c>
      <c r="DR321" s="3">
        <f>'data sistem'!HQ321</f>
        <v>0</v>
      </c>
      <c r="DS321" s="3">
        <f>'data sistem'!IT321</f>
        <v>0</v>
      </c>
      <c r="DT321" s="3">
        <f>'data sistem'!HR321</f>
        <v>0</v>
      </c>
      <c r="DU321" s="3">
        <f>'data sistem'!IU321</f>
        <v>0</v>
      </c>
      <c r="DV321" s="3">
        <f>'data sistem'!HS321</f>
        <v>0</v>
      </c>
      <c r="DW321" s="3">
        <f>'data sistem'!IV321</f>
        <v>0</v>
      </c>
      <c r="DX321" s="3">
        <f>'data sistem'!HT321</f>
        <v>0</v>
      </c>
      <c r="DY321" s="3">
        <f>'data sistem'!IW321</f>
        <v>0</v>
      </c>
      <c r="DZ321" s="3">
        <f>'data sistem'!HU321</f>
        <v>0</v>
      </c>
      <c r="EA321" s="3">
        <f>'data sistem'!IX321</f>
        <v>0</v>
      </c>
    </row>
    <row r="322" spans="1:131" x14ac:dyDescent="0.3">
      <c r="A322" s="3" t="str">
        <f t="shared" si="4"/>
        <v>051022</v>
      </c>
      <c r="B322" s="3" t="e">
        <f>VLOOKUP('data sistem'!C322,kodeprodi!$A$2:$B$11,2,FALSE)</f>
        <v>#N/A</v>
      </c>
      <c r="C322" s="3">
        <f>'data sistem'!A322</f>
        <v>0</v>
      </c>
      <c r="D322" s="3">
        <f>'data sistem'!B322</f>
        <v>0</v>
      </c>
      <c r="E322" s="3">
        <f>'data sistem'!J322</f>
        <v>0</v>
      </c>
      <c r="F322" s="3">
        <f>'data sistem'!K322</f>
        <v>0</v>
      </c>
      <c r="G322" s="3">
        <f>2020-'data sistem'!E322</f>
        <v>2020</v>
      </c>
      <c r="H322" s="3">
        <f>1</f>
        <v>1</v>
      </c>
      <c r="I322" s="3">
        <f>2</f>
        <v>2</v>
      </c>
      <c r="J322" s="3">
        <f>3</f>
        <v>3</v>
      </c>
      <c r="K322" s="3">
        <f>3</f>
        <v>3</v>
      </c>
      <c r="L322" s="3">
        <f>1</f>
        <v>1</v>
      </c>
      <c r="M322" s="3">
        <f>2</f>
        <v>2</v>
      </c>
      <c r="N322" s="3">
        <f>1</f>
        <v>1</v>
      </c>
      <c r="O322" s="3" t="str">
        <f>IF('data sistem'!W322="tidak",3,IF('data sistem'!W322="ya",IF('data sistem'!DT322="sebelum lulus",1,IF('data sistem'!DT322="setelah lulus",2,"")),""))</f>
        <v/>
      </c>
      <c r="P322" s="3" t="str">
        <f>IF('data sistem'!DU322="0-3 bulan",1,IF('data sistem'!DU322="3-6 bulan",3,IF('data sistem'!DU322="6-12 bulan",6,IF('data sistem'!DU322="lebih dari 12 bulan",12,""))))</f>
        <v/>
      </c>
      <c r="Q322" s="3" t="str">
        <f>IF('data sistem'!DV322="0-3 bulan",1,IF('data sistem'!DV322="3-6 bulan",3,IF('data sistem'!DV322="6-12 bulan",6,IF('data sistem'!DV322="lebih dari 12 bulan",12,""))))</f>
        <v/>
      </c>
      <c r="R322" s="3">
        <f>'data sistem'!EA322</f>
        <v>0</v>
      </c>
      <c r="S322" s="3">
        <f>'data sistem'!EB322</f>
        <v>0</v>
      </c>
      <c r="T322" s="3">
        <f>'data sistem'!EC322</f>
        <v>0</v>
      </c>
      <c r="U322" s="3">
        <f>'data sistem'!ED322</f>
        <v>0</v>
      </c>
      <c r="V322" s="3">
        <f>'data sistem'!EE322</f>
        <v>0</v>
      </c>
      <c r="W322" s="3">
        <f>'data sistem'!EF322</f>
        <v>0</v>
      </c>
      <c r="X322" s="3">
        <f>'data sistem'!EG322</f>
        <v>0</v>
      </c>
      <c r="Y322" s="3" t="str">
        <f>IF('data sistem'!DW322="ya",1,IF('data sistem'!DW322="tidak",0,""))</f>
        <v/>
      </c>
      <c r="Z322" s="3">
        <f>'data sistem'!EM322</f>
        <v>0</v>
      </c>
      <c r="AA322" s="3">
        <f>'data sistem'!EH322</f>
        <v>0</v>
      </c>
      <c r="AB322" s="3">
        <f>'data sistem'!EI322</f>
        <v>0</v>
      </c>
      <c r="AC322" s="3">
        <f>'data sistem'!EJ322</f>
        <v>0</v>
      </c>
      <c r="AD322" s="3">
        <f>'data sistem'!EK322</f>
        <v>0</v>
      </c>
      <c r="AE322" s="3">
        <f>'data sistem'!EL322</f>
        <v>0</v>
      </c>
      <c r="AF322" s="3">
        <f>0</f>
        <v>0</v>
      </c>
      <c r="AH322" s="3">
        <f>IF('data sistem'!FB322="lebih dari 3",4,'data sistem'!FB322)</f>
        <v>0</v>
      </c>
      <c r="AI322" s="3" t="str">
        <f>IF('data sistem'!FF322="sebelum lulus",1,IF('data sistem'!FF322="setelah lulus",2,""))</f>
        <v/>
      </c>
      <c r="AJ322" s="3" t="str">
        <f>IF('data sistem'!FG322="0-3 bulan",1,IF('data sistem'!FG322="3-6 bulan",3,IF('data sistem'!FG322="6-12 bulan",6,IF('data sistem'!FG322="lebih dari 12 bulan",12,""))))</f>
        <v/>
      </c>
      <c r="AK322" s="3" t="str">
        <f>IF('data sistem'!FH322="0-3 bulan",1,IF('data sistem'!FH322="3-6 bulan",3,IF('data sistem'!FH322="6-12 bulan",6,IF('data sistem'!FH322="lebih dari 12 bulan",12,""))))</f>
        <v/>
      </c>
      <c r="AL322" s="3">
        <f>IF('data sistem'!FC322="lebih dari 3",4,'data sistem'!FC322)</f>
        <v>0</v>
      </c>
      <c r="AM322" s="3">
        <f>IF('data sistem'!FD322="lebih dari 3",4,'data sistem'!FD322)</f>
        <v>0</v>
      </c>
      <c r="AN322" s="3" t="str">
        <f>IF(LEFT('data sistem'!U322,7)="bekerja",1,IF(LEFT('data sistem'!U322,5)="tidak",2,""))</f>
        <v/>
      </c>
      <c r="AO322" s="3">
        <f>'data sistem'!M322*1</f>
        <v>0</v>
      </c>
      <c r="AP322" s="3">
        <f>'data sistem'!R322*2</f>
        <v>0</v>
      </c>
      <c r="AQ322" s="3">
        <f>'data sistem'!P322*3</f>
        <v>0</v>
      </c>
      <c r="AR322" s="3">
        <f>'data sistem'!Q322*4</f>
        <v>0</v>
      </c>
      <c r="AS322" s="3">
        <f>0</f>
        <v>0</v>
      </c>
      <c r="AU322" s="3">
        <f>IF('data sistem'!Q322="1",4,1)</f>
        <v>1</v>
      </c>
      <c r="AW322" s="3">
        <f>IF('data sistem'!AG322="bumn",1,IF('data sistem'!AG322="non-profit",2,IF('data sistem'!AG322="swasta",3,IF('data sistem'!AG322="wiraswasta",4,5))))</f>
        <v>5</v>
      </c>
      <c r="AX322" s="3">
        <f>IF(AW322=5,'data sistem'!AG322,"")</f>
        <v>0</v>
      </c>
      <c r="AY322" s="3">
        <f>IF('data sistem'!T322=0,1,'data sistem'!T322=0)</f>
        <v>1</v>
      </c>
      <c r="BA322" s="3">
        <f>IF('data sistem'!AM322="kurang dari 1 juta",1000000,IF('data sistem'!AM322="antara 1 dan 2 juta",2000000,IF('data sistem'!AM322="lebih dari 2 juta",3000000,IF('data sistem'!AM322="lebih dari 3 juta",4000000,0))))</f>
        <v>0</v>
      </c>
      <c r="BB322" s="3">
        <f>0</f>
        <v>0</v>
      </c>
      <c r="BC322" s="3">
        <f>IF('data sistem'!BI322="kurang dari 1 juta",1000000,IF('data sistem'!BI322="antara 1 dan 2 juta",2000000,IF('data sistem'!BI322="lebih dari 2 juta",3000000,IF('data sistem'!BI322="lebih dari 3 juta",4000000,0))))</f>
        <v>0</v>
      </c>
      <c r="BD322" s="3" t="str">
        <f>IF('data sistem'!DE322&gt;0,'data sistem'!DE322,"")</f>
        <v/>
      </c>
      <c r="BE322" s="3" t="str">
        <f>IF('data sistem'!DF322="lebih tinggi",1,IF('data sistem'!DF322="sama",2,IF('data sistem'!DF322="lebih rendah",3,IF('data sistem'!DF322="tidak perlu",4,""))))</f>
        <v/>
      </c>
      <c r="BF322" s="3">
        <f>'data sistem'!DG322*1</f>
        <v>0</v>
      </c>
      <c r="BG322" s="3">
        <f>'data sistem'!DH322*2</f>
        <v>0</v>
      </c>
      <c r="BH322" s="3">
        <f>'data sistem'!DI322*3</f>
        <v>0</v>
      </c>
      <c r="BI322" s="3">
        <f>'data sistem'!DJ322*4</f>
        <v>0</v>
      </c>
      <c r="BJ322" s="3">
        <f>'data sistem'!DK322*5</f>
        <v>0</v>
      </c>
      <c r="BK322" s="3">
        <f>'data sistem'!DL322*6</f>
        <v>0</v>
      </c>
      <c r="BL322" s="3">
        <f>'data sistem'!DM322*7</f>
        <v>0</v>
      </c>
      <c r="BM322" s="3">
        <f>'data sistem'!DN322*8</f>
        <v>0</v>
      </c>
      <c r="BN322" s="3">
        <f>'data sistem'!DO322*9</f>
        <v>0</v>
      </c>
      <c r="BO322" s="3">
        <f>'data sistem'!DP322*10</f>
        <v>0</v>
      </c>
      <c r="BP322" s="3">
        <f>'data sistem'!DQ322*11</f>
        <v>0</v>
      </c>
      <c r="BQ322" s="3">
        <f>'data sistem'!DR322*12</f>
        <v>0</v>
      </c>
      <c r="BR322" s="3">
        <v>0</v>
      </c>
      <c r="BT322" s="3">
        <f>'data sistem'!GU322</f>
        <v>0</v>
      </c>
      <c r="BU322" s="3">
        <f>'data sistem'!HX322</f>
        <v>0</v>
      </c>
      <c r="BV322" s="3">
        <f>'data sistem'!GV322</f>
        <v>0</v>
      </c>
      <c r="BW322" s="3">
        <f>'data sistem'!HY322</f>
        <v>0</v>
      </c>
      <c r="BX322" s="3">
        <f>'data sistem'!GW322</f>
        <v>0</v>
      </c>
      <c r="BY322" s="3">
        <f>'data sistem'!HV322</f>
        <v>0</v>
      </c>
      <c r="BZ322" s="3">
        <f>'data sistem'!HZ322</f>
        <v>0</v>
      </c>
      <c r="CA322" s="3">
        <f>'data sistem'!IY322</f>
        <v>0</v>
      </c>
      <c r="CB322" s="3">
        <f>'data sistem'!GX322</f>
        <v>0</v>
      </c>
      <c r="CC322" s="3">
        <f>'data sistem'!IA322</f>
        <v>0</v>
      </c>
      <c r="CD322" s="3">
        <f>'data sistem'!GY322</f>
        <v>0</v>
      </c>
      <c r="CE322" s="3">
        <f>'data sistem'!IB322</f>
        <v>0</v>
      </c>
      <c r="CF322" s="3">
        <f>'data sistem'!GZ322</f>
        <v>0</v>
      </c>
      <c r="CH322" s="3">
        <f>'data sistem'!IC322</f>
        <v>0</v>
      </c>
      <c r="CJ322" s="3">
        <f>'data sistem'!HA322</f>
        <v>0</v>
      </c>
      <c r="CK322" s="3">
        <f>'data sistem'!ID322</f>
        <v>0</v>
      </c>
      <c r="CL322" s="3">
        <f>'data sistem'!HB322</f>
        <v>0</v>
      </c>
      <c r="CM322" s="3">
        <f>'data sistem'!IE322</f>
        <v>0</v>
      </c>
      <c r="CN322" s="3">
        <f>'data sistem'!HC322</f>
        <v>0</v>
      </c>
      <c r="CO322" s="3">
        <f>'data sistem'!IF322</f>
        <v>0</v>
      </c>
      <c r="CP322" s="3">
        <f>'data sistem'!HD322</f>
        <v>0</v>
      </c>
      <c r="CQ322" s="3">
        <f>'data sistem'!IG322</f>
        <v>0</v>
      </c>
      <c r="CR322" s="3">
        <f>'data sistem'!HE322</f>
        <v>0</v>
      </c>
      <c r="CS322" s="3">
        <f>'data sistem'!IH322</f>
        <v>0</v>
      </c>
      <c r="CT322" s="3">
        <f>'data sistem'!HF322</f>
        <v>0</v>
      </c>
      <c r="CU322" s="3">
        <f>'data sistem'!II322</f>
        <v>0</v>
      </c>
      <c r="CV322" s="3">
        <f>'data sistem'!HG322</f>
        <v>0</v>
      </c>
      <c r="CW322" s="3">
        <f>'data sistem'!IJ322</f>
        <v>0</v>
      </c>
      <c r="CX322" s="3">
        <f>'data sistem'!HH322</f>
        <v>0</v>
      </c>
      <c r="CY322" s="3">
        <f>'data sistem'!IK322</f>
        <v>0</v>
      </c>
      <c r="CZ322" s="3">
        <f>'data sistem'!HI322</f>
        <v>0</v>
      </c>
      <c r="DA322" s="3">
        <f>'data sistem'!IL322</f>
        <v>0</v>
      </c>
      <c r="DB322" s="3">
        <f>'data sistem'!HJ322</f>
        <v>0</v>
      </c>
      <c r="DC322" s="3">
        <f>'data sistem'!IM322</f>
        <v>0</v>
      </c>
      <c r="DD322" s="3">
        <f>'data sistem'!HK322</f>
        <v>0</v>
      </c>
      <c r="DE322" s="3">
        <f>'data sistem'!IN322</f>
        <v>0</v>
      </c>
      <c r="DF322" s="3">
        <f>'data sistem'!HL322</f>
        <v>0</v>
      </c>
      <c r="DG322" s="3">
        <f>'data sistem'!IO322</f>
        <v>0</v>
      </c>
      <c r="DH322" s="3">
        <f>'data sistem'!HM322</f>
        <v>0</v>
      </c>
      <c r="DI322" s="3">
        <f>'data sistem'!HM322</f>
        <v>0</v>
      </c>
      <c r="DJ322" s="3">
        <f>'data sistem'!IP322</f>
        <v>0</v>
      </c>
      <c r="DK322" s="3">
        <f>'data sistem'!IP322</f>
        <v>0</v>
      </c>
      <c r="DL322" s="3">
        <f>'data sistem'!HN322</f>
        <v>0</v>
      </c>
      <c r="DM322" s="3">
        <f>'data sistem'!IQ322</f>
        <v>0</v>
      </c>
      <c r="DN322" s="3">
        <f>'data sistem'!HO322</f>
        <v>0</v>
      </c>
      <c r="DO322" s="3">
        <f>'data sistem'!IR322</f>
        <v>0</v>
      </c>
      <c r="DP322" s="3">
        <f>'data sistem'!HP322</f>
        <v>0</v>
      </c>
      <c r="DQ322" s="3">
        <f>'data sistem'!IS322</f>
        <v>0</v>
      </c>
      <c r="DR322" s="3">
        <f>'data sistem'!HQ322</f>
        <v>0</v>
      </c>
      <c r="DS322" s="3">
        <f>'data sistem'!IT322</f>
        <v>0</v>
      </c>
      <c r="DT322" s="3">
        <f>'data sistem'!HR322</f>
        <v>0</v>
      </c>
      <c r="DU322" s="3">
        <f>'data sistem'!IU322</f>
        <v>0</v>
      </c>
      <c r="DV322" s="3">
        <f>'data sistem'!HS322</f>
        <v>0</v>
      </c>
      <c r="DW322" s="3">
        <f>'data sistem'!IV322</f>
        <v>0</v>
      </c>
      <c r="DX322" s="3">
        <f>'data sistem'!HT322</f>
        <v>0</v>
      </c>
      <c r="DY322" s="3">
        <f>'data sistem'!IW322</f>
        <v>0</v>
      </c>
      <c r="DZ322" s="3">
        <f>'data sistem'!HU322</f>
        <v>0</v>
      </c>
      <c r="EA322" s="3">
        <f>'data sistem'!IX322</f>
        <v>0</v>
      </c>
    </row>
    <row r="323" spans="1:131" x14ac:dyDescent="0.3">
      <c r="A323" s="3" t="str">
        <f t="shared" ref="A323:A386" si="5">"051022"</f>
        <v>051022</v>
      </c>
      <c r="B323" s="3" t="e">
        <f>VLOOKUP('data sistem'!C323,kodeprodi!$A$2:$B$11,2,FALSE)</f>
        <v>#N/A</v>
      </c>
      <c r="C323" s="3">
        <f>'data sistem'!A323</f>
        <v>0</v>
      </c>
      <c r="D323" s="3">
        <f>'data sistem'!B323</f>
        <v>0</v>
      </c>
      <c r="E323" s="3">
        <f>'data sistem'!J323</f>
        <v>0</v>
      </c>
      <c r="F323" s="3">
        <f>'data sistem'!K323</f>
        <v>0</v>
      </c>
      <c r="G323" s="3">
        <f>2020-'data sistem'!E323</f>
        <v>2020</v>
      </c>
      <c r="H323" s="3">
        <f>1</f>
        <v>1</v>
      </c>
      <c r="I323" s="3">
        <f>2</f>
        <v>2</v>
      </c>
      <c r="J323" s="3">
        <f>3</f>
        <v>3</v>
      </c>
      <c r="K323" s="3">
        <f>3</f>
        <v>3</v>
      </c>
      <c r="L323" s="3">
        <f>1</f>
        <v>1</v>
      </c>
      <c r="M323" s="3">
        <f>2</f>
        <v>2</v>
      </c>
      <c r="N323" s="3">
        <f>1</f>
        <v>1</v>
      </c>
      <c r="O323" s="3" t="str">
        <f>IF('data sistem'!W323="tidak",3,IF('data sistem'!W323="ya",IF('data sistem'!DT323="sebelum lulus",1,IF('data sistem'!DT323="setelah lulus",2,"")),""))</f>
        <v/>
      </c>
      <c r="P323" s="3" t="str">
        <f>IF('data sistem'!DU323="0-3 bulan",1,IF('data sistem'!DU323="3-6 bulan",3,IF('data sistem'!DU323="6-12 bulan",6,IF('data sistem'!DU323="lebih dari 12 bulan",12,""))))</f>
        <v/>
      </c>
      <c r="Q323" s="3" t="str">
        <f>IF('data sistem'!DV323="0-3 bulan",1,IF('data sistem'!DV323="3-6 bulan",3,IF('data sistem'!DV323="6-12 bulan",6,IF('data sistem'!DV323="lebih dari 12 bulan",12,""))))</f>
        <v/>
      </c>
      <c r="R323" s="3">
        <f>'data sistem'!EA323</f>
        <v>0</v>
      </c>
      <c r="S323" s="3">
        <f>'data sistem'!EB323</f>
        <v>0</v>
      </c>
      <c r="T323" s="3">
        <f>'data sistem'!EC323</f>
        <v>0</v>
      </c>
      <c r="U323" s="3">
        <f>'data sistem'!ED323</f>
        <v>0</v>
      </c>
      <c r="V323" s="3">
        <f>'data sistem'!EE323</f>
        <v>0</v>
      </c>
      <c r="W323" s="3">
        <f>'data sistem'!EF323</f>
        <v>0</v>
      </c>
      <c r="X323" s="3">
        <f>'data sistem'!EG323</f>
        <v>0</v>
      </c>
      <c r="Y323" s="3" t="str">
        <f>IF('data sistem'!DW323="ya",1,IF('data sistem'!DW323="tidak",0,""))</f>
        <v/>
      </c>
      <c r="Z323" s="3">
        <f>'data sistem'!EM323</f>
        <v>0</v>
      </c>
      <c r="AA323" s="3">
        <f>'data sistem'!EH323</f>
        <v>0</v>
      </c>
      <c r="AB323" s="3">
        <f>'data sistem'!EI323</f>
        <v>0</v>
      </c>
      <c r="AC323" s="3">
        <f>'data sistem'!EJ323</f>
        <v>0</v>
      </c>
      <c r="AD323" s="3">
        <f>'data sistem'!EK323</f>
        <v>0</v>
      </c>
      <c r="AE323" s="3">
        <f>'data sistem'!EL323</f>
        <v>0</v>
      </c>
      <c r="AF323" s="3">
        <f>0</f>
        <v>0</v>
      </c>
      <c r="AH323" s="3">
        <f>IF('data sistem'!FB323="lebih dari 3",4,'data sistem'!FB323)</f>
        <v>0</v>
      </c>
      <c r="AI323" s="3" t="str">
        <f>IF('data sistem'!FF323="sebelum lulus",1,IF('data sistem'!FF323="setelah lulus",2,""))</f>
        <v/>
      </c>
      <c r="AJ323" s="3" t="str">
        <f>IF('data sistem'!FG323="0-3 bulan",1,IF('data sistem'!FG323="3-6 bulan",3,IF('data sistem'!FG323="6-12 bulan",6,IF('data sistem'!FG323="lebih dari 12 bulan",12,""))))</f>
        <v/>
      </c>
      <c r="AK323" s="3" t="str">
        <f>IF('data sistem'!FH323="0-3 bulan",1,IF('data sistem'!FH323="3-6 bulan",3,IF('data sistem'!FH323="6-12 bulan",6,IF('data sistem'!FH323="lebih dari 12 bulan",12,""))))</f>
        <v/>
      </c>
      <c r="AL323" s="3">
        <f>IF('data sistem'!FC323="lebih dari 3",4,'data sistem'!FC323)</f>
        <v>0</v>
      </c>
      <c r="AM323" s="3">
        <f>IF('data sistem'!FD323="lebih dari 3",4,'data sistem'!FD323)</f>
        <v>0</v>
      </c>
      <c r="AN323" s="3" t="str">
        <f>IF(LEFT('data sistem'!U323,7)="bekerja",1,IF(LEFT('data sistem'!U323,5)="tidak",2,""))</f>
        <v/>
      </c>
      <c r="AO323" s="3">
        <f>'data sistem'!M323*1</f>
        <v>0</v>
      </c>
      <c r="AP323" s="3">
        <f>'data sistem'!R323*2</f>
        <v>0</v>
      </c>
      <c r="AQ323" s="3">
        <f>'data sistem'!P323*3</f>
        <v>0</v>
      </c>
      <c r="AR323" s="3">
        <f>'data sistem'!Q323*4</f>
        <v>0</v>
      </c>
      <c r="AS323" s="3">
        <f>0</f>
        <v>0</v>
      </c>
      <c r="AU323" s="3">
        <f>IF('data sistem'!Q323="1",4,1)</f>
        <v>1</v>
      </c>
      <c r="AW323" s="3">
        <f>IF('data sistem'!AG323="bumn",1,IF('data sistem'!AG323="non-profit",2,IF('data sistem'!AG323="swasta",3,IF('data sistem'!AG323="wiraswasta",4,5))))</f>
        <v>5</v>
      </c>
      <c r="AX323" s="3">
        <f>IF(AW323=5,'data sistem'!AG323,"")</f>
        <v>0</v>
      </c>
      <c r="AY323" s="3">
        <f>IF('data sistem'!T323=0,1,'data sistem'!T323=0)</f>
        <v>1</v>
      </c>
      <c r="BA323" s="3">
        <f>IF('data sistem'!AM323="kurang dari 1 juta",1000000,IF('data sistem'!AM323="antara 1 dan 2 juta",2000000,IF('data sistem'!AM323="lebih dari 2 juta",3000000,IF('data sistem'!AM323="lebih dari 3 juta",4000000,0))))</f>
        <v>0</v>
      </c>
      <c r="BB323" s="3">
        <f>0</f>
        <v>0</v>
      </c>
      <c r="BC323" s="3">
        <f>IF('data sistem'!BI323="kurang dari 1 juta",1000000,IF('data sistem'!BI323="antara 1 dan 2 juta",2000000,IF('data sistem'!BI323="lebih dari 2 juta",3000000,IF('data sistem'!BI323="lebih dari 3 juta",4000000,0))))</f>
        <v>0</v>
      </c>
      <c r="BD323" s="3" t="str">
        <f>IF('data sistem'!DE323&gt;0,'data sistem'!DE323,"")</f>
        <v/>
      </c>
      <c r="BE323" s="3" t="str">
        <f>IF('data sistem'!DF323="lebih tinggi",1,IF('data sistem'!DF323="sama",2,IF('data sistem'!DF323="lebih rendah",3,IF('data sistem'!DF323="tidak perlu",4,""))))</f>
        <v/>
      </c>
      <c r="BF323" s="3">
        <f>'data sistem'!DG323*1</f>
        <v>0</v>
      </c>
      <c r="BG323" s="3">
        <f>'data sistem'!DH323*2</f>
        <v>0</v>
      </c>
      <c r="BH323" s="3">
        <f>'data sistem'!DI323*3</f>
        <v>0</v>
      </c>
      <c r="BI323" s="3">
        <f>'data sistem'!DJ323*4</f>
        <v>0</v>
      </c>
      <c r="BJ323" s="3">
        <f>'data sistem'!DK323*5</f>
        <v>0</v>
      </c>
      <c r="BK323" s="3">
        <f>'data sistem'!DL323*6</f>
        <v>0</v>
      </c>
      <c r="BL323" s="3">
        <f>'data sistem'!DM323*7</f>
        <v>0</v>
      </c>
      <c r="BM323" s="3">
        <f>'data sistem'!DN323*8</f>
        <v>0</v>
      </c>
      <c r="BN323" s="3">
        <f>'data sistem'!DO323*9</f>
        <v>0</v>
      </c>
      <c r="BO323" s="3">
        <f>'data sistem'!DP323*10</f>
        <v>0</v>
      </c>
      <c r="BP323" s="3">
        <f>'data sistem'!DQ323*11</f>
        <v>0</v>
      </c>
      <c r="BQ323" s="3">
        <f>'data sistem'!DR323*12</f>
        <v>0</v>
      </c>
      <c r="BR323" s="3">
        <v>0</v>
      </c>
      <c r="BT323" s="3">
        <f>'data sistem'!GU323</f>
        <v>0</v>
      </c>
      <c r="BU323" s="3">
        <f>'data sistem'!HX323</f>
        <v>0</v>
      </c>
      <c r="BV323" s="3">
        <f>'data sistem'!GV323</f>
        <v>0</v>
      </c>
      <c r="BW323" s="3">
        <f>'data sistem'!HY323</f>
        <v>0</v>
      </c>
      <c r="BX323" s="3">
        <f>'data sistem'!GW323</f>
        <v>0</v>
      </c>
      <c r="BY323" s="3">
        <f>'data sistem'!HV323</f>
        <v>0</v>
      </c>
      <c r="BZ323" s="3">
        <f>'data sistem'!HZ323</f>
        <v>0</v>
      </c>
      <c r="CA323" s="3">
        <f>'data sistem'!IY323</f>
        <v>0</v>
      </c>
      <c r="CB323" s="3">
        <f>'data sistem'!GX323</f>
        <v>0</v>
      </c>
      <c r="CC323" s="3">
        <f>'data sistem'!IA323</f>
        <v>0</v>
      </c>
      <c r="CD323" s="3">
        <f>'data sistem'!GY323</f>
        <v>0</v>
      </c>
      <c r="CE323" s="3">
        <f>'data sistem'!IB323</f>
        <v>0</v>
      </c>
      <c r="CF323" s="3">
        <f>'data sistem'!GZ323</f>
        <v>0</v>
      </c>
      <c r="CH323" s="3">
        <f>'data sistem'!IC323</f>
        <v>0</v>
      </c>
      <c r="CJ323" s="3">
        <f>'data sistem'!HA323</f>
        <v>0</v>
      </c>
      <c r="CK323" s="3">
        <f>'data sistem'!ID323</f>
        <v>0</v>
      </c>
      <c r="CL323" s="3">
        <f>'data sistem'!HB323</f>
        <v>0</v>
      </c>
      <c r="CM323" s="3">
        <f>'data sistem'!IE323</f>
        <v>0</v>
      </c>
      <c r="CN323" s="3">
        <f>'data sistem'!HC323</f>
        <v>0</v>
      </c>
      <c r="CO323" s="3">
        <f>'data sistem'!IF323</f>
        <v>0</v>
      </c>
      <c r="CP323" s="3">
        <f>'data sistem'!HD323</f>
        <v>0</v>
      </c>
      <c r="CQ323" s="3">
        <f>'data sistem'!IG323</f>
        <v>0</v>
      </c>
      <c r="CR323" s="3">
        <f>'data sistem'!HE323</f>
        <v>0</v>
      </c>
      <c r="CS323" s="3">
        <f>'data sistem'!IH323</f>
        <v>0</v>
      </c>
      <c r="CT323" s="3">
        <f>'data sistem'!HF323</f>
        <v>0</v>
      </c>
      <c r="CU323" s="3">
        <f>'data sistem'!II323</f>
        <v>0</v>
      </c>
      <c r="CV323" s="3">
        <f>'data sistem'!HG323</f>
        <v>0</v>
      </c>
      <c r="CW323" s="3">
        <f>'data sistem'!IJ323</f>
        <v>0</v>
      </c>
      <c r="CX323" s="3">
        <f>'data sistem'!HH323</f>
        <v>0</v>
      </c>
      <c r="CY323" s="3">
        <f>'data sistem'!IK323</f>
        <v>0</v>
      </c>
      <c r="CZ323" s="3">
        <f>'data sistem'!HI323</f>
        <v>0</v>
      </c>
      <c r="DA323" s="3">
        <f>'data sistem'!IL323</f>
        <v>0</v>
      </c>
      <c r="DB323" s="3">
        <f>'data sistem'!HJ323</f>
        <v>0</v>
      </c>
      <c r="DC323" s="3">
        <f>'data sistem'!IM323</f>
        <v>0</v>
      </c>
      <c r="DD323" s="3">
        <f>'data sistem'!HK323</f>
        <v>0</v>
      </c>
      <c r="DE323" s="3">
        <f>'data sistem'!IN323</f>
        <v>0</v>
      </c>
      <c r="DF323" s="3">
        <f>'data sistem'!HL323</f>
        <v>0</v>
      </c>
      <c r="DG323" s="3">
        <f>'data sistem'!IO323</f>
        <v>0</v>
      </c>
      <c r="DH323" s="3">
        <f>'data sistem'!HM323</f>
        <v>0</v>
      </c>
      <c r="DI323" s="3">
        <f>'data sistem'!HM323</f>
        <v>0</v>
      </c>
      <c r="DJ323" s="3">
        <f>'data sistem'!IP323</f>
        <v>0</v>
      </c>
      <c r="DK323" s="3">
        <f>'data sistem'!IP323</f>
        <v>0</v>
      </c>
      <c r="DL323" s="3">
        <f>'data sistem'!HN323</f>
        <v>0</v>
      </c>
      <c r="DM323" s="3">
        <f>'data sistem'!IQ323</f>
        <v>0</v>
      </c>
      <c r="DN323" s="3">
        <f>'data sistem'!HO323</f>
        <v>0</v>
      </c>
      <c r="DO323" s="3">
        <f>'data sistem'!IR323</f>
        <v>0</v>
      </c>
      <c r="DP323" s="3">
        <f>'data sistem'!HP323</f>
        <v>0</v>
      </c>
      <c r="DQ323" s="3">
        <f>'data sistem'!IS323</f>
        <v>0</v>
      </c>
      <c r="DR323" s="3">
        <f>'data sistem'!HQ323</f>
        <v>0</v>
      </c>
      <c r="DS323" s="3">
        <f>'data sistem'!IT323</f>
        <v>0</v>
      </c>
      <c r="DT323" s="3">
        <f>'data sistem'!HR323</f>
        <v>0</v>
      </c>
      <c r="DU323" s="3">
        <f>'data sistem'!IU323</f>
        <v>0</v>
      </c>
      <c r="DV323" s="3">
        <f>'data sistem'!HS323</f>
        <v>0</v>
      </c>
      <c r="DW323" s="3">
        <f>'data sistem'!IV323</f>
        <v>0</v>
      </c>
      <c r="DX323" s="3">
        <f>'data sistem'!HT323</f>
        <v>0</v>
      </c>
      <c r="DY323" s="3">
        <f>'data sistem'!IW323</f>
        <v>0</v>
      </c>
      <c r="DZ323" s="3">
        <f>'data sistem'!HU323</f>
        <v>0</v>
      </c>
      <c r="EA323" s="3">
        <f>'data sistem'!IX323</f>
        <v>0</v>
      </c>
    </row>
    <row r="324" spans="1:131" x14ac:dyDescent="0.3">
      <c r="A324" s="3" t="str">
        <f t="shared" si="5"/>
        <v>051022</v>
      </c>
      <c r="B324" s="3" t="e">
        <f>VLOOKUP('data sistem'!C324,kodeprodi!$A$2:$B$11,2,FALSE)</f>
        <v>#N/A</v>
      </c>
      <c r="C324" s="3">
        <f>'data sistem'!A324</f>
        <v>0</v>
      </c>
      <c r="D324" s="3">
        <f>'data sistem'!B324</f>
        <v>0</v>
      </c>
      <c r="E324" s="3">
        <f>'data sistem'!J324</f>
        <v>0</v>
      </c>
      <c r="F324" s="3">
        <f>'data sistem'!K324</f>
        <v>0</v>
      </c>
      <c r="G324" s="3">
        <f>2020-'data sistem'!E324</f>
        <v>2020</v>
      </c>
      <c r="H324" s="3">
        <f>1</f>
        <v>1</v>
      </c>
      <c r="I324" s="3">
        <f>2</f>
        <v>2</v>
      </c>
      <c r="J324" s="3">
        <f>3</f>
        <v>3</v>
      </c>
      <c r="K324" s="3">
        <f>3</f>
        <v>3</v>
      </c>
      <c r="L324" s="3">
        <f>1</f>
        <v>1</v>
      </c>
      <c r="M324" s="3">
        <f>2</f>
        <v>2</v>
      </c>
      <c r="N324" s="3">
        <f>1</f>
        <v>1</v>
      </c>
      <c r="O324" s="3" t="str">
        <f>IF('data sistem'!W324="tidak",3,IF('data sistem'!W324="ya",IF('data sistem'!DT324="sebelum lulus",1,IF('data sistem'!DT324="setelah lulus",2,"")),""))</f>
        <v/>
      </c>
      <c r="P324" s="3" t="str">
        <f>IF('data sistem'!DU324="0-3 bulan",1,IF('data sistem'!DU324="3-6 bulan",3,IF('data sistem'!DU324="6-12 bulan",6,IF('data sistem'!DU324="lebih dari 12 bulan",12,""))))</f>
        <v/>
      </c>
      <c r="Q324" s="3" t="str">
        <f>IF('data sistem'!DV324="0-3 bulan",1,IF('data sistem'!DV324="3-6 bulan",3,IF('data sistem'!DV324="6-12 bulan",6,IF('data sistem'!DV324="lebih dari 12 bulan",12,""))))</f>
        <v/>
      </c>
      <c r="R324" s="3">
        <f>'data sistem'!EA324</f>
        <v>0</v>
      </c>
      <c r="S324" s="3">
        <f>'data sistem'!EB324</f>
        <v>0</v>
      </c>
      <c r="T324" s="3">
        <f>'data sistem'!EC324</f>
        <v>0</v>
      </c>
      <c r="U324" s="3">
        <f>'data sistem'!ED324</f>
        <v>0</v>
      </c>
      <c r="V324" s="3">
        <f>'data sistem'!EE324</f>
        <v>0</v>
      </c>
      <c r="W324" s="3">
        <f>'data sistem'!EF324</f>
        <v>0</v>
      </c>
      <c r="X324" s="3">
        <f>'data sistem'!EG324</f>
        <v>0</v>
      </c>
      <c r="Y324" s="3" t="str">
        <f>IF('data sistem'!DW324="ya",1,IF('data sistem'!DW324="tidak",0,""))</f>
        <v/>
      </c>
      <c r="Z324" s="3">
        <f>'data sistem'!EM324</f>
        <v>0</v>
      </c>
      <c r="AA324" s="3">
        <f>'data sistem'!EH324</f>
        <v>0</v>
      </c>
      <c r="AB324" s="3">
        <f>'data sistem'!EI324</f>
        <v>0</v>
      </c>
      <c r="AC324" s="3">
        <f>'data sistem'!EJ324</f>
        <v>0</v>
      </c>
      <c r="AD324" s="3">
        <f>'data sistem'!EK324</f>
        <v>0</v>
      </c>
      <c r="AE324" s="3">
        <f>'data sistem'!EL324</f>
        <v>0</v>
      </c>
      <c r="AF324" s="3">
        <f>0</f>
        <v>0</v>
      </c>
      <c r="AH324" s="3">
        <f>IF('data sistem'!FB324="lebih dari 3",4,'data sistem'!FB324)</f>
        <v>0</v>
      </c>
      <c r="AI324" s="3" t="str">
        <f>IF('data sistem'!FF324="sebelum lulus",1,IF('data sistem'!FF324="setelah lulus",2,""))</f>
        <v/>
      </c>
      <c r="AJ324" s="3" t="str">
        <f>IF('data sistem'!FG324="0-3 bulan",1,IF('data sistem'!FG324="3-6 bulan",3,IF('data sistem'!FG324="6-12 bulan",6,IF('data sistem'!FG324="lebih dari 12 bulan",12,""))))</f>
        <v/>
      </c>
      <c r="AK324" s="3" t="str">
        <f>IF('data sistem'!FH324="0-3 bulan",1,IF('data sistem'!FH324="3-6 bulan",3,IF('data sistem'!FH324="6-12 bulan",6,IF('data sistem'!FH324="lebih dari 12 bulan",12,""))))</f>
        <v/>
      </c>
      <c r="AL324" s="3">
        <f>IF('data sistem'!FC324="lebih dari 3",4,'data sistem'!FC324)</f>
        <v>0</v>
      </c>
      <c r="AM324" s="3">
        <f>IF('data sistem'!FD324="lebih dari 3",4,'data sistem'!FD324)</f>
        <v>0</v>
      </c>
      <c r="AN324" s="3" t="str">
        <f>IF(LEFT('data sistem'!U324,7)="bekerja",1,IF(LEFT('data sistem'!U324,5)="tidak",2,""))</f>
        <v/>
      </c>
      <c r="AO324" s="3">
        <f>'data sistem'!M324*1</f>
        <v>0</v>
      </c>
      <c r="AP324" s="3">
        <f>'data sistem'!R324*2</f>
        <v>0</v>
      </c>
      <c r="AQ324" s="3">
        <f>'data sistem'!P324*3</f>
        <v>0</v>
      </c>
      <c r="AR324" s="3">
        <f>'data sistem'!Q324*4</f>
        <v>0</v>
      </c>
      <c r="AS324" s="3">
        <f>0</f>
        <v>0</v>
      </c>
      <c r="AU324" s="3">
        <f>IF('data sistem'!Q324="1",4,1)</f>
        <v>1</v>
      </c>
      <c r="AW324" s="3">
        <f>IF('data sistem'!AG324="bumn",1,IF('data sistem'!AG324="non-profit",2,IF('data sistem'!AG324="swasta",3,IF('data sistem'!AG324="wiraswasta",4,5))))</f>
        <v>5</v>
      </c>
      <c r="AX324" s="3">
        <f>IF(AW324=5,'data sistem'!AG324,"")</f>
        <v>0</v>
      </c>
      <c r="AY324" s="3">
        <f>IF('data sistem'!T324=0,1,'data sistem'!T324=0)</f>
        <v>1</v>
      </c>
      <c r="BA324" s="3">
        <f>IF('data sistem'!AM324="kurang dari 1 juta",1000000,IF('data sistem'!AM324="antara 1 dan 2 juta",2000000,IF('data sistem'!AM324="lebih dari 2 juta",3000000,IF('data sistem'!AM324="lebih dari 3 juta",4000000,0))))</f>
        <v>0</v>
      </c>
      <c r="BB324" s="3">
        <f>0</f>
        <v>0</v>
      </c>
      <c r="BC324" s="3">
        <f>IF('data sistem'!BI324="kurang dari 1 juta",1000000,IF('data sistem'!BI324="antara 1 dan 2 juta",2000000,IF('data sistem'!BI324="lebih dari 2 juta",3000000,IF('data sistem'!BI324="lebih dari 3 juta",4000000,0))))</f>
        <v>0</v>
      </c>
      <c r="BD324" s="3" t="str">
        <f>IF('data sistem'!DE324&gt;0,'data sistem'!DE324,"")</f>
        <v/>
      </c>
      <c r="BE324" s="3" t="str">
        <f>IF('data sistem'!DF324="lebih tinggi",1,IF('data sistem'!DF324="sama",2,IF('data sistem'!DF324="lebih rendah",3,IF('data sistem'!DF324="tidak perlu",4,""))))</f>
        <v/>
      </c>
      <c r="BF324" s="3">
        <f>'data sistem'!DG324*1</f>
        <v>0</v>
      </c>
      <c r="BG324" s="3">
        <f>'data sistem'!DH324*2</f>
        <v>0</v>
      </c>
      <c r="BH324" s="3">
        <f>'data sistem'!DI324*3</f>
        <v>0</v>
      </c>
      <c r="BI324" s="3">
        <f>'data sistem'!DJ324*4</f>
        <v>0</v>
      </c>
      <c r="BJ324" s="3">
        <f>'data sistem'!DK324*5</f>
        <v>0</v>
      </c>
      <c r="BK324" s="3">
        <f>'data sistem'!DL324*6</f>
        <v>0</v>
      </c>
      <c r="BL324" s="3">
        <f>'data sistem'!DM324*7</f>
        <v>0</v>
      </c>
      <c r="BM324" s="3">
        <f>'data sistem'!DN324*8</f>
        <v>0</v>
      </c>
      <c r="BN324" s="3">
        <f>'data sistem'!DO324*9</f>
        <v>0</v>
      </c>
      <c r="BO324" s="3">
        <f>'data sistem'!DP324*10</f>
        <v>0</v>
      </c>
      <c r="BP324" s="3">
        <f>'data sistem'!DQ324*11</f>
        <v>0</v>
      </c>
      <c r="BQ324" s="3">
        <f>'data sistem'!DR324*12</f>
        <v>0</v>
      </c>
      <c r="BR324" s="3">
        <v>0</v>
      </c>
      <c r="BT324" s="3">
        <f>'data sistem'!GU324</f>
        <v>0</v>
      </c>
      <c r="BU324" s="3">
        <f>'data sistem'!HX324</f>
        <v>0</v>
      </c>
      <c r="BV324" s="3">
        <f>'data sistem'!GV324</f>
        <v>0</v>
      </c>
      <c r="BW324" s="3">
        <f>'data sistem'!HY324</f>
        <v>0</v>
      </c>
      <c r="BX324" s="3">
        <f>'data sistem'!GW324</f>
        <v>0</v>
      </c>
      <c r="BY324" s="3">
        <f>'data sistem'!HV324</f>
        <v>0</v>
      </c>
      <c r="BZ324" s="3">
        <f>'data sistem'!HZ324</f>
        <v>0</v>
      </c>
      <c r="CA324" s="3">
        <f>'data sistem'!IY324</f>
        <v>0</v>
      </c>
      <c r="CB324" s="3">
        <f>'data sistem'!GX324</f>
        <v>0</v>
      </c>
      <c r="CC324" s="3">
        <f>'data sistem'!IA324</f>
        <v>0</v>
      </c>
      <c r="CD324" s="3">
        <f>'data sistem'!GY324</f>
        <v>0</v>
      </c>
      <c r="CE324" s="3">
        <f>'data sistem'!IB324</f>
        <v>0</v>
      </c>
      <c r="CF324" s="3">
        <f>'data sistem'!GZ324</f>
        <v>0</v>
      </c>
      <c r="CH324" s="3">
        <f>'data sistem'!IC324</f>
        <v>0</v>
      </c>
      <c r="CJ324" s="3">
        <f>'data sistem'!HA324</f>
        <v>0</v>
      </c>
      <c r="CK324" s="3">
        <f>'data sistem'!ID324</f>
        <v>0</v>
      </c>
      <c r="CL324" s="3">
        <f>'data sistem'!HB324</f>
        <v>0</v>
      </c>
      <c r="CM324" s="3">
        <f>'data sistem'!IE324</f>
        <v>0</v>
      </c>
      <c r="CN324" s="3">
        <f>'data sistem'!HC324</f>
        <v>0</v>
      </c>
      <c r="CO324" s="3">
        <f>'data sistem'!IF324</f>
        <v>0</v>
      </c>
      <c r="CP324" s="3">
        <f>'data sistem'!HD324</f>
        <v>0</v>
      </c>
      <c r="CQ324" s="3">
        <f>'data sistem'!IG324</f>
        <v>0</v>
      </c>
      <c r="CR324" s="3">
        <f>'data sistem'!HE324</f>
        <v>0</v>
      </c>
      <c r="CS324" s="3">
        <f>'data sistem'!IH324</f>
        <v>0</v>
      </c>
      <c r="CT324" s="3">
        <f>'data sistem'!HF324</f>
        <v>0</v>
      </c>
      <c r="CU324" s="3">
        <f>'data sistem'!II324</f>
        <v>0</v>
      </c>
      <c r="CV324" s="3">
        <f>'data sistem'!HG324</f>
        <v>0</v>
      </c>
      <c r="CW324" s="3">
        <f>'data sistem'!IJ324</f>
        <v>0</v>
      </c>
      <c r="CX324" s="3">
        <f>'data sistem'!HH324</f>
        <v>0</v>
      </c>
      <c r="CY324" s="3">
        <f>'data sistem'!IK324</f>
        <v>0</v>
      </c>
      <c r="CZ324" s="3">
        <f>'data sistem'!HI324</f>
        <v>0</v>
      </c>
      <c r="DA324" s="3">
        <f>'data sistem'!IL324</f>
        <v>0</v>
      </c>
      <c r="DB324" s="3">
        <f>'data sistem'!HJ324</f>
        <v>0</v>
      </c>
      <c r="DC324" s="3">
        <f>'data sistem'!IM324</f>
        <v>0</v>
      </c>
      <c r="DD324" s="3">
        <f>'data sistem'!HK324</f>
        <v>0</v>
      </c>
      <c r="DE324" s="3">
        <f>'data sistem'!IN324</f>
        <v>0</v>
      </c>
      <c r="DF324" s="3">
        <f>'data sistem'!HL324</f>
        <v>0</v>
      </c>
      <c r="DG324" s="3">
        <f>'data sistem'!IO324</f>
        <v>0</v>
      </c>
      <c r="DH324" s="3">
        <f>'data sistem'!HM324</f>
        <v>0</v>
      </c>
      <c r="DI324" s="3">
        <f>'data sistem'!HM324</f>
        <v>0</v>
      </c>
      <c r="DJ324" s="3">
        <f>'data sistem'!IP324</f>
        <v>0</v>
      </c>
      <c r="DK324" s="3">
        <f>'data sistem'!IP324</f>
        <v>0</v>
      </c>
      <c r="DL324" s="3">
        <f>'data sistem'!HN324</f>
        <v>0</v>
      </c>
      <c r="DM324" s="3">
        <f>'data sistem'!IQ324</f>
        <v>0</v>
      </c>
      <c r="DN324" s="3">
        <f>'data sistem'!HO324</f>
        <v>0</v>
      </c>
      <c r="DO324" s="3">
        <f>'data sistem'!IR324</f>
        <v>0</v>
      </c>
      <c r="DP324" s="3">
        <f>'data sistem'!HP324</f>
        <v>0</v>
      </c>
      <c r="DQ324" s="3">
        <f>'data sistem'!IS324</f>
        <v>0</v>
      </c>
      <c r="DR324" s="3">
        <f>'data sistem'!HQ324</f>
        <v>0</v>
      </c>
      <c r="DS324" s="3">
        <f>'data sistem'!IT324</f>
        <v>0</v>
      </c>
      <c r="DT324" s="3">
        <f>'data sistem'!HR324</f>
        <v>0</v>
      </c>
      <c r="DU324" s="3">
        <f>'data sistem'!IU324</f>
        <v>0</v>
      </c>
      <c r="DV324" s="3">
        <f>'data sistem'!HS324</f>
        <v>0</v>
      </c>
      <c r="DW324" s="3">
        <f>'data sistem'!IV324</f>
        <v>0</v>
      </c>
      <c r="DX324" s="3">
        <f>'data sistem'!HT324</f>
        <v>0</v>
      </c>
      <c r="DY324" s="3">
        <f>'data sistem'!IW324</f>
        <v>0</v>
      </c>
      <c r="DZ324" s="3">
        <f>'data sistem'!HU324</f>
        <v>0</v>
      </c>
      <c r="EA324" s="3">
        <f>'data sistem'!IX324</f>
        <v>0</v>
      </c>
    </row>
    <row r="325" spans="1:131" x14ac:dyDescent="0.3">
      <c r="A325" s="3" t="str">
        <f t="shared" si="5"/>
        <v>051022</v>
      </c>
      <c r="B325" s="3" t="e">
        <f>VLOOKUP('data sistem'!C325,kodeprodi!$A$2:$B$11,2,FALSE)</f>
        <v>#N/A</v>
      </c>
      <c r="C325" s="3">
        <f>'data sistem'!A325</f>
        <v>0</v>
      </c>
      <c r="D325" s="3">
        <f>'data sistem'!B325</f>
        <v>0</v>
      </c>
      <c r="E325" s="3">
        <f>'data sistem'!J325</f>
        <v>0</v>
      </c>
      <c r="F325" s="3">
        <f>'data sistem'!K325</f>
        <v>0</v>
      </c>
      <c r="G325" s="3">
        <f>2020-'data sistem'!E325</f>
        <v>2020</v>
      </c>
      <c r="H325" s="3">
        <f>1</f>
        <v>1</v>
      </c>
      <c r="I325" s="3">
        <f>2</f>
        <v>2</v>
      </c>
      <c r="J325" s="3">
        <f>3</f>
        <v>3</v>
      </c>
      <c r="K325" s="3">
        <f>3</f>
        <v>3</v>
      </c>
      <c r="L325" s="3">
        <f>1</f>
        <v>1</v>
      </c>
      <c r="M325" s="3">
        <f>2</f>
        <v>2</v>
      </c>
      <c r="N325" s="3">
        <f>1</f>
        <v>1</v>
      </c>
      <c r="O325" s="3" t="str">
        <f>IF('data sistem'!W325="tidak",3,IF('data sistem'!W325="ya",IF('data sistem'!DT325="sebelum lulus",1,IF('data sistem'!DT325="setelah lulus",2,"")),""))</f>
        <v/>
      </c>
      <c r="P325" s="3" t="str">
        <f>IF('data sistem'!DU325="0-3 bulan",1,IF('data sistem'!DU325="3-6 bulan",3,IF('data sistem'!DU325="6-12 bulan",6,IF('data sistem'!DU325="lebih dari 12 bulan",12,""))))</f>
        <v/>
      </c>
      <c r="Q325" s="3" t="str">
        <f>IF('data sistem'!DV325="0-3 bulan",1,IF('data sistem'!DV325="3-6 bulan",3,IF('data sistem'!DV325="6-12 bulan",6,IF('data sistem'!DV325="lebih dari 12 bulan",12,""))))</f>
        <v/>
      </c>
      <c r="R325" s="3">
        <f>'data sistem'!EA325</f>
        <v>0</v>
      </c>
      <c r="S325" s="3">
        <f>'data sistem'!EB325</f>
        <v>0</v>
      </c>
      <c r="T325" s="3">
        <f>'data sistem'!EC325</f>
        <v>0</v>
      </c>
      <c r="U325" s="3">
        <f>'data sistem'!ED325</f>
        <v>0</v>
      </c>
      <c r="V325" s="3">
        <f>'data sistem'!EE325</f>
        <v>0</v>
      </c>
      <c r="W325" s="3">
        <f>'data sistem'!EF325</f>
        <v>0</v>
      </c>
      <c r="X325" s="3">
        <f>'data sistem'!EG325</f>
        <v>0</v>
      </c>
      <c r="Y325" s="3" t="str">
        <f>IF('data sistem'!DW325="ya",1,IF('data sistem'!DW325="tidak",0,""))</f>
        <v/>
      </c>
      <c r="Z325" s="3">
        <f>'data sistem'!EM325</f>
        <v>0</v>
      </c>
      <c r="AA325" s="3">
        <f>'data sistem'!EH325</f>
        <v>0</v>
      </c>
      <c r="AB325" s="3">
        <f>'data sistem'!EI325</f>
        <v>0</v>
      </c>
      <c r="AC325" s="3">
        <f>'data sistem'!EJ325</f>
        <v>0</v>
      </c>
      <c r="AD325" s="3">
        <f>'data sistem'!EK325</f>
        <v>0</v>
      </c>
      <c r="AE325" s="3">
        <f>'data sistem'!EL325</f>
        <v>0</v>
      </c>
      <c r="AF325" s="3">
        <f>0</f>
        <v>0</v>
      </c>
      <c r="AH325" s="3">
        <f>IF('data sistem'!FB325="lebih dari 3",4,'data sistem'!FB325)</f>
        <v>0</v>
      </c>
      <c r="AI325" s="3" t="str">
        <f>IF('data sistem'!FF325="sebelum lulus",1,IF('data sistem'!FF325="setelah lulus",2,""))</f>
        <v/>
      </c>
      <c r="AJ325" s="3" t="str">
        <f>IF('data sistem'!FG325="0-3 bulan",1,IF('data sistem'!FG325="3-6 bulan",3,IF('data sistem'!FG325="6-12 bulan",6,IF('data sistem'!FG325="lebih dari 12 bulan",12,""))))</f>
        <v/>
      </c>
      <c r="AK325" s="3" t="str">
        <f>IF('data sistem'!FH325="0-3 bulan",1,IF('data sistem'!FH325="3-6 bulan",3,IF('data sistem'!FH325="6-12 bulan",6,IF('data sistem'!FH325="lebih dari 12 bulan",12,""))))</f>
        <v/>
      </c>
      <c r="AL325" s="3">
        <f>IF('data sistem'!FC325="lebih dari 3",4,'data sistem'!FC325)</f>
        <v>0</v>
      </c>
      <c r="AM325" s="3">
        <f>IF('data sistem'!FD325="lebih dari 3",4,'data sistem'!FD325)</f>
        <v>0</v>
      </c>
      <c r="AN325" s="3" t="str">
        <f>IF(LEFT('data sistem'!U325,7)="bekerja",1,IF(LEFT('data sistem'!U325,5)="tidak",2,""))</f>
        <v/>
      </c>
      <c r="AO325" s="3">
        <f>'data sistem'!M325*1</f>
        <v>0</v>
      </c>
      <c r="AP325" s="3">
        <f>'data sistem'!R325*2</f>
        <v>0</v>
      </c>
      <c r="AQ325" s="3">
        <f>'data sistem'!P325*3</f>
        <v>0</v>
      </c>
      <c r="AR325" s="3">
        <f>'data sistem'!Q325*4</f>
        <v>0</v>
      </c>
      <c r="AS325" s="3">
        <f>0</f>
        <v>0</v>
      </c>
      <c r="AU325" s="3">
        <f>IF('data sistem'!Q325="1",4,1)</f>
        <v>1</v>
      </c>
      <c r="AW325" s="3">
        <f>IF('data sistem'!AG325="bumn",1,IF('data sistem'!AG325="non-profit",2,IF('data sistem'!AG325="swasta",3,IF('data sistem'!AG325="wiraswasta",4,5))))</f>
        <v>5</v>
      </c>
      <c r="AX325" s="3">
        <f>IF(AW325=5,'data sistem'!AG325,"")</f>
        <v>0</v>
      </c>
      <c r="AY325" s="3">
        <f>IF('data sistem'!T325=0,1,'data sistem'!T325=0)</f>
        <v>1</v>
      </c>
      <c r="BA325" s="3">
        <f>IF('data sistem'!AM325="kurang dari 1 juta",1000000,IF('data sistem'!AM325="antara 1 dan 2 juta",2000000,IF('data sistem'!AM325="lebih dari 2 juta",3000000,IF('data sistem'!AM325="lebih dari 3 juta",4000000,0))))</f>
        <v>0</v>
      </c>
      <c r="BB325" s="3">
        <f>0</f>
        <v>0</v>
      </c>
      <c r="BC325" s="3">
        <f>IF('data sistem'!BI325="kurang dari 1 juta",1000000,IF('data sistem'!BI325="antara 1 dan 2 juta",2000000,IF('data sistem'!BI325="lebih dari 2 juta",3000000,IF('data sistem'!BI325="lebih dari 3 juta",4000000,0))))</f>
        <v>0</v>
      </c>
      <c r="BD325" s="3" t="str">
        <f>IF('data sistem'!DE325&gt;0,'data sistem'!DE325,"")</f>
        <v/>
      </c>
      <c r="BE325" s="3" t="str">
        <f>IF('data sistem'!DF325="lebih tinggi",1,IF('data sistem'!DF325="sama",2,IF('data sistem'!DF325="lebih rendah",3,IF('data sistem'!DF325="tidak perlu",4,""))))</f>
        <v/>
      </c>
      <c r="BF325" s="3">
        <f>'data sistem'!DG325*1</f>
        <v>0</v>
      </c>
      <c r="BG325" s="3">
        <f>'data sistem'!DH325*2</f>
        <v>0</v>
      </c>
      <c r="BH325" s="3">
        <f>'data sistem'!DI325*3</f>
        <v>0</v>
      </c>
      <c r="BI325" s="3">
        <f>'data sistem'!DJ325*4</f>
        <v>0</v>
      </c>
      <c r="BJ325" s="3">
        <f>'data sistem'!DK325*5</f>
        <v>0</v>
      </c>
      <c r="BK325" s="3">
        <f>'data sistem'!DL325*6</f>
        <v>0</v>
      </c>
      <c r="BL325" s="3">
        <f>'data sistem'!DM325*7</f>
        <v>0</v>
      </c>
      <c r="BM325" s="3">
        <f>'data sistem'!DN325*8</f>
        <v>0</v>
      </c>
      <c r="BN325" s="3">
        <f>'data sistem'!DO325*9</f>
        <v>0</v>
      </c>
      <c r="BO325" s="3">
        <f>'data sistem'!DP325*10</f>
        <v>0</v>
      </c>
      <c r="BP325" s="3">
        <f>'data sistem'!DQ325*11</f>
        <v>0</v>
      </c>
      <c r="BQ325" s="3">
        <f>'data sistem'!DR325*12</f>
        <v>0</v>
      </c>
      <c r="BR325" s="3">
        <v>0</v>
      </c>
      <c r="BT325" s="3">
        <f>'data sistem'!GU325</f>
        <v>0</v>
      </c>
      <c r="BU325" s="3">
        <f>'data sistem'!HX325</f>
        <v>0</v>
      </c>
      <c r="BV325" s="3">
        <f>'data sistem'!GV325</f>
        <v>0</v>
      </c>
      <c r="BW325" s="3">
        <f>'data sistem'!HY325</f>
        <v>0</v>
      </c>
      <c r="BX325" s="3">
        <f>'data sistem'!GW325</f>
        <v>0</v>
      </c>
      <c r="BY325" s="3">
        <f>'data sistem'!HV325</f>
        <v>0</v>
      </c>
      <c r="BZ325" s="3">
        <f>'data sistem'!HZ325</f>
        <v>0</v>
      </c>
      <c r="CA325" s="3">
        <f>'data sistem'!IY325</f>
        <v>0</v>
      </c>
      <c r="CB325" s="3">
        <f>'data sistem'!GX325</f>
        <v>0</v>
      </c>
      <c r="CC325" s="3">
        <f>'data sistem'!IA325</f>
        <v>0</v>
      </c>
      <c r="CD325" s="3">
        <f>'data sistem'!GY325</f>
        <v>0</v>
      </c>
      <c r="CE325" s="3">
        <f>'data sistem'!IB325</f>
        <v>0</v>
      </c>
      <c r="CF325" s="3">
        <f>'data sistem'!GZ325</f>
        <v>0</v>
      </c>
      <c r="CH325" s="3">
        <f>'data sistem'!IC325</f>
        <v>0</v>
      </c>
      <c r="CJ325" s="3">
        <f>'data sistem'!HA325</f>
        <v>0</v>
      </c>
      <c r="CK325" s="3">
        <f>'data sistem'!ID325</f>
        <v>0</v>
      </c>
      <c r="CL325" s="3">
        <f>'data sistem'!HB325</f>
        <v>0</v>
      </c>
      <c r="CM325" s="3">
        <f>'data sistem'!IE325</f>
        <v>0</v>
      </c>
      <c r="CN325" s="3">
        <f>'data sistem'!HC325</f>
        <v>0</v>
      </c>
      <c r="CO325" s="3">
        <f>'data sistem'!IF325</f>
        <v>0</v>
      </c>
      <c r="CP325" s="3">
        <f>'data sistem'!HD325</f>
        <v>0</v>
      </c>
      <c r="CQ325" s="3">
        <f>'data sistem'!IG325</f>
        <v>0</v>
      </c>
      <c r="CR325" s="3">
        <f>'data sistem'!HE325</f>
        <v>0</v>
      </c>
      <c r="CS325" s="3">
        <f>'data sistem'!IH325</f>
        <v>0</v>
      </c>
      <c r="CT325" s="3">
        <f>'data sistem'!HF325</f>
        <v>0</v>
      </c>
      <c r="CU325" s="3">
        <f>'data sistem'!II325</f>
        <v>0</v>
      </c>
      <c r="CV325" s="3">
        <f>'data sistem'!HG325</f>
        <v>0</v>
      </c>
      <c r="CW325" s="3">
        <f>'data sistem'!IJ325</f>
        <v>0</v>
      </c>
      <c r="CX325" s="3">
        <f>'data sistem'!HH325</f>
        <v>0</v>
      </c>
      <c r="CY325" s="3">
        <f>'data sistem'!IK325</f>
        <v>0</v>
      </c>
      <c r="CZ325" s="3">
        <f>'data sistem'!HI325</f>
        <v>0</v>
      </c>
      <c r="DA325" s="3">
        <f>'data sistem'!IL325</f>
        <v>0</v>
      </c>
      <c r="DB325" s="3">
        <f>'data sistem'!HJ325</f>
        <v>0</v>
      </c>
      <c r="DC325" s="3">
        <f>'data sistem'!IM325</f>
        <v>0</v>
      </c>
      <c r="DD325" s="3">
        <f>'data sistem'!HK325</f>
        <v>0</v>
      </c>
      <c r="DE325" s="3">
        <f>'data sistem'!IN325</f>
        <v>0</v>
      </c>
      <c r="DF325" s="3">
        <f>'data sistem'!HL325</f>
        <v>0</v>
      </c>
      <c r="DG325" s="3">
        <f>'data sistem'!IO325</f>
        <v>0</v>
      </c>
      <c r="DH325" s="3">
        <f>'data sistem'!HM325</f>
        <v>0</v>
      </c>
      <c r="DI325" s="3">
        <f>'data sistem'!HM325</f>
        <v>0</v>
      </c>
      <c r="DJ325" s="3">
        <f>'data sistem'!IP325</f>
        <v>0</v>
      </c>
      <c r="DK325" s="3">
        <f>'data sistem'!IP325</f>
        <v>0</v>
      </c>
      <c r="DL325" s="3">
        <f>'data sistem'!HN325</f>
        <v>0</v>
      </c>
      <c r="DM325" s="3">
        <f>'data sistem'!IQ325</f>
        <v>0</v>
      </c>
      <c r="DN325" s="3">
        <f>'data sistem'!HO325</f>
        <v>0</v>
      </c>
      <c r="DO325" s="3">
        <f>'data sistem'!IR325</f>
        <v>0</v>
      </c>
      <c r="DP325" s="3">
        <f>'data sistem'!HP325</f>
        <v>0</v>
      </c>
      <c r="DQ325" s="3">
        <f>'data sistem'!IS325</f>
        <v>0</v>
      </c>
      <c r="DR325" s="3">
        <f>'data sistem'!HQ325</f>
        <v>0</v>
      </c>
      <c r="DS325" s="3">
        <f>'data sistem'!IT325</f>
        <v>0</v>
      </c>
      <c r="DT325" s="3">
        <f>'data sistem'!HR325</f>
        <v>0</v>
      </c>
      <c r="DU325" s="3">
        <f>'data sistem'!IU325</f>
        <v>0</v>
      </c>
      <c r="DV325" s="3">
        <f>'data sistem'!HS325</f>
        <v>0</v>
      </c>
      <c r="DW325" s="3">
        <f>'data sistem'!IV325</f>
        <v>0</v>
      </c>
      <c r="DX325" s="3">
        <f>'data sistem'!HT325</f>
        <v>0</v>
      </c>
      <c r="DY325" s="3">
        <f>'data sistem'!IW325</f>
        <v>0</v>
      </c>
      <c r="DZ325" s="3">
        <f>'data sistem'!HU325</f>
        <v>0</v>
      </c>
      <c r="EA325" s="3">
        <f>'data sistem'!IX325</f>
        <v>0</v>
      </c>
    </row>
    <row r="326" spans="1:131" x14ac:dyDescent="0.3">
      <c r="A326" s="3" t="str">
        <f t="shared" si="5"/>
        <v>051022</v>
      </c>
      <c r="B326" s="3" t="e">
        <f>VLOOKUP('data sistem'!C326,kodeprodi!$A$2:$B$11,2,FALSE)</f>
        <v>#N/A</v>
      </c>
      <c r="C326" s="3">
        <f>'data sistem'!A326</f>
        <v>0</v>
      </c>
      <c r="D326" s="3">
        <f>'data sistem'!B326</f>
        <v>0</v>
      </c>
      <c r="E326" s="3">
        <f>'data sistem'!J326</f>
        <v>0</v>
      </c>
      <c r="F326" s="3">
        <f>'data sistem'!K326</f>
        <v>0</v>
      </c>
      <c r="G326" s="3">
        <f>2020-'data sistem'!E326</f>
        <v>2020</v>
      </c>
      <c r="H326" s="3">
        <f>1</f>
        <v>1</v>
      </c>
      <c r="I326" s="3">
        <f>2</f>
        <v>2</v>
      </c>
      <c r="J326" s="3">
        <f>3</f>
        <v>3</v>
      </c>
      <c r="K326" s="3">
        <f>3</f>
        <v>3</v>
      </c>
      <c r="L326" s="3">
        <f>1</f>
        <v>1</v>
      </c>
      <c r="M326" s="3">
        <f>2</f>
        <v>2</v>
      </c>
      <c r="N326" s="3">
        <f>1</f>
        <v>1</v>
      </c>
      <c r="O326" s="3" t="str">
        <f>IF('data sistem'!W326="tidak",3,IF('data sistem'!W326="ya",IF('data sistem'!DT326="sebelum lulus",1,IF('data sistem'!DT326="setelah lulus",2,"")),""))</f>
        <v/>
      </c>
      <c r="P326" s="3" t="str">
        <f>IF('data sistem'!DU326="0-3 bulan",1,IF('data sistem'!DU326="3-6 bulan",3,IF('data sistem'!DU326="6-12 bulan",6,IF('data sistem'!DU326="lebih dari 12 bulan",12,""))))</f>
        <v/>
      </c>
      <c r="Q326" s="3" t="str">
        <f>IF('data sistem'!DV326="0-3 bulan",1,IF('data sistem'!DV326="3-6 bulan",3,IF('data sistem'!DV326="6-12 bulan",6,IF('data sistem'!DV326="lebih dari 12 bulan",12,""))))</f>
        <v/>
      </c>
      <c r="R326" s="3">
        <f>'data sistem'!EA326</f>
        <v>0</v>
      </c>
      <c r="S326" s="3">
        <f>'data sistem'!EB326</f>
        <v>0</v>
      </c>
      <c r="T326" s="3">
        <f>'data sistem'!EC326</f>
        <v>0</v>
      </c>
      <c r="U326" s="3">
        <f>'data sistem'!ED326</f>
        <v>0</v>
      </c>
      <c r="V326" s="3">
        <f>'data sistem'!EE326</f>
        <v>0</v>
      </c>
      <c r="W326" s="3">
        <f>'data sistem'!EF326</f>
        <v>0</v>
      </c>
      <c r="X326" s="3">
        <f>'data sistem'!EG326</f>
        <v>0</v>
      </c>
      <c r="Y326" s="3" t="str">
        <f>IF('data sistem'!DW326="ya",1,IF('data sistem'!DW326="tidak",0,""))</f>
        <v/>
      </c>
      <c r="Z326" s="3">
        <f>'data sistem'!EM326</f>
        <v>0</v>
      </c>
      <c r="AA326" s="3">
        <f>'data sistem'!EH326</f>
        <v>0</v>
      </c>
      <c r="AB326" s="3">
        <f>'data sistem'!EI326</f>
        <v>0</v>
      </c>
      <c r="AC326" s="3">
        <f>'data sistem'!EJ326</f>
        <v>0</v>
      </c>
      <c r="AD326" s="3">
        <f>'data sistem'!EK326</f>
        <v>0</v>
      </c>
      <c r="AE326" s="3">
        <f>'data sistem'!EL326</f>
        <v>0</v>
      </c>
      <c r="AF326" s="3">
        <f>0</f>
        <v>0</v>
      </c>
      <c r="AH326" s="3">
        <f>IF('data sistem'!FB326="lebih dari 3",4,'data sistem'!FB326)</f>
        <v>0</v>
      </c>
      <c r="AI326" s="3" t="str">
        <f>IF('data sistem'!FF326="sebelum lulus",1,IF('data sistem'!FF326="setelah lulus",2,""))</f>
        <v/>
      </c>
      <c r="AJ326" s="3" t="str">
        <f>IF('data sistem'!FG326="0-3 bulan",1,IF('data sistem'!FG326="3-6 bulan",3,IF('data sistem'!FG326="6-12 bulan",6,IF('data sistem'!FG326="lebih dari 12 bulan",12,""))))</f>
        <v/>
      </c>
      <c r="AK326" s="3" t="str">
        <f>IF('data sistem'!FH326="0-3 bulan",1,IF('data sistem'!FH326="3-6 bulan",3,IF('data sistem'!FH326="6-12 bulan",6,IF('data sistem'!FH326="lebih dari 12 bulan",12,""))))</f>
        <v/>
      </c>
      <c r="AL326" s="3">
        <f>IF('data sistem'!FC326="lebih dari 3",4,'data sistem'!FC326)</f>
        <v>0</v>
      </c>
      <c r="AM326" s="3">
        <f>IF('data sistem'!FD326="lebih dari 3",4,'data sistem'!FD326)</f>
        <v>0</v>
      </c>
      <c r="AN326" s="3" t="str">
        <f>IF(LEFT('data sistem'!U326,7)="bekerja",1,IF(LEFT('data sistem'!U326,5)="tidak",2,""))</f>
        <v/>
      </c>
      <c r="AO326" s="3">
        <f>'data sistem'!M326*1</f>
        <v>0</v>
      </c>
      <c r="AP326" s="3">
        <f>'data sistem'!R326*2</f>
        <v>0</v>
      </c>
      <c r="AQ326" s="3">
        <f>'data sistem'!P326*3</f>
        <v>0</v>
      </c>
      <c r="AR326" s="3">
        <f>'data sistem'!Q326*4</f>
        <v>0</v>
      </c>
      <c r="AS326" s="3">
        <f>0</f>
        <v>0</v>
      </c>
      <c r="AU326" s="3">
        <f>IF('data sistem'!Q326="1",4,1)</f>
        <v>1</v>
      </c>
      <c r="AW326" s="3">
        <f>IF('data sistem'!AG326="bumn",1,IF('data sistem'!AG326="non-profit",2,IF('data sistem'!AG326="swasta",3,IF('data sistem'!AG326="wiraswasta",4,5))))</f>
        <v>5</v>
      </c>
      <c r="AX326" s="3">
        <f>IF(AW326=5,'data sistem'!AG326,"")</f>
        <v>0</v>
      </c>
      <c r="AY326" s="3">
        <f>IF('data sistem'!T326=0,1,'data sistem'!T326=0)</f>
        <v>1</v>
      </c>
      <c r="BA326" s="3">
        <f>IF('data sistem'!AM326="kurang dari 1 juta",1000000,IF('data sistem'!AM326="antara 1 dan 2 juta",2000000,IF('data sistem'!AM326="lebih dari 2 juta",3000000,IF('data sistem'!AM326="lebih dari 3 juta",4000000,0))))</f>
        <v>0</v>
      </c>
      <c r="BB326" s="3">
        <f>0</f>
        <v>0</v>
      </c>
      <c r="BC326" s="3">
        <f>IF('data sistem'!BI326="kurang dari 1 juta",1000000,IF('data sistem'!BI326="antara 1 dan 2 juta",2000000,IF('data sistem'!BI326="lebih dari 2 juta",3000000,IF('data sistem'!BI326="lebih dari 3 juta",4000000,0))))</f>
        <v>0</v>
      </c>
      <c r="BD326" s="3" t="str">
        <f>IF('data sistem'!DE326&gt;0,'data sistem'!DE326,"")</f>
        <v/>
      </c>
      <c r="BE326" s="3" t="str">
        <f>IF('data sistem'!DF326="lebih tinggi",1,IF('data sistem'!DF326="sama",2,IF('data sistem'!DF326="lebih rendah",3,IF('data sistem'!DF326="tidak perlu",4,""))))</f>
        <v/>
      </c>
      <c r="BF326" s="3">
        <f>'data sistem'!DG326*1</f>
        <v>0</v>
      </c>
      <c r="BG326" s="3">
        <f>'data sistem'!DH326*2</f>
        <v>0</v>
      </c>
      <c r="BH326" s="3">
        <f>'data sistem'!DI326*3</f>
        <v>0</v>
      </c>
      <c r="BI326" s="3">
        <f>'data sistem'!DJ326*4</f>
        <v>0</v>
      </c>
      <c r="BJ326" s="3">
        <f>'data sistem'!DK326*5</f>
        <v>0</v>
      </c>
      <c r="BK326" s="3">
        <f>'data sistem'!DL326*6</f>
        <v>0</v>
      </c>
      <c r="BL326" s="3">
        <f>'data sistem'!DM326*7</f>
        <v>0</v>
      </c>
      <c r="BM326" s="3">
        <f>'data sistem'!DN326*8</f>
        <v>0</v>
      </c>
      <c r="BN326" s="3">
        <f>'data sistem'!DO326*9</f>
        <v>0</v>
      </c>
      <c r="BO326" s="3">
        <f>'data sistem'!DP326*10</f>
        <v>0</v>
      </c>
      <c r="BP326" s="3">
        <f>'data sistem'!DQ326*11</f>
        <v>0</v>
      </c>
      <c r="BQ326" s="3">
        <f>'data sistem'!DR326*12</f>
        <v>0</v>
      </c>
      <c r="BR326" s="3">
        <v>0</v>
      </c>
      <c r="BT326" s="3">
        <f>'data sistem'!GU326</f>
        <v>0</v>
      </c>
      <c r="BU326" s="3">
        <f>'data sistem'!HX326</f>
        <v>0</v>
      </c>
      <c r="BV326" s="3">
        <f>'data sistem'!GV326</f>
        <v>0</v>
      </c>
      <c r="BW326" s="3">
        <f>'data sistem'!HY326</f>
        <v>0</v>
      </c>
      <c r="BX326" s="3">
        <f>'data sistem'!GW326</f>
        <v>0</v>
      </c>
      <c r="BY326" s="3">
        <f>'data sistem'!HV326</f>
        <v>0</v>
      </c>
      <c r="BZ326" s="3">
        <f>'data sistem'!HZ326</f>
        <v>0</v>
      </c>
      <c r="CA326" s="3">
        <f>'data sistem'!IY326</f>
        <v>0</v>
      </c>
      <c r="CB326" s="3">
        <f>'data sistem'!GX326</f>
        <v>0</v>
      </c>
      <c r="CC326" s="3">
        <f>'data sistem'!IA326</f>
        <v>0</v>
      </c>
      <c r="CD326" s="3">
        <f>'data sistem'!GY326</f>
        <v>0</v>
      </c>
      <c r="CE326" s="3">
        <f>'data sistem'!IB326</f>
        <v>0</v>
      </c>
      <c r="CF326" s="3">
        <f>'data sistem'!GZ326</f>
        <v>0</v>
      </c>
      <c r="CH326" s="3">
        <f>'data sistem'!IC326</f>
        <v>0</v>
      </c>
      <c r="CJ326" s="3">
        <f>'data sistem'!HA326</f>
        <v>0</v>
      </c>
      <c r="CK326" s="3">
        <f>'data sistem'!ID326</f>
        <v>0</v>
      </c>
      <c r="CL326" s="3">
        <f>'data sistem'!HB326</f>
        <v>0</v>
      </c>
      <c r="CM326" s="3">
        <f>'data sistem'!IE326</f>
        <v>0</v>
      </c>
      <c r="CN326" s="3">
        <f>'data sistem'!HC326</f>
        <v>0</v>
      </c>
      <c r="CO326" s="3">
        <f>'data sistem'!IF326</f>
        <v>0</v>
      </c>
      <c r="CP326" s="3">
        <f>'data sistem'!HD326</f>
        <v>0</v>
      </c>
      <c r="CQ326" s="3">
        <f>'data sistem'!IG326</f>
        <v>0</v>
      </c>
      <c r="CR326" s="3">
        <f>'data sistem'!HE326</f>
        <v>0</v>
      </c>
      <c r="CS326" s="3">
        <f>'data sistem'!IH326</f>
        <v>0</v>
      </c>
      <c r="CT326" s="3">
        <f>'data sistem'!HF326</f>
        <v>0</v>
      </c>
      <c r="CU326" s="3">
        <f>'data sistem'!II326</f>
        <v>0</v>
      </c>
      <c r="CV326" s="3">
        <f>'data sistem'!HG326</f>
        <v>0</v>
      </c>
      <c r="CW326" s="3">
        <f>'data sistem'!IJ326</f>
        <v>0</v>
      </c>
      <c r="CX326" s="3">
        <f>'data sistem'!HH326</f>
        <v>0</v>
      </c>
      <c r="CY326" s="3">
        <f>'data sistem'!IK326</f>
        <v>0</v>
      </c>
      <c r="CZ326" s="3">
        <f>'data sistem'!HI326</f>
        <v>0</v>
      </c>
      <c r="DA326" s="3">
        <f>'data sistem'!IL326</f>
        <v>0</v>
      </c>
      <c r="DB326" s="3">
        <f>'data sistem'!HJ326</f>
        <v>0</v>
      </c>
      <c r="DC326" s="3">
        <f>'data sistem'!IM326</f>
        <v>0</v>
      </c>
      <c r="DD326" s="3">
        <f>'data sistem'!HK326</f>
        <v>0</v>
      </c>
      <c r="DE326" s="3">
        <f>'data sistem'!IN326</f>
        <v>0</v>
      </c>
      <c r="DF326" s="3">
        <f>'data sistem'!HL326</f>
        <v>0</v>
      </c>
      <c r="DG326" s="3">
        <f>'data sistem'!IO326</f>
        <v>0</v>
      </c>
      <c r="DH326" s="3">
        <f>'data sistem'!HM326</f>
        <v>0</v>
      </c>
      <c r="DI326" s="3">
        <f>'data sistem'!HM326</f>
        <v>0</v>
      </c>
      <c r="DJ326" s="3">
        <f>'data sistem'!IP326</f>
        <v>0</v>
      </c>
      <c r="DK326" s="3">
        <f>'data sistem'!IP326</f>
        <v>0</v>
      </c>
      <c r="DL326" s="3">
        <f>'data sistem'!HN326</f>
        <v>0</v>
      </c>
      <c r="DM326" s="3">
        <f>'data sistem'!IQ326</f>
        <v>0</v>
      </c>
      <c r="DN326" s="3">
        <f>'data sistem'!HO326</f>
        <v>0</v>
      </c>
      <c r="DO326" s="3">
        <f>'data sistem'!IR326</f>
        <v>0</v>
      </c>
      <c r="DP326" s="3">
        <f>'data sistem'!HP326</f>
        <v>0</v>
      </c>
      <c r="DQ326" s="3">
        <f>'data sistem'!IS326</f>
        <v>0</v>
      </c>
      <c r="DR326" s="3">
        <f>'data sistem'!HQ326</f>
        <v>0</v>
      </c>
      <c r="DS326" s="3">
        <f>'data sistem'!IT326</f>
        <v>0</v>
      </c>
      <c r="DT326" s="3">
        <f>'data sistem'!HR326</f>
        <v>0</v>
      </c>
      <c r="DU326" s="3">
        <f>'data sistem'!IU326</f>
        <v>0</v>
      </c>
      <c r="DV326" s="3">
        <f>'data sistem'!HS326</f>
        <v>0</v>
      </c>
      <c r="DW326" s="3">
        <f>'data sistem'!IV326</f>
        <v>0</v>
      </c>
      <c r="DX326" s="3">
        <f>'data sistem'!HT326</f>
        <v>0</v>
      </c>
      <c r="DY326" s="3">
        <f>'data sistem'!IW326</f>
        <v>0</v>
      </c>
      <c r="DZ326" s="3">
        <f>'data sistem'!HU326</f>
        <v>0</v>
      </c>
      <c r="EA326" s="3">
        <f>'data sistem'!IX326</f>
        <v>0</v>
      </c>
    </row>
    <row r="327" spans="1:131" x14ac:dyDescent="0.3">
      <c r="A327" s="3" t="str">
        <f t="shared" si="5"/>
        <v>051022</v>
      </c>
      <c r="B327" s="3" t="e">
        <f>VLOOKUP('data sistem'!C327,kodeprodi!$A$2:$B$11,2,FALSE)</f>
        <v>#N/A</v>
      </c>
      <c r="C327" s="3">
        <f>'data sistem'!A327</f>
        <v>0</v>
      </c>
      <c r="D327" s="3">
        <f>'data sistem'!B327</f>
        <v>0</v>
      </c>
      <c r="E327" s="3">
        <f>'data sistem'!J327</f>
        <v>0</v>
      </c>
      <c r="F327" s="3">
        <f>'data sistem'!K327</f>
        <v>0</v>
      </c>
      <c r="G327" s="3">
        <f>2020-'data sistem'!E327</f>
        <v>2020</v>
      </c>
      <c r="H327" s="3">
        <f>1</f>
        <v>1</v>
      </c>
      <c r="I327" s="3">
        <f>2</f>
        <v>2</v>
      </c>
      <c r="J327" s="3">
        <f>3</f>
        <v>3</v>
      </c>
      <c r="K327" s="3">
        <f>3</f>
        <v>3</v>
      </c>
      <c r="L327" s="3">
        <f>1</f>
        <v>1</v>
      </c>
      <c r="M327" s="3">
        <f>2</f>
        <v>2</v>
      </c>
      <c r="N327" s="3">
        <f>1</f>
        <v>1</v>
      </c>
      <c r="O327" s="3" t="str">
        <f>IF('data sistem'!W327="tidak",3,IF('data sistem'!W327="ya",IF('data sistem'!DT327="sebelum lulus",1,IF('data sistem'!DT327="setelah lulus",2,"")),""))</f>
        <v/>
      </c>
      <c r="P327" s="3" t="str">
        <f>IF('data sistem'!DU327="0-3 bulan",1,IF('data sistem'!DU327="3-6 bulan",3,IF('data sistem'!DU327="6-12 bulan",6,IF('data sistem'!DU327="lebih dari 12 bulan",12,""))))</f>
        <v/>
      </c>
      <c r="Q327" s="3" t="str">
        <f>IF('data sistem'!DV327="0-3 bulan",1,IF('data sistem'!DV327="3-6 bulan",3,IF('data sistem'!DV327="6-12 bulan",6,IF('data sistem'!DV327="lebih dari 12 bulan",12,""))))</f>
        <v/>
      </c>
      <c r="R327" s="3">
        <f>'data sistem'!EA327</f>
        <v>0</v>
      </c>
      <c r="S327" s="3">
        <f>'data sistem'!EB327</f>
        <v>0</v>
      </c>
      <c r="T327" s="3">
        <f>'data sistem'!EC327</f>
        <v>0</v>
      </c>
      <c r="U327" s="3">
        <f>'data sistem'!ED327</f>
        <v>0</v>
      </c>
      <c r="V327" s="3">
        <f>'data sistem'!EE327</f>
        <v>0</v>
      </c>
      <c r="W327" s="3">
        <f>'data sistem'!EF327</f>
        <v>0</v>
      </c>
      <c r="X327" s="3">
        <f>'data sistem'!EG327</f>
        <v>0</v>
      </c>
      <c r="Y327" s="3" t="str">
        <f>IF('data sistem'!DW327="ya",1,IF('data sistem'!DW327="tidak",0,""))</f>
        <v/>
      </c>
      <c r="Z327" s="3">
        <f>'data sistem'!EM327</f>
        <v>0</v>
      </c>
      <c r="AA327" s="3">
        <f>'data sistem'!EH327</f>
        <v>0</v>
      </c>
      <c r="AB327" s="3">
        <f>'data sistem'!EI327</f>
        <v>0</v>
      </c>
      <c r="AC327" s="3">
        <f>'data sistem'!EJ327</f>
        <v>0</v>
      </c>
      <c r="AD327" s="3">
        <f>'data sistem'!EK327</f>
        <v>0</v>
      </c>
      <c r="AE327" s="3">
        <f>'data sistem'!EL327</f>
        <v>0</v>
      </c>
      <c r="AF327" s="3">
        <f>0</f>
        <v>0</v>
      </c>
      <c r="AH327" s="3">
        <f>IF('data sistem'!FB327="lebih dari 3",4,'data sistem'!FB327)</f>
        <v>0</v>
      </c>
      <c r="AI327" s="3" t="str">
        <f>IF('data sistem'!FF327="sebelum lulus",1,IF('data sistem'!FF327="setelah lulus",2,""))</f>
        <v/>
      </c>
      <c r="AJ327" s="3" t="str">
        <f>IF('data sistem'!FG327="0-3 bulan",1,IF('data sistem'!FG327="3-6 bulan",3,IF('data sistem'!FG327="6-12 bulan",6,IF('data sistem'!FG327="lebih dari 12 bulan",12,""))))</f>
        <v/>
      </c>
      <c r="AK327" s="3" t="str">
        <f>IF('data sistem'!FH327="0-3 bulan",1,IF('data sistem'!FH327="3-6 bulan",3,IF('data sistem'!FH327="6-12 bulan",6,IF('data sistem'!FH327="lebih dari 12 bulan",12,""))))</f>
        <v/>
      </c>
      <c r="AL327" s="3">
        <f>IF('data sistem'!FC327="lebih dari 3",4,'data sistem'!FC327)</f>
        <v>0</v>
      </c>
      <c r="AM327" s="3">
        <f>IF('data sistem'!FD327="lebih dari 3",4,'data sistem'!FD327)</f>
        <v>0</v>
      </c>
      <c r="AN327" s="3" t="str">
        <f>IF(LEFT('data sistem'!U327,7)="bekerja",1,IF(LEFT('data sistem'!U327,5)="tidak",2,""))</f>
        <v/>
      </c>
      <c r="AO327" s="3">
        <f>'data sistem'!M327*1</f>
        <v>0</v>
      </c>
      <c r="AP327" s="3">
        <f>'data sistem'!R327*2</f>
        <v>0</v>
      </c>
      <c r="AQ327" s="3">
        <f>'data sistem'!P327*3</f>
        <v>0</v>
      </c>
      <c r="AR327" s="3">
        <f>'data sistem'!Q327*4</f>
        <v>0</v>
      </c>
      <c r="AS327" s="3">
        <f>0</f>
        <v>0</v>
      </c>
      <c r="AU327" s="3">
        <f>IF('data sistem'!Q327="1",4,1)</f>
        <v>1</v>
      </c>
      <c r="AW327" s="3">
        <f>IF('data sistem'!AG327="bumn",1,IF('data sistem'!AG327="non-profit",2,IF('data sistem'!AG327="swasta",3,IF('data sistem'!AG327="wiraswasta",4,5))))</f>
        <v>5</v>
      </c>
      <c r="AX327" s="3">
        <f>IF(AW327=5,'data sistem'!AG327,"")</f>
        <v>0</v>
      </c>
      <c r="AY327" s="3">
        <f>IF('data sistem'!T327=0,1,'data sistem'!T327=0)</f>
        <v>1</v>
      </c>
      <c r="BA327" s="3">
        <f>IF('data sistem'!AM327="kurang dari 1 juta",1000000,IF('data sistem'!AM327="antara 1 dan 2 juta",2000000,IF('data sistem'!AM327="lebih dari 2 juta",3000000,IF('data sistem'!AM327="lebih dari 3 juta",4000000,0))))</f>
        <v>0</v>
      </c>
      <c r="BB327" s="3">
        <f>0</f>
        <v>0</v>
      </c>
      <c r="BC327" s="3">
        <f>IF('data sistem'!BI327="kurang dari 1 juta",1000000,IF('data sistem'!BI327="antara 1 dan 2 juta",2000000,IF('data sistem'!BI327="lebih dari 2 juta",3000000,IF('data sistem'!BI327="lebih dari 3 juta",4000000,0))))</f>
        <v>0</v>
      </c>
      <c r="BD327" s="3" t="str">
        <f>IF('data sistem'!DE327&gt;0,'data sistem'!DE327,"")</f>
        <v/>
      </c>
      <c r="BE327" s="3" t="str">
        <f>IF('data sistem'!DF327="lebih tinggi",1,IF('data sistem'!DF327="sama",2,IF('data sistem'!DF327="lebih rendah",3,IF('data sistem'!DF327="tidak perlu",4,""))))</f>
        <v/>
      </c>
      <c r="BF327" s="3">
        <f>'data sistem'!DG327*1</f>
        <v>0</v>
      </c>
      <c r="BG327" s="3">
        <f>'data sistem'!DH327*2</f>
        <v>0</v>
      </c>
      <c r="BH327" s="3">
        <f>'data sistem'!DI327*3</f>
        <v>0</v>
      </c>
      <c r="BI327" s="3">
        <f>'data sistem'!DJ327*4</f>
        <v>0</v>
      </c>
      <c r="BJ327" s="3">
        <f>'data sistem'!DK327*5</f>
        <v>0</v>
      </c>
      <c r="BK327" s="3">
        <f>'data sistem'!DL327*6</f>
        <v>0</v>
      </c>
      <c r="BL327" s="3">
        <f>'data sistem'!DM327*7</f>
        <v>0</v>
      </c>
      <c r="BM327" s="3">
        <f>'data sistem'!DN327*8</f>
        <v>0</v>
      </c>
      <c r="BN327" s="3">
        <f>'data sistem'!DO327*9</f>
        <v>0</v>
      </c>
      <c r="BO327" s="3">
        <f>'data sistem'!DP327*10</f>
        <v>0</v>
      </c>
      <c r="BP327" s="3">
        <f>'data sistem'!DQ327*11</f>
        <v>0</v>
      </c>
      <c r="BQ327" s="3">
        <f>'data sistem'!DR327*12</f>
        <v>0</v>
      </c>
      <c r="BR327" s="3">
        <v>0</v>
      </c>
      <c r="BT327" s="3">
        <f>'data sistem'!GU327</f>
        <v>0</v>
      </c>
      <c r="BU327" s="3">
        <f>'data sistem'!HX327</f>
        <v>0</v>
      </c>
      <c r="BV327" s="3">
        <f>'data sistem'!GV327</f>
        <v>0</v>
      </c>
      <c r="BW327" s="3">
        <f>'data sistem'!HY327</f>
        <v>0</v>
      </c>
      <c r="BX327" s="3">
        <f>'data sistem'!GW327</f>
        <v>0</v>
      </c>
      <c r="BY327" s="3">
        <f>'data sistem'!HV327</f>
        <v>0</v>
      </c>
      <c r="BZ327" s="3">
        <f>'data sistem'!HZ327</f>
        <v>0</v>
      </c>
      <c r="CA327" s="3">
        <f>'data sistem'!IY327</f>
        <v>0</v>
      </c>
      <c r="CB327" s="3">
        <f>'data sistem'!GX327</f>
        <v>0</v>
      </c>
      <c r="CC327" s="3">
        <f>'data sistem'!IA327</f>
        <v>0</v>
      </c>
      <c r="CD327" s="3">
        <f>'data sistem'!GY327</f>
        <v>0</v>
      </c>
      <c r="CE327" s="3">
        <f>'data sistem'!IB327</f>
        <v>0</v>
      </c>
      <c r="CF327" s="3">
        <f>'data sistem'!GZ327</f>
        <v>0</v>
      </c>
      <c r="CH327" s="3">
        <f>'data sistem'!IC327</f>
        <v>0</v>
      </c>
      <c r="CJ327" s="3">
        <f>'data sistem'!HA327</f>
        <v>0</v>
      </c>
      <c r="CK327" s="3">
        <f>'data sistem'!ID327</f>
        <v>0</v>
      </c>
      <c r="CL327" s="3">
        <f>'data sistem'!HB327</f>
        <v>0</v>
      </c>
      <c r="CM327" s="3">
        <f>'data sistem'!IE327</f>
        <v>0</v>
      </c>
      <c r="CN327" s="3">
        <f>'data sistem'!HC327</f>
        <v>0</v>
      </c>
      <c r="CO327" s="3">
        <f>'data sistem'!IF327</f>
        <v>0</v>
      </c>
      <c r="CP327" s="3">
        <f>'data sistem'!HD327</f>
        <v>0</v>
      </c>
      <c r="CQ327" s="3">
        <f>'data sistem'!IG327</f>
        <v>0</v>
      </c>
      <c r="CR327" s="3">
        <f>'data sistem'!HE327</f>
        <v>0</v>
      </c>
      <c r="CS327" s="3">
        <f>'data sistem'!IH327</f>
        <v>0</v>
      </c>
      <c r="CT327" s="3">
        <f>'data sistem'!HF327</f>
        <v>0</v>
      </c>
      <c r="CU327" s="3">
        <f>'data sistem'!II327</f>
        <v>0</v>
      </c>
      <c r="CV327" s="3">
        <f>'data sistem'!HG327</f>
        <v>0</v>
      </c>
      <c r="CW327" s="3">
        <f>'data sistem'!IJ327</f>
        <v>0</v>
      </c>
      <c r="CX327" s="3">
        <f>'data sistem'!HH327</f>
        <v>0</v>
      </c>
      <c r="CY327" s="3">
        <f>'data sistem'!IK327</f>
        <v>0</v>
      </c>
      <c r="CZ327" s="3">
        <f>'data sistem'!HI327</f>
        <v>0</v>
      </c>
      <c r="DA327" s="3">
        <f>'data sistem'!IL327</f>
        <v>0</v>
      </c>
      <c r="DB327" s="3">
        <f>'data sistem'!HJ327</f>
        <v>0</v>
      </c>
      <c r="DC327" s="3">
        <f>'data sistem'!IM327</f>
        <v>0</v>
      </c>
      <c r="DD327" s="3">
        <f>'data sistem'!HK327</f>
        <v>0</v>
      </c>
      <c r="DE327" s="3">
        <f>'data sistem'!IN327</f>
        <v>0</v>
      </c>
      <c r="DF327" s="3">
        <f>'data sistem'!HL327</f>
        <v>0</v>
      </c>
      <c r="DG327" s="3">
        <f>'data sistem'!IO327</f>
        <v>0</v>
      </c>
      <c r="DH327" s="3">
        <f>'data sistem'!HM327</f>
        <v>0</v>
      </c>
      <c r="DI327" s="3">
        <f>'data sistem'!HM327</f>
        <v>0</v>
      </c>
      <c r="DJ327" s="3">
        <f>'data sistem'!IP327</f>
        <v>0</v>
      </c>
      <c r="DK327" s="3">
        <f>'data sistem'!IP327</f>
        <v>0</v>
      </c>
      <c r="DL327" s="3">
        <f>'data sistem'!HN327</f>
        <v>0</v>
      </c>
      <c r="DM327" s="3">
        <f>'data sistem'!IQ327</f>
        <v>0</v>
      </c>
      <c r="DN327" s="3">
        <f>'data sistem'!HO327</f>
        <v>0</v>
      </c>
      <c r="DO327" s="3">
        <f>'data sistem'!IR327</f>
        <v>0</v>
      </c>
      <c r="DP327" s="3">
        <f>'data sistem'!HP327</f>
        <v>0</v>
      </c>
      <c r="DQ327" s="3">
        <f>'data sistem'!IS327</f>
        <v>0</v>
      </c>
      <c r="DR327" s="3">
        <f>'data sistem'!HQ327</f>
        <v>0</v>
      </c>
      <c r="DS327" s="3">
        <f>'data sistem'!IT327</f>
        <v>0</v>
      </c>
      <c r="DT327" s="3">
        <f>'data sistem'!HR327</f>
        <v>0</v>
      </c>
      <c r="DU327" s="3">
        <f>'data sistem'!IU327</f>
        <v>0</v>
      </c>
      <c r="DV327" s="3">
        <f>'data sistem'!HS327</f>
        <v>0</v>
      </c>
      <c r="DW327" s="3">
        <f>'data sistem'!IV327</f>
        <v>0</v>
      </c>
      <c r="DX327" s="3">
        <f>'data sistem'!HT327</f>
        <v>0</v>
      </c>
      <c r="DY327" s="3">
        <f>'data sistem'!IW327</f>
        <v>0</v>
      </c>
      <c r="DZ327" s="3">
        <f>'data sistem'!HU327</f>
        <v>0</v>
      </c>
      <c r="EA327" s="3">
        <f>'data sistem'!IX327</f>
        <v>0</v>
      </c>
    </row>
    <row r="328" spans="1:131" x14ac:dyDescent="0.3">
      <c r="A328" s="3" t="str">
        <f t="shared" si="5"/>
        <v>051022</v>
      </c>
      <c r="B328" s="3" t="e">
        <f>VLOOKUP('data sistem'!C328,kodeprodi!$A$2:$B$11,2,FALSE)</f>
        <v>#N/A</v>
      </c>
      <c r="C328" s="3">
        <f>'data sistem'!A328</f>
        <v>0</v>
      </c>
      <c r="D328" s="3">
        <f>'data sistem'!B328</f>
        <v>0</v>
      </c>
      <c r="E328" s="3">
        <f>'data sistem'!J328</f>
        <v>0</v>
      </c>
      <c r="F328" s="3">
        <f>'data sistem'!K328</f>
        <v>0</v>
      </c>
      <c r="G328" s="3">
        <f>2020-'data sistem'!E328</f>
        <v>2020</v>
      </c>
      <c r="H328" s="3">
        <f>1</f>
        <v>1</v>
      </c>
      <c r="I328" s="3">
        <f>2</f>
        <v>2</v>
      </c>
      <c r="J328" s="3">
        <f>3</f>
        <v>3</v>
      </c>
      <c r="K328" s="3">
        <f>3</f>
        <v>3</v>
      </c>
      <c r="L328" s="3">
        <f>1</f>
        <v>1</v>
      </c>
      <c r="M328" s="3">
        <f>2</f>
        <v>2</v>
      </c>
      <c r="N328" s="3">
        <f>1</f>
        <v>1</v>
      </c>
      <c r="O328" s="3" t="str">
        <f>IF('data sistem'!W328="tidak",3,IF('data sistem'!W328="ya",IF('data sistem'!DT328="sebelum lulus",1,IF('data sistem'!DT328="setelah lulus",2,"")),""))</f>
        <v/>
      </c>
      <c r="P328" s="3" t="str">
        <f>IF('data sistem'!DU328="0-3 bulan",1,IF('data sistem'!DU328="3-6 bulan",3,IF('data sistem'!DU328="6-12 bulan",6,IF('data sistem'!DU328="lebih dari 12 bulan",12,""))))</f>
        <v/>
      </c>
      <c r="Q328" s="3" t="str">
        <f>IF('data sistem'!DV328="0-3 bulan",1,IF('data sistem'!DV328="3-6 bulan",3,IF('data sistem'!DV328="6-12 bulan",6,IF('data sistem'!DV328="lebih dari 12 bulan",12,""))))</f>
        <v/>
      </c>
      <c r="R328" s="3">
        <f>'data sistem'!EA328</f>
        <v>0</v>
      </c>
      <c r="S328" s="3">
        <f>'data sistem'!EB328</f>
        <v>0</v>
      </c>
      <c r="T328" s="3">
        <f>'data sistem'!EC328</f>
        <v>0</v>
      </c>
      <c r="U328" s="3">
        <f>'data sistem'!ED328</f>
        <v>0</v>
      </c>
      <c r="V328" s="3">
        <f>'data sistem'!EE328</f>
        <v>0</v>
      </c>
      <c r="W328" s="3">
        <f>'data sistem'!EF328</f>
        <v>0</v>
      </c>
      <c r="X328" s="3">
        <f>'data sistem'!EG328</f>
        <v>0</v>
      </c>
      <c r="Y328" s="3" t="str">
        <f>IF('data sistem'!DW328="ya",1,IF('data sistem'!DW328="tidak",0,""))</f>
        <v/>
      </c>
      <c r="Z328" s="3">
        <f>'data sistem'!EM328</f>
        <v>0</v>
      </c>
      <c r="AA328" s="3">
        <f>'data sistem'!EH328</f>
        <v>0</v>
      </c>
      <c r="AB328" s="3">
        <f>'data sistem'!EI328</f>
        <v>0</v>
      </c>
      <c r="AC328" s="3">
        <f>'data sistem'!EJ328</f>
        <v>0</v>
      </c>
      <c r="AD328" s="3">
        <f>'data sistem'!EK328</f>
        <v>0</v>
      </c>
      <c r="AE328" s="3">
        <f>'data sistem'!EL328</f>
        <v>0</v>
      </c>
      <c r="AF328" s="3">
        <f>0</f>
        <v>0</v>
      </c>
      <c r="AH328" s="3">
        <f>IF('data sistem'!FB328="lebih dari 3",4,'data sistem'!FB328)</f>
        <v>0</v>
      </c>
      <c r="AI328" s="3" t="str">
        <f>IF('data sistem'!FF328="sebelum lulus",1,IF('data sistem'!FF328="setelah lulus",2,""))</f>
        <v/>
      </c>
      <c r="AJ328" s="3" t="str">
        <f>IF('data sistem'!FG328="0-3 bulan",1,IF('data sistem'!FG328="3-6 bulan",3,IF('data sistem'!FG328="6-12 bulan",6,IF('data sistem'!FG328="lebih dari 12 bulan",12,""))))</f>
        <v/>
      </c>
      <c r="AK328" s="3" t="str">
        <f>IF('data sistem'!FH328="0-3 bulan",1,IF('data sistem'!FH328="3-6 bulan",3,IF('data sistem'!FH328="6-12 bulan",6,IF('data sistem'!FH328="lebih dari 12 bulan",12,""))))</f>
        <v/>
      </c>
      <c r="AL328" s="3">
        <f>IF('data sistem'!FC328="lebih dari 3",4,'data sistem'!FC328)</f>
        <v>0</v>
      </c>
      <c r="AM328" s="3">
        <f>IF('data sistem'!FD328="lebih dari 3",4,'data sistem'!FD328)</f>
        <v>0</v>
      </c>
      <c r="AN328" s="3" t="str">
        <f>IF(LEFT('data sistem'!U328,7)="bekerja",1,IF(LEFT('data sistem'!U328,5)="tidak",2,""))</f>
        <v/>
      </c>
      <c r="AO328" s="3">
        <f>'data sistem'!M328*1</f>
        <v>0</v>
      </c>
      <c r="AP328" s="3">
        <f>'data sistem'!R328*2</f>
        <v>0</v>
      </c>
      <c r="AQ328" s="3">
        <f>'data sistem'!P328*3</f>
        <v>0</v>
      </c>
      <c r="AR328" s="3">
        <f>'data sistem'!Q328*4</f>
        <v>0</v>
      </c>
      <c r="AS328" s="3">
        <f>0</f>
        <v>0</v>
      </c>
      <c r="AU328" s="3">
        <f>IF('data sistem'!Q328="1",4,1)</f>
        <v>1</v>
      </c>
      <c r="AW328" s="3">
        <f>IF('data sistem'!AG328="bumn",1,IF('data sistem'!AG328="non-profit",2,IF('data sistem'!AG328="swasta",3,IF('data sistem'!AG328="wiraswasta",4,5))))</f>
        <v>5</v>
      </c>
      <c r="AX328" s="3">
        <f>IF(AW328=5,'data sistem'!AG328,"")</f>
        <v>0</v>
      </c>
      <c r="AY328" s="3">
        <f>IF('data sistem'!T328=0,1,'data sistem'!T328=0)</f>
        <v>1</v>
      </c>
      <c r="BA328" s="3">
        <f>IF('data sistem'!AM328="kurang dari 1 juta",1000000,IF('data sistem'!AM328="antara 1 dan 2 juta",2000000,IF('data sistem'!AM328="lebih dari 2 juta",3000000,IF('data sistem'!AM328="lebih dari 3 juta",4000000,0))))</f>
        <v>0</v>
      </c>
      <c r="BB328" s="3">
        <f>0</f>
        <v>0</v>
      </c>
      <c r="BC328" s="3">
        <f>IF('data sistem'!BI328="kurang dari 1 juta",1000000,IF('data sistem'!BI328="antara 1 dan 2 juta",2000000,IF('data sistem'!BI328="lebih dari 2 juta",3000000,IF('data sistem'!BI328="lebih dari 3 juta",4000000,0))))</f>
        <v>0</v>
      </c>
      <c r="BD328" s="3" t="str">
        <f>IF('data sistem'!DE328&gt;0,'data sistem'!DE328,"")</f>
        <v/>
      </c>
      <c r="BE328" s="3" t="str">
        <f>IF('data sistem'!DF328="lebih tinggi",1,IF('data sistem'!DF328="sama",2,IF('data sistem'!DF328="lebih rendah",3,IF('data sistem'!DF328="tidak perlu",4,""))))</f>
        <v/>
      </c>
      <c r="BF328" s="3">
        <f>'data sistem'!DG328*1</f>
        <v>0</v>
      </c>
      <c r="BG328" s="3">
        <f>'data sistem'!DH328*2</f>
        <v>0</v>
      </c>
      <c r="BH328" s="3">
        <f>'data sistem'!DI328*3</f>
        <v>0</v>
      </c>
      <c r="BI328" s="3">
        <f>'data sistem'!DJ328*4</f>
        <v>0</v>
      </c>
      <c r="BJ328" s="3">
        <f>'data sistem'!DK328*5</f>
        <v>0</v>
      </c>
      <c r="BK328" s="3">
        <f>'data sistem'!DL328*6</f>
        <v>0</v>
      </c>
      <c r="BL328" s="3">
        <f>'data sistem'!DM328*7</f>
        <v>0</v>
      </c>
      <c r="BM328" s="3">
        <f>'data sistem'!DN328*8</f>
        <v>0</v>
      </c>
      <c r="BN328" s="3">
        <f>'data sistem'!DO328*9</f>
        <v>0</v>
      </c>
      <c r="BO328" s="3">
        <f>'data sistem'!DP328*10</f>
        <v>0</v>
      </c>
      <c r="BP328" s="3">
        <f>'data sistem'!DQ328*11</f>
        <v>0</v>
      </c>
      <c r="BQ328" s="3">
        <f>'data sistem'!DR328*12</f>
        <v>0</v>
      </c>
      <c r="BR328" s="3">
        <v>0</v>
      </c>
      <c r="BT328" s="3">
        <f>'data sistem'!GU328</f>
        <v>0</v>
      </c>
      <c r="BU328" s="3">
        <f>'data sistem'!HX328</f>
        <v>0</v>
      </c>
      <c r="BV328" s="3">
        <f>'data sistem'!GV328</f>
        <v>0</v>
      </c>
      <c r="BW328" s="3">
        <f>'data sistem'!HY328</f>
        <v>0</v>
      </c>
      <c r="BX328" s="3">
        <f>'data sistem'!GW328</f>
        <v>0</v>
      </c>
      <c r="BY328" s="3">
        <f>'data sistem'!HV328</f>
        <v>0</v>
      </c>
      <c r="BZ328" s="3">
        <f>'data sistem'!HZ328</f>
        <v>0</v>
      </c>
      <c r="CA328" s="3">
        <f>'data sistem'!IY328</f>
        <v>0</v>
      </c>
      <c r="CB328" s="3">
        <f>'data sistem'!GX328</f>
        <v>0</v>
      </c>
      <c r="CC328" s="3">
        <f>'data sistem'!IA328</f>
        <v>0</v>
      </c>
      <c r="CD328" s="3">
        <f>'data sistem'!GY328</f>
        <v>0</v>
      </c>
      <c r="CE328" s="3">
        <f>'data sistem'!IB328</f>
        <v>0</v>
      </c>
      <c r="CF328" s="3">
        <f>'data sistem'!GZ328</f>
        <v>0</v>
      </c>
      <c r="CH328" s="3">
        <f>'data sistem'!IC328</f>
        <v>0</v>
      </c>
      <c r="CJ328" s="3">
        <f>'data sistem'!HA328</f>
        <v>0</v>
      </c>
      <c r="CK328" s="3">
        <f>'data sistem'!ID328</f>
        <v>0</v>
      </c>
      <c r="CL328" s="3">
        <f>'data sistem'!HB328</f>
        <v>0</v>
      </c>
      <c r="CM328" s="3">
        <f>'data sistem'!IE328</f>
        <v>0</v>
      </c>
      <c r="CN328" s="3">
        <f>'data sistem'!HC328</f>
        <v>0</v>
      </c>
      <c r="CO328" s="3">
        <f>'data sistem'!IF328</f>
        <v>0</v>
      </c>
      <c r="CP328" s="3">
        <f>'data sistem'!HD328</f>
        <v>0</v>
      </c>
      <c r="CQ328" s="3">
        <f>'data sistem'!IG328</f>
        <v>0</v>
      </c>
      <c r="CR328" s="3">
        <f>'data sistem'!HE328</f>
        <v>0</v>
      </c>
      <c r="CS328" s="3">
        <f>'data sistem'!IH328</f>
        <v>0</v>
      </c>
      <c r="CT328" s="3">
        <f>'data sistem'!HF328</f>
        <v>0</v>
      </c>
      <c r="CU328" s="3">
        <f>'data sistem'!II328</f>
        <v>0</v>
      </c>
      <c r="CV328" s="3">
        <f>'data sistem'!HG328</f>
        <v>0</v>
      </c>
      <c r="CW328" s="3">
        <f>'data sistem'!IJ328</f>
        <v>0</v>
      </c>
      <c r="CX328" s="3">
        <f>'data sistem'!HH328</f>
        <v>0</v>
      </c>
      <c r="CY328" s="3">
        <f>'data sistem'!IK328</f>
        <v>0</v>
      </c>
      <c r="CZ328" s="3">
        <f>'data sistem'!HI328</f>
        <v>0</v>
      </c>
      <c r="DA328" s="3">
        <f>'data sistem'!IL328</f>
        <v>0</v>
      </c>
      <c r="DB328" s="3">
        <f>'data sistem'!HJ328</f>
        <v>0</v>
      </c>
      <c r="DC328" s="3">
        <f>'data sistem'!IM328</f>
        <v>0</v>
      </c>
      <c r="DD328" s="3">
        <f>'data sistem'!HK328</f>
        <v>0</v>
      </c>
      <c r="DE328" s="3">
        <f>'data sistem'!IN328</f>
        <v>0</v>
      </c>
      <c r="DF328" s="3">
        <f>'data sistem'!HL328</f>
        <v>0</v>
      </c>
      <c r="DG328" s="3">
        <f>'data sistem'!IO328</f>
        <v>0</v>
      </c>
      <c r="DH328" s="3">
        <f>'data sistem'!HM328</f>
        <v>0</v>
      </c>
      <c r="DI328" s="3">
        <f>'data sistem'!HM328</f>
        <v>0</v>
      </c>
      <c r="DJ328" s="3">
        <f>'data sistem'!IP328</f>
        <v>0</v>
      </c>
      <c r="DK328" s="3">
        <f>'data sistem'!IP328</f>
        <v>0</v>
      </c>
      <c r="DL328" s="3">
        <f>'data sistem'!HN328</f>
        <v>0</v>
      </c>
      <c r="DM328" s="3">
        <f>'data sistem'!IQ328</f>
        <v>0</v>
      </c>
      <c r="DN328" s="3">
        <f>'data sistem'!HO328</f>
        <v>0</v>
      </c>
      <c r="DO328" s="3">
        <f>'data sistem'!IR328</f>
        <v>0</v>
      </c>
      <c r="DP328" s="3">
        <f>'data sistem'!HP328</f>
        <v>0</v>
      </c>
      <c r="DQ328" s="3">
        <f>'data sistem'!IS328</f>
        <v>0</v>
      </c>
      <c r="DR328" s="3">
        <f>'data sistem'!HQ328</f>
        <v>0</v>
      </c>
      <c r="DS328" s="3">
        <f>'data sistem'!IT328</f>
        <v>0</v>
      </c>
      <c r="DT328" s="3">
        <f>'data sistem'!HR328</f>
        <v>0</v>
      </c>
      <c r="DU328" s="3">
        <f>'data sistem'!IU328</f>
        <v>0</v>
      </c>
      <c r="DV328" s="3">
        <f>'data sistem'!HS328</f>
        <v>0</v>
      </c>
      <c r="DW328" s="3">
        <f>'data sistem'!IV328</f>
        <v>0</v>
      </c>
      <c r="DX328" s="3">
        <f>'data sistem'!HT328</f>
        <v>0</v>
      </c>
      <c r="DY328" s="3">
        <f>'data sistem'!IW328</f>
        <v>0</v>
      </c>
      <c r="DZ328" s="3">
        <f>'data sistem'!HU328</f>
        <v>0</v>
      </c>
      <c r="EA328" s="3">
        <f>'data sistem'!IX328</f>
        <v>0</v>
      </c>
    </row>
    <row r="329" spans="1:131" x14ac:dyDescent="0.3">
      <c r="A329" s="3" t="str">
        <f t="shared" si="5"/>
        <v>051022</v>
      </c>
      <c r="B329" s="3" t="e">
        <f>VLOOKUP('data sistem'!C329,kodeprodi!$A$2:$B$11,2,FALSE)</f>
        <v>#N/A</v>
      </c>
      <c r="C329" s="3">
        <f>'data sistem'!A329</f>
        <v>0</v>
      </c>
      <c r="D329" s="3">
        <f>'data sistem'!B329</f>
        <v>0</v>
      </c>
      <c r="E329" s="3">
        <f>'data sistem'!J329</f>
        <v>0</v>
      </c>
      <c r="F329" s="3">
        <f>'data sistem'!K329</f>
        <v>0</v>
      </c>
      <c r="G329" s="3">
        <f>2020-'data sistem'!E329</f>
        <v>2020</v>
      </c>
      <c r="H329" s="3">
        <f>1</f>
        <v>1</v>
      </c>
      <c r="I329" s="3">
        <f>2</f>
        <v>2</v>
      </c>
      <c r="J329" s="3">
        <f>3</f>
        <v>3</v>
      </c>
      <c r="K329" s="3">
        <f>3</f>
        <v>3</v>
      </c>
      <c r="L329" s="3">
        <f>1</f>
        <v>1</v>
      </c>
      <c r="M329" s="3">
        <f>2</f>
        <v>2</v>
      </c>
      <c r="N329" s="3">
        <f>1</f>
        <v>1</v>
      </c>
      <c r="O329" s="3" t="str">
        <f>IF('data sistem'!W329="tidak",3,IF('data sistem'!W329="ya",IF('data sistem'!DT329="sebelum lulus",1,IF('data sistem'!DT329="setelah lulus",2,"")),""))</f>
        <v/>
      </c>
      <c r="P329" s="3" t="str">
        <f>IF('data sistem'!DU329="0-3 bulan",1,IF('data sistem'!DU329="3-6 bulan",3,IF('data sistem'!DU329="6-12 bulan",6,IF('data sistem'!DU329="lebih dari 12 bulan",12,""))))</f>
        <v/>
      </c>
      <c r="Q329" s="3" t="str">
        <f>IF('data sistem'!DV329="0-3 bulan",1,IF('data sistem'!DV329="3-6 bulan",3,IF('data sistem'!DV329="6-12 bulan",6,IF('data sistem'!DV329="lebih dari 12 bulan",12,""))))</f>
        <v/>
      </c>
      <c r="R329" s="3">
        <f>'data sistem'!EA329</f>
        <v>0</v>
      </c>
      <c r="S329" s="3">
        <f>'data sistem'!EB329</f>
        <v>0</v>
      </c>
      <c r="T329" s="3">
        <f>'data sistem'!EC329</f>
        <v>0</v>
      </c>
      <c r="U329" s="3">
        <f>'data sistem'!ED329</f>
        <v>0</v>
      </c>
      <c r="V329" s="3">
        <f>'data sistem'!EE329</f>
        <v>0</v>
      </c>
      <c r="W329" s="3">
        <f>'data sistem'!EF329</f>
        <v>0</v>
      </c>
      <c r="X329" s="3">
        <f>'data sistem'!EG329</f>
        <v>0</v>
      </c>
      <c r="Y329" s="3" t="str">
        <f>IF('data sistem'!DW329="ya",1,IF('data sistem'!DW329="tidak",0,""))</f>
        <v/>
      </c>
      <c r="Z329" s="3">
        <f>'data sistem'!EM329</f>
        <v>0</v>
      </c>
      <c r="AA329" s="3">
        <f>'data sistem'!EH329</f>
        <v>0</v>
      </c>
      <c r="AB329" s="3">
        <f>'data sistem'!EI329</f>
        <v>0</v>
      </c>
      <c r="AC329" s="3">
        <f>'data sistem'!EJ329</f>
        <v>0</v>
      </c>
      <c r="AD329" s="3">
        <f>'data sistem'!EK329</f>
        <v>0</v>
      </c>
      <c r="AE329" s="3">
        <f>'data sistem'!EL329</f>
        <v>0</v>
      </c>
      <c r="AF329" s="3">
        <f>0</f>
        <v>0</v>
      </c>
      <c r="AH329" s="3">
        <f>IF('data sistem'!FB329="lebih dari 3",4,'data sistem'!FB329)</f>
        <v>0</v>
      </c>
      <c r="AI329" s="3" t="str">
        <f>IF('data sistem'!FF329="sebelum lulus",1,IF('data sistem'!FF329="setelah lulus",2,""))</f>
        <v/>
      </c>
      <c r="AJ329" s="3" t="str">
        <f>IF('data sistem'!FG329="0-3 bulan",1,IF('data sistem'!FG329="3-6 bulan",3,IF('data sistem'!FG329="6-12 bulan",6,IF('data sistem'!FG329="lebih dari 12 bulan",12,""))))</f>
        <v/>
      </c>
      <c r="AK329" s="3" t="str">
        <f>IF('data sistem'!FH329="0-3 bulan",1,IF('data sistem'!FH329="3-6 bulan",3,IF('data sistem'!FH329="6-12 bulan",6,IF('data sistem'!FH329="lebih dari 12 bulan",12,""))))</f>
        <v/>
      </c>
      <c r="AL329" s="3">
        <f>IF('data sistem'!FC329="lebih dari 3",4,'data sistem'!FC329)</f>
        <v>0</v>
      </c>
      <c r="AM329" s="3">
        <f>IF('data sistem'!FD329="lebih dari 3",4,'data sistem'!FD329)</f>
        <v>0</v>
      </c>
      <c r="AN329" s="3" t="str">
        <f>IF(LEFT('data sistem'!U329,7)="bekerja",1,IF(LEFT('data sistem'!U329,5)="tidak",2,""))</f>
        <v/>
      </c>
      <c r="AO329" s="3">
        <f>'data sistem'!M329*1</f>
        <v>0</v>
      </c>
      <c r="AP329" s="3">
        <f>'data sistem'!R329*2</f>
        <v>0</v>
      </c>
      <c r="AQ329" s="3">
        <f>'data sistem'!P329*3</f>
        <v>0</v>
      </c>
      <c r="AR329" s="3">
        <f>'data sistem'!Q329*4</f>
        <v>0</v>
      </c>
      <c r="AS329" s="3">
        <f>0</f>
        <v>0</v>
      </c>
      <c r="AU329" s="3">
        <f>IF('data sistem'!Q329="1",4,1)</f>
        <v>1</v>
      </c>
      <c r="AW329" s="3">
        <f>IF('data sistem'!AG329="bumn",1,IF('data sistem'!AG329="non-profit",2,IF('data sistem'!AG329="swasta",3,IF('data sistem'!AG329="wiraswasta",4,5))))</f>
        <v>5</v>
      </c>
      <c r="AX329" s="3">
        <f>IF(AW329=5,'data sistem'!AG329,"")</f>
        <v>0</v>
      </c>
      <c r="AY329" s="3">
        <f>IF('data sistem'!T329=0,1,'data sistem'!T329=0)</f>
        <v>1</v>
      </c>
      <c r="BA329" s="3">
        <f>IF('data sistem'!AM329="kurang dari 1 juta",1000000,IF('data sistem'!AM329="antara 1 dan 2 juta",2000000,IF('data sistem'!AM329="lebih dari 2 juta",3000000,IF('data sistem'!AM329="lebih dari 3 juta",4000000,0))))</f>
        <v>0</v>
      </c>
      <c r="BB329" s="3">
        <f>0</f>
        <v>0</v>
      </c>
      <c r="BC329" s="3">
        <f>IF('data sistem'!BI329="kurang dari 1 juta",1000000,IF('data sistem'!BI329="antara 1 dan 2 juta",2000000,IF('data sistem'!BI329="lebih dari 2 juta",3000000,IF('data sistem'!BI329="lebih dari 3 juta",4000000,0))))</f>
        <v>0</v>
      </c>
      <c r="BD329" s="3" t="str">
        <f>IF('data sistem'!DE329&gt;0,'data sistem'!DE329,"")</f>
        <v/>
      </c>
      <c r="BE329" s="3" t="str">
        <f>IF('data sistem'!DF329="lebih tinggi",1,IF('data sistem'!DF329="sama",2,IF('data sistem'!DF329="lebih rendah",3,IF('data sistem'!DF329="tidak perlu",4,""))))</f>
        <v/>
      </c>
      <c r="BF329" s="3">
        <f>'data sistem'!DG329*1</f>
        <v>0</v>
      </c>
      <c r="BG329" s="3">
        <f>'data sistem'!DH329*2</f>
        <v>0</v>
      </c>
      <c r="BH329" s="3">
        <f>'data sistem'!DI329*3</f>
        <v>0</v>
      </c>
      <c r="BI329" s="3">
        <f>'data sistem'!DJ329*4</f>
        <v>0</v>
      </c>
      <c r="BJ329" s="3">
        <f>'data sistem'!DK329*5</f>
        <v>0</v>
      </c>
      <c r="BK329" s="3">
        <f>'data sistem'!DL329*6</f>
        <v>0</v>
      </c>
      <c r="BL329" s="3">
        <f>'data sistem'!DM329*7</f>
        <v>0</v>
      </c>
      <c r="BM329" s="3">
        <f>'data sistem'!DN329*8</f>
        <v>0</v>
      </c>
      <c r="BN329" s="3">
        <f>'data sistem'!DO329*9</f>
        <v>0</v>
      </c>
      <c r="BO329" s="3">
        <f>'data sistem'!DP329*10</f>
        <v>0</v>
      </c>
      <c r="BP329" s="3">
        <f>'data sistem'!DQ329*11</f>
        <v>0</v>
      </c>
      <c r="BQ329" s="3">
        <f>'data sistem'!DR329*12</f>
        <v>0</v>
      </c>
      <c r="BR329" s="3">
        <v>0</v>
      </c>
      <c r="BT329" s="3">
        <f>'data sistem'!GU329</f>
        <v>0</v>
      </c>
      <c r="BU329" s="3">
        <f>'data sistem'!HX329</f>
        <v>0</v>
      </c>
      <c r="BV329" s="3">
        <f>'data sistem'!GV329</f>
        <v>0</v>
      </c>
      <c r="BW329" s="3">
        <f>'data sistem'!HY329</f>
        <v>0</v>
      </c>
      <c r="BX329" s="3">
        <f>'data sistem'!GW329</f>
        <v>0</v>
      </c>
      <c r="BY329" s="3">
        <f>'data sistem'!HV329</f>
        <v>0</v>
      </c>
      <c r="BZ329" s="3">
        <f>'data sistem'!HZ329</f>
        <v>0</v>
      </c>
      <c r="CA329" s="3">
        <f>'data sistem'!IY329</f>
        <v>0</v>
      </c>
      <c r="CB329" s="3">
        <f>'data sistem'!GX329</f>
        <v>0</v>
      </c>
      <c r="CC329" s="3">
        <f>'data sistem'!IA329</f>
        <v>0</v>
      </c>
      <c r="CD329" s="3">
        <f>'data sistem'!GY329</f>
        <v>0</v>
      </c>
      <c r="CE329" s="3">
        <f>'data sistem'!IB329</f>
        <v>0</v>
      </c>
      <c r="CF329" s="3">
        <f>'data sistem'!GZ329</f>
        <v>0</v>
      </c>
      <c r="CH329" s="3">
        <f>'data sistem'!IC329</f>
        <v>0</v>
      </c>
      <c r="CJ329" s="3">
        <f>'data sistem'!HA329</f>
        <v>0</v>
      </c>
      <c r="CK329" s="3">
        <f>'data sistem'!ID329</f>
        <v>0</v>
      </c>
      <c r="CL329" s="3">
        <f>'data sistem'!HB329</f>
        <v>0</v>
      </c>
      <c r="CM329" s="3">
        <f>'data sistem'!IE329</f>
        <v>0</v>
      </c>
      <c r="CN329" s="3">
        <f>'data sistem'!HC329</f>
        <v>0</v>
      </c>
      <c r="CO329" s="3">
        <f>'data sistem'!IF329</f>
        <v>0</v>
      </c>
      <c r="CP329" s="3">
        <f>'data sistem'!HD329</f>
        <v>0</v>
      </c>
      <c r="CQ329" s="3">
        <f>'data sistem'!IG329</f>
        <v>0</v>
      </c>
      <c r="CR329" s="3">
        <f>'data sistem'!HE329</f>
        <v>0</v>
      </c>
      <c r="CS329" s="3">
        <f>'data sistem'!IH329</f>
        <v>0</v>
      </c>
      <c r="CT329" s="3">
        <f>'data sistem'!HF329</f>
        <v>0</v>
      </c>
      <c r="CU329" s="3">
        <f>'data sistem'!II329</f>
        <v>0</v>
      </c>
      <c r="CV329" s="3">
        <f>'data sistem'!HG329</f>
        <v>0</v>
      </c>
      <c r="CW329" s="3">
        <f>'data sistem'!IJ329</f>
        <v>0</v>
      </c>
      <c r="CX329" s="3">
        <f>'data sistem'!HH329</f>
        <v>0</v>
      </c>
      <c r="CY329" s="3">
        <f>'data sistem'!IK329</f>
        <v>0</v>
      </c>
      <c r="CZ329" s="3">
        <f>'data sistem'!HI329</f>
        <v>0</v>
      </c>
      <c r="DA329" s="3">
        <f>'data sistem'!IL329</f>
        <v>0</v>
      </c>
      <c r="DB329" s="3">
        <f>'data sistem'!HJ329</f>
        <v>0</v>
      </c>
      <c r="DC329" s="3">
        <f>'data sistem'!IM329</f>
        <v>0</v>
      </c>
      <c r="DD329" s="3">
        <f>'data sistem'!HK329</f>
        <v>0</v>
      </c>
      <c r="DE329" s="3">
        <f>'data sistem'!IN329</f>
        <v>0</v>
      </c>
      <c r="DF329" s="3">
        <f>'data sistem'!HL329</f>
        <v>0</v>
      </c>
      <c r="DG329" s="3">
        <f>'data sistem'!IO329</f>
        <v>0</v>
      </c>
      <c r="DH329" s="3">
        <f>'data sistem'!HM329</f>
        <v>0</v>
      </c>
      <c r="DI329" s="3">
        <f>'data sistem'!HM329</f>
        <v>0</v>
      </c>
      <c r="DJ329" s="3">
        <f>'data sistem'!IP329</f>
        <v>0</v>
      </c>
      <c r="DK329" s="3">
        <f>'data sistem'!IP329</f>
        <v>0</v>
      </c>
      <c r="DL329" s="3">
        <f>'data sistem'!HN329</f>
        <v>0</v>
      </c>
      <c r="DM329" s="3">
        <f>'data sistem'!IQ329</f>
        <v>0</v>
      </c>
      <c r="DN329" s="3">
        <f>'data sistem'!HO329</f>
        <v>0</v>
      </c>
      <c r="DO329" s="3">
        <f>'data sistem'!IR329</f>
        <v>0</v>
      </c>
      <c r="DP329" s="3">
        <f>'data sistem'!HP329</f>
        <v>0</v>
      </c>
      <c r="DQ329" s="3">
        <f>'data sistem'!IS329</f>
        <v>0</v>
      </c>
      <c r="DR329" s="3">
        <f>'data sistem'!HQ329</f>
        <v>0</v>
      </c>
      <c r="DS329" s="3">
        <f>'data sistem'!IT329</f>
        <v>0</v>
      </c>
      <c r="DT329" s="3">
        <f>'data sistem'!HR329</f>
        <v>0</v>
      </c>
      <c r="DU329" s="3">
        <f>'data sistem'!IU329</f>
        <v>0</v>
      </c>
      <c r="DV329" s="3">
        <f>'data sistem'!HS329</f>
        <v>0</v>
      </c>
      <c r="DW329" s="3">
        <f>'data sistem'!IV329</f>
        <v>0</v>
      </c>
      <c r="DX329" s="3">
        <f>'data sistem'!HT329</f>
        <v>0</v>
      </c>
      <c r="DY329" s="3">
        <f>'data sistem'!IW329</f>
        <v>0</v>
      </c>
      <c r="DZ329" s="3">
        <f>'data sistem'!HU329</f>
        <v>0</v>
      </c>
      <c r="EA329" s="3">
        <f>'data sistem'!IX329</f>
        <v>0</v>
      </c>
    </row>
    <row r="330" spans="1:131" x14ac:dyDescent="0.3">
      <c r="A330" s="3" t="str">
        <f t="shared" si="5"/>
        <v>051022</v>
      </c>
      <c r="B330" s="3" t="e">
        <f>VLOOKUP('data sistem'!C330,kodeprodi!$A$2:$B$11,2,FALSE)</f>
        <v>#N/A</v>
      </c>
      <c r="C330" s="3">
        <f>'data sistem'!A330</f>
        <v>0</v>
      </c>
      <c r="D330" s="3">
        <f>'data sistem'!B330</f>
        <v>0</v>
      </c>
      <c r="E330" s="3">
        <f>'data sistem'!J330</f>
        <v>0</v>
      </c>
      <c r="F330" s="3">
        <f>'data sistem'!K330</f>
        <v>0</v>
      </c>
      <c r="G330" s="3">
        <f>2020-'data sistem'!E330</f>
        <v>2020</v>
      </c>
      <c r="H330" s="3">
        <f>1</f>
        <v>1</v>
      </c>
      <c r="I330" s="3">
        <f>2</f>
        <v>2</v>
      </c>
      <c r="J330" s="3">
        <f>3</f>
        <v>3</v>
      </c>
      <c r="K330" s="3">
        <f>3</f>
        <v>3</v>
      </c>
      <c r="L330" s="3">
        <f>1</f>
        <v>1</v>
      </c>
      <c r="M330" s="3">
        <f>2</f>
        <v>2</v>
      </c>
      <c r="N330" s="3">
        <f>1</f>
        <v>1</v>
      </c>
      <c r="O330" s="3" t="str">
        <f>IF('data sistem'!W330="tidak",3,IF('data sistem'!W330="ya",IF('data sistem'!DT330="sebelum lulus",1,IF('data sistem'!DT330="setelah lulus",2,"")),""))</f>
        <v/>
      </c>
      <c r="P330" s="3" t="str">
        <f>IF('data sistem'!DU330="0-3 bulan",1,IF('data sistem'!DU330="3-6 bulan",3,IF('data sistem'!DU330="6-12 bulan",6,IF('data sistem'!DU330="lebih dari 12 bulan",12,""))))</f>
        <v/>
      </c>
      <c r="Q330" s="3" t="str">
        <f>IF('data sistem'!DV330="0-3 bulan",1,IF('data sistem'!DV330="3-6 bulan",3,IF('data sistem'!DV330="6-12 bulan",6,IF('data sistem'!DV330="lebih dari 12 bulan",12,""))))</f>
        <v/>
      </c>
      <c r="R330" s="3">
        <f>'data sistem'!EA330</f>
        <v>0</v>
      </c>
      <c r="S330" s="3">
        <f>'data sistem'!EB330</f>
        <v>0</v>
      </c>
      <c r="T330" s="3">
        <f>'data sistem'!EC330</f>
        <v>0</v>
      </c>
      <c r="U330" s="3">
        <f>'data sistem'!ED330</f>
        <v>0</v>
      </c>
      <c r="V330" s="3">
        <f>'data sistem'!EE330</f>
        <v>0</v>
      </c>
      <c r="W330" s="3">
        <f>'data sistem'!EF330</f>
        <v>0</v>
      </c>
      <c r="X330" s="3">
        <f>'data sistem'!EG330</f>
        <v>0</v>
      </c>
      <c r="Y330" s="3" t="str">
        <f>IF('data sistem'!DW330="ya",1,IF('data sistem'!DW330="tidak",0,""))</f>
        <v/>
      </c>
      <c r="Z330" s="3">
        <f>'data sistem'!EM330</f>
        <v>0</v>
      </c>
      <c r="AA330" s="3">
        <f>'data sistem'!EH330</f>
        <v>0</v>
      </c>
      <c r="AB330" s="3">
        <f>'data sistem'!EI330</f>
        <v>0</v>
      </c>
      <c r="AC330" s="3">
        <f>'data sistem'!EJ330</f>
        <v>0</v>
      </c>
      <c r="AD330" s="3">
        <f>'data sistem'!EK330</f>
        <v>0</v>
      </c>
      <c r="AE330" s="3">
        <f>'data sistem'!EL330</f>
        <v>0</v>
      </c>
      <c r="AF330" s="3">
        <f>0</f>
        <v>0</v>
      </c>
      <c r="AH330" s="3">
        <f>IF('data sistem'!FB330="lebih dari 3",4,'data sistem'!FB330)</f>
        <v>0</v>
      </c>
      <c r="AI330" s="3" t="str">
        <f>IF('data sistem'!FF330="sebelum lulus",1,IF('data sistem'!FF330="setelah lulus",2,""))</f>
        <v/>
      </c>
      <c r="AJ330" s="3" t="str">
        <f>IF('data sistem'!FG330="0-3 bulan",1,IF('data sistem'!FG330="3-6 bulan",3,IF('data sistem'!FG330="6-12 bulan",6,IF('data sistem'!FG330="lebih dari 12 bulan",12,""))))</f>
        <v/>
      </c>
      <c r="AK330" s="3" t="str">
        <f>IF('data sistem'!FH330="0-3 bulan",1,IF('data sistem'!FH330="3-6 bulan",3,IF('data sistem'!FH330="6-12 bulan",6,IF('data sistem'!FH330="lebih dari 12 bulan",12,""))))</f>
        <v/>
      </c>
      <c r="AL330" s="3">
        <f>IF('data sistem'!FC330="lebih dari 3",4,'data sistem'!FC330)</f>
        <v>0</v>
      </c>
      <c r="AM330" s="3">
        <f>IF('data sistem'!FD330="lebih dari 3",4,'data sistem'!FD330)</f>
        <v>0</v>
      </c>
      <c r="AN330" s="3" t="str">
        <f>IF(LEFT('data sistem'!U330,7)="bekerja",1,IF(LEFT('data sistem'!U330,5)="tidak",2,""))</f>
        <v/>
      </c>
      <c r="AO330" s="3">
        <f>'data sistem'!M330*1</f>
        <v>0</v>
      </c>
      <c r="AP330" s="3">
        <f>'data sistem'!R330*2</f>
        <v>0</v>
      </c>
      <c r="AQ330" s="3">
        <f>'data sistem'!P330*3</f>
        <v>0</v>
      </c>
      <c r="AR330" s="3">
        <f>'data sistem'!Q330*4</f>
        <v>0</v>
      </c>
      <c r="AS330" s="3">
        <f>0</f>
        <v>0</v>
      </c>
      <c r="AU330" s="3">
        <f>IF('data sistem'!Q330="1",4,1)</f>
        <v>1</v>
      </c>
      <c r="AW330" s="3">
        <f>IF('data sistem'!AG330="bumn",1,IF('data sistem'!AG330="non-profit",2,IF('data sistem'!AG330="swasta",3,IF('data sistem'!AG330="wiraswasta",4,5))))</f>
        <v>5</v>
      </c>
      <c r="AX330" s="3">
        <f>IF(AW330=5,'data sistem'!AG330,"")</f>
        <v>0</v>
      </c>
      <c r="AY330" s="3">
        <f>IF('data sistem'!T330=0,1,'data sistem'!T330=0)</f>
        <v>1</v>
      </c>
      <c r="BA330" s="3">
        <f>IF('data sistem'!AM330="kurang dari 1 juta",1000000,IF('data sistem'!AM330="antara 1 dan 2 juta",2000000,IF('data sistem'!AM330="lebih dari 2 juta",3000000,IF('data sistem'!AM330="lebih dari 3 juta",4000000,0))))</f>
        <v>0</v>
      </c>
      <c r="BB330" s="3">
        <f>0</f>
        <v>0</v>
      </c>
      <c r="BC330" s="3">
        <f>IF('data sistem'!BI330="kurang dari 1 juta",1000000,IF('data sistem'!BI330="antara 1 dan 2 juta",2000000,IF('data sistem'!BI330="lebih dari 2 juta",3000000,IF('data sistem'!BI330="lebih dari 3 juta",4000000,0))))</f>
        <v>0</v>
      </c>
      <c r="BD330" s="3" t="str">
        <f>IF('data sistem'!DE330&gt;0,'data sistem'!DE330,"")</f>
        <v/>
      </c>
      <c r="BE330" s="3" t="str">
        <f>IF('data sistem'!DF330="lebih tinggi",1,IF('data sistem'!DF330="sama",2,IF('data sistem'!DF330="lebih rendah",3,IF('data sistem'!DF330="tidak perlu",4,""))))</f>
        <v/>
      </c>
      <c r="BF330" s="3">
        <f>'data sistem'!DG330*1</f>
        <v>0</v>
      </c>
      <c r="BG330" s="3">
        <f>'data sistem'!DH330*2</f>
        <v>0</v>
      </c>
      <c r="BH330" s="3">
        <f>'data sistem'!DI330*3</f>
        <v>0</v>
      </c>
      <c r="BI330" s="3">
        <f>'data sistem'!DJ330*4</f>
        <v>0</v>
      </c>
      <c r="BJ330" s="3">
        <f>'data sistem'!DK330*5</f>
        <v>0</v>
      </c>
      <c r="BK330" s="3">
        <f>'data sistem'!DL330*6</f>
        <v>0</v>
      </c>
      <c r="BL330" s="3">
        <f>'data sistem'!DM330*7</f>
        <v>0</v>
      </c>
      <c r="BM330" s="3">
        <f>'data sistem'!DN330*8</f>
        <v>0</v>
      </c>
      <c r="BN330" s="3">
        <f>'data sistem'!DO330*9</f>
        <v>0</v>
      </c>
      <c r="BO330" s="3">
        <f>'data sistem'!DP330*10</f>
        <v>0</v>
      </c>
      <c r="BP330" s="3">
        <f>'data sistem'!DQ330*11</f>
        <v>0</v>
      </c>
      <c r="BQ330" s="3">
        <f>'data sistem'!DR330*12</f>
        <v>0</v>
      </c>
      <c r="BR330" s="3">
        <v>0</v>
      </c>
      <c r="BT330" s="3">
        <f>'data sistem'!GU330</f>
        <v>0</v>
      </c>
      <c r="BU330" s="3">
        <f>'data sistem'!HX330</f>
        <v>0</v>
      </c>
      <c r="BV330" s="3">
        <f>'data sistem'!GV330</f>
        <v>0</v>
      </c>
      <c r="BW330" s="3">
        <f>'data sistem'!HY330</f>
        <v>0</v>
      </c>
      <c r="BX330" s="3">
        <f>'data sistem'!GW330</f>
        <v>0</v>
      </c>
      <c r="BY330" s="3">
        <f>'data sistem'!HV330</f>
        <v>0</v>
      </c>
      <c r="BZ330" s="3">
        <f>'data sistem'!HZ330</f>
        <v>0</v>
      </c>
      <c r="CA330" s="3">
        <f>'data sistem'!IY330</f>
        <v>0</v>
      </c>
      <c r="CB330" s="3">
        <f>'data sistem'!GX330</f>
        <v>0</v>
      </c>
      <c r="CC330" s="3">
        <f>'data sistem'!IA330</f>
        <v>0</v>
      </c>
      <c r="CD330" s="3">
        <f>'data sistem'!GY330</f>
        <v>0</v>
      </c>
      <c r="CE330" s="3">
        <f>'data sistem'!IB330</f>
        <v>0</v>
      </c>
      <c r="CF330" s="3">
        <f>'data sistem'!GZ330</f>
        <v>0</v>
      </c>
      <c r="CH330" s="3">
        <f>'data sistem'!IC330</f>
        <v>0</v>
      </c>
      <c r="CJ330" s="3">
        <f>'data sistem'!HA330</f>
        <v>0</v>
      </c>
      <c r="CK330" s="3">
        <f>'data sistem'!ID330</f>
        <v>0</v>
      </c>
      <c r="CL330" s="3">
        <f>'data sistem'!HB330</f>
        <v>0</v>
      </c>
      <c r="CM330" s="3">
        <f>'data sistem'!IE330</f>
        <v>0</v>
      </c>
      <c r="CN330" s="3">
        <f>'data sistem'!HC330</f>
        <v>0</v>
      </c>
      <c r="CO330" s="3">
        <f>'data sistem'!IF330</f>
        <v>0</v>
      </c>
      <c r="CP330" s="3">
        <f>'data sistem'!HD330</f>
        <v>0</v>
      </c>
      <c r="CQ330" s="3">
        <f>'data sistem'!IG330</f>
        <v>0</v>
      </c>
      <c r="CR330" s="3">
        <f>'data sistem'!HE330</f>
        <v>0</v>
      </c>
      <c r="CS330" s="3">
        <f>'data sistem'!IH330</f>
        <v>0</v>
      </c>
      <c r="CT330" s="3">
        <f>'data sistem'!HF330</f>
        <v>0</v>
      </c>
      <c r="CU330" s="3">
        <f>'data sistem'!II330</f>
        <v>0</v>
      </c>
      <c r="CV330" s="3">
        <f>'data sistem'!HG330</f>
        <v>0</v>
      </c>
      <c r="CW330" s="3">
        <f>'data sistem'!IJ330</f>
        <v>0</v>
      </c>
      <c r="CX330" s="3">
        <f>'data sistem'!HH330</f>
        <v>0</v>
      </c>
      <c r="CY330" s="3">
        <f>'data sistem'!IK330</f>
        <v>0</v>
      </c>
      <c r="CZ330" s="3">
        <f>'data sistem'!HI330</f>
        <v>0</v>
      </c>
      <c r="DA330" s="3">
        <f>'data sistem'!IL330</f>
        <v>0</v>
      </c>
      <c r="DB330" s="3">
        <f>'data sistem'!HJ330</f>
        <v>0</v>
      </c>
      <c r="DC330" s="3">
        <f>'data sistem'!IM330</f>
        <v>0</v>
      </c>
      <c r="DD330" s="3">
        <f>'data sistem'!HK330</f>
        <v>0</v>
      </c>
      <c r="DE330" s="3">
        <f>'data sistem'!IN330</f>
        <v>0</v>
      </c>
      <c r="DF330" s="3">
        <f>'data sistem'!HL330</f>
        <v>0</v>
      </c>
      <c r="DG330" s="3">
        <f>'data sistem'!IO330</f>
        <v>0</v>
      </c>
      <c r="DH330" s="3">
        <f>'data sistem'!HM330</f>
        <v>0</v>
      </c>
      <c r="DI330" s="3">
        <f>'data sistem'!HM330</f>
        <v>0</v>
      </c>
      <c r="DJ330" s="3">
        <f>'data sistem'!IP330</f>
        <v>0</v>
      </c>
      <c r="DK330" s="3">
        <f>'data sistem'!IP330</f>
        <v>0</v>
      </c>
      <c r="DL330" s="3">
        <f>'data sistem'!HN330</f>
        <v>0</v>
      </c>
      <c r="DM330" s="3">
        <f>'data sistem'!IQ330</f>
        <v>0</v>
      </c>
      <c r="DN330" s="3">
        <f>'data sistem'!HO330</f>
        <v>0</v>
      </c>
      <c r="DO330" s="3">
        <f>'data sistem'!IR330</f>
        <v>0</v>
      </c>
      <c r="DP330" s="3">
        <f>'data sistem'!HP330</f>
        <v>0</v>
      </c>
      <c r="DQ330" s="3">
        <f>'data sistem'!IS330</f>
        <v>0</v>
      </c>
      <c r="DR330" s="3">
        <f>'data sistem'!HQ330</f>
        <v>0</v>
      </c>
      <c r="DS330" s="3">
        <f>'data sistem'!IT330</f>
        <v>0</v>
      </c>
      <c r="DT330" s="3">
        <f>'data sistem'!HR330</f>
        <v>0</v>
      </c>
      <c r="DU330" s="3">
        <f>'data sistem'!IU330</f>
        <v>0</v>
      </c>
      <c r="DV330" s="3">
        <f>'data sistem'!HS330</f>
        <v>0</v>
      </c>
      <c r="DW330" s="3">
        <f>'data sistem'!IV330</f>
        <v>0</v>
      </c>
      <c r="DX330" s="3">
        <f>'data sistem'!HT330</f>
        <v>0</v>
      </c>
      <c r="DY330" s="3">
        <f>'data sistem'!IW330</f>
        <v>0</v>
      </c>
      <c r="DZ330" s="3">
        <f>'data sistem'!HU330</f>
        <v>0</v>
      </c>
      <c r="EA330" s="3">
        <f>'data sistem'!IX330</f>
        <v>0</v>
      </c>
    </row>
    <row r="331" spans="1:131" x14ac:dyDescent="0.3">
      <c r="A331" s="3" t="str">
        <f t="shared" si="5"/>
        <v>051022</v>
      </c>
      <c r="B331" s="3" t="e">
        <f>VLOOKUP('data sistem'!C331,kodeprodi!$A$2:$B$11,2,FALSE)</f>
        <v>#N/A</v>
      </c>
      <c r="C331" s="3">
        <f>'data sistem'!A331</f>
        <v>0</v>
      </c>
      <c r="D331" s="3">
        <f>'data sistem'!B331</f>
        <v>0</v>
      </c>
      <c r="E331" s="3">
        <f>'data sistem'!J331</f>
        <v>0</v>
      </c>
      <c r="F331" s="3">
        <f>'data sistem'!K331</f>
        <v>0</v>
      </c>
      <c r="G331" s="3">
        <f>2020-'data sistem'!E331</f>
        <v>2020</v>
      </c>
      <c r="H331" s="3">
        <f>1</f>
        <v>1</v>
      </c>
      <c r="I331" s="3">
        <f>2</f>
        <v>2</v>
      </c>
      <c r="J331" s="3">
        <f>3</f>
        <v>3</v>
      </c>
      <c r="K331" s="3">
        <f>3</f>
        <v>3</v>
      </c>
      <c r="L331" s="3">
        <f>1</f>
        <v>1</v>
      </c>
      <c r="M331" s="3">
        <f>2</f>
        <v>2</v>
      </c>
      <c r="N331" s="3">
        <f>1</f>
        <v>1</v>
      </c>
      <c r="O331" s="3" t="str">
        <f>IF('data sistem'!W331="tidak",3,IF('data sistem'!W331="ya",IF('data sistem'!DT331="sebelum lulus",1,IF('data sistem'!DT331="setelah lulus",2,"")),""))</f>
        <v/>
      </c>
      <c r="P331" s="3" t="str">
        <f>IF('data sistem'!DU331="0-3 bulan",1,IF('data sistem'!DU331="3-6 bulan",3,IF('data sistem'!DU331="6-12 bulan",6,IF('data sistem'!DU331="lebih dari 12 bulan",12,""))))</f>
        <v/>
      </c>
      <c r="Q331" s="3" t="str">
        <f>IF('data sistem'!DV331="0-3 bulan",1,IF('data sistem'!DV331="3-6 bulan",3,IF('data sistem'!DV331="6-12 bulan",6,IF('data sistem'!DV331="lebih dari 12 bulan",12,""))))</f>
        <v/>
      </c>
      <c r="R331" s="3">
        <f>'data sistem'!EA331</f>
        <v>0</v>
      </c>
      <c r="S331" s="3">
        <f>'data sistem'!EB331</f>
        <v>0</v>
      </c>
      <c r="T331" s="3">
        <f>'data sistem'!EC331</f>
        <v>0</v>
      </c>
      <c r="U331" s="3">
        <f>'data sistem'!ED331</f>
        <v>0</v>
      </c>
      <c r="V331" s="3">
        <f>'data sistem'!EE331</f>
        <v>0</v>
      </c>
      <c r="W331" s="3">
        <f>'data sistem'!EF331</f>
        <v>0</v>
      </c>
      <c r="X331" s="3">
        <f>'data sistem'!EG331</f>
        <v>0</v>
      </c>
      <c r="Y331" s="3" t="str">
        <f>IF('data sistem'!DW331="ya",1,IF('data sistem'!DW331="tidak",0,""))</f>
        <v/>
      </c>
      <c r="Z331" s="3">
        <f>'data sistem'!EM331</f>
        <v>0</v>
      </c>
      <c r="AA331" s="3">
        <f>'data sistem'!EH331</f>
        <v>0</v>
      </c>
      <c r="AB331" s="3">
        <f>'data sistem'!EI331</f>
        <v>0</v>
      </c>
      <c r="AC331" s="3">
        <f>'data sistem'!EJ331</f>
        <v>0</v>
      </c>
      <c r="AD331" s="3">
        <f>'data sistem'!EK331</f>
        <v>0</v>
      </c>
      <c r="AE331" s="3">
        <f>'data sistem'!EL331</f>
        <v>0</v>
      </c>
      <c r="AF331" s="3">
        <f>0</f>
        <v>0</v>
      </c>
      <c r="AH331" s="3">
        <f>IF('data sistem'!FB331="lebih dari 3",4,'data sistem'!FB331)</f>
        <v>0</v>
      </c>
      <c r="AI331" s="3" t="str">
        <f>IF('data sistem'!FF331="sebelum lulus",1,IF('data sistem'!FF331="setelah lulus",2,""))</f>
        <v/>
      </c>
      <c r="AJ331" s="3" t="str">
        <f>IF('data sistem'!FG331="0-3 bulan",1,IF('data sistem'!FG331="3-6 bulan",3,IF('data sistem'!FG331="6-12 bulan",6,IF('data sistem'!FG331="lebih dari 12 bulan",12,""))))</f>
        <v/>
      </c>
      <c r="AK331" s="3" t="str">
        <f>IF('data sistem'!FH331="0-3 bulan",1,IF('data sistem'!FH331="3-6 bulan",3,IF('data sistem'!FH331="6-12 bulan",6,IF('data sistem'!FH331="lebih dari 12 bulan",12,""))))</f>
        <v/>
      </c>
      <c r="AL331" s="3">
        <f>IF('data sistem'!FC331="lebih dari 3",4,'data sistem'!FC331)</f>
        <v>0</v>
      </c>
      <c r="AM331" s="3">
        <f>IF('data sistem'!FD331="lebih dari 3",4,'data sistem'!FD331)</f>
        <v>0</v>
      </c>
      <c r="AN331" s="3" t="str">
        <f>IF(LEFT('data sistem'!U331,7)="bekerja",1,IF(LEFT('data sistem'!U331,5)="tidak",2,""))</f>
        <v/>
      </c>
      <c r="AO331" s="3">
        <f>'data sistem'!M331*1</f>
        <v>0</v>
      </c>
      <c r="AP331" s="3">
        <f>'data sistem'!R331*2</f>
        <v>0</v>
      </c>
      <c r="AQ331" s="3">
        <f>'data sistem'!P331*3</f>
        <v>0</v>
      </c>
      <c r="AR331" s="3">
        <f>'data sistem'!Q331*4</f>
        <v>0</v>
      </c>
      <c r="AS331" s="3">
        <f>0</f>
        <v>0</v>
      </c>
      <c r="AU331" s="3">
        <f>IF('data sistem'!Q331="1",4,1)</f>
        <v>1</v>
      </c>
      <c r="AW331" s="3">
        <f>IF('data sistem'!AG331="bumn",1,IF('data sistem'!AG331="non-profit",2,IF('data sistem'!AG331="swasta",3,IF('data sistem'!AG331="wiraswasta",4,5))))</f>
        <v>5</v>
      </c>
      <c r="AX331" s="3">
        <f>IF(AW331=5,'data sistem'!AG331,"")</f>
        <v>0</v>
      </c>
      <c r="AY331" s="3">
        <f>IF('data sistem'!T331=0,1,'data sistem'!T331=0)</f>
        <v>1</v>
      </c>
      <c r="BA331" s="3">
        <f>IF('data sistem'!AM331="kurang dari 1 juta",1000000,IF('data sistem'!AM331="antara 1 dan 2 juta",2000000,IF('data sistem'!AM331="lebih dari 2 juta",3000000,IF('data sistem'!AM331="lebih dari 3 juta",4000000,0))))</f>
        <v>0</v>
      </c>
      <c r="BB331" s="3">
        <f>0</f>
        <v>0</v>
      </c>
      <c r="BC331" s="3">
        <f>IF('data sistem'!BI331="kurang dari 1 juta",1000000,IF('data sistem'!BI331="antara 1 dan 2 juta",2000000,IF('data sistem'!BI331="lebih dari 2 juta",3000000,IF('data sistem'!BI331="lebih dari 3 juta",4000000,0))))</f>
        <v>0</v>
      </c>
      <c r="BD331" s="3" t="str">
        <f>IF('data sistem'!DE331&gt;0,'data sistem'!DE331,"")</f>
        <v/>
      </c>
      <c r="BE331" s="3" t="str">
        <f>IF('data sistem'!DF331="lebih tinggi",1,IF('data sistem'!DF331="sama",2,IF('data sistem'!DF331="lebih rendah",3,IF('data sistem'!DF331="tidak perlu",4,""))))</f>
        <v/>
      </c>
      <c r="BF331" s="3">
        <f>'data sistem'!DG331*1</f>
        <v>0</v>
      </c>
      <c r="BG331" s="3">
        <f>'data sistem'!DH331*2</f>
        <v>0</v>
      </c>
      <c r="BH331" s="3">
        <f>'data sistem'!DI331*3</f>
        <v>0</v>
      </c>
      <c r="BI331" s="3">
        <f>'data sistem'!DJ331*4</f>
        <v>0</v>
      </c>
      <c r="BJ331" s="3">
        <f>'data sistem'!DK331*5</f>
        <v>0</v>
      </c>
      <c r="BK331" s="3">
        <f>'data sistem'!DL331*6</f>
        <v>0</v>
      </c>
      <c r="BL331" s="3">
        <f>'data sistem'!DM331*7</f>
        <v>0</v>
      </c>
      <c r="BM331" s="3">
        <f>'data sistem'!DN331*8</f>
        <v>0</v>
      </c>
      <c r="BN331" s="3">
        <f>'data sistem'!DO331*9</f>
        <v>0</v>
      </c>
      <c r="BO331" s="3">
        <f>'data sistem'!DP331*10</f>
        <v>0</v>
      </c>
      <c r="BP331" s="3">
        <f>'data sistem'!DQ331*11</f>
        <v>0</v>
      </c>
      <c r="BQ331" s="3">
        <f>'data sistem'!DR331*12</f>
        <v>0</v>
      </c>
      <c r="BR331" s="3">
        <v>0</v>
      </c>
      <c r="BT331" s="3">
        <f>'data sistem'!GU331</f>
        <v>0</v>
      </c>
      <c r="BU331" s="3">
        <f>'data sistem'!HX331</f>
        <v>0</v>
      </c>
      <c r="BV331" s="3">
        <f>'data sistem'!GV331</f>
        <v>0</v>
      </c>
      <c r="BW331" s="3">
        <f>'data sistem'!HY331</f>
        <v>0</v>
      </c>
      <c r="BX331" s="3">
        <f>'data sistem'!GW331</f>
        <v>0</v>
      </c>
      <c r="BY331" s="3">
        <f>'data sistem'!HV331</f>
        <v>0</v>
      </c>
      <c r="BZ331" s="3">
        <f>'data sistem'!HZ331</f>
        <v>0</v>
      </c>
      <c r="CA331" s="3">
        <f>'data sistem'!IY331</f>
        <v>0</v>
      </c>
      <c r="CB331" s="3">
        <f>'data sistem'!GX331</f>
        <v>0</v>
      </c>
      <c r="CC331" s="3">
        <f>'data sistem'!IA331</f>
        <v>0</v>
      </c>
      <c r="CD331" s="3">
        <f>'data sistem'!GY331</f>
        <v>0</v>
      </c>
      <c r="CE331" s="3">
        <f>'data sistem'!IB331</f>
        <v>0</v>
      </c>
      <c r="CF331" s="3">
        <f>'data sistem'!GZ331</f>
        <v>0</v>
      </c>
      <c r="CH331" s="3">
        <f>'data sistem'!IC331</f>
        <v>0</v>
      </c>
      <c r="CJ331" s="3">
        <f>'data sistem'!HA331</f>
        <v>0</v>
      </c>
      <c r="CK331" s="3">
        <f>'data sistem'!ID331</f>
        <v>0</v>
      </c>
      <c r="CL331" s="3">
        <f>'data sistem'!HB331</f>
        <v>0</v>
      </c>
      <c r="CM331" s="3">
        <f>'data sistem'!IE331</f>
        <v>0</v>
      </c>
      <c r="CN331" s="3">
        <f>'data sistem'!HC331</f>
        <v>0</v>
      </c>
      <c r="CO331" s="3">
        <f>'data sistem'!IF331</f>
        <v>0</v>
      </c>
      <c r="CP331" s="3">
        <f>'data sistem'!HD331</f>
        <v>0</v>
      </c>
      <c r="CQ331" s="3">
        <f>'data sistem'!IG331</f>
        <v>0</v>
      </c>
      <c r="CR331" s="3">
        <f>'data sistem'!HE331</f>
        <v>0</v>
      </c>
      <c r="CS331" s="3">
        <f>'data sistem'!IH331</f>
        <v>0</v>
      </c>
      <c r="CT331" s="3">
        <f>'data sistem'!HF331</f>
        <v>0</v>
      </c>
      <c r="CU331" s="3">
        <f>'data sistem'!II331</f>
        <v>0</v>
      </c>
      <c r="CV331" s="3">
        <f>'data sistem'!HG331</f>
        <v>0</v>
      </c>
      <c r="CW331" s="3">
        <f>'data sistem'!IJ331</f>
        <v>0</v>
      </c>
      <c r="CX331" s="3">
        <f>'data sistem'!HH331</f>
        <v>0</v>
      </c>
      <c r="CY331" s="3">
        <f>'data sistem'!IK331</f>
        <v>0</v>
      </c>
      <c r="CZ331" s="3">
        <f>'data sistem'!HI331</f>
        <v>0</v>
      </c>
      <c r="DA331" s="3">
        <f>'data sistem'!IL331</f>
        <v>0</v>
      </c>
      <c r="DB331" s="3">
        <f>'data sistem'!HJ331</f>
        <v>0</v>
      </c>
      <c r="DC331" s="3">
        <f>'data sistem'!IM331</f>
        <v>0</v>
      </c>
      <c r="DD331" s="3">
        <f>'data sistem'!HK331</f>
        <v>0</v>
      </c>
      <c r="DE331" s="3">
        <f>'data sistem'!IN331</f>
        <v>0</v>
      </c>
      <c r="DF331" s="3">
        <f>'data sistem'!HL331</f>
        <v>0</v>
      </c>
      <c r="DG331" s="3">
        <f>'data sistem'!IO331</f>
        <v>0</v>
      </c>
      <c r="DH331" s="3">
        <f>'data sistem'!HM331</f>
        <v>0</v>
      </c>
      <c r="DI331" s="3">
        <f>'data sistem'!HM331</f>
        <v>0</v>
      </c>
      <c r="DJ331" s="3">
        <f>'data sistem'!IP331</f>
        <v>0</v>
      </c>
      <c r="DK331" s="3">
        <f>'data sistem'!IP331</f>
        <v>0</v>
      </c>
      <c r="DL331" s="3">
        <f>'data sistem'!HN331</f>
        <v>0</v>
      </c>
      <c r="DM331" s="3">
        <f>'data sistem'!IQ331</f>
        <v>0</v>
      </c>
      <c r="DN331" s="3">
        <f>'data sistem'!HO331</f>
        <v>0</v>
      </c>
      <c r="DO331" s="3">
        <f>'data sistem'!IR331</f>
        <v>0</v>
      </c>
      <c r="DP331" s="3">
        <f>'data sistem'!HP331</f>
        <v>0</v>
      </c>
      <c r="DQ331" s="3">
        <f>'data sistem'!IS331</f>
        <v>0</v>
      </c>
      <c r="DR331" s="3">
        <f>'data sistem'!HQ331</f>
        <v>0</v>
      </c>
      <c r="DS331" s="3">
        <f>'data sistem'!IT331</f>
        <v>0</v>
      </c>
      <c r="DT331" s="3">
        <f>'data sistem'!HR331</f>
        <v>0</v>
      </c>
      <c r="DU331" s="3">
        <f>'data sistem'!IU331</f>
        <v>0</v>
      </c>
      <c r="DV331" s="3">
        <f>'data sistem'!HS331</f>
        <v>0</v>
      </c>
      <c r="DW331" s="3">
        <f>'data sistem'!IV331</f>
        <v>0</v>
      </c>
      <c r="DX331" s="3">
        <f>'data sistem'!HT331</f>
        <v>0</v>
      </c>
      <c r="DY331" s="3">
        <f>'data sistem'!IW331</f>
        <v>0</v>
      </c>
      <c r="DZ331" s="3">
        <f>'data sistem'!HU331</f>
        <v>0</v>
      </c>
      <c r="EA331" s="3">
        <f>'data sistem'!IX331</f>
        <v>0</v>
      </c>
    </row>
    <row r="332" spans="1:131" x14ac:dyDescent="0.3">
      <c r="A332" s="3" t="str">
        <f t="shared" si="5"/>
        <v>051022</v>
      </c>
      <c r="B332" s="3" t="e">
        <f>VLOOKUP('data sistem'!C332,kodeprodi!$A$2:$B$11,2,FALSE)</f>
        <v>#N/A</v>
      </c>
      <c r="C332" s="3">
        <f>'data sistem'!A332</f>
        <v>0</v>
      </c>
      <c r="D332" s="3">
        <f>'data sistem'!B332</f>
        <v>0</v>
      </c>
      <c r="E332" s="3">
        <f>'data sistem'!J332</f>
        <v>0</v>
      </c>
      <c r="F332" s="3">
        <f>'data sistem'!K332</f>
        <v>0</v>
      </c>
      <c r="G332" s="3">
        <f>2020-'data sistem'!E332</f>
        <v>2020</v>
      </c>
      <c r="H332" s="3">
        <f>1</f>
        <v>1</v>
      </c>
      <c r="I332" s="3">
        <f>2</f>
        <v>2</v>
      </c>
      <c r="J332" s="3">
        <f>3</f>
        <v>3</v>
      </c>
      <c r="K332" s="3">
        <f>3</f>
        <v>3</v>
      </c>
      <c r="L332" s="3">
        <f>1</f>
        <v>1</v>
      </c>
      <c r="M332" s="3">
        <f>2</f>
        <v>2</v>
      </c>
      <c r="N332" s="3">
        <f>1</f>
        <v>1</v>
      </c>
      <c r="O332" s="3" t="str">
        <f>IF('data sistem'!W332="tidak",3,IF('data sistem'!W332="ya",IF('data sistem'!DT332="sebelum lulus",1,IF('data sistem'!DT332="setelah lulus",2,"")),""))</f>
        <v/>
      </c>
      <c r="P332" s="3" t="str">
        <f>IF('data sistem'!DU332="0-3 bulan",1,IF('data sistem'!DU332="3-6 bulan",3,IF('data sistem'!DU332="6-12 bulan",6,IF('data sistem'!DU332="lebih dari 12 bulan",12,""))))</f>
        <v/>
      </c>
      <c r="Q332" s="3" t="str">
        <f>IF('data sistem'!DV332="0-3 bulan",1,IF('data sistem'!DV332="3-6 bulan",3,IF('data sistem'!DV332="6-12 bulan",6,IF('data sistem'!DV332="lebih dari 12 bulan",12,""))))</f>
        <v/>
      </c>
      <c r="R332" s="3">
        <f>'data sistem'!EA332</f>
        <v>0</v>
      </c>
      <c r="S332" s="3">
        <f>'data sistem'!EB332</f>
        <v>0</v>
      </c>
      <c r="T332" s="3">
        <f>'data sistem'!EC332</f>
        <v>0</v>
      </c>
      <c r="U332" s="3">
        <f>'data sistem'!ED332</f>
        <v>0</v>
      </c>
      <c r="V332" s="3">
        <f>'data sistem'!EE332</f>
        <v>0</v>
      </c>
      <c r="W332" s="3">
        <f>'data sistem'!EF332</f>
        <v>0</v>
      </c>
      <c r="X332" s="3">
        <f>'data sistem'!EG332</f>
        <v>0</v>
      </c>
      <c r="Y332" s="3" t="str">
        <f>IF('data sistem'!DW332="ya",1,IF('data sistem'!DW332="tidak",0,""))</f>
        <v/>
      </c>
      <c r="Z332" s="3">
        <f>'data sistem'!EM332</f>
        <v>0</v>
      </c>
      <c r="AA332" s="3">
        <f>'data sistem'!EH332</f>
        <v>0</v>
      </c>
      <c r="AB332" s="3">
        <f>'data sistem'!EI332</f>
        <v>0</v>
      </c>
      <c r="AC332" s="3">
        <f>'data sistem'!EJ332</f>
        <v>0</v>
      </c>
      <c r="AD332" s="3">
        <f>'data sistem'!EK332</f>
        <v>0</v>
      </c>
      <c r="AE332" s="3">
        <f>'data sistem'!EL332</f>
        <v>0</v>
      </c>
      <c r="AF332" s="3">
        <f>0</f>
        <v>0</v>
      </c>
      <c r="AH332" s="3">
        <f>IF('data sistem'!FB332="lebih dari 3",4,'data sistem'!FB332)</f>
        <v>0</v>
      </c>
      <c r="AI332" s="3" t="str">
        <f>IF('data sistem'!FF332="sebelum lulus",1,IF('data sistem'!FF332="setelah lulus",2,""))</f>
        <v/>
      </c>
      <c r="AJ332" s="3" t="str">
        <f>IF('data sistem'!FG332="0-3 bulan",1,IF('data sistem'!FG332="3-6 bulan",3,IF('data sistem'!FG332="6-12 bulan",6,IF('data sistem'!FG332="lebih dari 12 bulan",12,""))))</f>
        <v/>
      </c>
      <c r="AK332" s="3" t="str">
        <f>IF('data sistem'!FH332="0-3 bulan",1,IF('data sistem'!FH332="3-6 bulan",3,IF('data sistem'!FH332="6-12 bulan",6,IF('data sistem'!FH332="lebih dari 12 bulan",12,""))))</f>
        <v/>
      </c>
      <c r="AL332" s="3">
        <f>IF('data sistem'!FC332="lebih dari 3",4,'data sistem'!FC332)</f>
        <v>0</v>
      </c>
      <c r="AM332" s="3">
        <f>IF('data sistem'!FD332="lebih dari 3",4,'data sistem'!FD332)</f>
        <v>0</v>
      </c>
      <c r="AN332" s="3" t="str">
        <f>IF(LEFT('data sistem'!U332,7)="bekerja",1,IF(LEFT('data sistem'!U332,5)="tidak",2,""))</f>
        <v/>
      </c>
      <c r="AO332" s="3">
        <f>'data sistem'!M332*1</f>
        <v>0</v>
      </c>
      <c r="AP332" s="3">
        <f>'data sistem'!R332*2</f>
        <v>0</v>
      </c>
      <c r="AQ332" s="3">
        <f>'data sistem'!P332*3</f>
        <v>0</v>
      </c>
      <c r="AR332" s="3">
        <f>'data sistem'!Q332*4</f>
        <v>0</v>
      </c>
      <c r="AS332" s="3">
        <f>0</f>
        <v>0</v>
      </c>
      <c r="AU332" s="3">
        <f>IF('data sistem'!Q332="1",4,1)</f>
        <v>1</v>
      </c>
      <c r="AW332" s="3">
        <f>IF('data sistem'!AG332="bumn",1,IF('data sistem'!AG332="non-profit",2,IF('data sistem'!AG332="swasta",3,IF('data sistem'!AG332="wiraswasta",4,5))))</f>
        <v>5</v>
      </c>
      <c r="AX332" s="3">
        <f>IF(AW332=5,'data sistem'!AG332,"")</f>
        <v>0</v>
      </c>
      <c r="AY332" s="3">
        <f>IF('data sistem'!T332=0,1,'data sistem'!T332=0)</f>
        <v>1</v>
      </c>
      <c r="BA332" s="3">
        <f>IF('data sistem'!AM332="kurang dari 1 juta",1000000,IF('data sistem'!AM332="antara 1 dan 2 juta",2000000,IF('data sistem'!AM332="lebih dari 2 juta",3000000,IF('data sistem'!AM332="lebih dari 3 juta",4000000,0))))</f>
        <v>0</v>
      </c>
      <c r="BB332" s="3">
        <f>0</f>
        <v>0</v>
      </c>
      <c r="BC332" s="3">
        <f>IF('data sistem'!BI332="kurang dari 1 juta",1000000,IF('data sistem'!BI332="antara 1 dan 2 juta",2000000,IF('data sistem'!BI332="lebih dari 2 juta",3000000,IF('data sistem'!BI332="lebih dari 3 juta",4000000,0))))</f>
        <v>0</v>
      </c>
      <c r="BD332" s="3" t="str">
        <f>IF('data sistem'!DE332&gt;0,'data sistem'!DE332,"")</f>
        <v/>
      </c>
      <c r="BE332" s="3" t="str">
        <f>IF('data sistem'!DF332="lebih tinggi",1,IF('data sistem'!DF332="sama",2,IF('data sistem'!DF332="lebih rendah",3,IF('data sistem'!DF332="tidak perlu",4,""))))</f>
        <v/>
      </c>
      <c r="BF332" s="3">
        <f>'data sistem'!DG332*1</f>
        <v>0</v>
      </c>
      <c r="BG332" s="3">
        <f>'data sistem'!DH332*2</f>
        <v>0</v>
      </c>
      <c r="BH332" s="3">
        <f>'data sistem'!DI332*3</f>
        <v>0</v>
      </c>
      <c r="BI332" s="3">
        <f>'data sistem'!DJ332*4</f>
        <v>0</v>
      </c>
      <c r="BJ332" s="3">
        <f>'data sistem'!DK332*5</f>
        <v>0</v>
      </c>
      <c r="BK332" s="3">
        <f>'data sistem'!DL332*6</f>
        <v>0</v>
      </c>
      <c r="BL332" s="3">
        <f>'data sistem'!DM332*7</f>
        <v>0</v>
      </c>
      <c r="BM332" s="3">
        <f>'data sistem'!DN332*8</f>
        <v>0</v>
      </c>
      <c r="BN332" s="3">
        <f>'data sistem'!DO332*9</f>
        <v>0</v>
      </c>
      <c r="BO332" s="3">
        <f>'data sistem'!DP332*10</f>
        <v>0</v>
      </c>
      <c r="BP332" s="3">
        <f>'data sistem'!DQ332*11</f>
        <v>0</v>
      </c>
      <c r="BQ332" s="3">
        <f>'data sistem'!DR332*12</f>
        <v>0</v>
      </c>
      <c r="BR332" s="3">
        <v>0</v>
      </c>
      <c r="BT332" s="3">
        <f>'data sistem'!GU332</f>
        <v>0</v>
      </c>
      <c r="BU332" s="3">
        <f>'data sistem'!HX332</f>
        <v>0</v>
      </c>
      <c r="BV332" s="3">
        <f>'data sistem'!GV332</f>
        <v>0</v>
      </c>
      <c r="BW332" s="3">
        <f>'data sistem'!HY332</f>
        <v>0</v>
      </c>
      <c r="BX332" s="3">
        <f>'data sistem'!GW332</f>
        <v>0</v>
      </c>
      <c r="BY332" s="3">
        <f>'data sistem'!HV332</f>
        <v>0</v>
      </c>
      <c r="BZ332" s="3">
        <f>'data sistem'!HZ332</f>
        <v>0</v>
      </c>
      <c r="CA332" s="3">
        <f>'data sistem'!IY332</f>
        <v>0</v>
      </c>
      <c r="CB332" s="3">
        <f>'data sistem'!GX332</f>
        <v>0</v>
      </c>
      <c r="CC332" s="3">
        <f>'data sistem'!IA332</f>
        <v>0</v>
      </c>
      <c r="CD332" s="3">
        <f>'data sistem'!GY332</f>
        <v>0</v>
      </c>
      <c r="CE332" s="3">
        <f>'data sistem'!IB332</f>
        <v>0</v>
      </c>
      <c r="CF332" s="3">
        <f>'data sistem'!GZ332</f>
        <v>0</v>
      </c>
      <c r="CH332" s="3">
        <f>'data sistem'!IC332</f>
        <v>0</v>
      </c>
      <c r="CJ332" s="3">
        <f>'data sistem'!HA332</f>
        <v>0</v>
      </c>
      <c r="CK332" s="3">
        <f>'data sistem'!ID332</f>
        <v>0</v>
      </c>
      <c r="CL332" s="3">
        <f>'data sistem'!HB332</f>
        <v>0</v>
      </c>
      <c r="CM332" s="3">
        <f>'data sistem'!IE332</f>
        <v>0</v>
      </c>
      <c r="CN332" s="3">
        <f>'data sistem'!HC332</f>
        <v>0</v>
      </c>
      <c r="CO332" s="3">
        <f>'data sistem'!IF332</f>
        <v>0</v>
      </c>
      <c r="CP332" s="3">
        <f>'data sistem'!HD332</f>
        <v>0</v>
      </c>
      <c r="CQ332" s="3">
        <f>'data sistem'!IG332</f>
        <v>0</v>
      </c>
      <c r="CR332" s="3">
        <f>'data sistem'!HE332</f>
        <v>0</v>
      </c>
      <c r="CS332" s="3">
        <f>'data sistem'!IH332</f>
        <v>0</v>
      </c>
      <c r="CT332" s="3">
        <f>'data sistem'!HF332</f>
        <v>0</v>
      </c>
      <c r="CU332" s="3">
        <f>'data sistem'!II332</f>
        <v>0</v>
      </c>
      <c r="CV332" s="3">
        <f>'data sistem'!HG332</f>
        <v>0</v>
      </c>
      <c r="CW332" s="3">
        <f>'data sistem'!IJ332</f>
        <v>0</v>
      </c>
      <c r="CX332" s="3">
        <f>'data sistem'!HH332</f>
        <v>0</v>
      </c>
      <c r="CY332" s="3">
        <f>'data sistem'!IK332</f>
        <v>0</v>
      </c>
      <c r="CZ332" s="3">
        <f>'data sistem'!HI332</f>
        <v>0</v>
      </c>
      <c r="DA332" s="3">
        <f>'data sistem'!IL332</f>
        <v>0</v>
      </c>
      <c r="DB332" s="3">
        <f>'data sistem'!HJ332</f>
        <v>0</v>
      </c>
      <c r="DC332" s="3">
        <f>'data sistem'!IM332</f>
        <v>0</v>
      </c>
      <c r="DD332" s="3">
        <f>'data sistem'!HK332</f>
        <v>0</v>
      </c>
      <c r="DE332" s="3">
        <f>'data sistem'!IN332</f>
        <v>0</v>
      </c>
      <c r="DF332" s="3">
        <f>'data sistem'!HL332</f>
        <v>0</v>
      </c>
      <c r="DG332" s="3">
        <f>'data sistem'!IO332</f>
        <v>0</v>
      </c>
      <c r="DH332" s="3">
        <f>'data sistem'!HM332</f>
        <v>0</v>
      </c>
      <c r="DI332" s="3">
        <f>'data sistem'!HM332</f>
        <v>0</v>
      </c>
      <c r="DJ332" s="3">
        <f>'data sistem'!IP332</f>
        <v>0</v>
      </c>
      <c r="DK332" s="3">
        <f>'data sistem'!IP332</f>
        <v>0</v>
      </c>
      <c r="DL332" s="3">
        <f>'data sistem'!HN332</f>
        <v>0</v>
      </c>
      <c r="DM332" s="3">
        <f>'data sistem'!IQ332</f>
        <v>0</v>
      </c>
      <c r="DN332" s="3">
        <f>'data sistem'!HO332</f>
        <v>0</v>
      </c>
      <c r="DO332" s="3">
        <f>'data sistem'!IR332</f>
        <v>0</v>
      </c>
      <c r="DP332" s="3">
        <f>'data sistem'!HP332</f>
        <v>0</v>
      </c>
      <c r="DQ332" s="3">
        <f>'data sistem'!IS332</f>
        <v>0</v>
      </c>
      <c r="DR332" s="3">
        <f>'data sistem'!HQ332</f>
        <v>0</v>
      </c>
      <c r="DS332" s="3">
        <f>'data sistem'!IT332</f>
        <v>0</v>
      </c>
      <c r="DT332" s="3">
        <f>'data sistem'!HR332</f>
        <v>0</v>
      </c>
      <c r="DU332" s="3">
        <f>'data sistem'!IU332</f>
        <v>0</v>
      </c>
      <c r="DV332" s="3">
        <f>'data sistem'!HS332</f>
        <v>0</v>
      </c>
      <c r="DW332" s="3">
        <f>'data sistem'!IV332</f>
        <v>0</v>
      </c>
      <c r="DX332" s="3">
        <f>'data sistem'!HT332</f>
        <v>0</v>
      </c>
      <c r="DY332" s="3">
        <f>'data sistem'!IW332</f>
        <v>0</v>
      </c>
      <c r="DZ332" s="3">
        <f>'data sistem'!HU332</f>
        <v>0</v>
      </c>
      <c r="EA332" s="3">
        <f>'data sistem'!IX332</f>
        <v>0</v>
      </c>
    </row>
    <row r="333" spans="1:131" x14ac:dyDescent="0.3">
      <c r="A333" s="3" t="str">
        <f t="shared" si="5"/>
        <v>051022</v>
      </c>
      <c r="B333" s="3" t="e">
        <f>VLOOKUP('data sistem'!C333,kodeprodi!$A$2:$B$11,2,FALSE)</f>
        <v>#N/A</v>
      </c>
      <c r="C333" s="3">
        <f>'data sistem'!A333</f>
        <v>0</v>
      </c>
      <c r="D333" s="3">
        <f>'data sistem'!B333</f>
        <v>0</v>
      </c>
      <c r="E333" s="3">
        <f>'data sistem'!J333</f>
        <v>0</v>
      </c>
      <c r="F333" s="3">
        <f>'data sistem'!K333</f>
        <v>0</v>
      </c>
      <c r="G333" s="3">
        <f>2020-'data sistem'!E333</f>
        <v>2020</v>
      </c>
      <c r="H333" s="3">
        <f>1</f>
        <v>1</v>
      </c>
      <c r="I333" s="3">
        <f>2</f>
        <v>2</v>
      </c>
      <c r="J333" s="3">
        <f>3</f>
        <v>3</v>
      </c>
      <c r="K333" s="3">
        <f>3</f>
        <v>3</v>
      </c>
      <c r="L333" s="3">
        <f>1</f>
        <v>1</v>
      </c>
      <c r="M333" s="3">
        <f>2</f>
        <v>2</v>
      </c>
      <c r="N333" s="3">
        <f>1</f>
        <v>1</v>
      </c>
      <c r="O333" s="3" t="str">
        <f>IF('data sistem'!W333="tidak",3,IF('data sistem'!W333="ya",IF('data sistem'!DT333="sebelum lulus",1,IF('data sistem'!DT333="setelah lulus",2,"")),""))</f>
        <v/>
      </c>
      <c r="P333" s="3" t="str">
        <f>IF('data sistem'!DU333="0-3 bulan",1,IF('data sistem'!DU333="3-6 bulan",3,IF('data sistem'!DU333="6-12 bulan",6,IF('data sistem'!DU333="lebih dari 12 bulan",12,""))))</f>
        <v/>
      </c>
      <c r="Q333" s="3" t="str">
        <f>IF('data sistem'!DV333="0-3 bulan",1,IF('data sistem'!DV333="3-6 bulan",3,IF('data sistem'!DV333="6-12 bulan",6,IF('data sistem'!DV333="lebih dari 12 bulan",12,""))))</f>
        <v/>
      </c>
      <c r="R333" s="3">
        <f>'data sistem'!EA333</f>
        <v>0</v>
      </c>
      <c r="S333" s="3">
        <f>'data sistem'!EB333</f>
        <v>0</v>
      </c>
      <c r="T333" s="3">
        <f>'data sistem'!EC333</f>
        <v>0</v>
      </c>
      <c r="U333" s="3">
        <f>'data sistem'!ED333</f>
        <v>0</v>
      </c>
      <c r="V333" s="3">
        <f>'data sistem'!EE333</f>
        <v>0</v>
      </c>
      <c r="W333" s="3">
        <f>'data sistem'!EF333</f>
        <v>0</v>
      </c>
      <c r="X333" s="3">
        <f>'data sistem'!EG333</f>
        <v>0</v>
      </c>
      <c r="Y333" s="3" t="str">
        <f>IF('data sistem'!DW333="ya",1,IF('data sistem'!DW333="tidak",0,""))</f>
        <v/>
      </c>
      <c r="Z333" s="3">
        <f>'data sistem'!EM333</f>
        <v>0</v>
      </c>
      <c r="AA333" s="3">
        <f>'data sistem'!EH333</f>
        <v>0</v>
      </c>
      <c r="AB333" s="3">
        <f>'data sistem'!EI333</f>
        <v>0</v>
      </c>
      <c r="AC333" s="3">
        <f>'data sistem'!EJ333</f>
        <v>0</v>
      </c>
      <c r="AD333" s="3">
        <f>'data sistem'!EK333</f>
        <v>0</v>
      </c>
      <c r="AE333" s="3">
        <f>'data sistem'!EL333</f>
        <v>0</v>
      </c>
      <c r="AF333" s="3">
        <f>0</f>
        <v>0</v>
      </c>
      <c r="AH333" s="3">
        <f>IF('data sistem'!FB333="lebih dari 3",4,'data sistem'!FB333)</f>
        <v>0</v>
      </c>
      <c r="AI333" s="3" t="str">
        <f>IF('data sistem'!FF333="sebelum lulus",1,IF('data sistem'!FF333="setelah lulus",2,""))</f>
        <v/>
      </c>
      <c r="AJ333" s="3" t="str">
        <f>IF('data sistem'!FG333="0-3 bulan",1,IF('data sistem'!FG333="3-6 bulan",3,IF('data sistem'!FG333="6-12 bulan",6,IF('data sistem'!FG333="lebih dari 12 bulan",12,""))))</f>
        <v/>
      </c>
      <c r="AK333" s="3" t="str">
        <f>IF('data sistem'!FH333="0-3 bulan",1,IF('data sistem'!FH333="3-6 bulan",3,IF('data sistem'!FH333="6-12 bulan",6,IF('data sistem'!FH333="lebih dari 12 bulan",12,""))))</f>
        <v/>
      </c>
      <c r="AL333" s="3">
        <f>IF('data sistem'!FC333="lebih dari 3",4,'data sistem'!FC333)</f>
        <v>0</v>
      </c>
      <c r="AM333" s="3">
        <f>IF('data sistem'!FD333="lebih dari 3",4,'data sistem'!FD333)</f>
        <v>0</v>
      </c>
      <c r="AN333" s="3" t="str">
        <f>IF(LEFT('data sistem'!U333,7)="bekerja",1,IF(LEFT('data sistem'!U333,5)="tidak",2,""))</f>
        <v/>
      </c>
      <c r="AO333" s="3">
        <f>'data sistem'!M333*1</f>
        <v>0</v>
      </c>
      <c r="AP333" s="3">
        <f>'data sistem'!R333*2</f>
        <v>0</v>
      </c>
      <c r="AQ333" s="3">
        <f>'data sistem'!P333*3</f>
        <v>0</v>
      </c>
      <c r="AR333" s="3">
        <f>'data sistem'!Q333*4</f>
        <v>0</v>
      </c>
      <c r="AS333" s="3">
        <f>0</f>
        <v>0</v>
      </c>
      <c r="AU333" s="3">
        <f>IF('data sistem'!Q333="1",4,1)</f>
        <v>1</v>
      </c>
      <c r="AW333" s="3">
        <f>IF('data sistem'!AG333="bumn",1,IF('data sistem'!AG333="non-profit",2,IF('data sistem'!AG333="swasta",3,IF('data sistem'!AG333="wiraswasta",4,5))))</f>
        <v>5</v>
      </c>
      <c r="AX333" s="3">
        <f>IF(AW333=5,'data sistem'!AG333,"")</f>
        <v>0</v>
      </c>
      <c r="AY333" s="3">
        <f>IF('data sistem'!T333=0,1,'data sistem'!T333=0)</f>
        <v>1</v>
      </c>
      <c r="BA333" s="3">
        <f>IF('data sistem'!AM333="kurang dari 1 juta",1000000,IF('data sistem'!AM333="antara 1 dan 2 juta",2000000,IF('data sistem'!AM333="lebih dari 2 juta",3000000,IF('data sistem'!AM333="lebih dari 3 juta",4000000,0))))</f>
        <v>0</v>
      </c>
      <c r="BB333" s="3">
        <f>0</f>
        <v>0</v>
      </c>
      <c r="BC333" s="3">
        <f>IF('data sistem'!BI333="kurang dari 1 juta",1000000,IF('data sistem'!BI333="antara 1 dan 2 juta",2000000,IF('data sistem'!BI333="lebih dari 2 juta",3000000,IF('data sistem'!BI333="lebih dari 3 juta",4000000,0))))</f>
        <v>0</v>
      </c>
      <c r="BD333" s="3" t="str">
        <f>IF('data sistem'!DE333&gt;0,'data sistem'!DE333,"")</f>
        <v/>
      </c>
      <c r="BE333" s="3" t="str">
        <f>IF('data sistem'!DF333="lebih tinggi",1,IF('data sistem'!DF333="sama",2,IF('data sistem'!DF333="lebih rendah",3,IF('data sistem'!DF333="tidak perlu",4,""))))</f>
        <v/>
      </c>
      <c r="BF333" s="3">
        <f>'data sistem'!DG333*1</f>
        <v>0</v>
      </c>
      <c r="BG333" s="3">
        <f>'data sistem'!DH333*2</f>
        <v>0</v>
      </c>
      <c r="BH333" s="3">
        <f>'data sistem'!DI333*3</f>
        <v>0</v>
      </c>
      <c r="BI333" s="3">
        <f>'data sistem'!DJ333*4</f>
        <v>0</v>
      </c>
      <c r="BJ333" s="3">
        <f>'data sistem'!DK333*5</f>
        <v>0</v>
      </c>
      <c r="BK333" s="3">
        <f>'data sistem'!DL333*6</f>
        <v>0</v>
      </c>
      <c r="BL333" s="3">
        <f>'data sistem'!DM333*7</f>
        <v>0</v>
      </c>
      <c r="BM333" s="3">
        <f>'data sistem'!DN333*8</f>
        <v>0</v>
      </c>
      <c r="BN333" s="3">
        <f>'data sistem'!DO333*9</f>
        <v>0</v>
      </c>
      <c r="BO333" s="3">
        <f>'data sistem'!DP333*10</f>
        <v>0</v>
      </c>
      <c r="BP333" s="3">
        <f>'data sistem'!DQ333*11</f>
        <v>0</v>
      </c>
      <c r="BQ333" s="3">
        <f>'data sistem'!DR333*12</f>
        <v>0</v>
      </c>
      <c r="BR333" s="3">
        <v>0</v>
      </c>
      <c r="BT333" s="3">
        <f>'data sistem'!GU333</f>
        <v>0</v>
      </c>
      <c r="BU333" s="3">
        <f>'data sistem'!HX333</f>
        <v>0</v>
      </c>
      <c r="BV333" s="3">
        <f>'data sistem'!GV333</f>
        <v>0</v>
      </c>
      <c r="BW333" s="3">
        <f>'data sistem'!HY333</f>
        <v>0</v>
      </c>
      <c r="BX333" s="3">
        <f>'data sistem'!GW333</f>
        <v>0</v>
      </c>
      <c r="BY333" s="3">
        <f>'data sistem'!HV333</f>
        <v>0</v>
      </c>
      <c r="BZ333" s="3">
        <f>'data sistem'!HZ333</f>
        <v>0</v>
      </c>
      <c r="CA333" s="3">
        <f>'data sistem'!IY333</f>
        <v>0</v>
      </c>
      <c r="CB333" s="3">
        <f>'data sistem'!GX333</f>
        <v>0</v>
      </c>
      <c r="CC333" s="3">
        <f>'data sistem'!IA333</f>
        <v>0</v>
      </c>
      <c r="CD333" s="3">
        <f>'data sistem'!GY333</f>
        <v>0</v>
      </c>
      <c r="CE333" s="3">
        <f>'data sistem'!IB333</f>
        <v>0</v>
      </c>
      <c r="CF333" s="3">
        <f>'data sistem'!GZ333</f>
        <v>0</v>
      </c>
      <c r="CH333" s="3">
        <f>'data sistem'!IC333</f>
        <v>0</v>
      </c>
      <c r="CJ333" s="3">
        <f>'data sistem'!HA333</f>
        <v>0</v>
      </c>
      <c r="CK333" s="3">
        <f>'data sistem'!ID333</f>
        <v>0</v>
      </c>
      <c r="CL333" s="3">
        <f>'data sistem'!HB333</f>
        <v>0</v>
      </c>
      <c r="CM333" s="3">
        <f>'data sistem'!IE333</f>
        <v>0</v>
      </c>
      <c r="CN333" s="3">
        <f>'data sistem'!HC333</f>
        <v>0</v>
      </c>
      <c r="CO333" s="3">
        <f>'data sistem'!IF333</f>
        <v>0</v>
      </c>
      <c r="CP333" s="3">
        <f>'data sistem'!HD333</f>
        <v>0</v>
      </c>
      <c r="CQ333" s="3">
        <f>'data sistem'!IG333</f>
        <v>0</v>
      </c>
      <c r="CR333" s="3">
        <f>'data sistem'!HE333</f>
        <v>0</v>
      </c>
      <c r="CS333" s="3">
        <f>'data sistem'!IH333</f>
        <v>0</v>
      </c>
      <c r="CT333" s="3">
        <f>'data sistem'!HF333</f>
        <v>0</v>
      </c>
      <c r="CU333" s="3">
        <f>'data sistem'!II333</f>
        <v>0</v>
      </c>
      <c r="CV333" s="3">
        <f>'data sistem'!HG333</f>
        <v>0</v>
      </c>
      <c r="CW333" s="3">
        <f>'data sistem'!IJ333</f>
        <v>0</v>
      </c>
      <c r="CX333" s="3">
        <f>'data sistem'!HH333</f>
        <v>0</v>
      </c>
      <c r="CY333" s="3">
        <f>'data sistem'!IK333</f>
        <v>0</v>
      </c>
      <c r="CZ333" s="3">
        <f>'data sistem'!HI333</f>
        <v>0</v>
      </c>
      <c r="DA333" s="3">
        <f>'data sistem'!IL333</f>
        <v>0</v>
      </c>
      <c r="DB333" s="3">
        <f>'data sistem'!HJ333</f>
        <v>0</v>
      </c>
      <c r="DC333" s="3">
        <f>'data sistem'!IM333</f>
        <v>0</v>
      </c>
      <c r="DD333" s="3">
        <f>'data sistem'!HK333</f>
        <v>0</v>
      </c>
      <c r="DE333" s="3">
        <f>'data sistem'!IN333</f>
        <v>0</v>
      </c>
      <c r="DF333" s="3">
        <f>'data sistem'!HL333</f>
        <v>0</v>
      </c>
      <c r="DG333" s="3">
        <f>'data sistem'!IO333</f>
        <v>0</v>
      </c>
      <c r="DH333" s="3">
        <f>'data sistem'!HM333</f>
        <v>0</v>
      </c>
      <c r="DI333" s="3">
        <f>'data sistem'!HM333</f>
        <v>0</v>
      </c>
      <c r="DJ333" s="3">
        <f>'data sistem'!IP333</f>
        <v>0</v>
      </c>
      <c r="DK333" s="3">
        <f>'data sistem'!IP333</f>
        <v>0</v>
      </c>
      <c r="DL333" s="3">
        <f>'data sistem'!HN333</f>
        <v>0</v>
      </c>
      <c r="DM333" s="3">
        <f>'data sistem'!IQ333</f>
        <v>0</v>
      </c>
      <c r="DN333" s="3">
        <f>'data sistem'!HO333</f>
        <v>0</v>
      </c>
      <c r="DO333" s="3">
        <f>'data sistem'!IR333</f>
        <v>0</v>
      </c>
      <c r="DP333" s="3">
        <f>'data sistem'!HP333</f>
        <v>0</v>
      </c>
      <c r="DQ333" s="3">
        <f>'data sistem'!IS333</f>
        <v>0</v>
      </c>
      <c r="DR333" s="3">
        <f>'data sistem'!HQ333</f>
        <v>0</v>
      </c>
      <c r="DS333" s="3">
        <f>'data sistem'!IT333</f>
        <v>0</v>
      </c>
      <c r="DT333" s="3">
        <f>'data sistem'!HR333</f>
        <v>0</v>
      </c>
      <c r="DU333" s="3">
        <f>'data sistem'!IU333</f>
        <v>0</v>
      </c>
      <c r="DV333" s="3">
        <f>'data sistem'!HS333</f>
        <v>0</v>
      </c>
      <c r="DW333" s="3">
        <f>'data sistem'!IV333</f>
        <v>0</v>
      </c>
      <c r="DX333" s="3">
        <f>'data sistem'!HT333</f>
        <v>0</v>
      </c>
      <c r="DY333" s="3">
        <f>'data sistem'!IW333</f>
        <v>0</v>
      </c>
      <c r="DZ333" s="3">
        <f>'data sistem'!HU333</f>
        <v>0</v>
      </c>
      <c r="EA333" s="3">
        <f>'data sistem'!IX333</f>
        <v>0</v>
      </c>
    </row>
    <row r="334" spans="1:131" x14ac:dyDescent="0.3">
      <c r="A334" s="3" t="str">
        <f t="shared" si="5"/>
        <v>051022</v>
      </c>
      <c r="B334" s="3" t="e">
        <f>VLOOKUP('data sistem'!C334,kodeprodi!$A$2:$B$11,2,FALSE)</f>
        <v>#N/A</v>
      </c>
      <c r="C334" s="3">
        <f>'data sistem'!A334</f>
        <v>0</v>
      </c>
      <c r="D334" s="3">
        <f>'data sistem'!B334</f>
        <v>0</v>
      </c>
      <c r="E334" s="3">
        <f>'data sistem'!J334</f>
        <v>0</v>
      </c>
      <c r="F334" s="3">
        <f>'data sistem'!K334</f>
        <v>0</v>
      </c>
      <c r="G334" s="3">
        <f>2020-'data sistem'!E334</f>
        <v>2020</v>
      </c>
      <c r="H334" s="3">
        <f>1</f>
        <v>1</v>
      </c>
      <c r="I334" s="3">
        <f>2</f>
        <v>2</v>
      </c>
      <c r="J334" s="3">
        <f>3</f>
        <v>3</v>
      </c>
      <c r="K334" s="3">
        <f>3</f>
        <v>3</v>
      </c>
      <c r="L334" s="3">
        <f>1</f>
        <v>1</v>
      </c>
      <c r="M334" s="3">
        <f>2</f>
        <v>2</v>
      </c>
      <c r="N334" s="3">
        <f>1</f>
        <v>1</v>
      </c>
      <c r="O334" s="3" t="str">
        <f>IF('data sistem'!W334="tidak",3,IF('data sistem'!W334="ya",IF('data sistem'!DT334="sebelum lulus",1,IF('data sistem'!DT334="setelah lulus",2,"")),""))</f>
        <v/>
      </c>
      <c r="P334" s="3" t="str">
        <f>IF('data sistem'!DU334="0-3 bulan",1,IF('data sistem'!DU334="3-6 bulan",3,IF('data sistem'!DU334="6-12 bulan",6,IF('data sistem'!DU334="lebih dari 12 bulan",12,""))))</f>
        <v/>
      </c>
      <c r="Q334" s="3" t="str">
        <f>IF('data sistem'!DV334="0-3 bulan",1,IF('data sistem'!DV334="3-6 bulan",3,IF('data sistem'!DV334="6-12 bulan",6,IF('data sistem'!DV334="lebih dari 12 bulan",12,""))))</f>
        <v/>
      </c>
      <c r="R334" s="3">
        <f>'data sistem'!EA334</f>
        <v>0</v>
      </c>
      <c r="S334" s="3">
        <f>'data sistem'!EB334</f>
        <v>0</v>
      </c>
      <c r="T334" s="3">
        <f>'data sistem'!EC334</f>
        <v>0</v>
      </c>
      <c r="U334" s="3">
        <f>'data sistem'!ED334</f>
        <v>0</v>
      </c>
      <c r="V334" s="3">
        <f>'data sistem'!EE334</f>
        <v>0</v>
      </c>
      <c r="W334" s="3">
        <f>'data sistem'!EF334</f>
        <v>0</v>
      </c>
      <c r="X334" s="3">
        <f>'data sistem'!EG334</f>
        <v>0</v>
      </c>
      <c r="Y334" s="3" t="str">
        <f>IF('data sistem'!DW334="ya",1,IF('data sistem'!DW334="tidak",0,""))</f>
        <v/>
      </c>
      <c r="Z334" s="3">
        <f>'data sistem'!EM334</f>
        <v>0</v>
      </c>
      <c r="AA334" s="3">
        <f>'data sistem'!EH334</f>
        <v>0</v>
      </c>
      <c r="AB334" s="3">
        <f>'data sistem'!EI334</f>
        <v>0</v>
      </c>
      <c r="AC334" s="3">
        <f>'data sistem'!EJ334</f>
        <v>0</v>
      </c>
      <c r="AD334" s="3">
        <f>'data sistem'!EK334</f>
        <v>0</v>
      </c>
      <c r="AE334" s="3">
        <f>'data sistem'!EL334</f>
        <v>0</v>
      </c>
      <c r="AF334" s="3">
        <f>0</f>
        <v>0</v>
      </c>
      <c r="AH334" s="3">
        <f>IF('data sistem'!FB334="lebih dari 3",4,'data sistem'!FB334)</f>
        <v>0</v>
      </c>
      <c r="AI334" s="3" t="str">
        <f>IF('data sistem'!FF334="sebelum lulus",1,IF('data sistem'!FF334="setelah lulus",2,""))</f>
        <v/>
      </c>
      <c r="AJ334" s="3" t="str">
        <f>IF('data sistem'!FG334="0-3 bulan",1,IF('data sistem'!FG334="3-6 bulan",3,IF('data sistem'!FG334="6-12 bulan",6,IF('data sistem'!FG334="lebih dari 12 bulan",12,""))))</f>
        <v/>
      </c>
      <c r="AK334" s="3" t="str">
        <f>IF('data sistem'!FH334="0-3 bulan",1,IF('data sistem'!FH334="3-6 bulan",3,IF('data sistem'!FH334="6-12 bulan",6,IF('data sistem'!FH334="lebih dari 12 bulan",12,""))))</f>
        <v/>
      </c>
      <c r="AL334" s="3">
        <f>IF('data sistem'!FC334="lebih dari 3",4,'data sistem'!FC334)</f>
        <v>0</v>
      </c>
      <c r="AM334" s="3">
        <f>IF('data sistem'!FD334="lebih dari 3",4,'data sistem'!FD334)</f>
        <v>0</v>
      </c>
      <c r="AN334" s="3" t="str">
        <f>IF(LEFT('data sistem'!U334,7)="bekerja",1,IF(LEFT('data sistem'!U334,5)="tidak",2,""))</f>
        <v/>
      </c>
      <c r="AO334" s="3">
        <f>'data sistem'!M334*1</f>
        <v>0</v>
      </c>
      <c r="AP334" s="3">
        <f>'data sistem'!R334*2</f>
        <v>0</v>
      </c>
      <c r="AQ334" s="3">
        <f>'data sistem'!P334*3</f>
        <v>0</v>
      </c>
      <c r="AR334" s="3">
        <f>'data sistem'!Q334*4</f>
        <v>0</v>
      </c>
      <c r="AS334" s="3">
        <f>0</f>
        <v>0</v>
      </c>
      <c r="AU334" s="3">
        <f>IF('data sistem'!Q334="1",4,1)</f>
        <v>1</v>
      </c>
      <c r="AW334" s="3">
        <f>IF('data sistem'!AG334="bumn",1,IF('data sistem'!AG334="non-profit",2,IF('data sistem'!AG334="swasta",3,IF('data sistem'!AG334="wiraswasta",4,5))))</f>
        <v>5</v>
      </c>
      <c r="AX334" s="3">
        <f>IF(AW334=5,'data sistem'!AG334,"")</f>
        <v>0</v>
      </c>
      <c r="AY334" s="3">
        <f>IF('data sistem'!T334=0,1,'data sistem'!T334=0)</f>
        <v>1</v>
      </c>
      <c r="BA334" s="3">
        <f>IF('data sistem'!AM334="kurang dari 1 juta",1000000,IF('data sistem'!AM334="antara 1 dan 2 juta",2000000,IF('data sistem'!AM334="lebih dari 2 juta",3000000,IF('data sistem'!AM334="lebih dari 3 juta",4000000,0))))</f>
        <v>0</v>
      </c>
      <c r="BB334" s="3">
        <f>0</f>
        <v>0</v>
      </c>
      <c r="BC334" s="3">
        <f>IF('data sistem'!BI334="kurang dari 1 juta",1000000,IF('data sistem'!BI334="antara 1 dan 2 juta",2000000,IF('data sistem'!BI334="lebih dari 2 juta",3000000,IF('data sistem'!BI334="lebih dari 3 juta",4000000,0))))</f>
        <v>0</v>
      </c>
      <c r="BD334" s="3" t="str">
        <f>IF('data sistem'!DE334&gt;0,'data sistem'!DE334,"")</f>
        <v/>
      </c>
      <c r="BE334" s="3" t="str">
        <f>IF('data sistem'!DF334="lebih tinggi",1,IF('data sistem'!DF334="sama",2,IF('data sistem'!DF334="lebih rendah",3,IF('data sistem'!DF334="tidak perlu",4,""))))</f>
        <v/>
      </c>
      <c r="BF334" s="3">
        <f>'data sistem'!DG334*1</f>
        <v>0</v>
      </c>
      <c r="BG334" s="3">
        <f>'data sistem'!DH334*2</f>
        <v>0</v>
      </c>
      <c r="BH334" s="3">
        <f>'data sistem'!DI334*3</f>
        <v>0</v>
      </c>
      <c r="BI334" s="3">
        <f>'data sistem'!DJ334*4</f>
        <v>0</v>
      </c>
      <c r="BJ334" s="3">
        <f>'data sistem'!DK334*5</f>
        <v>0</v>
      </c>
      <c r="BK334" s="3">
        <f>'data sistem'!DL334*6</f>
        <v>0</v>
      </c>
      <c r="BL334" s="3">
        <f>'data sistem'!DM334*7</f>
        <v>0</v>
      </c>
      <c r="BM334" s="3">
        <f>'data sistem'!DN334*8</f>
        <v>0</v>
      </c>
      <c r="BN334" s="3">
        <f>'data sistem'!DO334*9</f>
        <v>0</v>
      </c>
      <c r="BO334" s="3">
        <f>'data sistem'!DP334*10</f>
        <v>0</v>
      </c>
      <c r="BP334" s="3">
        <f>'data sistem'!DQ334*11</f>
        <v>0</v>
      </c>
      <c r="BQ334" s="3">
        <f>'data sistem'!DR334*12</f>
        <v>0</v>
      </c>
      <c r="BR334" s="3">
        <v>0</v>
      </c>
      <c r="BT334" s="3">
        <f>'data sistem'!GU334</f>
        <v>0</v>
      </c>
      <c r="BU334" s="3">
        <f>'data sistem'!HX334</f>
        <v>0</v>
      </c>
      <c r="BV334" s="3">
        <f>'data sistem'!GV334</f>
        <v>0</v>
      </c>
      <c r="BW334" s="3">
        <f>'data sistem'!HY334</f>
        <v>0</v>
      </c>
      <c r="BX334" s="3">
        <f>'data sistem'!GW334</f>
        <v>0</v>
      </c>
      <c r="BY334" s="3">
        <f>'data sistem'!HV334</f>
        <v>0</v>
      </c>
      <c r="BZ334" s="3">
        <f>'data sistem'!HZ334</f>
        <v>0</v>
      </c>
      <c r="CA334" s="3">
        <f>'data sistem'!IY334</f>
        <v>0</v>
      </c>
      <c r="CB334" s="3">
        <f>'data sistem'!GX334</f>
        <v>0</v>
      </c>
      <c r="CC334" s="3">
        <f>'data sistem'!IA334</f>
        <v>0</v>
      </c>
      <c r="CD334" s="3">
        <f>'data sistem'!GY334</f>
        <v>0</v>
      </c>
      <c r="CE334" s="3">
        <f>'data sistem'!IB334</f>
        <v>0</v>
      </c>
      <c r="CF334" s="3">
        <f>'data sistem'!GZ334</f>
        <v>0</v>
      </c>
      <c r="CH334" s="3">
        <f>'data sistem'!IC334</f>
        <v>0</v>
      </c>
      <c r="CJ334" s="3">
        <f>'data sistem'!HA334</f>
        <v>0</v>
      </c>
      <c r="CK334" s="3">
        <f>'data sistem'!ID334</f>
        <v>0</v>
      </c>
      <c r="CL334" s="3">
        <f>'data sistem'!HB334</f>
        <v>0</v>
      </c>
      <c r="CM334" s="3">
        <f>'data sistem'!IE334</f>
        <v>0</v>
      </c>
      <c r="CN334" s="3">
        <f>'data sistem'!HC334</f>
        <v>0</v>
      </c>
      <c r="CO334" s="3">
        <f>'data sistem'!IF334</f>
        <v>0</v>
      </c>
      <c r="CP334" s="3">
        <f>'data sistem'!HD334</f>
        <v>0</v>
      </c>
      <c r="CQ334" s="3">
        <f>'data sistem'!IG334</f>
        <v>0</v>
      </c>
      <c r="CR334" s="3">
        <f>'data sistem'!HE334</f>
        <v>0</v>
      </c>
      <c r="CS334" s="3">
        <f>'data sistem'!IH334</f>
        <v>0</v>
      </c>
      <c r="CT334" s="3">
        <f>'data sistem'!HF334</f>
        <v>0</v>
      </c>
      <c r="CU334" s="3">
        <f>'data sistem'!II334</f>
        <v>0</v>
      </c>
      <c r="CV334" s="3">
        <f>'data sistem'!HG334</f>
        <v>0</v>
      </c>
      <c r="CW334" s="3">
        <f>'data sistem'!IJ334</f>
        <v>0</v>
      </c>
      <c r="CX334" s="3">
        <f>'data sistem'!HH334</f>
        <v>0</v>
      </c>
      <c r="CY334" s="3">
        <f>'data sistem'!IK334</f>
        <v>0</v>
      </c>
      <c r="CZ334" s="3">
        <f>'data sistem'!HI334</f>
        <v>0</v>
      </c>
      <c r="DA334" s="3">
        <f>'data sistem'!IL334</f>
        <v>0</v>
      </c>
      <c r="DB334" s="3">
        <f>'data sistem'!HJ334</f>
        <v>0</v>
      </c>
      <c r="DC334" s="3">
        <f>'data sistem'!IM334</f>
        <v>0</v>
      </c>
      <c r="DD334" s="3">
        <f>'data sistem'!HK334</f>
        <v>0</v>
      </c>
      <c r="DE334" s="3">
        <f>'data sistem'!IN334</f>
        <v>0</v>
      </c>
      <c r="DF334" s="3">
        <f>'data sistem'!HL334</f>
        <v>0</v>
      </c>
      <c r="DG334" s="3">
        <f>'data sistem'!IO334</f>
        <v>0</v>
      </c>
      <c r="DH334" s="3">
        <f>'data sistem'!HM334</f>
        <v>0</v>
      </c>
      <c r="DI334" s="3">
        <f>'data sistem'!HM334</f>
        <v>0</v>
      </c>
      <c r="DJ334" s="3">
        <f>'data sistem'!IP334</f>
        <v>0</v>
      </c>
      <c r="DK334" s="3">
        <f>'data sistem'!IP334</f>
        <v>0</v>
      </c>
      <c r="DL334" s="3">
        <f>'data sistem'!HN334</f>
        <v>0</v>
      </c>
      <c r="DM334" s="3">
        <f>'data sistem'!IQ334</f>
        <v>0</v>
      </c>
      <c r="DN334" s="3">
        <f>'data sistem'!HO334</f>
        <v>0</v>
      </c>
      <c r="DO334" s="3">
        <f>'data sistem'!IR334</f>
        <v>0</v>
      </c>
      <c r="DP334" s="3">
        <f>'data sistem'!HP334</f>
        <v>0</v>
      </c>
      <c r="DQ334" s="3">
        <f>'data sistem'!IS334</f>
        <v>0</v>
      </c>
      <c r="DR334" s="3">
        <f>'data sistem'!HQ334</f>
        <v>0</v>
      </c>
      <c r="DS334" s="3">
        <f>'data sistem'!IT334</f>
        <v>0</v>
      </c>
      <c r="DT334" s="3">
        <f>'data sistem'!HR334</f>
        <v>0</v>
      </c>
      <c r="DU334" s="3">
        <f>'data sistem'!IU334</f>
        <v>0</v>
      </c>
      <c r="DV334" s="3">
        <f>'data sistem'!HS334</f>
        <v>0</v>
      </c>
      <c r="DW334" s="3">
        <f>'data sistem'!IV334</f>
        <v>0</v>
      </c>
      <c r="DX334" s="3">
        <f>'data sistem'!HT334</f>
        <v>0</v>
      </c>
      <c r="DY334" s="3">
        <f>'data sistem'!IW334</f>
        <v>0</v>
      </c>
      <c r="DZ334" s="3">
        <f>'data sistem'!HU334</f>
        <v>0</v>
      </c>
      <c r="EA334" s="3">
        <f>'data sistem'!IX334</f>
        <v>0</v>
      </c>
    </row>
    <row r="335" spans="1:131" x14ac:dyDescent="0.3">
      <c r="A335" s="3" t="str">
        <f t="shared" si="5"/>
        <v>051022</v>
      </c>
      <c r="B335" s="3" t="e">
        <f>VLOOKUP('data sistem'!C335,kodeprodi!$A$2:$B$11,2,FALSE)</f>
        <v>#N/A</v>
      </c>
      <c r="C335" s="3">
        <f>'data sistem'!A335</f>
        <v>0</v>
      </c>
      <c r="D335" s="3">
        <f>'data sistem'!B335</f>
        <v>0</v>
      </c>
      <c r="E335" s="3">
        <f>'data sistem'!J335</f>
        <v>0</v>
      </c>
      <c r="F335" s="3">
        <f>'data sistem'!K335</f>
        <v>0</v>
      </c>
      <c r="G335" s="3">
        <f>2020-'data sistem'!E335</f>
        <v>2020</v>
      </c>
      <c r="H335" s="3">
        <f>1</f>
        <v>1</v>
      </c>
      <c r="I335" s="3">
        <f>2</f>
        <v>2</v>
      </c>
      <c r="J335" s="3">
        <f>3</f>
        <v>3</v>
      </c>
      <c r="K335" s="3">
        <f>3</f>
        <v>3</v>
      </c>
      <c r="L335" s="3">
        <f>1</f>
        <v>1</v>
      </c>
      <c r="M335" s="3">
        <f>2</f>
        <v>2</v>
      </c>
      <c r="N335" s="3">
        <f>1</f>
        <v>1</v>
      </c>
      <c r="O335" s="3" t="str">
        <f>IF('data sistem'!W335="tidak",3,IF('data sistem'!W335="ya",IF('data sistem'!DT335="sebelum lulus",1,IF('data sistem'!DT335="setelah lulus",2,"")),""))</f>
        <v/>
      </c>
      <c r="P335" s="3" t="str">
        <f>IF('data sistem'!DU335="0-3 bulan",1,IF('data sistem'!DU335="3-6 bulan",3,IF('data sistem'!DU335="6-12 bulan",6,IF('data sistem'!DU335="lebih dari 12 bulan",12,""))))</f>
        <v/>
      </c>
      <c r="Q335" s="3" t="str">
        <f>IF('data sistem'!DV335="0-3 bulan",1,IF('data sistem'!DV335="3-6 bulan",3,IF('data sistem'!DV335="6-12 bulan",6,IF('data sistem'!DV335="lebih dari 12 bulan",12,""))))</f>
        <v/>
      </c>
      <c r="R335" s="3">
        <f>'data sistem'!EA335</f>
        <v>0</v>
      </c>
      <c r="S335" s="3">
        <f>'data sistem'!EB335</f>
        <v>0</v>
      </c>
      <c r="T335" s="3">
        <f>'data sistem'!EC335</f>
        <v>0</v>
      </c>
      <c r="U335" s="3">
        <f>'data sistem'!ED335</f>
        <v>0</v>
      </c>
      <c r="V335" s="3">
        <f>'data sistem'!EE335</f>
        <v>0</v>
      </c>
      <c r="W335" s="3">
        <f>'data sistem'!EF335</f>
        <v>0</v>
      </c>
      <c r="X335" s="3">
        <f>'data sistem'!EG335</f>
        <v>0</v>
      </c>
      <c r="Y335" s="3" t="str">
        <f>IF('data sistem'!DW335="ya",1,IF('data sistem'!DW335="tidak",0,""))</f>
        <v/>
      </c>
      <c r="Z335" s="3">
        <f>'data sistem'!EM335</f>
        <v>0</v>
      </c>
      <c r="AA335" s="3">
        <f>'data sistem'!EH335</f>
        <v>0</v>
      </c>
      <c r="AB335" s="3">
        <f>'data sistem'!EI335</f>
        <v>0</v>
      </c>
      <c r="AC335" s="3">
        <f>'data sistem'!EJ335</f>
        <v>0</v>
      </c>
      <c r="AD335" s="3">
        <f>'data sistem'!EK335</f>
        <v>0</v>
      </c>
      <c r="AE335" s="3">
        <f>'data sistem'!EL335</f>
        <v>0</v>
      </c>
      <c r="AF335" s="3">
        <f>0</f>
        <v>0</v>
      </c>
      <c r="AH335" s="3">
        <f>IF('data sistem'!FB335="lebih dari 3",4,'data sistem'!FB335)</f>
        <v>0</v>
      </c>
      <c r="AI335" s="3" t="str">
        <f>IF('data sistem'!FF335="sebelum lulus",1,IF('data sistem'!FF335="setelah lulus",2,""))</f>
        <v/>
      </c>
      <c r="AJ335" s="3" t="str">
        <f>IF('data sistem'!FG335="0-3 bulan",1,IF('data sistem'!FG335="3-6 bulan",3,IF('data sistem'!FG335="6-12 bulan",6,IF('data sistem'!FG335="lebih dari 12 bulan",12,""))))</f>
        <v/>
      </c>
      <c r="AK335" s="3" t="str">
        <f>IF('data sistem'!FH335="0-3 bulan",1,IF('data sistem'!FH335="3-6 bulan",3,IF('data sistem'!FH335="6-12 bulan",6,IF('data sistem'!FH335="lebih dari 12 bulan",12,""))))</f>
        <v/>
      </c>
      <c r="AL335" s="3">
        <f>IF('data sistem'!FC335="lebih dari 3",4,'data sistem'!FC335)</f>
        <v>0</v>
      </c>
      <c r="AM335" s="3">
        <f>IF('data sistem'!FD335="lebih dari 3",4,'data sistem'!FD335)</f>
        <v>0</v>
      </c>
      <c r="AN335" s="3" t="str">
        <f>IF(LEFT('data sistem'!U335,7)="bekerja",1,IF(LEFT('data sistem'!U335,5)="tidak",2,""))</f>
        <v/>
      </c>
      <c r="AO335" s="3">
        <f>'data sistem'!M335*1</f>
        <v>0</v>
      </c>
      <c r="AP335" s="3">
        <f>'data sistem'!R335*2</f>
        <v>0</v>
      </c>
      <c r="AQ335" s="3">
        <f>'data sistem'!P335*3</f>
        <v>0</v>
      </c>
      <c r="AR335" s="3">
        <f>'data sistem'!Q335*4</f>
        <v>0</v>
      </c>
      <c r="AS335" s="3">
        <f>0</f>
        <v>0</v>
      </c>
      <c r="AU335" s="3">
        <f>IF('data sistem'!Q335="1",4,1)</f>
        <v>1</v>
      </c>
      <c r="AW335" s="3">
        <f>IF('data sistem'!AG335="bumn",1,IF('data sistem'!AG335="non-profit",2,IF('data sistem'!AG335="swasta",3,IF('data sistem'!AG335="wiraswasta",4,5))))</f>
        <v>5</v>
      </c>
      <c r="AX335" s="3">
        <f>IF(AW335=5,'data sistem'!AG335,"")</f>
        <v>0</v>
      </c>
      <c r="AY335" s="3">
        <f>IF('data sistem'!T335=0,1,'data sistem'!T335=0)</f>
        <v>1</v>
      </c>
      <c r="BA335" s="3">
        <f>IF('data sistem'!AM335="kurang dari 1 juta",1000000,IF('data sistem'!AM335="antara 1 dan 2 juta",2000000,IF('data sistem'!AM335="lebih dari 2 juta",3000000,IF('data sistem'!AM335="lebih dari 3 juta",4000000,0))))</f>
        <v>0</v>
      </c>
      <c r="BB335" s="3">
        <f>0</f>
        <v>0</v>
      </c>
      <c r="BC335" s="3">
        <f>IF('data sistem'!BI335="kurang dari 1 juta",1000000,IF('data sistem'!BI335="antara 1 dan 2 juta",2000000,IF('data sistem'!BI335="lebih dari 2 juta",3000000,IF('data sistem'!BI335="lebih dari 3 juta",4000000,0))))</f>
        <v>0</v>
      </c>
      <c r="BD335" s="3" t="str">
        <f>IF('data sistem'!DE335&gt;0,'data sistem'!DE335,"")</f>
        <v/>
      </c>
      <c r="BE335" s="3" t="str">
        <f>IF('data sistem'!DF335="lebih tinggi",1,IF('data sistem'!DF335="sama",2,IF('data sistem'!DF335="lebih rendah",3,IF('data sistem'!DF335="tidak perlu",4,""))))</f>
        <v/>
      </c>
      <c r="BF335" s="3">
        <f>'data sistem'!DG335*1</f>
        <v>0</v>
      </c>
      <c r="BG335" s="3">
        <f>'data sistem'!DH335*2</f>
        <v>0</v>
      </c>
      <c r="BH335" s="3">
        <f>'data sistem'!DI335*3</f>
        <v>0</v>
      </c>
      <c r="BI335" s="3">
        <f>'data sistem'!DJ335*4</f>
        <v>0</v>
      </c>
      <c r="BJ335" s="3">
        <f>'data sistem'!DK335*5</f>
        <v>0</v>
      </c>
      <c r="BK335" s="3">
        <f>'data sistem'!DL335*6</f>
        <v>0</v>
      </c>
      <c r="BL335" s="3">
        <f>'data sistem'!DM335*7</f>
        <v>0</v>
      </c>
      <c r="BM335" s="3">
        <f>'data sistem'!DN335*8</f>
        <v>0</v>
      </c>
      <c r="BN335" s="3">
        <f>'data sistem'!DO335*9</f>
        <v>0</v>
      </c>
      <c r="BO335" s="3">
        <f>'data sistem'!DP335*10</f>
        <v>0</v>
      </c>
      <c r="BP335" s="3">
        <f>'data sistem'!DQ335*11</f>
        <v>0</v>
      </c>
      <c r="BQ335" s="3">
        <f>'data sistem'!DR335*12</f>
        <v>0</v>
      </c>
      <c r="BR335" s="3">
        <v>0</v>
      </c>
      <c r="BT335" s="3">
        <f>'data sistem'!GU335</f>
        <v>0</v>
      </c>
      <c r="BU335" s="3">
        <f>'data sistem'!HX335</f>
        <v>0</v>
      </c>
      <c r="BV335" s="3">
        <f>'data sistem'!GV335</f>
        <v>0</v>
      </c>
      <c r="BW335" s="3">
        <f>'data sistem'!HY335</f>
        <v>0</v>
      </c>
      <c r="BX335" s="3">
        <f>'data sistem'!GW335</f>
        <v>0</v>
      </c>
      <c r="BY335" s="3">
        <f>'data sistem'!HV335</f>
        <v>0</v>
      </c>
      <c r="BZ335" s="3">
        <f>'data sistem'!HZ335</f>
        <v>0</v>
      </c>
      <c r="CA335" s="3">
        <f>'data sistem'!IY335</f>
        <v>0</v>
      </c>
      <c r="CB335" s="3">
        <f>'data sistem'!GX335</f>
        <v>0</v>
      </c>
      <c r="CC335" s="3">
        <f>'data sistem'!IA335</f>
        <v>0</v>
      </c>
      <c r="CD335" s="3">
        <f>'data sistem'!GY335</f>
        <v>0</v>
      </c>
      <c r="CE335" s="3">
        <f>'data sistem'!IB335</f>
        <v>0</v>
      </c>
      <c r="CF335" s="3">
        <f>'data sistem'!GZ335</f>
        <v>0</v>
      </c>
      <c r="CH335" s="3">
        <f>'data sistem'!IC335</f>
        <v>0</v>
      </c>
      <c r="CJ335" s="3">
        <f>'data sistem'!HA335</f>
        <v>0</v>
      </c>
      <c r="CK335" s="3">
        <f>'data sistem'!ID335</f>
        <v>0</v>
      </c>
      <c r="CL335" s="3">
        <f>'data sistem'!HB335</f>
        <v>0</v>
      </c>
      <c r="CM335" s="3">
        <f>'data sistem'!IE335</f>
        <v>0</v>
      </c>
      <c r="CN335" s="3">
        <f>'data sistem'!HC335</f>
        <v>0</v>
      </c>
      <c r="CO335" s="3">
        <f>'data sistem'!IF335</f>
        <v>0</v>
      </c>
      <c r="CP335" s="3">
        <f>'data sistem'!HD335</f>
        <v>0</v>
      </c>
      <c r="CQ335" s="3">
        <f>'data sistem'!IG335</f>
        <v>0</v>
      </c>
      <c r="CR335" s="3">
        <f>'data sistem'!HE335</f>
        <v>0</v>
      </c>
      <c r="CS335" s="3">
        <f>'data sistem'!IH335</f>
        <v>0</v>
      </c>
      <c r="CT335" s="3">
        <f>'data sistem'!HF335</f>
        <v>0</v>
      </c>
      <c r="CU335" s="3">
        <f>'data sistem'!II335</f>
        <v>0</v>
      </c>
      <c r="CV335" s="3">
        <f>'data sistem'!HG335</f>
        <v>0</v>
      </c>
      <c r="CW335" s="3">
        <f>'data sistem'!IJ335</f>
        <v>0</v>
      </c>
      <c r="CX335" s="3">
        <f>'data sistem'!HH335</f>
        <v>0</v>
      </c>
      <c r="CY335" s="3">
        <f>'data sistem'!IK335</f>
        <v>0</v>
      </c>
      <c r="CZ335" s="3">
        <f>'data sistem'!HI335</f>
        <v>0</v>
      </c>
      <c r="DA335" s="3">
        <f>'data sistem'!IL335</f>
        <v>0</v>
      </c>
      <c r="DB335" s="3">
        <f>'data sistem'!HJ335</f>
        <v>0</v>
      </c>
      <c r="DC335" s="3">
        <f>'data sistem'!IM335</f>
        <v>0</v>
      </c>
      <c r="DD335" s="3">
        <f>'data sistem'!HK335</f>
        <v>0</v>
      </c>
      <c r="DE335" s="3">
        <f>'data sistem'!IN335</f>
        <v>0</v>
      </c>
      <c r="DF335" s="3">
        <f>'data sistem'!HL335</f>
        <v>0</v>
      </c>
      <c r="DG335" s="3">
        <f>'data sistem'!IO335</f>
        <v>0</v>
      </c>
      <c r="DH335" s="3">
        <f>'data sistem'!HM335</f>
        <v>0</v>
      </c>
      <c r="DI335" s="3">
        <f>'data sistem'!HM335</f>
        <v>0</v>
      </c>
      <c r="DJ335" s="3">
        <f>'data sistem'!IP335</f>
        <v>0</v>
      </c>
      <c r="DK335" s="3">
        <f>'data sistem'!IP335</f>
        <v>0</v>
      </c>
      <c r="DL335" s="3">
        <f>'data sistem'!HN335</f>
        <v>0</v>
      </c>
      <c r="DM335" s="3">
        <f>'data sistem'!IQ335</f>
        <v>0</v>
      </c>
      <c r="DN335" s="3">
        <f>'data sistem'!HO335</f>
        <v>0</v>
      </c>
      <c r="DO335" s="3">
        <f>'data sistem'!IR335</f>
        <v>0</v>
      </c>
      <c r="DP335" s="3">
        <f>'data sistem'!HP335</f>
        <v>0</v>
      </c>
      <c r="DQ335" s="3">
        <f>'data sistem'!IS335</f>
        <v>0</v>
      </c>
      <c r="DR335" s="3">
        <f>'data sistem'!HQ335</f>
        <v>0</v>
      </c>
      <c r="DS335" s="3">
        <f>'data sistem'!IT335</f>
        <v>0</v>
      </c>
      <c r="DT335" s="3">
        <f>'data sistem'!HR335</f>
        <v>0</v>
      </c>
      <c r="DU335" s="3">
        <f>'data sistem'!IU335</f>
        <v>0</v>
      </c>
      <c r="DV335" s="3">
        <f>'data sistem'!HS335</f>
        <v>0</v>
      </c>
      <c r="DW335" s="3">
        <f>'data sistem'!IV335</f>
        <v>0</v>
      </c>
      <c r="DX335" s="3">
        <f>'data sistem'!HT335</f>
        <v>0</v>
      </c>
      <c r="DY335" s="3">
        <f>'data sistem'!IW335</f>
        <v>0</v>
      </c>
      <c r="DZ335" s="3">
        <f>'data sistem'!HU335</f>
        <v>0</v>
      </c>
      <c r="EA335" s="3">
        <f>'data sistem'!IX335</f>
        <v>0</v>
      </c>
    </row>
    <row r="336" spans="1:131" x14ac:dyDescent="0.3">
      <c r="A336" s="3" t="str">
        <f t="shared" si="5"/>
        <v>051022</v>
      </c>
      <c r="B336" s="3" t="e">
        <f>VLOOKUP('data sistem'!C336,kodeprodi!$A$2:$B$11,2,FALSE)</f>
        <v>#N/A</v>
      </c>
      <c r="C336" s="3">
        <f>'data sistem'!A336</f>
        <v>0</v>
      </c>
      <c r="D336" s="3">
        <f>'data sistem'!B336</f>
        <v>0</v>
      </c>
      <c r="E336" s="3">
        <f>'data sistem'!J336</f>
        <v>0</v>
      </c>
      <c r="F336" s="3">
        <f>'data sistem'!K336</f>
        <v>0</v>
      </c>
      <c r="G336" s="3">
        <f>2020-'data sistem'!E336</f>
        <v>2020</v>
      </c>
      <c r="H336" s="3">
        <f>1</f>
        <v>1</v>
      </c>
      <c r="I336" s="3">
        <f>2</f>
        <v>2</v>
      </c>
      <c r="J336" s="3">
        <f>3</f>
        <v>3</v>
      </c>
      <c r="K336" s="3">
        <f>3</f>
        <v>3</v>
      </c>
      <c r="L336" s="3">
        <f>1</f>
        <v>1</v>
      </c>
      <c r="M336" s="3">
        <f>2</f>
        <v>2</v>
      </c>
      <c r="N336" s="3">
        <f>1</f>
        <v>1</v>
      </c>
      <c r="O336" s="3" t="str">
        <f>IF('data sistem'!W336="tidak",3,IF('data sistem'!W336="ya",IF('data sistem'!DT336="sebelum lulus",1,IF('data sistem'!DT336="setelah lulus",2,"")),""))</f>
        <v/>
      </c>
      <c r="P336" s="3" t="str">
        <f>IF('data sistem'!DU336="0-3 bulan",1,IF('data sistem'!DU336="3-6 bulan",3,IF('data sistem'!DU336="6-12 bulan",6,IF('data sistem'!DU336="lebih dari 12 bulan",12,""))))</f>
        <v/>
      </c>
      <c r="Q336" s="3" t="str">
        <f>IF('data sistem'!DV336="0-3 bulan",1,IF('data sistem'!DV336="3-6 bulan",3,IF('data sistem'!DV336="6-12 bulan",6,IF('data sistem'!DV336="lebih dari 12 bulan",12,""))))</f>
        <v/>
      </c>
      <c r="R336" s="3">
        <f>'data sistem'!EA336</f>
        <v>0</v>
      </c>
      <c r="S336" s="3">
        <f>'data sistem'!EB336</f>
        <v>0</v>
      </c>
      <c r="T336" s="3">
        <f>'data sistem'!EC336</f>
        <v>0</v>
      </c>
      <c r="U336" s="3">
        <f>'data sistem'!ED336</f>
        <v>0</v>
      </c>
      <c r="V336" s="3">
        <f>'data sistem'!EE336</f>
        <v>0</v>
      </c>
      <c r="W336" s="3">
        <f>'data sistem'!EF336</f>
        <v>0</v>
      </c>
      <c r="X336" s="3">
        <f>'data sistem'!EG336</f>
        <v>0</v>
      </c>
      <c r="Y336" s="3" t="str">
        <f>IF('data sistem'!DW336="ya",1,IF('data sistem'!DW336="tidak",0,""))</f>
        <v/>
      </c>
      <c r="Z336" s="3">
        <f>'data sistem'!EM336</f>
        <v>0</v>
      </c>
      <c r="AA336" s="3">
        <f>'data sistem'!EH336</f>
        <v>0</v>
      </c>
      <c r="AB336" s="3">
        <f>'data sistem'!EI336</f>
        <v>0</v>
      </c>
      <c r="AC336" s="3">
        <f>'data sistem'!EJ336</f>
        <v>0</v>
      </c>
      <c r="AD336" s="3">
        <f>'data sistem'!EK336</f>
        <v>0</v>
      </c>
      <c r="AE336" s="3">
        <f>'data sistem'!EL336</f>
        <v>0</v>
      </c>
      <c r="AF336" s="3">
        <f>0</f>
        <v>0</v>
      </c>
      <c r="AH336" s="3">
        <f>IF('data sistem'!FB336="lebih dari 3",4,'data sistem'!FB336)</f>
        <v>0</v>
      </c>
      <c r="AI336" s="3" t="str">
        <f>IF('data sistem'!FF336="sebelum lulus",1,IF('data sistem'!FF336="setelah lulus",2,""))</f>
        <v/>
      </c>
      <c r="AJ336" s="3" t="str">
        <f>IF('data sistem'!FG336="0-3 bulan",1,IF('data sistem'!FG336="3-6 bulan",3,IF('data sistem'!FG336="6-12 bulan",6,IF('data sistem'!FG336="lebih dari 12 bulan",12,""))))</f>
        <v/>
      </c>
      <c r="AK336" s="3" t="str">
        <f>IF('data sistem'!FH336="0-3 bulan",1,IF('data sistem'!FH336="3-6 bulan",3,IF('data sistem'!FH336="6-12 bulan",6,IF('data sistem'!FH336="lebih dari 12 bulan",12,""))))</f>
        <v/>
      </c>
      <c r="AL336" s="3">
        <f>IF('data sistem'!FC336="lebih dari 3",4,'data sistem'!FC336)</f>
        <v>0</v>
      </c>
      <c r="AM336" s="3">
        <f>IF('data sistem'!FD336="lebih dari 3",4,'data sistem'!FD336)</f>
        <v>0</v>
      </c>
      <c r="AN336" s="3" t="str">
        <f>IF(LEFT('data sistem'!U336,7)="bekerja",1,IF(LEFT('data sistem'!U336,5)="tidak",2,""))</f>
        <v/>
      </c>
      <c r="AO336" s="3">
        <f>'data sistem'!M336*1</f>
        <v>0</v>
      </c>
      <c r="AP336" s="3">
        <f>'data sistem'!R336*2</f>
        <v>0</v>
      </c>
      <c r="AQ336" s="3">
        <f>'data sistem'!P336*3</f>
        <v>0</v>
      </c>
      <c r="AR336" s="3">
        <f>'data sistem'!Q336*4</f>
        <v>0</v>
      </c>
      <c r="AS336" s="3">
        <f>0</f>
        <v>0</v>
      </c>
      <c r="AU336" s="3">
        <f>IF('data sistem'!Q336="1",4,1)</f>
        <v>1</v>
      </c>
      <c r="AW336" s="3">
        <f>IF('data sistem'!AG336="bumn",1,IF('data sistem'!AG336="non-profit",2,IF('data sistem'!AG336="swasta",3,IF('data sistem'!AG336="wiraswasta",4,5))))</f>
        <v>5</v>
      </c>
      <c r="AX336" s="3">
        <f>IF(AW336=5,'data sistem'!AG336,"")</f>
        <v>0</v>
      </c>
      <c r="AY336" s="3">
        <f>IF('data sistem'!T336=0,1,'data sistem'!T336=0)</f>
        <v>1</v>
      </c>
      <c r="BA336" s="3">
        <f>IF('data sistem'!AM336="kurang dari 1 juta",1000000,IF('data sistem'!AM336="antara 1 dan 2 juta",2000000,IF('data sistem'!AM336="lebih dari 2 juta",3000000,IF('data sistem'!AM336="lebih dari 3 juta",4000000,0))))</f>
        <v>0</v>
      </c>
      <c r="BB336" s="3">
        <f>0</f>
        <v>0</v>
      </c>
      <c r="BC336" s="3">
        <f>IF('data sistem'!BI336="kurang dari 1 juta",1000000,IF('data sistem'!BI336="antara 1 dan 2 juta",2000000,IF('data sistem'!BI336="lebih dari 2 juta",3000000,IF('data sistem'!BI336="lebih dari 3 juta",4000000,0))))</f>
        <v>0</v>
      </c>
      <c r="BD336" s="3" t="str">
        <f>IF('data sistem'!DE336&gt;0,'data sistem'!DE336,"")</f>
        <v/>
      </c>
      <c r="BE336" s="3" t="str">
        <f>IF('data sistem'!DF336="lebih tinggi",1,IF('data sistem'!DF336="sama",2,IF('data sistem'!DF336="lebih rendah",3,IF('data sistem'!DF336="tidak perlu",4,""))))</f>
        <v/>
      </c>
      <c r="BF336" s="3">
        <f>'data sistem'!DG336*1</f>
        <v>0</v>
      </c>
      <c r="BG336" s="3">
        <f>'data sistem'!DH336*2</f>
        <v>0</v>
      </c>
      <c r="BH336" s="3">
        <f>'data sistem'!DI336*3</f>
        <v>0</v>
      </c>
      <c r="BI336" s="3">
        <f>'data sistem'!DJ336*4</f>
        <v>0</v>
      </c>
      <c r="BJ336" s="3">
        <f>'data sistem'!DK336*5</f>
        <v>0</v>
      </c>
      <c r="BK336" s="3">
        <f>'data sistem'!DL336*6</f>
        <v>0</v>
      </c>
      <c r="BL336" s="3">
        <f>'data sistem'!DM336*7</f>
        <v>0</v>
      </c>
      <c r="BM336" s="3">
        <f>'data sistem'!DN336*8</f>
        <v>0</v>
      </c>
      <c r="BN336" s="3">
        <f>'data sistem'!DO336*9</f>
        <v>0</v>
      </c>
      <c r="BO336" s="3">
        <f>'data sistem'!DP336*10</f>
        <v>0</v>
      </c>
      <c r="BP336" s="3">
        <f>'data sistem'!DQ336*11</f>
        <v>0</v>
      </c>
      <c r="BQ336" s="3">
        <f>'data sistem'!DR336*12</f>
        <v>0</v>
      </c>
      <c r="BR336" s="3">
        <v>0</v>
      </c>
      <c r="BT336" s="3">
        <f>'data sistem'!GU336</f>
        <v>0</v>
      </c>
      <c r="BU336" s="3">
        <f>'data sistem'!HX336</f>
        <v>0</v>
      </c>
      <c r="BV336" s="3">
        <f>'data sistem'!GV336</f>
        <v>0</v>
      </c>
      <c r="BW336" s="3">
        <f>'data sistem'!HY336</f>
        <v>0</v>
      </c>
      <c r="BX336" s="3">
        <f>'data sistem'!GW336</f>
        <v>0</v>
      </c>
      <c r="BY336" s="3">
        <f>'data sistem'!HV336</f>
        <v>0</v>
      </c>
      <c r="BZ336" s="3">
        <f>'data sistem'!HZ336</f>
        <v>0</v>
      </c>
      <c r="CA336" s="3">
        <f>'data sistem'!IY336</f>
        <v>0</v>
      </c>
      <c r="CB336" s="3">
        <f>'data sistem'!GX336</f>
        <v>0</v>
      </c>
      <c r="CC336" s="3">
        <f>'data sistem'!IA336</f>
        <v>0</v>
      </c>
      <c r="CD336" s="3">
        <f>'data sistem'!GY336</f>
        <v>0</v>
      </c>
      <c r="CE336" s="3">
        <f>'data sistem'!IB336</f>
        <v>0</v>
      </c>
      <c r="CF336" s="3">
        <f>'data sistem'!GZ336</f>
        <v>0</v>
      </c>
      <c r="CH336" s="3">
        <f>'data sistem'!IC336</f>
        <v>0</v>
      </c>
      <c r="CJ336" s="3">
        <f>'data sistem'!HA336</f>
        <v>0</v>
      </c>
      <c r="CK336" s="3">
        <f>'data sistem'!ID336</f>
        <v>0</v>
      </c>
      <c r="CL336" s="3">
        <f>'data sistem'!HB336</f>
        <v>0</v>
      </c>
      <c r="CM336" s="3">
        <f>'data sistem'!IE336</f>
        <v>0</v>
      </c>
      <c r="CN336" s="3">
        <f>'data sistem'!HC336</f>
        <v>0</v>
      </c>
      <c r="CO336" s="3">
        <f>'data sistem'!IF336</f>
        <v>0</v>
      </c>
      <c r="CP336" s="3">
        <f>'data sistem'!HD336</f>
        <v>0</v>
      </c>
      <c r="CQ336" s="3">
        <f>'data sistem'!IG336</f>
        <v>0</v>
      </c>
      <c r="CR336" s="3">
        <f>'data sistem'!HE336</f>
        <v>0</v>
      </c>
      <c r="CS336" s="3">
        <f>'data sistem'!IH336</f>
        <v>0</v>
      </c>
      <c r="CT336" s="3">
        <f>'data sistem'!HF336</f>
        <v>0</v>
      </c>
      <c r="CU336" s="3">
        <f>'data sistem'!II336</f>
        <v>0</v>
      </c>
      <c r="CV336" s="3">
        <f>'data sistem'!HG336</f>
        <v>0</v>
      </c>
      <c r="CW336" s="3">
        <f>'data sistem'!IJ336</f>
        <v>0</v>
      </c>
      <c r="CX336" s="3">
        <f>'data sistem'!HH336</f>
        <v>0</v>
      </c>
      <c r="CY336" s="3">
        <f>'data sistem'!IK336</f>
        <v>0</v>
      </c>
      <c r="CZ336" s="3">
        <f>'data sistem'!HI336</f>
        <v>0</v>
      </c>
      <c r="DA336" s="3">
        <f>'data sistem'!IL336</f>
        <v>0</v>
      </c>
      <c r="DB336" s="3">
        <f>'data sistem'!HJ336</f>
        <v>0</v>
      </c>
      <c r="DC336" s="3">
        <f>'data sistem'!IM336</f>
        <v>0</v>
      </c>
      <c r="DD336" s="3">
        <f>'data sistem'!HK336</f>
        <v>0</v>
      </c>
      <c r="DE336" s="3">
        <f>'data sistem'!IN336</f>
        <v>0</v>
      </c>
      <c r="DF336" s="3">
        <f>'data sistem'!HL336</f>
        <v>0</v>
      </c>
      <c r="DG336" s="3">
        <f>'data sistem'!IO336</f>
        <v>0</v>
      </c>
      <c r="DH336" s="3">
        <f>'data sistem'!HM336</f>
        <v>0</v>
      </c>
      <c r="DI336" s="3">
        <f>'data sistem'!HM336</f>
        <v>0</v>
      </c>
      <c r="DJ336" s="3">
        <f>'data sistem'!IP336</f>
        <v>0</v>
      </c>
      <c r="DK336" s="3">
        <f>'data sistem'!IP336</f>
        <v>0</v>
      </c>
      <c r="DL336" s="3">
        <f>'data sistem'!HN336</f>
        <v>0</v>
      </c>
      <c r="DM336" s="3">
        <f>'data sistem'!IQ336</f>
        <v>0</v>
      </c>
      <c r="DN336" s="3">
        <f>'data sistem'!HO336</f>
        <v>0</v>
      </c>
      <c r="DO336" s="3">
        <f>'data sistem'!IR336</f>
        <v>0</v>
      </c>
      <c r="DP336" s="3">
        <f>'data sistem'!HP336</f>
        <v>0</v>
      </c>
      <c r="DQ336" s="3">
        <f>'data sistem'!IS336</f>
        <v>0</v>
      </c>
      <c r="DR336" s="3">
        <f>'data sistem'!HQ336</f>
        <v>0</v>
      </c>
      <c r="DS336" s="3">
        <f>'data sistem'!IT336</f>
        <v>0</v>
      </c>
      <c r="DT336" s="3">
        <f>'data sistem'!HR336</f>
        <v>0</v>
      </c>
      <c r="DU336" s="3">
        <f>'data sistem'!IU336</f>
        <v>0</v>
      </c>
      <c r="DV336" s="3">
        <f>'data sistem'!HS336</f>
        <v>0</v>
      </c>
      <c r="DW336" s="3">
        <f>'data sistem'!IV336</f>
        <v>0</v>
      </c>
      <c r="DX336" s="3">
        <f>'data sistem'!HT336</f>
        <v>0</v>
      </c>
      <c r="DY336" s="3">
        <f>'data sistem'!IW336</f>
        <v>0</v>
      </c>
      <c r="DZ336" s="3">
        <f>'data sistem'!HU336</f>
        <v>0</v>
      </c>
      <c r="EA336" s="3">
        <f>'data sistem'!IX336</f>
        <v>0</v>
      </c>
    </row>
    <row r="337" spans="1:131" x14ac:dyDescent="0.3">
      <c r="A337" s="3" t="str">
        <f t="shared" si="5"/>
        <v>051022</v>
      </c>
      <c r="B337" s="3" t="e">
        <f>VLOOKUP('data sistem'!C337,kodeprodi!$A$2:$B$11,2,FALSE)</f>
        <v>#N/A</v>
      </c>
      <c r="C337" s="3">
        <f>'data sistem'!A337</f>
        <v>0</v>
      </c>
      <c r="D337" s="3">
        <f>'data sistem'!B337</f>
        <v>0</v>
      </c>
      <c r="E337" s="3">
        <f>'data sistem'!J337</f>
        <v>0</v>
      </c>
      <c r="F337" s="3">
        <f>'data sistem'!K337</f>
        <v>0</v>
      </c>
      <c r="G337" s="3">
        <f>2020-'data sistem'!E337</f>
        <v>2020</v>
      </c>
      <c r="H337" s="3">
        <f>1</f>
        <v>1</v>
      </c>
      <c r="I337" s="3">
        <f>2</f>
        <v>2</v>
      </c>
      <c r="J337" s="3">
        <f>3</f>
        <v>3</v>
      </c>
      <c r="K337" s="3">
        <f>3</f>
        <v>3</v>
      </c>
      <c r="L337" s="3">
        <f>1</f>
        <v>1</v>
      </c>
      <c r="M337" s="3">
        <f>2</f>
        <v>2</v>
      </c>
      <c r="N337" s="3">
        <f>1</f>
        <v>1</v>
      </c>
      <c r="O337" s="3" t="str">
        <f>IF('data sistem'!W337="tidak",3,IF('data sistem'!W337="ya",IF('data sistem'!DT337="sebelum lulus",1,IF('data sistem'!DT337="setelah lulus",2,"")),""))</f>
        <v/>
      </c>
      <c r="P337" s="3" t="str">
        <f>IF('data sistem'!DU337="0-3 bulan",1,IF('data sistem'!DU337="3-6 bulan",3,IF('data sistem'!DU337="6-12 bulan",6,IF('data sistem'!DU337="lebih dari 12 bulan",12,""))))</f>
        <v/>
      </c>
      <c r="Q337" s="3" t="str">
        <f>IF('data sistem'!DV337="0-3 bulan",1,IF('data sistem'!DV337="3-6 bulan",3,IF('data sistem'!DV337="6-12 bulan",6,IF('data sistem'!DV337="lebih dari 12 bulan",12,""))))</f>
        <v/>
      </c>
      <c r="R337" s="3">
        <f>'data sistem'!EA337</f>
        <v>0</v>
      </c>
      <c r="S337" s="3">
        <f>'data sistem'!EB337</f>
        <v>0</v>
      </c>
      <c r="T337" s="3">
        <f>'data sistem'!EC337</f>
        <v>0</v>
      </c>
      <c r="U337" s="3">
        <f>'data sistem'!ED337</f>
        <v>0</v>
      </c>
      <c r="V337" s="3">
        <f>'data sistem'!EE337</f>
        <v>0</v>
      </c>
      <c r="W337" s="3">
        <f>'data sistem'!EF337</f>
        <v>0</v>
      </c>
      <c r="X337" s="3">
        <f>'data sistem'!EG337</f>
        <v>0</v>
      </c>
      <c r="Y337" s="3" t="str">
        <f>IF('data sistem'!DW337="ya",1,IF('data sistem'!DW337="tidak",0,""))</f>
        <v/>
      </c>
      <c r="Z337" s="3">
        <f>'data sistem'!EM337</f>
        <v>0</v>
      </c>
      <c r="AA337" s="3">
        <f>'data sistem'!EH337</f>
        <v>0</v>
      </c>
      <c r="AB337" s="3">
        <f>'data sistem'!EI337</f>
        <v>0</v>
      </c>
      <c r="AC337" s="3">
        <f>'data sistem'!EJ337</f>
        <v>0</v>
      </c>
      <c r="AD337" s="3">
        <f>'data sistem'!EK337</f>
        <v>0</v>
      </c>
      <c r="AE337" s="3">
        <f>'data sistem'!EL337</f>
        <v>0</v>
      </c>
      <c r="AF337" s="3">
        <f>0</f>
        <v>0</v>
      </c>
      <c r="AH337" s="3">
        <f>IF('data sistem'!FB337="lebih dari 3",4,'data sistem'!FB337)</f>
        <v>0</v>
      </c>
      <c r="AI337" s="3" t="str">
        <f>IF('data sistem'!FF337="sebelum lulus",1,IF('data sistem'!FF337="setelah lulus",2,""))</f>
        <v/>
      </c>
      <c r="AJ337" s="3" t="str">
        <f>IF('data sistem'!FG337="0-3 bulan",1,IF('data sistem'!FG337="3-6 bulan",3,IF('data sistem'!FG337="6-12 bulan",6,IF('data sistem'!FG337="lebih dari 12 bulan",12,""))))</f>
        <v/>
      </c>
      <c r="AK337" s="3" t="str">
        <f>IF('data sistem'!FH337="0-3 bulan",1,IF('data sistem'!FH337="3-6 bulan",3,IF('data sistem'!FH337="6-12 bulan",6,IF('data sistem'!FH337="lebih dari 12 bulan",12,""))))</f>
        <v/>
      </c>
      <c r="AL337" s="3">
        <f>IF('data sistem'!FC337="lebih dari 3",4,'data sistem'!FC337)</f>
        <v>0</v>
      </c>
      <c r="AM337" s="3">
        <f>IF('data sistem'!FD337="lebih dari 3",4,'data sistem'!FD337)</f>
        <v>0</v>
      </c>
      <c r="AN337" s="3" t="str">
        <f>IF(LEFT('data sistem'!U337,7)="bekerja",1,IF(LEFT('data sistem'!U337,5)="tidak",2,""))</f>
        <v/>
      </c>
      <c r="AO337" s="3">
        <f>'data sistem'!M337*1</f>
        <v>0</v>
      </c>
      <c r="AP337" s="3">
        <f>'data sistem'!R337*2</f>
        <v>0</v>
      </c>
      <c r="AQ337" s="3">
        <f>'data sistem'!P337*3</f>
        <v>0</v>
      </c>
      <c r="AR337" s="3">
        <f>'data sistem'!Q337*4</f>
        <v>0</v>
      </c>
      <c r="AS337" s="3">
        <f>0</f>
        <v>0</v>
      </c>
      <c r="AU337" s="3">
        <f>IF('data sistem'!Q337="1",4,1)</f>
        <v>1</v>
      </c>
      <c r="AW337" s="3">
        <f>IF('data sistem'!AG337="bumn",1,IF('data sistem'!AG337="non-profit",2,IF('data sistem'!AG337="swasta",3,IF('data sistem'!AG337="wiraswasta",4,5))))</f>
        <v>5</v>
      </c>
      <c r="AX337" s="3">
        <f>IF(AW337=5,'data sistem'!AG337,"")</f>
        <v>0</v>
      </c>
      <c r="AY337" s="3">
        <f>IF('data sistem'!T337=0,1,'data sistem'!T337=0)</f>
        <v>1</v>
      </c>
      <c r="BA337" s="3">
        <f>IF('data sistem'!AM337="kurang dari 1 juta",1000000,IF('data sistem'!AM337="antara 1 dan 2 juta",2000000,IF('data sistem'!AM337="lebih dari 2 juta",3000000,IF('data sistem'!AM337="lebih dari 3 juta",4000000,0))))</f>
        <v>0</v>
      </c>
      <c r="BB337" s="3">
        <f>0</f>
        <v>0</v>
      </c>
      <c r="BC337" s="3">
        <f>IF('data sistem'!BI337="kurang dari 1 juta",1000000,IF('data sistem'!BI337="antara 1 dan 2 juta",2000000,IF('data sistem'!BI337="lebih dari 2 juta",3000000,IF('data sistem'!BI337="lebih dari 3 juta",4000000,0))))</f>
        <v>0</v>
      </c>
      <c r="BD337" s="3" t="str">
        <f>IF('data sistem'!DE337&gt;0,'data sistem'!DE337,"")</f>
        <v/>
      </c>
      <c r="BE337" s="3" t="str">
        <f>IF('data sistem'!DF337="lebih tinggi",1,IF('data sistem'!DF337="sama",2,IF('data sistem'!DF337="lebih rendah",3,IF('data sistem'!DF337="tidak perlu",4,""))))</f>
        <v/>
      </c>
      <c r="BF337" s="3">
        <f>'data sistem'!DG337*1</f>
        <v>0</v>
      </c>
      <c r="BG337" s="3">
        <f>'data sistem'!DH337*2</f>
        <v>0</v>
      </c>
      <c r="BH337" s="3">
        <f>'data sistem'!DI337*3</f>
        <v>0</v>
      </c>
      <c r="BI337" s="3">
        <f>'data sistem'!DJ337*4</f>
        <v>0</v>
      </c>
      <c r="BJ337" s="3">
        <f>'data sistem'!DK337*5</f>
        <v>0</v>
      </c>
      <c r="BK337" s="3">
        <f>'data sistem'!DL337*6</f>
        <v>0</v>
      </c>
      <c r="BL337" s="3">
        <f>'data sistem'!DM337*7</f>
        <v>0</v>
      </c>
      <c r="BM337" s="3">
        <f>'data sistem'!DN337*8</f>
        <v>0</v>
      </c>
      <c r="BN337" s="3">
        <f>'data sistem'!DO337*9</f>
        <v>0</v>
      </c>
      <c r="BO337" s="3">
        <f>'data sistem'!DP337*10</f>
        <v>0</v>
      </c>
      <c r="BP337" s="3">
        <f>'data sistem'!DQ337*11</f>
        <v>0</v>
      </c>
      <c r="BQ337" s="3">
        <f>'data sistem'!DR337*12</f>
        <v>0</v>
      </c>
      <c r="BR337" s="3">
        <v>0</v>
      </c>
      <c r="BT337" s="3">
        <f>'data sistem'!GU337</f>
        <v>0</v>
      </c>
      <c r="BU337" s="3">
        <f>'data sistem'!HX337</f>
        <v>0</v>
      </c>
      <c r="BV337" s="3">
        <f>'data sistem'!GV337</f>
        <v>0</v>
      </c>
      <c r="BW337" s="3">
        <f>'data sistem'!HY337</f>
        <v>0</v>
      </c>
      <c r="BX337" s="3">
        <f>'data sistem'!GW337</f>
        <v>0</v>
      </c>
      <c r="BY337" s="3">
        <f>'data sistem'!HV337</f>
        <v>0</v>
      </c>
      <c r="BZ337" s="3">
        <f>'data sistem'!HZ337</f>
        <v>0</v>
      </c>
      <c r="CA337" s="3">
        <f>'data sistem'!IY337</f>
        <v>0</v>
      </c>
      <c r="CB337" s="3">
        <f>'data sistem'!GX337</f>
        <v>0</v>
      </c>
      <c r="CC337" s="3">
        <f>'data sistem'!IA337</f>
        <v>0</v>
      </c>
      <c r="CD337" s="3">
        <f>'data sistem'!GY337</f>
        <v>0</v>
      </c>
      <c r="CE337" s="3">
        <f>'data sistem'!IB337</f>
        <v>0</v>
      </c>
      <c r="CF337" s="3">
        <f>'data sistem'!GZ337</f>
        <v>0</v>
      </c>
      <c r="CH337" s="3">
        <f>'data sistem'!IC337</f>
        <v>0</v>
      </c>
      <c r="CJ337" s="3">
        <f>'data sistem'!HA337</f>
        <v>0</v>
      </c>
      <c r="CK337" s="3">
        <f>'data sistem'!ID337</f>
        <v>0</v>
      </c>
      <c r="CL337" s="3">
        <f>'data sistem'!HB337</f>
        <v>0</v>
      </c>
      <c r="CM337" s="3">
        <f>'data sistem'!IE337</f>
        <v>0</v>
      </c>
      <c r="CN337" s="3">
        <f>'data sistem'!HC337</f>
        <v>0</v>
      </c>
      <c r="CO337" s="3">
        <f>'data sistem'!IF337</f>
        <v>0</v>
      </c>
      <c r="CP337" s="3">
        <f>'data sistem'!HD337</f>
        <v>0</v>
      </c>
      <c r="CQ337" s="3">
        <f>'data sistem'!IG337</f>
        <v>0</v>
      </c>
      <c r="CR337" s="3">
        <f>'data sistem'!HE337</f>
        <v>0</v>
      </c>
      <c r="CS337" s="3">
        <f>'data sistem'!IH337</f>
        <v>0</v>
      </c>
      <c r="CT337" s="3">
        <f>'data sistem'!HF337</f>
        <v>0</v>
      </c>
      <c r="CU337" s="3">
        <f>'data sistem'!II337</f>
        <v>0</v>
      </c>
      <c r="CV337" s="3">
        <f>'data sistem'!HG337</f>
        <v>0</v>
      </c>
      <c r="CW337" s="3">
        <f>'data sistem'!IJ337</f>
        <v>0</v>
      </c>
      <c r="CX337" s="3">
        <f>'data sistem'!HH337</f>
        <v>0</v>
      </c>
      <c r="CY337" s="3">
        <f>'data sistem'!IK337</f>
        <v>0</v>
      </c>
      <c r="CZ337" s="3">
        <f>'data sistem'!HI337</f>
        <v>0</v>
      </c>
      <c r="DA337" s="3">
        <f>'data sistem'!IL337</f>
        <v>0</v>
      </c>
      <c r="DB337" s="3">
        <f>'data sistem'!HJ337</f>
        <v>0</v>
      </c>
      <c r="DC337" s="3">
        <f>'data sistem'!IM337</f>
        <v>0</v>
      </c>
      <c r="DD337" s="3">
        <f>'data sistem'!HK337</f>
        <v>0</v>
      </c>
      <c r="DE337" s="3">
        <f>'data sistem'!IN337</f>
        <v>0</v>
      </c>
      <c r="DF337" s="3">
        <f>'data sistem'!HL337</f>
        <v>0</v>
      </c>
      <c r="DG337" s="3">
        <f>'data sistem'!IO337</f>
        <v>0</v>
      </c>
      <c r="DH337" s="3">
        <f>'data sistem'!HM337</f>
        <v>0</v>
      </c>
      <c r="DI337" s="3">
        <f>'data sistem'!HM337</f>
        <v>0</v>
      </c>
      <c r="DJ337" s="3">
        <f>'data sistem'!IP337</f>
        <v>0</v>
      </c>
      <c r="DK337" s="3">
        <f>'data sistem'!IP337</f>
        <v>0</v>
      </c>
      <c r="DL337" s="3">
        <f>'data sistem'!HN337</f>
        <v>0</v>
      </c>
      <c r="DM337" s="3">
        <f>'data sistem'!IQ337</f>
        <v>0</v>
      </c>
      <c r="DN337" s="3">
        <f>'data sistem'!HO337</f>
        <v>0</v>
      </c>
      <c r="DO337" s="3">
        <f>'data sistem'!IR337</f>
        <v>0</v>
      </c>
      <c r="DP337" s="3">
        <f>'data sistem'!HP337</f>
        <v>0</v>
      </c>
      <c r="DQ337" s="3">
        <f>'data sistem'!IS337</f>
        <v>0</v>
      </c>
      <c r="DR337" s="3">
        <f>'data sistem'!HQ337</f>
        <v>0</v>
      </c>
      <c r="DS337" s="3">
        <f>'data sistem'!IT337</f>
        <v>0</v>
      </c>
      <c r="DT337" s="3">
        <f>'data sistem'!HR337</f>
        <v>0</v>
      </c>
      <c r="DU337" s="3">
        <f>'data sistem'!IU337</f>
        <v>0</v>
      </c>
      <c r="DV337" s="3">
        <f>'data sistem'!HS337</f>
        <v>0</v>
      </c>
      <c r="DW337" s="3">
        <f>'data sistem'!IV337</f>
        <v>0</v>
      </c>
      <c r="DX337" s="3">
        <f>'data sistem'!HT337</f>
        <v>0</v>
      </c>
      <c r="DY337" s="3">
        <f>'data sistem'!IW337</f>
        <v>0</v>
      </c>
      <c r="DZ337" s="3">
        <f>'data sistem'!HU337</f>
        <v>0</v>
      </c>
      <c r="EA337" s="3">
        <f>'data sistem'!IX337</f>
        <v>0</v>
      </c>
    </row>
    <row r="338" spans="1:131" x14ac:dyDescent="0.3">
      <c r="A338" s="3" t="str">
        <f t="shared" si="5"/>
        <v>051022</v>
      </c>
      <c r="B338" s="3" t="e">
        <f>VLOOKUP('data sistem'!C338,kodeprodi!$A$2:$B$11,2,FALSE)</f>
        <v>#N/A</v>
      </c>
      <c r="C338" s="3">
        <f>'data sistem'!A338</f>
        <v>0</v>
      </c>
      <c r="D338" s="3">
        <f>'data sistem'!B338</f>
        <v>0</v>
      </c>
      <c r="E338" s="3">
        <f>'data sistem'!J338</f>
        <v>0</v>
      </c>
      <c r="F338" s="3">
        <f>'data sistem'!K338</f>
        <v>0</v>
      </c>
      <c r="G338" s="3">
        <f>2020-'data sistem'!E338</f>
        <v>2020</v>
      </c>
      <c r="H338" s="3">
        <f>1</f>
        <v>1</v>
      </c>
      <c r="I338" s="3">
        <f>2</f>
        <v>2</v>
      </c>
      <c r="J338" s="3">
        <f>3</f>
        <v>3</v>
      </c>
      <c r="K338" s="3">
        <f>3</f>
        <v>3</v>
      </c>
      <c r="L338" s="3">
        <f>1</f>
        <v>1</v>
      </c>
      <c r="M338" s="3">
        <f>2</f>
        <v>2</v>
      </c>
      <c r="N338" s="3">
        <f>1</f>
        <v>1</v>
      </c>
      <c r="O338" s="3" t="str">
        <f>IF('data sistem'!W338="tidak",3,IF('data sistem'!W338="ya",IF('data sistem'!DT338="sebelum lulus",1,IF('data sistem'!DT338="setelah lulus",2,"")),""))</f>
        <v/>
      </c>
      <c r="P338" s="3" t="str">
        <f>IF('data sistem'!DU338="0-3 bulan",1,IF('data sistem'!DU338="3-6 bulan",3,IF('data sistem'!DU338="6-12 bulan",6,IF('data sistem'!DU338="lebih dari 12 bulan",12,""))))</f>
        <v/>
      </c>
      <c r="Q338" s="3" t="str">
        <f>IF('data sistem'!DV338="0-3 bulan",1,IF('data sistem'!DV338="3-6 bulan",3,IF('data sistem'!DV338="6-12 bulan",6,IF('data sistem'!DV338="lebih dari 12 bulan",12,""))))</f>
        <v/>
      </c>
      <c r="R338" s="3">
        <f>'data sistem'!EA338</f>
        <v>0</v>
      </c>
      <c r="S338" s="3">
        <f>'data sistem'!EB338</f>
        <v>0</v>
      </c>
      <c r="T338" s="3">
        <f>'data sistem'!EC338</f>
        <v>0</v>
      </c>
      <c r="U338" s="3">
        <f>'data sistem'!ED338</f>
        <v>0</v>
      </c>
      <c r="V338" s="3">
        <f>'data sistem'!EE338</f>
        <v>0</v>
      </c>
      <c r="W338" s="3">
        <f>'data sistem'!EF338</f>
        <v>0</v>
      </c>
      <c r="X338" s="3">
        <f>'data sistem'!EG338</f>
        <v>0</v>
      </c>
      <c r="Y338" s="3" t="str">
        <f>IF('data sistem'!DW338="ya",1,IF('data sistem'!DW338="tidak",0,""))</f>
        <v/>
      </c>
      <c r="Z338" s="3">
        <f>'data sistem'!EM338</f>
        <v>0</v>
      </c>
      <c r="AA338" s="3">
        <f>'data sistem'!EH338</f>
        <v>0</v>
      </c>
      <c r="AB338" s="3">
        <f>'data sistem'!EI338</f>
        <v>0</v>
      </c>
      <c r="AC338" s="3">
        <f>'data sistem'!EJ338</f>
        <v>0</v>
      </c>
      <c r="AD338" s="3">
        <f>'data sistem'!EK338</f>
        <v>0</v>
      </c>
      <c r="AE338" s="3">
        <f>'data sistem'!EL338</f>
        <v>0</v>
      </c>
      <c r="AF338" s="3">
        <f>0</f>
        <v>0</v>
      </c>
      <c r="AH338" s="3">
        <f>IF('data sistem'!FB338="lebih dari 3",4,'data sistem'!FB338)</f>
        <v>0</v>
      </c>
      <c r="AI338" s="3" t="str">
        <f>IF('data sistem'!FF338="sebelum lulus",1,IF('data sistem'!FF338="setelah lulus",2,""))</f>
        <v/>
      </c>
      <c r="AJ338" s="3" t="str">
        <f>IF('data sistem'!FG338="0-3 bulan",1,IF('data sistem'!FG338="3-6 bulan",3,IF('data sistem'!FG338="6-12 bulan",6,IF('data sistem'!FG338="lebih dari 12 bulan",12,""))))</f>
        <v/>
      </c>
      <c r="AK338" s="3" t="str">
        <f>IF('data sistem'!FH338="0-3 bulan",1,IF('data sistem'!FH338="3-6 bulan",3,IF('data sistem'!FH338="6-12 bulan",6,IF('data sistem'!FH338="lebih dari 12 bulan",12,""))))</f>
        <v/>
      </c>
      <c r="AL338" s="3">
        <f>IF('data sistem'!FC338="lebih dari 3",4,'data sistem'!FC338)</f>
        <v>0</v>
      </c>
      <c r="AM338" s="3">
        <f>IF('data sistem'!FD338="lebih dari 3",4,'data sistem'!FD338)</f>
        <v>0</v>
      </c>
      <c r="AN338" s="3" t="str">
        <f>IF(LEFT('data sistem'!U338,7)="bekerja",1,IF(LEFT('data sistem'!U338,5)="tidak",2,""))</f>
        <v/>
      </c>
      <c r="AO338" s="3">
        <f>'data sistem'!M338*1</f>
        <v>0</v>
      </c>
      <c r="AP338" s="3">
        <f>'data sistem'!R338*2</f>
        <v>0</v>
      </c>
      <c r="AQ338" s="3">
        <f>'data sistem'!P338*3</f>
        <v>0</v>
      </c>
      <c r="AR338" s="3">
        <f>'data sistem'!Q338*4</f>
        <v>0</v>
      </c>
      <c r="AS338" s="3">
        <f>0</f>
        <v>0</v>
      </c>
      <c r="AU338" s="3">
        <f>IF('data sistem'!Q338="1",4,1)</f>
        <v>1</v>
      </c>
      <c r="AW338" s="3">
        <f>IF('data sistem'!AG338="bumn",1,IF('data sistem'!AG338="non-profit",2,IF('data sistem'!AG338="swasta",3,IF('data sistem'!AG338="wiraswasta",4,5))))</f>
        <v>5</v>
      </c>
      <c r="AX338" s="3">
        <f>IF(AW338=5,'data sistem'!AG338,"")</f>
        <v>0</v>
      </c>
      <c r="AY338" s="3">
        <f>IF('data sistem'!T338=0,1,'data sistem'!T338=0)</f>
        <v>1</v>
      </c>
      <c r="BA338" s="3">
        <f>IF('data sistem'!AM338="kurang dari 1 juta",1000000,IF('data sistem'!AM338="antara 1 dan 2 juta",2000000,IF('data sistem'!AM338="lebih dari 2 juta",3000000,IF('data sistem'!AM338="lebih dari 3 juta",4000000,0))))</f>
        <v>0</v>
      </c>
      <c r="BB338" s="3">
        <f>0</f>
        <v>0</v>
      </c>
      <c r="BC338" s="3">
        <f>IF('data sistem'!BI338="kurang dari 1 juta",1000000,IF('data sistem'!BI338="antara 1 dan 2 juta",2000000,IF('data sistem'!BI338="lebih dari 2 juta",3000000,IF('data sistem'!BI338="lebih dari 3 juta",4000000,0))))</f>
        <v>0</v>
      </c>
      <c r="BD338" s="3" t="str">
        <f>IF('data sistem'!DE338&gt;0,'data sistem'!DE338,"")</f>
        <v/>
      </c>
      <c r="BE338" s="3" t="str">
        <f>IF('data sistem'!DF338="lebih tinggi",1,IF('data sistem'!DF338="sama",2,IF('data sistem'!DF338="lebih rendah",3,IF('data sistem'!DF338="tidak perlu",4,""))))</f>
        <v/>
      </c>
      <c r="BF338" s="3">
        <f>'data sistem'!DG338*1</f>
        <v>0</v>
      </c>
      <c r="BG338" s="3">
        <f>'data sistem'!DH338*2</f>
        <v>0</v>
      </c>
      <c r="BH338" s="3">
        <f>'data sistem'!DI338*3</f>
        <v>0</v>
      </c>
      <c r="BI338" s="3">
        <f>'data sistem'!DJ338*4</f>
        <v>0</v>
      </c>
      <c r="BJ338" s="3">
        <f>'data sistem'!DK338*5</f>
        <v>0</v>
      </c>
      <c r="BK338" s="3">
        <f>'data sistem'!DL338*6</f>
        <v>0</v>
      </c>
      <c r="BL338" s="3">
        <f>'data sistem'!DM338*7</f>
        <v>0</v>
      </c>
      <c r="BM338" s="3">
        <f>'data sistem'!DN338*8</f>
        <v>0</v>
      </c>
      <c r="BN338" s="3">
        <f>'data sistem'!DO338*9</f>
        <v>0</v>
      </c>
      <c r="BO338" s="3">
        <f>'data sistem'!DP338*10</f>
        <v>0</v>
      </c>
      <c r="BP338" s="3">
        <f>'data sistem'!DQ338*11</f>
        <v>0</v>
      </c>
      <c r="BQ338" s="3">
        <f>'data sistem'!DR338*12</f>
        <v>0</v>
      </c>
      <c r="BR338" s="3">
        <v>0</v>
      </c>
      <c r="BT338" s="3">
        <f>'data sistem'!GU338</f>
        <v>0</v>
      </c>
      <c r="BU338" s="3">
        <f>'data sistem'!HX338</f>
        <v>0</v>
      </c>
      <c r="BV338" s="3">
        <f>'data sistem'!GV338</f>
        <v>0</v>
      </c>
      <c r="BW338" s="3">
        <f>'data sistem'!HY338</f>
        <v>0</v>
      </c>
      <c r="BX338" s="3">
        <f>'data sistem'!GW338</f>
        <v>0</v>
      </c>
      <c r="BY338" s="3">
        <f>'data sistem'!HV338</f>
        <v>0</v>
      </c>
      <c r="BZ338" s="3">
        <f>'data sistem'!HZ338</f>
        <v>0</v>
      </c>
      <c r="CA338" s="3">
        <f>'data sistem'!IY338</f>
        <v>0</v>
      </c>
      <c r="CB338" s="3">
        <f>'data sistem'!GX338</f>
        <v>0</v>
      </c>
      <c r="CC338" s="3">
        <f>'data sistem'!IA338</f>
        <v>0</v>
      </c>
      <c r="CD338" s="3">
        <f>'data sistem'!GY338</f>
        <v>0</v>
      </c>
      <c r="CE338" s="3">
        <f>'data sistem'!IB338</f>
        <v>0</v>
      </c>
      <c r="CF338" s="3">
        <f>'data sistem'!GZ338</f>
        <v>0</v>
      </c>
      <c r="CH338" s="3">
        <f>'data sistem'!IC338</f>
        <v>0</v>
      </c>
      <c r="CJ338" s="3">
        <f>'data sistem'!HA338</f>
        <v>0</v>
      </c>
      <c r="CK338" s="3">
        <f>'data sistem'!ID338</f>
        <v>0</v>
      </c>
      <c r="CL338" s="3">
        <f>'data sistem'!HB338</f>
        <v>0</v>
      </c>
      <c r="CM338" s="3">
        <f>'data sistem'!IE338</f>
        <v>0</v>
      </c>
      <c r="CN338" s="3">
        <f>'data sistem'!HC338</f>
        <v>0</v>
      </c>
      <c r="CO338" s="3">
        <f>'data sistem'!IF338</f>
        <v>0</v>
      </c>
      <c r="CP338" s="3">
        <f>'data sistem'!HD338</f>
        <v>0</v>
      </c>
      <c r="CQ338" s="3">
        <f>'data sistem'!IG338</f>
        <v>0</v>
      </c>
      <c r="CR338" s="3">
        <f>'data sistem'!HE338</f>
        <v>0</v>
      </c>
      <c r="CS338" s="3">
        <f>'data sistem'!IH338</f>
        <v>0</v>
      </c>
      <c r="CT338" s="3">
        <f>'data sistem'!HF338</f>
        <v>0</v>
      </c>
      <c r="CU338" s="3">
        <f>'data sistem'!II338</f>
        <v>0</v>
      </c>
      <c r="CV338" s="3">
        <f>'data sistem'!HG338</f>
        <v>0</v>
      </c>
      <c r="CW338" s="3">
        <f>'data sistem'!IJ338</f>
        <v>0</v>
      </c>
      <c r="CX338" s="3">
        <f>'data sistem'!HH338</f>
        <v>0</v>
      </c>
      <c r="CY338" s="3">
        <f>'data sistem'!IK338</f>
        <v>0</v>
      </c>
      <c r="CZ338" s="3">
        <f>'data sistem'!HI338</f>
        <v>0</v>
      </c>
      <c r="DA338" s="3">
        <f>'data sistem'!IL338</f>
        <v>0</v>
      </c>
      <c r="DB338" s="3">
        <f>'data sistem'!HJ338</f>
        <v>0</v>
      </c>
      <c r="DC338" s="3">
        <f>'data sistem'!IM338</f>
        <v>0</v>
      </c>
      <c r="DD338" s="3">
        <f>'data sistem'!HK338</f>
        <v>0</v>
      </c>
      <c r="DE338" s="3">
        <f>'data sistem'!IN338</f>
        <v>0</v>
      </c>
      <c r="DF338" s="3">
        <f>'data sistem'!HL338</f>
        <v>0</v>
      </c>
      <c r="DG338" s="3">
        <f>'data sistem'!IO338</f>
        <v>0</v>
      </c>
      <c r="DH338" s="3">
        <f>'data sistem'!HM338</f>
        <v>0</v>
      </c>
      <c r="DI338" s="3">
        <f>'data sistem'!HM338</f>
        <v>0</v>
      </c>
      <c r="DJ338" s="3">
        <f>'data sistem'!IP338</f>
        <v>0</v>
      </c>
      <c r="DK338" s="3">
        <f>'data sistem'!IP338</f>
        <v>0</v>
      </c>
      <c r="DL338" s="3">
        <f>'data sistem'!HN338</f>
        <v>0</v>
      </c>
      <c r="DM338" s="3">
        <f>'data sistem'!IQ338</f>
        <v>0</v>
      </c>
      <c r="DN338" s="3">
        <f>'data sistem'!HO338</f>
        <v>0</v>
      </c>
      <c r="DO338" s="3">
        <f>'data sistem'!IR338</f>
        <v>0</v>
      </c>
      <c r="DP338" s="3">
        <f>'data sistem'!HP338</f>
        <v>0</v>
      </c>
      <c r="DQ338" s="3">
        <f>'data sistem'!IS338</f>
        <v>0</v>
      </c>
      <c r="DR338" s="3">
        <f>'data sistem'!HQ338</f>
        <v>0</v>
      </c>
      <c r="DS338" s="3">
        <f>'data sistem'!IT338</f>
        <v>0</v>
      </c>
      <c r="DT338" s="3">
        <f>'data sistem'!HR338</f>
        <v>0</v>
      </c>
      <c r="DU338" s="3">
        <f>'data sistem'!IU338</f>
        <v>0</v>
      </c>
      <c r="DV338" s="3">
        <f>'data sistem'!HS338</f>
        <v>0</v>
      </c>
      <c r="DW338" s="3">
        <f>'data sistem'!IV338</f>
        <v>0</v>
      </c>
      <c r="DX338" s="3">
        <f>'data sistem'!HT338</f>
        <v>0</v>
      </c>
      <c r="DY338" s="3">
        <f>'data sistem'!IW338</f>
        <v>0</v>
      </c>
      <c r="DZ338" s="3">
        <f>'data sistem'!HU338</f>
        <v>0</v>
      </c>
      <c r="EA338" s="3">
        <f>'data sistem'!IX338</f>
        <v>0</v>
      </c>
    </row>
    <row r="339" spans="1:131" x14ac:dyDescent="0.3">
      <c r="A339" s="3" t="str">
        <f t="shared" si="5"/>
        <v>051022</v>
      </c>
      <c r="B339" s="3" t="e">
        <f>VLOOKUP('data sistem'!C339,kodeprodi!$A$2:$B$11,2,FALSE)</f>
        <v>#N/A</v>
      </c>
      <c r="C339" s="3">
        <f>'data sistem'!A339</f>
        <v>0</v>
      </c>
      <c r="D339" s="3">
        <f>'data sistem'!B339</f>
        <v>0</v>
      </c>
      <c r="E339" s="3">
        <f>'data sistem'!J339</f>
        <v>0</v>
      </c>
      <c r="F339" s="3">
        <f>'data sistem'!K339</f>
        <v>0</v>
      </c>
      <c r="G339" s="3">
        <f>2020-'data sistem'!E339</f>
        <v>2020</v>
      </c>
      <c r="H339" s="3">
        <f>1</f>
        <v>1</v>
      </c>
      <c r="I339" s="3">
        <f>2</f>
        <v>2</v>
      </c>
      <c r="J339" s="3">
        <f>3</f>
        <v>3</v>
      </c>
      <c r="K339" s="3">
        <f>3</f>
        <v>3</v>
      </c>
      <c r="L339" s="3">
        <f>1</f>
        <v>1</v>
      </c>
      <c r="M339" s="3">
        <f>2</f>
        <v>2</v>
      </c>
      <c r="N339" s="3">
        <f>1</f>
        <v>1</v>
      </c>
      <c r="O339" s="3" t="str">
        <f>IF('data sistem'!W339="tidak",3,IF('data sistem'!W339="ya",IF('data sistem'!DT339="sebelum lulus",1,IF('data sistem'!DT339="setelah lulus",2,"")),""))</f>
        <v/>
      </c>
      <c r="P339" s="3" t="str">
        <f>IF('data sistem'!DU339="0-3 bulan",1,IF('data sistem'!DU339="3-6 bulan",3,IF('data sistem'!DU339="6-12 bulan",6,IF('data sistem'!DU339="lebih dari 12 bulan",12,""))))</f>
        <v/>
      </c>
      <c r="Q339" s="3" t="str">
        <f>IF('data sistem'!DV339="0-3 bulan",1,IF('data sistem'!DV339="3-6 bulan",3,IF('data sistem'!DV339="6-12 bulan",6,IF('data sistem'!DV339="lebih dari 12 bulan",12,""))))</f>
        <v/>
      </c>
      <c r="R339" s="3">
        <f>'data sistem'!EA339</f>
        <v>0</v>
      </c>
      <c r="S339" s="3">
        <f>'data sistem'!EB339</f>
        <v>0</v>
      </c>
      <c r="T339" s="3">
        <f>'data sistem'!EC339</f>
        <v>0</v>
      </c>
      <c r="U339" s="3">
        <f>'data sistem'!ED339</f>
        <v>0</v>
      </c>
      <c r="V339" s="3">
        <f>'data sistem'!EE339</f>
        <v>0</v>
      </c>
      <c r="W339" s="3">
        <f>'data sistem'!EF339</f>
        <v>0</v>
      </c>
      <c r="X339" s="3">
        <f>'data sistem'!EG339</f>
        <v>0</v>
      </c>
      <c r="Y339" s="3" t="str">
        <f>IF('data sistem'!DW339="ya",1,IF('data sistem'!DW339="tidak",0,""))</f>
        <v/>
      </c>
      <c r="Z339" s="3">
        <f>'data sistem'!EM339</f>
        <v>0</v>
      </c>
      <c r="AA339" s="3">
        <f>'data sistem'!EH339</f>
        <v>0</v>
      </c>
      <c r="AB339" s="3">
        <f>'data sistem'!EI339</f>
        <v>0</v>
      </c>
      <c r="AC339" s="3">
        <f>'data sistem'!EJ339</f>
        <v>0</v>
      </c>
      <c r="AD339" s="3">
        <f>'data sistem'!EK339</f>
        <v>0</v>
      </c>
      <c r="AE339" s="3">
        <f>'data sistem'!EL339</f>
        <v>0</v>
      </c>
      <c r="AF339" s="3">
        <f>0</f>
        <v>0</v>
      </c>
      <c r="AH339" s="3">
        <f>IF('data sistem'!FB339="lebih dari 3",4,'data sistem'!FB339)</f>
        <v>0</v>
      </c>
      <c r="AI339" s="3" t="str">
        <f>IF('data sistem'!FF339="sebelum lulus",1,IF('data sistem'!FF339="setelah lulus",2,""))</f>
        <v/>
      </c>
      <c r="AJ339" s="3" t="str">
        <f>IF('data sistem'!FG339="0-3 bulan",1,IF('data sistem'!FG339="3-6 bulan",3,IF('data sistem'!FG339="6-12 bulan",6,IF('data sistem'!FG339="lebih dari 12 bulan",12,""))))</f>
        <v/>
      </c>
      <c r="AK339" s="3" t="str">
        <f>IF('data sistem'!FH339="0-3 bulan",1,IF('data sistem'!FH339="3-6 bulan",3,IF('data sistem'!FH339="6-12 bulan",6,IF('data sistem'!FH339="lebih dari 12 bulan",12,""))))</f>
        <v/>
      </c>
      <c r="AL339" s="3">
        <f>IF('data sistem'!FC339="lebih dari 3",4,'data sistem'!FC339)</f>
        <v>0</v>
      </c>
      <c r="AM339" s="3">
        <f>IF('data sistem'!FD339="lebih dari 3",4,'data sistem'!FD339)</f>
        <v>0</v>
      </c>
      <c r="AN339" s="3" t="str">
        <f>IF(LEFT('data sistem'!U339,7)="bekerja",1,IF(LEFT('data sistem'!U339,5)="tidak",2,""))</f>
        <v/>
      </c>
      <c r="AO339" s="3">
        <f>'data sistem'!M339*1</f>
        <v>0</v>
      </c>
      <c r="AP339" s="3">
        <f>'data sistem'!R339*2</f>
        <v>0</v>
      </c>
      <c r="AQ339" s="3">
        <f>'data sistem'!P339*3</f>
        <v>0</v>
      </c>
      <c r="AR339" s="3">
        <f>'data sistem'!Q339*4</f>
        <v>0</v>
      </c>
      <c r="AS339" s="3">
        <f>0</f>
        <v>0</v>
      </c>
      <c r="AU339" s="3">
        <f>IF('data sistem'!Q339="1",4,1)</f>
        <v>1</v>
      </c>
      <c r="AW339" s="3">
        <f>IF('data sistem'!AG339="bumn",1,IF('data sistem'!AG339="non-profit",2,IF('data sistem'!AG339="swasta",3,IF('data sistem'!AG339="wiraswasta",4,5))))</f>
        <v>5</v>
      </c>
      <c r="AX339" s="3">
        <f>IF(AW339=5,'data sistem'!AG339,"")</f>
        <v>0</v>
      </c>
      <c r="AY339" s="3">
        <f>IF('data sistem'!T339=0,1,'data sistem'!T339=0)</f>
        <v>1</v>
      </c>
      <c r="BA339" s="3">
        <f>IF('data sistem'!AM339="kurang dari 1 juta",1000000,IF('data sistem'!AM339="antara 1 dan 2 juta",2000000,IF('data sistem'!AM339="lebih dari 2 juta",3000000,IF('data sistem'!AM339="lebih dari 3 juta",4000000,0))))</f>
        <v>0</v>
      </c>
      <c r="BB339" s="3">
        <f>0</f>
        <v>0</v>
      </c>
      <c r="BC339" s="3">
        <f>IF('data sistem'!BI339="kurang dari 1 juta",1000000,IF('data sistem'!BI339="antara 1 dan 2 juta",2000000,IF('data sistem'!BI339="lebih dari 2 juta",3000000,IF('data sistem'!BI339="lebih dari 3 juta",4000000,0))))</f>
        <v>0</v>
      </c>
      <c r="BD339" s="3" t="str">
        <f>IF('data sistem'!DE339&gt;0,'data sistem'!DE339,"")</f>
        <v/>
      </c>
      <c r="BE339" s="3" t="str">
        <f>IF('data sistem'!DF339="lebih tinggi",1,IF('data sistem'!DF339="sama",2,IF('data sistem'!DF339="lebih rendah",3,IF('data sistem'!DF339="tidak perlu",4,""))))</f>
        <v/>
      </c>
      <c r="BF339" s="3">
        <f>'data sistem'!DG339*1</f>
        <v>0</v>
      </c>
      <c r="BG339" s="3">
        <f>'data sistem'!DH339*2</f>
        <v>0</v>
      </c>
      <c r="BH339" s="3">
        <f>'data sistem'!DI339*3</f>
        <v>0</v>
      </c>
      <c r="BI339" s="3">
        <f>'data sistem'!DJ339*4</f>
        <v>0</v>
      </c>
      <c r="BJ339" s="3">
        <f>'data sistem'!DK339*5</f>
        <v>0</v>
      </c>
      <c r="BK339" s="3">
        <f>'data sistem'!DL339*6</f>
        <v>0</v>
      </c>
      <c r="BL339" s="3">
        <f>'data sistem'!DM339*7</f>
        <v>0</v>
      </c>
      <c r="BM339" s="3">
        <f>'data sistem'!DN339*8</f>
        <v>0</v>
      </c>
      <c r="BN339" s="3">
        <f>'data sistem'!DO339*9</f>
        <v>0</v>
      </c>
      <c r="BO339" s="3">
        <f>'data sistem'!DP339*10</f>
        <v>0</v>
      </c>
      <c r="BP339" s="3">
        <f>'data sistem'!DQ339*11</f>
        <v>0</v>
      </c>
      <c r="BQ339" s="3">
        <f>'data sistem'!DR339*12</f>
        <v>0</v>
      </c>
      <c r="BR339" s="3">
        <v>0</v>
      </c>
      <c r="BT339" s="3">
        <f>'data sistem'!GU339</f>
        <v>0</v>
      </c>
      <c r="BU339" s="3">
        <f>'data sistem'!HX339</f>
        <v>0</v>
      </c>
      <c r="BV339" s="3">
        <f>'data sistem'!GV339</f>
        <v>0</v>
      </c>
      <c r="BW339" s="3">
        <f>'data sistem'!HY339</f>
        <v>0</v>
      </c>
      <c r="BX339" s="3">
        <f>'data sistem'!GW339</f>
        <v>0</v>
      </c>
      <c r="BY339" s="3">
        <f>'data sistem'!HV339</f>
        <v>0</v>
      </c>
      <c r="BZ339" s="3">
        <f>'data sistem'!HZ339</f>
        <v>0</v>
      </c>
      <c r="CA339" s="3">
        <f>'data sistem'!IY339</f>
        <v>0</v>
      </c>
      <c r="CB339" s="3">
        <f>'data sistem'!GX339</f>
        <v>0</v>
      </c>
      <c r="CC339" s="3">
        <f>'data sistem'!IA339</f>
        <v>0</v>
      </c>
      <c r="CD339" s="3">
        <f>'data sistem'!GY339</f>
        <v>0</v>
      </c>
      <c r="CE339" s="3">
        <f>'data sistem'!IB339</f>
        <v>0</v>
      </c>
      <c r="CF339" s="3">
        <f>'data sistem'!GZ339</f>
        <v>0</v>
      </c>
      <c r="CH339" s="3">
        <f>'data sistem'!IC339</f>
        <v>0</v>
      </c>
      <c r="CJ339" s="3">
        <f>'data sistem'!HA339</f>
        <v>0</v>
      </c>
      <c r="CK339" s="3">
        <f>'data sistem'!ID339</f>
        <v>0</v>
      </c>
      <c r="CL339" s="3">
        <f>'data sistem'!HB339</f>
        <v>0</v>
      </c>
      <c r="CM339" s="3">
        <f>'data sistem'!IE339</f>
        <v>0</v>
      </c>
      <c r="CN339" s="3">
        <f>'data sistem'!HC339</f>
        <v>0</v>
      </c>
      <c r="CO339" s="3">
        <f>'data sistem'!IF339</f>
        <v>0</v>
      </c>
      <c r="CP339" s="3">
        <f>'data sistem'!HD339</f>
        <v>0</v>
      </c>
      <c r="CQ339" s="3">
        <f>'data sistem'!IG339</f>
        <v>0</v>
      </c>
      <c r="CR339" s="3">
        <f>'data sistem'!HE339</f>
        <v>0</v>
      </c>
      <c r="CS339" s="3">
        <f>'data sistem'!IH339</f>
        <v>0</v>
      </c>
      <c r="CT339" s="3">
        <f>'data sistem'!HF339</f>
        <v>0</v>
      </c>
      <c r="CU339" s="3">
        <f>'data sistem'!II339</f>
        <v>0</v>
      </c>
      <c r="CV339" s="3">
        <f>'data sistem'!HG339</f>
        <v>0</v>
      </c>
      <c r="CW339" s="3">
        <f>'data sistem'!IJ339</f>
        <v>0</v>
      </c>
      <c r="CX339" s="3">
        <f>'data sistem'!HH339</f>
        <v>0</v>
      </c>
      <c r="CY339" s="3">
        <f>'data sistem'!IK339</f>
        <v>0</v>
      </c>
      <c r="CZ339" s="3">
        <f>'data sistem'!HI339</f>
        <v>0</v>
      </c>
      <c r="DA339" s="3">
        <f>'data sistem'!IL339</f>
        <v>0</v>
      </c>
      <c r="DB339" s="3">
        <f>'data sistem'!HJ339</f>
        <v>0</v>
      </c>
      <c r="DC339" s="3">
        <f>'data sistem'!IM339</f>
        <v>0</v>
      </c>
      <c r="DD339" s="3">
        <f>'data sistem'!HK339</f>
        <v>0</v>
      </c>
      <c r="DE339" s="3">
        <f>'data sistem'!IN339</f>
        <v>0</v>
      </c>
      <c r="DF339" s="3">
        <f>'data sistem'!HL339</f>
        <v>0</v>
      </c>
      <c r="DG339" s="3">
        <f>'data sistem'!IO339</f>
        <v>0</v>
      </c>
      <c r="DH339" s="3">
        <f>'data sistem'!HM339</f>
        <v>0</v>
      </c>
      <c r="DI339" s="3">
        <f>'data sistem'!HM339</f>
        <v>0</v>
      </c>
      <c r="DJ339" s="3">
        <f>'data sistem'!IP339</f>
        <v>0</v>
      </c>
      <c r="DK339" s="3">
        <f>'data sistem'!IP339</f>
        <v>0</v>
      </c>
      <c r="DL339" s="3">
        <f>'data sistem'!HN339</f>
        <v>0</v>
      </c>
      <c r="DM339" s="3">
        <f>'data sistem'!IQ339</f>
        <v>0</v>
      </c>
      <c r="DN339" s="3">
        <f>'data sistem'!HO339</f>
        <v>0</v>
      </c>
      <c r="DO339" s="3">
        <f>'data sistem'!IR339</f>
        <v>0</v>
      </c>
      <c r="DP339" s="3">
        <f>'data sistem'!HP339</f>
        <v>0</v>
      </c>
      <c r="DQ339" s="3">
        <f>'data sistem'!IS339</f>
        <v>0</v>
      </c>
      <c r="DR339" s="3">
        <f>'data sistem'!HQ339</f>
        <v>0</v>
      </c>
      <c r="DS339" s="3">
        <f>'data sistem'!IT339</f>
        <v>0</v>
      </c>
      <c r="DT339" s="3">
        <f>'data sistem'!HR339</f>
        <v>0</v>
      </c>
      <c r="DU339" s="3">
        <f>'data sistem'!IU339</f>
        <v>0</v>
      </c>
      <c r="DV339" s="3">
        <f>'data sistem'!HS339</f>
        <v>0</v>
      </c>
      <c r="DW339" s="3">
        <f>'data sistem'!IV339</f>
        <v>0</v>
      </c>
      <c r="DX339" s="3">
        <f>'data sistem'!HT339</f>
        <v>0</v>
      </c>
      <c r="DY339" s="3">
        <f>'data sistem'!IW339</f>
        <v>0</v>
      </c>
      <c r="DZ339" s="3">
        <f>'data sistem'!HU339</f>
        <v>0</v>
      </c>
      <c r="EA339" s="3">
        <f>'data sistem'!IX339</f>
        <v>0</v>
      </c>
    </row>
    <row r="340" spans="1:131" x14ac:dyDescent="0.3">
      <c r="A340" s="3" t="str">
        <f t="shared" si="5"/>
        <v>051022</v>
      </c>
      <c r="B340" s="3" t="e">
        <f>VLOOKUP('data sistem'!C340,kodeprodi!$A$2:$B$11,2,FALSE)</f>
        <v>#N/A</v>
      </c>
      <c r="C340" s="3">
        <f>'data sistem'!A340</f>
        <v>0</v>
      </c>
      <c r="D340" s="3">
        <f>'data sistem'!B340</f>
        <v>0</v>
      </c>
      <c r="E340" s="3">
        <f>'data sistem'!J340</f>
        <v>0</v>
      </c>
      <c r="F340" s="3">
        <f>'data sistem'!K340</f>
        <v>0</v>
      </c>
      <c r="G340" s="3">
        <f>2020-'data sistem'!E340</f>
        <v>2020</v>
      </c>
      <c r="H340" s="3">
        <f>1</f>
        <v>1</v>
      </c>
      <c r="I340" s="3">
        <f>2</f>
        <v>2</v>
      </c>
      <c r="J340" s="3">
        <f>3</f>
        <v>3</v>
      </c>
      <c r="K340" s="3">
        <f>3</f>
        <v>3</v>
      </c>
      <c r="L340" s="3">
        <f>1</f>
        <v>1</v>
      </c>
      <c r="M340" s="3">
        <f>2</f>
        <v>2</v>
      </c>
      <c r="N340" s="3">
        <f>1</f>
        <v>1</v>
      </c>
      <c r="O340" s="3" t="str">
        <f>IF('data sistem'!W340="tidak",3,IF('data sistem'!W340="ya",IF('data sistem'!DT340="sebelum lulus",1,IF('data sistem'!DT340="setelah lulus",2,"")),""))</f>
        <v/>
      </c>
      <c r="P340" s="3" t="str">
        <f>IF('data sistem'!DU340="0-3 bulan",1,IF('data sistem'!DU340="3-6 bulan",3,IF('data sistem'!DU340="6-12 bulan",6,IF('data sistem'!DU340="lebih dari 12 bulan",12,""))))</f>
        <v/>
      </c>
      <c r="Q340" s="3" t="str">
        <f>IF('data sistem'!DV340="0-3 bulan",1,IF('data sistem'!DV340="3-6 bulan",3,IF('data sistem'!DV340="6-12 bulan",6,IF('data sistem'!DV340="lebih dari 12 bulan",12,""))))</f>
        <v/>
      </c>
      <c r="R340" s="3">
        <f>'data sistem'!EA340</f>
        <v>0</v>
      </c>
      <c r="S340" s="3">
        <f>'data sistem'!EB340</f>
        <v>0</v>
      </c>
      <c r="T340" s="3">
        <f>'data sistem'!EC340</f>
        <v>0</v>
      </c>
      <c r="U340" s="3">
        <f>'data sistem'!ED340</f>
        <v>0</v>
      </c>
      <c r="V340" s="3">
        <f>'data sistem'!EE340</f>
        <v>0</v>
      </c>
      <c r="W340" s="3">
        <f>'data sistem'!EF340</f>
        <v>0</v>
      </c>
      <c r="X340" s="3">
        <f>'data sistem'!EG340</f>
        <v>0</v>
      </c>
      <c r="Y340" s="3" t="str">
        <f>IF('data sistem'!DW340="ya",1,IF('data sistem'!DW340="tidak",0,""))</f>
        <v/>
      </c>
      <c r="Z340" s="3">
        <f>'data sistem'!EM340</f>
        <v>0</v>
      </c>
      <c r="AA340" s="3">
        <f>'data sistem'!EH340</f>
        <v>0</v>
      </c>
      <c r="AB340" s="3">
        <f>'data sistem'!EI340</f>
        <v>0</v>
      </c>
      <c r="AC340" s="3">
        <f>'data sistem'!EJ340</f>
        <v>0</v>
      </c>
      <c r="AD340" s="3">
        <f>'data sistem'!EK340</f>
        <v>0</v>
      </c>
      <c r="AE340" s="3">
        <f>'data sistem'!EL340</f>
        <v>0</v>
      </c>
      <c r="AF340" s="3">
        <f>0</f>
        <v>0</v>
      </c>
      <c r="AH340" s="3">
        <f>IF('data sistem'!FB340="lebih dari 3",4,'data sistem'!FB340)</f>
        <v>0</v>
      </c>
      <c r="AI340" s="3" t="str">
        <f>IF('data sistem'!FF340="sebelum lulus",1,IF('data sistem'!FF340="setelah lulus",2,""))</f>
        <v/>
      </c>
      <c r="AJ340" s="3" t="str">
        <f>IF('data sistem'!FG340="0-3 bulan",1,IF('data sistem'!FG340="3-6 bulan",3,IF('data sistem'!FG340="6-12 bulan",6,IF('data sistem'!FG340="lebih dari 12 bulan",12,""))))</f>
        <v/>
      </c>
      <c r="AK340" s="3" t="str">
        <f>IF('data sistem'!FH340="0-3 bulan",1,IF('data sistem'!FH340="3-6 bulan",3,IF('data sistem'!FH340="6-12 bulan",6,IF('data sistem'!FH340="lebih dari 12 bulan",12,""))))</f>
        <v/>
      </c>
      <c r="AL340" s="3">
        <f>IF('data sistem'!FC340="lebih dari 3",4,'data sistem'!FC340)</f>
        <v>0</v>
      </c>
      <c r="AM340" s="3">
        <f>IF('data sistem'!FD340="lebih dari 3",4,'data sistem'!FD340)</f>
        <v>0</v>
      </c>
      <c r="AN340" s="3" t="str">
        <f>IF(LEFT('data sistem'!U340,7)="bekerja",1,IF(LEFT('data sistem'!U340,5)="tidak",2,""))</f>
        <v/>
      </c>
      <c r="AO340" s="3">
        <f>'data sistem'!M340*1</f>
        <v>0</v>
      </c>
      <c r="AP340" s="3">
        <f>'data sistem'!R340*2</f>
        <v>0</v>
      </c>
      <c r="AQ340" s="3">
        <f>'data sistem'!P340*3</f>
        <v>0</v>
      </c>
      <c r="AR340" s="3">
        <f>'data sistem'!Q340*4</f>
        <v>0</v>
      </c>
      <c r="AS340" s="3">
        <f>0</f>
        <v>0</v>
      </c>
      <c r="AU340" s="3">
        <f>IF('data sistem'!Q340="1",4,1)</f>
        <v>1</v>
      </c>
      <c r="AW340" s="3">
        <f>IF('data sistem'!AG340="bumn",1,IF('data sistem'!AG340="non-profit",2,IF('data sistem'!AG340="swasta",3,IF('data sistem'!AG340="wiraswasta",4,5))))</f>
        <v>5</v>
      </c>
      <c r="AX340" s="3">
        <f>IF(AW340=5,'data sistem'!AG340,"")</f>
        <v>0</v>
      </c>
      <c r="AY340" s="3">
        <f>IF('data sistem'!T340=0,1,'data sistem'!T340=0)</f>
        <v>1</v>
      </c>
      <c r="BA340" s="3">
        <f>IF('data sistem'!AM340="kurang dari 1 juta",1000000,IF('data sistem'!AM340="antara 1 dan 2 juta",2000000,IF('data sistem'!AM340="lebih dari 2 juta",3000000,IF('data sistem'!AM340="lebih dari 3 juta",4000000,0))))</f>
        <v>0</v>
      </c>
      <c r="BB340" s="3">
        <f>0</f>
        <v>0</v>
      </c>
      <c r="BC340" s="3">
        <f>IF('data sistem'!BI340="kurang dari 1 juta",1000000,IF('data sistem'!BI340="antara 1 dan 2 juta",2000000,IF('data sistem'!BI340="lebih dari 2 juta",3000000,IF('data sistem'!BI340="lebih dari 3 juta",4000000,0))))</f>
        <v>0</v>
      </c>
      <c r="BD340" s="3" t="str">
        <f>IF('data sistem'!DE340&gt;0,'data sistem'!DE340,"")</f>
        <v/>
      </c>
      <c r="BE340" s="3" t="str">
        <f>IF('data sistem'!DF340="lebih tinggi",1,IF('data sistem'!DF340="sama",2,IF('data sistem'!DF340="lebih rendah",3,IF('data sistem'!DF340="tidak perlu",4,""))))</f>
        <v/>
      </c>
      <c r="BF340" s="3">
        <f>'data sistem'!DG340*1</f>
        <v>0</v>
      </c>
      <c r="BG340" s="3">
        <f>'data sistem'!DH340*2</f>
        <v>0</v>
      </c>
      <c r="BH340" s="3">
        <f>'data sistem'!DI340*3</f>
        <v>0</v>
      </c>
      <c r="BI340" s="3">
        <f>'data sistem'!DJ340*4</f>
        <v>0</v>
      </c>
      <c r="BJ340" s="3">
        <f>'data sistem'!DK340*5</f>
        <v>0</v>
      </c>
      <c r="BK340" s="3">
        <f>'data sistem'!DL340*6</f>
        <v>0</v>
      </c>
      <c r="BL340" s="3">
        <f>'data sistem'!DM340*7</f>
        <v>0</v>
      </c>
      <c r="BM340" s="3">
        <f>'data sistem'!DN340*8</f>
        <v>0</v>
      </c>
      <c r="BN340" s="3">
        <f>'data sistem'!DO340*9</f>
        <v>0</v>
      </c>
      <c r="BO340" s="3">
        <f>'data sistem'!DP340*10</f>
        <v>0</v>
      </c>
      <c r="BP340" s="3">
        <f>'data sistem'!DQ340*11</f>
        <v>0</v>
      </c>
      <c r="BQ340" s="3">
        <f>'data sistem'!DR340*12</f>
        <v>0</v>
      </c>
      <c r="BR340" s="3">
        <v>0</v>
      </c>
      <c r="BT340" s="3">
        <f>'data sistem'!GU340</f>
        <v>0</v>
      </c>
      <c r="BU340" s="3">
        <f>'data sistem'!HX340</f>
        <v>0</v>
      </c>
      <c r="BV340" s="3">
        <f>'data sistem'!GV340</f>
        <v>0</v>
      </c>
      <c r="BW340" s="3">
        <f>'data sistem'!HY340</f>
        <v>0</v>
      </c>
      <c r="BX340" s="3">
        <f>'data sistem'!GW340</f>
        <v>0</v>
      </c>
      <c r="BY340" s="3">
        <f>'data sistem'!HV340</f>
        <v>0</v>
      </c>
      <c r="BZ340" s="3">
        <f>'data sistem'!HZ340</f>
        <v>0</v>
      </c>
      <c r="CA340" s="3">
        <f>'data sistem'!IY340</f>
        <v>0</v>
      </c>
      <c r="CB340" s="3">
        <f>'data sistem'!GX340</f>
        <v>0</v>
      </c>
      <c r="CC340" s="3">
        <f>'data sistem'!IA340</f>
        <v>0</v>
      </c>
      <c r="CD340" s="3">
        <f>'data sistem'!GY340</f>
        <v>0</v>
      </c>
      <c r="CE340" s="3">
        <f>'data sistem'!IB340</f>
        <v>0</v>
      </c>
      <c r="CF340" s="3">
        <f>'data sistem'!GZ340</f>
        <v>0</v>
      </c>
      <c r="CH340" s="3">
        <f>'data sistem'!IC340</f>
        <v>0</v>
      </c>
      <c r="CJ340" s="3">
        <f>'data sistem'!HA340</f>
        <v>0</v>
      </c>
      <c r="CK340" s="3">
        <f>'data sistem'!ID340</f>
        <v>0</v>
      </c>
      <c r="CL340" s="3">
        <f>'data sistem'!HB340</f>
        <v>0</v>
      </c>
      <c r="CM340" s="3">
        <f>'data sistem'!IE340</f>
        <v>0</v>
      </c>
      <c r="CN340" s="3">
        <f>'data sistem'!HC340</f>
        <v>0</v>
      </c>
      <c r="CO340" s="3">
        <f>'data sistem'!IF340</f>
        <v>0</v>
      </c>
      <c r="CP340" s="3">
        <f>'data sistem'!HD340</f>
        <v>0</v>
      </c>
      <c r="CQ340" s="3">
        <f>'data sistem'!IG340</f>
        <v>0</v>
      </c>
      <c r="CR340" s="3">
        <f>'data sistem'!HE340</f>
        <v>0</v>
      </c>
      <c r="CS340" s="3">
        <f>'data sistem'!IH340</f>
        <v>0</v>
      </c>
      <c r="CT340" s="3">
        <f>'data sistem'!HF340</f>
        <v>0</v>
      </c>
      <c r="CU340" s="3">
        <f>'data sistem'!II340</f>
        <v>0</v>
      </c>
      <c r="CV340" s="3">
        <f>'data sistem'!HG340</f>
        <v>0</v>
      </c>
      <c r="CW340" s="3">
        <f>'data sistem'!IJ340</f>
        <v>0</v>
      </c>
      <c r="CX340" s="3">
        <f>'data sistem'!HH340</f>
        <v>0</v>
      </c>
      <c r="CY340" s="3">
        <f>'data sistem'!IK340</f>
        <v>0</v>
      </c>
      <c r="CZ340" s="3">
        <f>'data sistem'!HI340</f>
        <v>0</v>
      </c>
      <c r="DA340" s="3">
        <f>'data sistem'!IL340</f>
        <v>0</v>
      </c>
      <c r="DB340" s="3">
        <f>'data sistem'!HJ340</f>
        <v>0</v>
      </c>
      <c r="DC340" s="3">
        <f>'data sistem'!IM340</f>
        <v>0</v>
      </c>
      <c r="DD340" s="3">
        <f>'data sistem'!HK340</f>
        <v>0</v>
      </c>
      <c r="DE340" s="3">
        <f>'data sistem'!IN340</f>
        <v>0</v>
      </c>
      <c r="DF340" s="3">
        <f>'data sistem'!HL340</f>
        <v>0</v>
      </c>
      <c r="DG340" s="3">
        <f>'data sistem'!IO340</f>
        <v>0</v>
      </c>
      <c r="DH340" s="3">
        <f>'data sistem'!HM340</f>
        <v>0</v>
      </c>
      <c r="DI340" s="3">
        <f>'data sistem'!HM340</f>
        <v>0</v>
      </c>
      <c r="DJ340" s="3">
        <f>'data sistem'!IP340</f>
        <v>0</v>
      </c>
      <c r="DK340" s="3">
        <f>'data sistem'!IP340</f>
        <v>0</v>
      </c>
      <c r="DL340" s="3">
        <f>'data sistem'!HN340</f>
        <v>0</v>
      </c>
      <c r="DM340" s="3">
        <f>'data sistem'!IQ340</f>
        <v>0</v>
      </c>
      <c r="DN340" s="3">
        <f>'data sistem'!HO340</f>
        <v>0</v>
      </c>
      <c r="DO340" s="3">
        <f>'data sistem'!IR340</f>
        <v>0</v>
      </c>
      <c r="DP340" s="3">
        <f>'data sistem'!HP340</f>
        <v>0</v>
      </c>
      <c r="DQ340" s="3">
        <f>'data sistem'!IS340</f>
        <v>0</v>
      </c>
      <c r="DR340" s="3">
        <f>'data sistem'!HQ340</f>
        <v>0</v>
      </c>
      <c r="DS340" s="3">
        <f>'data sistem'!IT340</f>
        <v>0</v>
      </c>
      <c r="DT340" s="3">
        <f>'data sistem'!HR340</f>
        <v>0</v>
      </c>
      <c r="DU340" s="3">
        <f>'data sistem'!IU340</f>
        <v>0</v>
      </c>
      <c r="DV340" s="3">
        <f>'data sistem'!HS340</f>
        <v>0</v>
      </c>
      <c r="DW340" s="3">
        <f>'data sistem'!IV340</f>
        <v>0</v>
      </c>
      <c r="DX340" s="3">
        <f>'data sistem'!HT340</f>
        <v>0</v>
      </c>
      <c r="DY340" s="3">
        <f>'data sistem'!IW340</f>
        <v>0</v>
      </c>
      <c r="DZ340" s="3">
        <f>'data sistem'!HU340</f>
        <v>0</v>
      </c>
      <c r="EA340" s="3">
        <f>'data sistem'!IX340</f>
        <v>0</v>
      </c>
    </row>
    <row r="341" spans="1:131" x14ac:dyDescent="0.3">
      <c r="A341" s="3" t="str">
        <f t="shared" si="5"/>
        <v>051022</v>
      </c>
      <c r="B341" s="3" t="e">
        <f>VLOOKUP('data sistem'!C341,kodeprodi!$A$2:$B$11,2,FALSE)</f>
        <v>#N/A</v>
      </c>
      <c r="C341" s="3">
        <f>'data sistem'!A341</f>
        <v>0</v>
      </c>
      <c r="D341" s="3">
        <f>'data sistem'!B341</f>
        <v>0</v>
      </c>
      <c r="E341" s="3">
        <f>'data sistem'!J341</f>
        <v>0</v>
      </c>
      <c r="F341" s="3">
        <f>'data sistem'!K341</f>
        <v>0</v>
      </c>
      <c r="G341" s="3">
        <f>2020-'data sistem'!E341</f>
        <v>2020</v>
      </c>
      <c r="H341" s="3">
        <f>1</f>
        <v>1</v>
      </c>
      <c r="I341" s="3">
        <f>2</f>
        <v>2</v>
      </c>
      <c r="J341" s="3">
        <f>3</f>
        <v>3</v>
      </c>
      <c r="K341" s="3">
        <f>3</f>
        <v>3</v>
      </c>
      <c r="L341" s="3">
        <f>1</f>
        <v>1</v>
      </c>
      <c r="M341" s="3">
        <f>2</f>
        <v>2</v>
      </c>
      <c r="N341" s="3">
        <f>1</f>
        <v>1</v>
      </c>
      <c r="O341" s="3" t="str">
        <f>IF('data sistem'!W341="tidak",3,IF('data sistem'!W341="ya",IF('data sistem'!DT341="sebelum lulus",1,IF('data sistem'!DT341="setelah lulus",2,"")),""))</f>
        <v/>
      </c>
      <c r="P341" s="3" t="str">
        <f>IF('data sistem'!DU341="0-3 bulan",1,IF('data sistem'!DU341="3-6 bulan",3,IF('data sistem'!DU341="6-12 bulan",6,IF('data sistem'!DU341="lebih dari 12 bulan",12,""))))</f>
        <v/>
      </c>
      <c r="Q341" s="3" t="str">
        <f>IF('data sistem'!DV341="0-3 bulan",1,IF('data sistem'!DV341="3-6 bulan",3,IF('data sistem'!DV341="6-12 bulan",6,IF('data sistem'!DV341="lebih dari 12 bulan",12,""))))</f>
        <v/>
      </c>
      <c r="R341" s="3">
        <f>'data sistem'!EA341</f>
        <v>0</v>
      </c>
      <c r="S341" s="3">
        <f>'data sistem'!EB341</f>
        <v>0</v>
      </c>
      <c r="T341" s="3">
        <f>'data sistem'!EC341</f>
        <v>0</v>
      </c>
      <c r="U341" s="3">
        <f>'data sistem'!ED341</f>
        <v>0</v>
      </c>
      <c r="V341" s="3">
        <f>'data sistem'!EE341</f>
        <v>0</v>
      </c>
      <c r="W341" s="3">
        <f>'data sistem'!EF341</f>
        <v>0</v>
      </c>
      <c r="X341" s="3">
        <f>'data sistem'!EG341</f>
        <v>0</v>
      </c>
      <c r="Y341" s="3" t="str">
        <f>IF('data sistem'!DW341="ya",1,IF('data sistem'!DW341="tidak",0,""))</f>
        <v/>
      </c>
      <c r="Z341" s="3">
        <f>'data sistem'!EM341</f>
        <v>0</v>
      </c>
      <c r="AA341" s="3">
        <f>'data sistem'!EH341</f>
        <v>0</v>
      </c>
      <c r="AB341" s="3">
        <f>'data sistem'!EI341</f>
        <v>0</v>
      </c>
      <c r="AC341" s="3">
        <f>'data sistem'!EJ341</f>
        <v>0</v>
      </c>
      <c r="AD341" s="3">
        <f>'data sistem'!EK341</f>
        <v>0</v>
      </c>
      <c r="AE341" s="3">
        <f>'data sistem'!EL341</f>
        <v>0</v>
      </c>
      <c r="AF341" s="3">
        <f>0</f>
        <v>0</v>
      </c>
      <c r="AH341" s="3">
        <f>IF('data sistem'!FB341="lebih dari 3",4,'data sistem'!FB341)</f>
        <v>0</v>
      </c>
      <c r="AI341" s="3" t="str">
        <f>IF('data sistem'!FF341="sebelum lulus",1,IF('data sistem'!FF341="setelah lulus",2,""))</f>
        <v/>
      </c>
      <c r="AJ341" s="3" t="str">
        <f>IF('data sistem'!FG341="0-3 bulan",1,IF('data sistem'!FG341="3-6 bulan",3,IF('data sistem'!FG341="6-12 bulan",6,IF('data sistem'!FG341="lebih dari 12 bulan",12,""))))</f>
        <v/>
      </c>
      <c r="AK341" s="3" t="str">
        <f>IF('data sistem'!FH341="0-3 bulan",1,IF('data sistem'!FH341="3-6 bulan",3,IF('data sistem'!FH341="6-12 bulan",6,IF('data sistem'!FH341="lebih dari 12 bulan",12,""))))</f>
        <v/>
      </c>
      <c r="AL341" s="3">
        <f>IF('data sistem'!FC341="lebih dari 3",4,'data sistem'!FC341)</f>
        <v>0</v>
      </c>
      <c r="AM341" s="3">
        <f>IF('data sistem'!FD341="lebih dari 3",4,'data sistem'!FD341)</f>
        <v>0</v>
      </c>
      <c r="AN341" s="3" t="str">
        <f>IF(LEFT('data sistem'!U341,7)="bekerja",1,IF(LEFT('data sistem'!U341,5)="tidak",2,""))</f>
        <v/>
      </c>
      <c r="AO341" s="3">
        <f>'data sistem'!M341*1</f>
        <v>0</v>
      </c>
      <c r="AP341" s="3">
        <f>'data sistem'!R341*2</f>
        <v>0</v>
      </c>
      <c r="AQ341" s="3">
        <f>'data sistem'!P341*3</f>
        <v>0</v>
      </c>
      <c r="AR341" s="3">
        <f>'data sistem'!Q341*4</f>
        <v>0</v>
      </c>
      <c r="AS341" s="3">
        <f>0</f>
        <v>0</v>
      </c>
      <c r="AU341" s="3">
        <f>IF('data sistem'!Q341="1",4,1)</f>
        <v>1</v>
      </c>
      <c r="AW341" s="3">
        <f>IF('data sistem'!AG341="bumn",1,IF('data sistem'!AG341="non-profit",2,IF('data sistem'!AG341="swasta",3,IF('data sistem'!AG341="wiraswasta",4,5))))</f>
        <v>5</v>
      </c>
      <c r="AX341" s="3">
        <f>IF(AW341=5,'data sistem'!AG341,"")</f>
        <v>0</v>
      </c>
      <c r="AY341" s="3">
        <f>IF('data sistem'!T341=0,1,'data sistem'!T341=0)</f>
        <v>1</v>
      </c>
      <c r="BA341" s="3">
        <f>IF('data sistem'!AM341="kurang dari 1 juta",1000000,IF('data sistem'!AM341="antara 1 dan 2 juta",2000000,IF('data sistem'!AM341="lebih dari 2 juta",3000000,IF('data sistem'!AM341="lebih dari 3 juta",4000000,0))))</f>
        <v>0</v>
      </c>
      <c r="BB341" s="3">
        <f>0</f>
        <v>0</v>
      </c>
      <c r="BC341" s="3">
        <f>IF('data sistem'!BI341="kurang dari 1 juta",1000000,IF('data sistem'!BI341="antara 1 dan 2 juta",2000000,IF('data sistem'!BI341="lebih dari 2 juta",3000000,IF('data sistem'!BI341="lebih dari 3 juta",4000000,0))))</f>
        <v>0</v>
      </c>
      <c r="BD341" s="3" t="str">
        <f>IF('data sistem'!DE341&gt;0,'data sistem'!DE341,"")</f>
        <v/>
      </c>
      <c r="BE341" s="3" t="str">
        <f>IF('data sistem'!DF341="lebih tinggi",1,IF('data sistem'!DF341="sama",2,IF('data sistem'!DF341="lebih rendah",3,IF('data sistem'!DF341="tidak perlu",4,""))))</f>
        <v/>
      </c>
      <c r="BF341" s="3">
        <f>'data sistem'!DG341*1</f>
        <v>0</v>
      </c>
      <c r="BG341" s="3">
        <f>'data sistem'!DH341*2</f>
        <v>0</v>
      </c>
      <c r="BH341" s="3">
        <f>'data sistem'!DI341*3</f>
        <v>0</v>
      </c>
      <c r="BI341" s="3">
        <f>'data sistem'!DJ341*4</f>
        <v>0</v>
      </c>
      <c r="BJ341" s="3">
        <f>'data sistem'!DK341*5</f>
        <v>0</v>
      </c>
      <c r="BK341" s="3">
        <f>'data sistem'!DL341*6</f>
        <v>0</v>
      </c>
      <c r="BL341" s="3">
        <f>'data sistem'!DM341*7</f>
        <v>0</v>
      </c>
      <c r="BM341" s="3">
        <f>'data sistem'!DN341*8</f>
        <v>0</v>
      </c>
      <c r="BN341" s="3">
        <f>'data sistem'!DO341*9</f>
        <v>0</v>
      </c>
      <c r="BO341" s="3">
        <f>'data sistem'!DP341*10</f>
        <v>0</v>
      </c>
      <c r="BP341" s="3">
        <f>'data sistem'!DQ341*11</f>
        <v>0</v>
      </c>
      <c r="BQ341" s="3">
        <f>'data sistem'!DR341*12</f>
        <v>0</v>
      </c>
      <c r="BR341" s="3">
        <v>0</v>
      </c>
      <c r="BT341" s="3">
        <f>'data sistem'!GU341</f>
        <v>0</v>
      </c>
      <c r="BU341" s="3">
        <f>'data sistem'!HX341</f>
        <v>0</v>
      </c>
      <c r="BV341" s="3">
        <f>'data sistem'!GV341</f>
        <v>0</v>
      </c>
      <c r="BW341" s="3">
        <f>'data sistem'!HY341</f>
        <v>0</v>
      </c>
      <c r="BX341" s="3">
        <f>'data sistem'!GW341</f>
        <v>0</v>
      </c>
      <c r="BY341" s="3">
        <f>'data sistem'!HV341</f>
        <v>0</v>
      </c>
      <c r="BZ341" s="3">
        <f>'data sistem'!HZ341</f>
        <v>0</v>
      </c>
      <c r="CA341" s="3">
        <f>'data sistem'!IY341</f>
        <v>0</v>
      </c>
      <c r="CB341" s="3">
        <f>'data sistem'!GX341</f>
        <v>0</v>
      </c>
      <c r="CC341" s="3">
        <f>'data sistem'!IA341</f>
        <v>0</v>
      </c>
      <c r="CD341" s="3">
        <f>'data sistem'!GY341</f>
        <v>0</v>
      </c>
      <c r="CE341" s="3">
        <f>'data sistem'!IB341</f>
        <v>0</v>
      </c>
      <c r="CF341" s="3">
        <f>'data sistem'!GZ341</f>
        <v>0</v>
      </c>
      <c r="CH341" s="3">
        <f>'data sistem'!IC341</f>
        <v>0</v>
      </c>
      <c r="CJ341" s="3">
        <f>'data sistem'!HA341</f>
        <v>0</v>
      </c>
      <c r="CK341" s="3">
        <f>'data sistem'!ID341</f>
        <v>0</v>
      </c>
      <c r="CL341" s="3">
        <f>'data sistem'!HB341</f>
        <v>0</v>
      </c>
      <c r="CM341" s="3">
        <f>'data sistem'!IE341</f>
        <v>0</v>
      </c>
      <c r="CN341" s="3">
        <f>'data sistem'!HC341</f>
        <v>0</v>
      </c>
      <c r="CO341" s="3">
        <f>'data sistem'!IF341</f>
        <v>0</v>
      </c>
      <c r="CP341" s="3">
        <f>'data sistem'!HD341</f>
        <v>0</v>
      </c>
      <c r="CQ341" s="3">
        <f>'data sistem'!IG341</f>
        <v>0</v>
      </c>
      <c r="CR341" s="3">
        <f>'data sistem'!HE341</f>
        <v>0</v>
      </c>
      <c r="CS341" s="3">
        <f>'data sistem'!IH341</f>
        <v>0</v>
      </c>
      <c r="CT341" s="3">
        <f>'data sistem'!HF341</f>
        <v>0</v>
      </c>
      <c r="CU341" s="3">
        <f>'data sistem'!II341</f>
        <v>0</v>
      </c>
      <c r="CV341" s="3">
        <f>'data sistem'!HG341</f>
        <v>0</v>
      </c>
      <c r="CW341" s="3">
        <f>'data sistem'!IJ341</f>
        <v>0</v>
      </c>
      <c r="CX341" s="3">
        <f>'data sistem'!HH341</f>
        <v>0</v>
      </c>
      <c r="CY341" s="3">
        <f>'data sistem'!IK341</f>
        <v>0</v>
      </c>
      <c r="CZ341" s="3">
        <f>'data sistem'!HI341</f>
        <v>0</v>
      </c>
      <c r="DA341" s="3">
        <f>'data sistem'!IL341</f>
        <v>0</v>
      </c>
      <c r="DB341" s="3">
        <f>'data sistem'!HJ341</f>
        <v>0</v>
      </c>
      <c r="DC341" s="3">
        <f>'data sistem'!IM341</f>
        <v>0</v>
      </c>
      <c r="DD341" s="3">
        <f>'data sistem'!HK341</f>
        <v>0</v>
      </c>
      <c r="DE341" s="3">
        <f>'data sistem'!IN341</f>
        <v>0</v>
      </c>
      <c r="DF341" s="3">
        <f>'data sistem'!HL341</f>
        <v>0</v>
      </c>
      <c r="DG341" s="3">
        <f>'data sistem'!IO341</f>
        <v>0</v>
      </c>
      <c r="DH341" s="3">
        <f>'data sistem'!HM341</f>
        <v>0</v>
      </c>
      <c r="DI341" s="3">
        <f>'data sistem'!HM341</f>
        <v>0</v>
      </c>
      <c r="DJ341" s="3">
        <f>'data sistem'!IP341</f>
        <v>0</v>
      </c>
      <c r="DK341" s="3">
        <f>'data sistem'!IP341</f>
        <v>0</v>
      </c>
      <c r="DL341" s="3">
        <f>'data sistem'!HN341</f>
        <v>0</v>
      </c>
      <c r="DM341" s="3">
        <f>'data sistem'!IQ341</f>
        <v>0</v>
      </c>
      <c r="DN341" s="3">
        <f>'data sistem'!HO341</f>
        <v>0</v>
      </c>
      <c r="DO341" s="3">
        <f>'data sistem'!IR341</f>
        <v>0</v>
      </c>
      <c r="DP341" s="3">
        <f>'data sistem'!HP341</f>
        <v>0</v>
      </c>
      <c r="DQ341" s="3">
        <f>'data sistem'!IS341</f>
        <v>0</v>
      </c>
      <c r="DR341" s="3">
        <f>'data sistem'!HQ341</f>
        <v>0</v>
      </c>
      <c r="DS341" s="3">
        <f>'data sistem'!IT341</f>
        <v>0</v>
      </c>
      <c r="DT341" s="3">
        <f>'data sistem'!HR341</f>
        <v>0</v>
      </c>
      <c r="DU341" s="3">
        <f>'data sistem'!IU341</f>
        <v>0</v>
      </c>
      <c r="DV341" s="3">
        <f>'data sistem'!HS341</f>
        <v>0</v>
      </c>
      <c r="DW341" s="3">
        <f>'data sistem'!IV341</f>
        <v>0</v>
      </c>
      <c r="DX341" s="3">
        <f>'data sistem'!HT341</f>
        <v>0</v>
      </c>
      <c r="DY341" s="3">
        <f>'data sistem'!IW341</f>
        <v>0</v>
      </c>
      <c r="DZ341" s="3">
        <f>'data sistem'!HU341</f>
        <v>0</v>
      </c>
      <c r="EA341" s="3">
        <f>'data sistem'!IX341</f>
        <v>0</v>
      </c>
    </row>
    <row r="342" spans="1:131" x14ac:dyDescent="0.3">
      <c r="A342" s="3" t="str">
        <f t="shared" si="5"/>
        <v>051022</v>
      </c>
      <c r="B342" s="3" t="e">
        <f>VLOOKUP('data sistem'!C342,kodeprodi!$A$2:$B$11,2,FALSE)</f>
        <v>#N/A</v>
      </c>
      <c r="C342" s="3">
        <f>'data sistem'!A342</f>
        <v>0</v>
      </c>
      <c r="D342" s="3">
        <f>'data sistem'!B342</f>
        <v>0</v>
      </c>
      <c r="E342" s="3">
        <f>'data sistem'!J342</f>
        <v>0</v>
      </c>
      <c r="F342" s="3">
        <f>'data sistem'!K342</f>
        <v>0</v>
      </c>
      <c r="G342" s="3">
        <f>2020-'data sistem'!E342</f>
        <v>2020</v>
      </c>
      <c r="H342" s="3">
        <f>1</f>
        <v>1</v>
      </c>
      <c r="I342" s="3">
        <f>2</f>
        <v>2</v>
      </c>
      <c r="J342" s="3">
        <f>3</f>
        <v>3</v>
      </c>
      <c r="K342" s="3">
        <f>3</f>
        <v>3</v>
      </c>
      <c r="L342" s="3">
        <f>1</f>
        <v>1</v>
      </c>
      <c r="M342" s="3">
        <f>2</f>
        <v>2</v>
      </c>
      <c r="N342" s="3">
        <f>1</f>
        <v>1</v>
      </c>
      <c r="O342" s="3" t="str">
        <f>IF('data sistem'!W342="tidak",3,IF('data sistem'!W342="ya",IF('data sistem'!DT342="sebelum lulus",1,IF('data sistem'!DT342="setelah lulus",2,"")),""))</f>
        <v/>
      </c>
      <c r="P342" s="3" t="str">
        <f>IF('data sistem'!DU342="0-3 bulan",1,IF('data sistem'!DU342="3-6 bulan",3,IF('data sistem'!DU342="6-12 bulan",6,IF('data sistem'!DU342="lebih dari 12 bulan",12,""))))</f>
        <v/>
      </c>
      <c r="Q342" s="3" t="str">
        <f>IF('data sistem'!DV342="0-3 bulan",1,IF('data sistem'!DV342="3-6 bulan",3,IF('data sistem'!DV342="6-12 bulan",6,IF('data sistem'!DV342="lebih dari 12 bulan",12,""))))</f>
        <v/>
      </c>
      <c r="R342" s="3">
        <f>'data sistem'!EA342</f>
        <v>0</v>
      </c>
      <c r="S342" s="3">
        <f>'data sistem'!EB342</f>
        <v>0</v>
      </c>
      <c r="T342" s="3">
        <f>'data sistem'!EC342</f>
        <v>0</v>
      </c>
      <c r="U342" s="3">
        <f>'data sistem'!ED342</f>
        <v>0</v>
      </c>
      <c r="V342" s="3">
        <f>'data sistem'!EE342</f>
        <v>0</v>
      </c>
      <c r="W342" s="3">
        <f>'data sistem'!EF342</f>
        <v>0</v>
      </c>
      <c r="X342" s="3">
        <f>'data sistem'!EG342</f>
        <v>0</v>
      </c>
      <c r="Y342" s="3" t="str">
        <f>IF('data sistem'!DW342="ya",1,IF('data sistem'!DW342="tidak",0,""))</f>
        <v/>
      </c>
      <c r="Z342" s="3">
        <f>'data sistem'!EM342</f>
        <v>0</v>
      </c>
      <c r="AA342" s="3">
        <f>'data sistem'!EH342</f>
        <v>0</v>
      </c>
      <c r="AB342" s="3">
        <f>'data sistem'!EI342</f>
        <v>0</v>
      </c>
      <c r="AC342" s="3">
        <f>'data sistem'!EJ342</f>
        <v>0</v>
      </c>
      <c r="AD342" s="3">
        <f>'data sistem'!EK342</f>
        <v>0</v>
      </c>
      <c r="AE342" s="3">
        <f>'data sistem'!EL342</f>
        <v>0</v>
      </c>
      <c r="AF342" s="3">
        <f>0</f>
        <v>0</v>
      </c>
      <c r="AH342" s="3">
        <f>IF('data sistem'!FB342="lebih dari 3",4,'data sistem'!FB342)</f>
        <v>0</v>
      </c>
      <c r="AI342" s="3" t="str">
        <f>IF('data sistem'!FF342="sebelum lulus",1,IF('data sistem'!FF342="setelah lulus",2,""))</f>
        <v/>
      </c>
      <c r="AJ342" s="3" t="str">
        <f>IF('data sistem'!FG342="0-3 bulan",1,IF('data sistem'!FG342="3-6 bulan",3,IF('data sistem'!FG342="6-12 bulan",6,IF('data sistem'!FG342="lebih dari 12 bulan",12,""))))</f>
        <v/>
      </c>
      <c r="AK342" s="3" t="str">
        <f>IF('data sistem'!FH342="0-3 bulan",1,IF('data sistem'!FH342="3-6 bulan",3,IF('data sistem'!FH342="6-12 bulan",6,IF('data sistem'!FH342="lebih dari 12 bulan",12,""))))</f>
        <v/>
      </c>
      <c r="AL342" s="3">
        <f>IF('data sistem'!FC342="lebih dari 3",4,'data sistem'!FC342)</f>
        <v>0</v>
      </c>
      <c r="AM342" s="3">
        <f>IF('data sistem'!FD342="lebih dari 3",4,'data sistem'!FD342)</f>
        <v>0</v>
      </c>
      <c r="AN342" s="3" t="str">
        <f>IF(LEFT('data sistem'!U342,7)="bekerja",1,IF(LEFT('data sistem'!U342,5)="tidak",2,""))</f>
        <v/>
      </c>
      <c r="AO342" s="3">
        <f>'data sistem'!M342*1</f>
        <v>0</v>
      </c>
      <c r="AP342" s="3">
        <f>'data sistem'!R342*2</f>
        <v>0</v>
      </c>
      <c r="AQ342" s="3">
        <f>'data sistem'!P342*3</f>
        <v>0</v>
      </c>
      <c r="AR342" s="3">
        <f>'data sistem'!Q342*4</f>
        <v>0</v>
      </c>
      <c r="AS342" s="3">
        <f>0</f>
        <v>0</v>
      </c>
      <c r="AU342" s="3">
        <f>IF('data sistem'!Q342="1",4,1)</f>
        <v>1</v>
      </c>
      <c r="AW342" s="3">
        <f>IF('data sistem'!AG342="bumn",1,IF('data sistem'!AG342="non-profit",2,IF('data sistem'!AG342="swasta",3,IF('data sistem'!AG342="wiraswasta",4,5))))</f>
        <v>5</v>
      </c>
      <c r="AX342" s="3">
        <f>IF(AW342=5,'data sistem'!AG342,"")</f>
        <v>0</v>
      </c>
      <c r="AY342" s="3">
        <f>IF('data sistem'!T342=0,1,'data sistem'!T342=0)</f>
        <v>1</v>
      </c>
      <c r="BA342" s="3">
        <f>IF('data sistem'!AM342="kurang dari 1 juta",1000000,IF('data sistem'!AM342="antara 1 dan 2 juta",2000000,IF('data sistem'!AM342="lebih dari 2 juta",3000000,IF('data sistem'!AM342="lebih dari 3 juta",4000000,0))))</f>
        <v>0</v>
      </c>
      <c r="BB342" s="3">
        <f>0</f>
        <v>0</v>
      </c>
      <c r="BC342" s="3">
        <f>IF('data sistem'!BI342="kurang dari 1 juta",1000000,IF('data sistem'!BI342="antara 1 dan 2 juta",2000000,IF('data sistem'!BI342="lebih dari 2 juta",3000000,IF('data sistem'!BI342="lebih dari 3 juta",4000000,0))))</f>
        <v>0</v>
      </c>
      <c r="BD342" s="3" t="str">
        <f>IF('data sistem'!DE342&gt;0,'data sistem'!DE342,"")</f>
        <v/>
      </c>
      <c r="BE342" s="3" t="str">
        <f>IF('data sistem'!DF342="lebih tinggi",1,IF('data sistem'!DF342="sama",2,IF('data sistem'!DF342="lebih rendah",3,IF('data sistem'!DF342="tidak perlu",4,""))))</f>
        <v/>
      </c>
      <c r="BF342" s="3">
        <f>'data sistem'!DG342*1</f>
        <v>0</v>
      </c>
      <c r="BG342" s="3">
        <f>'data sistem'!DH342*2</f>
        <v>0</v>
      </c>
      <c r="BH342" s="3">
        <f>'data sistem'!DI342*3</f>
        <v>0</v>
      </c>
      <c r="BI342" s="3">
        <f>'data sistem'!DJ342*4</f>
        <v>0</v>
      </c>
      <c r="BJ342" s="3">
        <f>'data sistem'!DK342*5</f>
        <v>0</v>
      </c>
      <c r="BK342" s="3">
        <f>'data sistem'!DL342*6</f>
        <v>0</v>
      </c>
      <c r="BL342" s="3">
        <f>'data sistem'!DM342*7</f>
        <v>0</v>
      </c>
      <c r="BM342" s="3">
        <f>'data sistem'!DN342*8</f>
        <v>0</v>
      </c>
      <c r="BN342" s="3">
        <f>'data sistem'!DO342*9</f>
        <v>0</v>
      </c>
      <c r="BO342" s="3">
        <f>'data sistem'!DP342*10</f>
        <v>0</v>
      </c>
      <c r="BP342" s="3">
        <f>'data sistem'!DQ342*11</f>
        <v>0</v>
      </c>
      <c r="BQ342" s="3">
        <f>'data sistem'!DR342*12</f>
        <v>0</v>
      </c>
      <c r="BR342" s="3">
        <v>0</v>
      </c>
      <c r="BT342" s="3">
        <f>'data sistem'!GU342</f>
        <v>0</v>
      </c>
      <c r="BU342" s="3">
        <f>'data sistem'!HX342</f>
        <v>0</v>
      </c>
      <c r="BV342" s="3">
        <f>'data sistem'!GV342</f>
        <v>0</v>
      </c>
      <c r="BW342" s="3">
        <f>'data sistem'!HY342</f>
        <v>0</v>
      </c>
      <c r="BX342" s="3">
        <f>'data sistem'!GW342</f>
        <v>0</v>
      </c>
      <c r="BY342" s="3">
        <f>'data sistem'!HV342</f>
        <v>0</v>
      </c>
      <c r="BZ342" s="3">
        <f>'data sistem'!HZ342</f>
        <v>0</v>
      </c>
      <c r="CA342" s="3">
        <f>'data sistem'!IY342</f>
        <v>0</v>
      </c>
      <c r="CB342" s="3">
        <f>'data sistem'!GX342</f>
        <v>0</v>
      </c>
      <c r="CC342" s="3">
        <f>'data sistem'!IA342</f>
        <v>0</v>
      </c>
      <c r="CD342" s="3">
        <f>'data sistem'!GY342</f>
        <v>0</v>
      </c>
      <c r="CE342" s="3">
        <f>'data sistem'!IB342</f>
        <v>0</v>
      </c>
      <c r="CF342" s="3">
        <f>'data sistem'!GZ342</f>
        <v>0</v>
      </c>
      <c r="CH342" s="3">
        <f>'data sistem'!IC342</f>
        <v>0</v>
      </c>
      <c r="CJ342" s="3">
        <f>'data sistem'!HA342</f>
        <v>0</v>
      </c>
      <c r="CK342" s="3">
        <f>'data sistem'!ID342</f>
        <v>0</v>
      </c>
      <c r="CL342" s="3">
        <f>'data sistem'!HB342</f>
        <v>0</v>
      </c>
      <c r="CM342" s="3">
        <f>'data sistem'!IE342</f>
        <v>0</v>
      </c>
      <c r="CN342" s="3">
        <f>'data sistem'!HC342</f>
        <v>0</v>
      </c>
      <c r="CO342" s="3">
        <f>'data sistem'!IF342</f>
        <v>0</v>
      </c>
      <c r="CP342" s="3">
        <f>'data sistem'!HD342</f>
        <v>0</v>
      </c>
      <c r="CQ342" s="3">
        <f>'data sistem'!IG342</f>
        <v>0</v>
      </c>
      <c r="CR342" s="3">
        <f>'data sistem'!HE342</f>
        <v>0</v>
      </c>
      <c r="CS342" s="3">
        <f>'data sistem'!IH342</f>
        <v>0</v>
      </c>
      <c r="CT342" s="3">
        <f>'data sistem'!HF342</f>
        <v>0</v>
      </c>
      <c r="CU342" s="3">
        <f>'data sistem'!II342</f>
        <v>0</v>
      </c>
      <c r="CV342" s="3">
        <f>'data sistem'!HG342</f>
        <v>0</v>
      </c>
      <c r="CW342" s="3">
        <f>'data sistem'!IJ342</f>
        <v>0</v>
      </c>
      <c r="CX342" s="3">
        <f>'data sistem'!HH342</f>
        <v>0</v>
      </c>
      <c r="CY342" s="3">
        <f>'data sistem'!IK342</f>
        <v>0</v>
      </c>
      <c r="CZ342" s="3">
        <f>'data sistem'!HI342</f>
        <v>0</v>
      </c>
      <c r="DA342" s="3">
        <f>'data sistem'!IL342</f>
        <v>0</v>
      </c>
      <c r="DB342" s="3">
        <f>'data sistem'!HJ342</f>
        <v>0</v>
      </c>
      <c r="DC342" s="3">
        <f>'data sistem'!IM342</f>
        <v>0</v>
      </c>
      <c r="DD342" s="3">
        <f>'data sistem'!HK342</f>
        <v>0</v>
      </c>
      <c r="DE342" s="3">
        <f>'data sistem'!IN342</f>
        <v>0</v>
      </c>
      <c r="DF342" s="3">
        <f>'data sistem'!HL342</f>
        <v>0</v>
      </c>
      <c r="DG342" s="3">
        <f>'data sistem'!IO342</f>
        <v>0</v>
      </c>
      <c r="DH342" s="3">
        <f>'data sistem'!HM342</f>
        <v>0</v>
      </c>
      <c r="DI342" s="3">
        <f>'data sistem'!HM342</f>
        <v>0</v>
      </c>
      <c r="DJ342" s="3">
        <f>'data sistem'!IP342</f>
        <v>0</v>
      </c>
      <c r="DK342" s="3">
        <f>'data sistem'!IP342</f>
        <v>0</v>
      </c>
      <c r="DL342" s="3">
        <f>'data sistem'!HN342</f>
        <v>0</v>
      </c>
      <c r="DM342" s="3">
        <f>'data sistem'!IQ342</f>
        <v>0</v>
      </c>
      <c r="DN342" s="3">
        <f>'data sistem'!HO342</f>
        <v>0</v>
      </c>
      <c r="DO342" s="3">
        <f>'data sistem'!IR342</f>
        <v>0</v>
      </c>
      <c r="DP342" s="3">
        <f>'data sistem'!HP342</f>
        <v>0</v>
      </c>
      <c r="DQ342" s="3">
        <f>'data sistem'!IS342</f>
        <v>0</v>
      </c>
      <c r="DR342" s="3">
        <f>'data sistem'!HQ342</f>
        <v>0</v>
      </c>
      <c r="DS342" s="3">
        <f>'data sistem'!IT342</f>
        <v>0</v>
      </c>
      <c r="DT342" s="3">
        <f>'data sistem'!HR342</f>
        <v>0</v>
      </c>
      <c r="DU342" s="3">
        <f>'data sistem'!IU342</f>
        <v>0</v>
      </c>
      <c r="DV342" s="3">
        <f>'data sistem'!HS342</f>
        <v>0</v>
      </c>
      <c r="DW342" s="3">
        <f>'data sistem'!IV342</f>
        <v>0</v>
      </c>
      <c r="DX342" s="3">
        <f>'data sistem'!HT342</f>
        <v>0</v>
      </c>
      <c r="DY342" s="3">
        <f>'data sistem'!IW342</f>
        <v>0</v>
      </c>
      <c r="DZ342" s="3">
        <f>'data sistem'!HU342</f>
        <v>0</v>
      </c>
      <c r="EA342" s="3">
        <f>'data sistem'!IX342</f>
        <v>0</v>
      </c>
    </row>
    <row r="343" spans="1:131" x14ac:dyDescent="0.3">
      <c r="A343" s="3" t="str">
        <f t="shared" si="5"/>
        <v>051022</v>
      </c>
      <c r="B343" s="3" t="e">
        <f>VLOOKUP('data sistem'!C343,kodeprodi!$A$2:$B$11,2,FALSE)</f>
        <v>#N/A</v>
      </c>
      <c r="C343" s="3">
        <f>'data sistem'!A343</f>
        <v>0</v>
      </c>
      <c r="D343" s="3">
        <f>'data sistem'!B343</f>
        <v>0</v>
      </c>
      <c r="E343" s="3">
        <f>'data sistem'!J343</f>
        <v>0</v>
      </c>
      <c r="F343" s="3">
        <f>'data sistem'!K343</f>
        <v>0</v>
      </c>
      <c r="G343" s="3">
        <f>2020-'data sistem'!E343</f>
        <v>2020</v>
      </c>
      <c r="H343" s="3">
        <f>1</f>
        <v>1</v>
      </c>
      <c r="I343" s="3">
        <f>2</f>
        <v>2</v>
      </c>
      <c r="J343" s="3">
        <f>3</f>
        <v>3</v>
      </c>
      <c r="K343" s="3">
        <f>3</f>
        <v>3</v>
      </c>
      <c r="L343" s="3">
        <f>1</f>
        <v>1</v>
      </c>
      <c r="M343" s="3">
        <f>2</f>
        <v>2</v>
      </c>
      <c r="N343" s="3">
        <f>1</f>
        <v>1</v>
      </c>
      <c r="O343" s="3" t="str">
        <f>IF('data sistem'!W343="tidak",3,IF('data sistem'!W343="ya",IF('data sistem'!DT343="sebelum lulus",1,IF('data sistem'!DT343="setelah lulus",2,"")),""))</f>
        <v/>
      </c>
      <c r="P343" s="3" t="str">
        <f>IF('data sistem'!DU343="0-3 bulan",1,IF('data sistem'!DU343="3-6 bulan",3,IF('data sistem'!DU343="6-12 bulan",6,IF('data sistem'!DU343="lebih dari 12 bulan",12,""))))</f>
        <v/>
      </c>
      <c r="Q343" s="3" t="str">
        <f>IF('data sistem'!DV343="0-3 bulan",1,IF('data sistem'!DV343="3-6 bulan",3,IF('data sistem'!DV343="6-12 bulan",6,IF('data sistem'!DV343="lebih dari 12 bulan",12,""))))</f>
        <v/>
      </c>
      <c r="R343" s="3">
        <f>'data sistem'!EA343</f>
        <v>0</v>
      </c>
      <c r="S343" s="3">
        <f>'data sistem'!EB343</f>
        <v>0</v>
      </c>
      <c r="T343" s="3">
        <f>'data sistem'!EC343</f>
        <v>0</v>
      </c>
      <c r="U343" s="3">
        <f>'data sistem'!ED343</f>
        <v>0</v>
      </c>
      <c r="V343" s="3">
        <f>'data sistem'!EE343</f>
        <v>0</v>
      </c>
      <c r="W343" s="3">
        <f>'data sistem'!EF343</f>
        <v>0</v>
      </c>
      <c r="X343" s="3">
        <f>'data sistem'!EG343</f>
        <v>0</v>
      </c>
      <c r="Y343" s="3" t="str">
        <f>IF('data sistem'!DW343="ya",1,IF('data sistem'!DW343="tidak",0,""))</f>
        <v/>
      </c>
      <c r="Z343" s="3">
        <f>'data sistem'!EM343</f>
        <v>0</v>
      </c>
      <c r="AA343" s="3">
        <f>'data sistem'!EH343</f>
        <v>0</v>
      </c>
      <c r="AB343" s="3">
        <f>'data sistem'!EI343</f>
        <v>0</v>
      </c>
      <c r="AC343" s="3">
        <f>'data sistem'!EJ343</f>
        <v>0</v>
      </c>
      <c r="AD343" s="3">
        <f>'data sistem'!EK343</f>
        <v>0</v>
      </c>
      <c r="AE343" s="3">
        <f>'data sistem'!EL343</f>
        <v>0</v>
      </c>
      <c r="AF343" s="3">
        <f>0</f>
        <v>0</v>
      </c>
      <c r="AH343" s="3">
        <f>IF('data sistem'!FB343="lebih dari 3",4,'data sistem'!FB343)</f>
        <v>0</v>
      </c>
      <c r="AI343" s="3" t="str">
        <f>IF('data sistem'!FF343="sebelum lulus",1,IF('data sistem'!FF343="setelah lulus",2,""))</f>
        <v/>
      </c>
      <c r="AJ343" s="3" t="str">
        <f>IF('data sistem'!FG343="0-3 bulan",1,IF('data sistem'!FG343="3-6 bulan",3,IF('data sistem'!FG343="6-12 bulan",6,IF('data sistem'!FG343="lebih dari 12 bulan",12,""))))</f>
        <v/>
      </c>
      <c r="AK343" s="3" t="str">
        <f>IF('data sistem'!FH343="0-3 bulan",1,IF('data sistem'!FH343="3-6 bulan",3,IF('data sistem'!FH343="6-12 bulan",6,IF('data sistem'!FH343="lebih dari 12 bulan",12,""))))</f>
        <v/>
      </c>
      <c r="AL343" s="3">
        <f>IF('data sistem'!FC343="lebih dari 3",4,'data sistem'!FC343)</f>
        <v>0</v>
      </c>
      <c r="AM343" s="3">
        <f>IF('data sistem'!FD343="lebih dari 3",4,'data sistem'!FD343)</f>
        <v>0</v>
      </c>
      <c r="AN343" s="3" t="str">
        <f>IF(LEFT('data sistem'!U343,7)="bekerja",1,IF(LEFT('data sistem'!U343,5)="tidak",2,""))</f>
        <v/>
      </c>
      <c r="AO343" s="3">
        <f>'data sistem'!M343*1</f>
        <v>0</v>
      </c>
      <c r="AP343" s="3">
        <f>'data sistem'!R343*2</f>
        <v>0</v>
      </c>
      <c r="AQ343" s="3">
        <f>'data sistem'!P343*3</f>
        <v>0</v>
      </c>
      <c r="AR343" s="3">
        <f>'data sistem'!Q343*4</f>
        <v>0</v>
      </c>
      <c r="AS343" s="3">
        <f>0</f>
        <v>0</v>
      </c>
      <c r="AU343" s="3">
        <f>IF('data sistem'!Q343="1",4,1)</f>
        <v>1</v>
      </c>
      <c r="AW343" s="3">
        <f>IF('data sistem'!AG343="bumn",1,IF('data sistem'!AG343="non-profit",2,IF('data sistem'!AG343="swasta",3,IF('data sistem'!AG343="wiraswasta",4,5))))</f>
        <v>5</v>
      </c>
      <c r="AX343" s="3">
        <f>IF(AW343=5,'data sistem'!AG343,"")</f>
        <v>0</v>
      </c>
      <c r="AY343" s="3">
        <f>IF('data sistem'!T343=0,1,'data sistem'!T343=0)</f>
        <v>1</v>
      </c>
      <c r="BA343" s="3">
        <f>IF('data sistem'!AM343="kurang dari 1 juta",1000000,IF('data sistem'!AM343="antara 1 dan 2 juta",2000000,IF('data sistem'!AM343="lebih dari 2 juta",3000000,IF('data sistem'!AM343="lebih dari 3 juta",4000000,0))))</f>
        <v>0</v>
      </c>
      <c r="BB343" s="3">
        <f>0</f>
        <v>0</v>
      </c>
      <c r="BC343" s="3">
        <f>IF('data sistem'!BI343="kurang dari 1 juta",1000000,IF('data sistem'!BI343="antara 1 dan 2 juta",2000000,IF('data sistem'!BI343="lebih dari 2 juta",3000000,IF('data sistem'!BI343="lebih dari 3 juta",4000000,0))))</f>
        <v>0</v>
      </c>
      <c r="BD343" s="3" t="str">
        <f>IF('data sistem'!DE343&gt;0,'data sistem'!DE343,"")</f>
        <v/>
      </c>
      <c r="BE343" s="3" t="str">
        <f>IF('data sistem'!DF343="lebih tinggi",1,IF('data sistem'!DF343="sama",2,IF('data sistem'!DF343="lebih rendah",3,IF('data sistem'!DF343="tidak perlu",4,""))))</f>
        <v/>
      </c>
      <c r="BF343" s="3">
        <f>'data sistem'!DG343*1</f>
        <v>0</v>
      </c>
      <c r="BG343" s="3">
        <f>'data sistem'!DH343*2</f>
        <v>0</v>
      </c>
      <c r="BH343" s="3">
        <f>'data sistem'!DI343*3</f>
        <v>0</v>
      </c>
      <c r="BI343" s="3">
        <f>'data sistem'!DJ343*4</f>
        <v>0</v>
      </c>
      <c r="BJ343" s="3">
        <f>'data sistem'!DK343*5</f>
        <v>0</v>
      </c>
      <c r="BK343" s="3">
        <f>'data sistem'!DL343*6</f>
        <v>0</v>
      </c>
      <c r="BL343" s="3">
        <f>'data sistem'!DM343*7</f>
        <v>0</v>
      </c>
      <c r="BM343" s="3">
        <f>'data sistem'!DN343*8</f>
        <v>0</v>
      </c>
      <c r="BN343" s="3">
        <f>'data sistem'!DO343*9</f>
        <v>0</v>
      </c>
      <c r="BO343" s="3">
        <f>'data sistem'!DP343*10</f>
        <v>0</v>
      </c>
      <c r="BP343" s="3">
        <f>'data sistem'!DQ343*11</f>
        <v>0</v>
      </c>
      <c r="BQ343" s="3">
        <f>'data sistem'!DR343*12</f>
        <v>0</v>
      </c>
      <c r="BR343" s="3">
        <v>0</v>
      </c>
      <c r="BT343" s="3">
        <f>'data sistem'!GU343</f>
        <v>0</v>
      </c>
      <c r="BU343" s="3">
        <f>'data sistem'!HX343</f>
        <v>0</v>
      </c>
      <c r="BV343" s="3">
        <f>'data sistem'!GV343</f>
        <v>0</v>
      </c>
      <c r="BW343" s="3">
        <f>'data sistem'!HY343</f>
        <v>0</v>
      </c>
      <c r="BX343" s="3">
        <f>'data sistem'!GW343</f>
        <v>0</v>
      </c>
      <c r="BY343" s="3">
        <f>'data sistem'!HV343</f>
        <v>0</v>
      </c>
      <c r="BZ343" s="3">
        <f>'data sistem'!HZ343</f>
        <v>0</v>
      </c>
      <c r="CA343" s="3">
        <f>'data sistem'!IY343</f>
        <v>0</v>
      </c>
      <c r="CB343" s="3">
        <f>'data sistem'!GX343</f>
        <v>0</v>
      </c>
      <c r="CC343" s="3">
        <f>'data sistem'!IA343</f>
        <v>0</v>
      </c>
      <c r="CD343" s="3">
        <f>'data sistem'!GY343</f>
        <v>0</v>
      </c>
      <c r="CE343" s="3">
        <f>'data sistem'!IB343</f>
        <v>0</v>
      </c>
      <c r="CF343" s="3">
        <f>'data sistem'!GZ343</f>
        <v>0</v>
      </c>
      <c r="CH343" s="3">
        <f>'data sistem'!IC343</f>
        <v>0</v>
      </c>
      <c r="CJ343" s="3">
        <f>'data sistem'!HA343</f>
        <v>0</v>
      </c>
      <c r="CK343" s="3">
        <f>'data sistem'!ID343</f>
        <v>0</v>
      </c>
      <c r="CL343" s="3">
        <f>'data sistem'!HB343</f>
        <v>0</v>
      </c>
      <c r="CM343" s="3">
        <f>'data sistem'!IE343</f>
        <v>0</v>
      </c>
      <c r="CN343" s="3">
        <f>'data sistem'!HC343</f>
        <v>0</v>
      </c>
      <c r="CO343" s="3">
        <f>'data sistem'!IF343</f>
        <v>0</v>
      </c>
      <c r="CP343" s="3">
        <f>'data sistem'!HD343</f>
        <v>0</v>
      </c>
      <c r="CQ343" s="3">
        <f>'data sistem'!IG343</f>
        <v>0</v>
      </c>
      <c r="CR343" s="3">
        <f>'data sistem'!HE343</f>
        <v>0</v>
      </c>
      <c r="CS343" s="3">
        <f>'data sistem'!IH343</f>
        <v>0</v>
      </c>
      <c r="CT343" s="3">
        <f>'data sistem'!HF343</f>
        <v>0</v>
      </c>
      <c r="CU343" s="3">
        <f>'data sistem'!II343</f>
        <v>0</v>
      </c>
      <c r="CV343" s="3">
        <f>'data sistem'!HG343</f>
        <v>0</v>
      </c>
      <c r="CW343" s="3">
        <f>'data sistem'!IJ343</f>
        <v>0</v>
      </c>
      <c r="CX343" s="3">
        <f>'data sistem'!HH343</f>
        <v>0</v>
      </c>
      <c r="CY343" s="3">
        <f>'data sistem'!IK343</f>
        <v>0</v>
      </c>
      <c r="CZ343" s="3">
        <f>'data sistem'!HI343</f>
        <v>0</v>
      </c>
      <c r="DA343" s="3">
        <f>'data sistem'!IL343</f>
        <v>0</v>
      </c>
      <c r="DB343" s="3">
        <f>'data sistem'!HJ343</f>
        <v>0</v>
      </c>
      <c r="DC343" s="3">
        <f>'data sistem'!IM343</f>
        <v>0</v>
      </c>
      <c r="DD343" s="3">
        <f>'data sistem'!HK343</f>
        <v>0</v>
      </c>
      <c r="DE343" s="3">
        <f>'data sistem'!IN343</f>
        <v>0</v>
      </c>
      <c r="DF343" s="3">
        <f>'data sistem'!HL343</f>
        <v>0</v>
      </c>
      <c r="DG343" s="3">
        <f>'data sistem'!IO343</f>
        <v>0</v>
      </c>
      <c r="DH343" s="3">
        <f>'data sistem'!HM343</f>
        <v>0</v>
      </c>
      <c r="DI343" s="3">
        <f>'data sistem'!HM343</f>
        <v>0</v>
      </c>
      <c r="DJ343" s="3">
        <f>'data sistem'!IP343</f>
        <v>0</v>
      </c>
      <c r="DK343" s="3">
        <f>'data sistem'!IP343</f>
        <v>0</v>
      </c>
      <c r="DL343" s="3">
        <f>'data sistem'!HN343</f>
        <v>0</v>
      </c>
      <c r="DM343" s="3">
        <f>'data sistem'!IQ343</f>
        <v>0</v>
      </c>
      <c r="DN343" s="3">
        <f>'data sistem'!HO343</f>
        <v>0</v>
      </c>
      <c r="DO343" s="3">
        <f>'data sistem'!IR343</f>
        <v>0</v>
      </c>
      <c r="DP343" s="3">
        <f>'data sistem'!HP343</f>
        <v>0</v>
      </c>
      <c r="DQ343" s="3">
        <f>'data sistem'!IS343</f>
        <v>0</v>
      </c>
      <c r="DR343" s="3">
        <f>'data sistem'!HQ343</f>
        <v>0</v>
      </c>
      <c r="DS343" s="3">
        <f>'data sistem'!IT343</f>
        <v>0</v>
      </c>
      <c r="DT343" s="3">
        <f>'data sistem'!HR343</f>
        <v>0</v>
      </c>
      <c r="DU343" s="3">
        <f>'data sistem'!IU343</f>
        <v>0</v>
      </c>
      <c r="DV343" s="3">
        <f>'data sistem'!HS343</f>
        <v>0</v>
      </c>
      <c r="DW343" s="3">
        <f>'data sistem'!IV343</f>
        <v>0</v>
      </c>
      <c r="DX343" s="3">
        <f>'data sistem'!HT343</f>
        <v>0</v>
      </c>
      <c r="DY343" s="3">
        <f>'data sistem'!IW343</f>
        <v>0</v>
      </c>
      <c r="DZ343" s="3">
        <f>'data sistem'!HU343</f>
        <v>0</v>
      </c>
      <c r="EA343" s="3">
        <f>'data sistem'!IX343</f>
        <v>0</v>
      </c>
    </row>
    <row r="344" spans="1:131" x14ac:dyDescent="0.3">
      <c r="A344" s="3" t="str">
        <f t="shared" si="5"/>
        <v>051022</v>
      </c>
      <c r="B344" s="3" t="e">
        <f>VLOOKUP('data sistem'!C344,kodeprodi!$A$2:$B$11,2,FALSE)</f>
        <v>#N/A</v>
      </c>
      <c r="C344" s="3">
        <f>'data sistem'!A344</f>
        <v>0</v>
      </c>
      <c r="D344" s="3">
        <f>'data sistem'!B344</f>
        <v>0</v>
      </c>
      <c r="E344" s="3">
        <f>'data sistem'!J344</f>
        <v>0</v>
      </c>
      <c r="F344" s="3">
        <f>'data sistem'!K344</f>
        <v>0</v>
      </c>
      <c r="G344" s="3">
        <f>2020-'data sistem'!E344</f>
        <v>2020</v>
      </c>
      <c r="H344" s="3">
        <f>1</f>
        <v>1</v>
      </c>
      <c r="I344" s="3">
        <f>2</f>
        <v>2</v>
      </c>
      <c r="J344" s="3">
        <f>3</f>
        <v>3</v>
      </c>
      <c r="K344" s="3">
        <f>3</f>
        <v>3</v>
      </c>
      <c r="L344" s="3">
        <f>1</f>
        <v>1</v>
      </c>
      <c r="M344" s="3">
        <f>2</f>
        <v>2</v>
      </c>
      <c r="N344" s="3">
        <f>1</f>
        <v>1</v>
      </c>
      <c r="O344" s="3" t="str">
        <f>IF('data sistem'!W344="tidak",3,IF('data sistem'!W344="ya",IF('data sistem'!DT344="sebelum lulus",1,IF('data sistem'!DT344="setelah lulus",2,"")),""))</f>
        <v/>
      </c>
      <c r="P344" s="3" t="str">
        <f>IF('data sistem'!DU344="0-3 bulan",1,IF('data sistem'!DU344="3-6 bulan",3,IF('data sistem'!DU344="6-12 bulan",6,IF('data sistem'!DU344="lebih dari 12 bulan",12,""))))</f>
        <v/>
      </c>
      <c r="Q344" s="3" t="str">
        <f>IF('data sistem'!DV344="0-3 bulan",1,IF('data sistem'!DV344="3-6 bulan",3,IF('data sistem'!DV344="6-12 bulan",6,IF('data sistem'!DV344="lebih dari 12 bulan",12,""))))</f>
        <v/>
      </c>
      <c r="R344" s="3">
        <f>'data sistem'!EA344</f>
        <v>0</v>
      </c>
      <c r="S344" s="3">
        <f>'data sistem'!EB344</f>
        <v>0</v>
      </c>
      <c r="T344" s="3">
        <f>'data sistem'!EC344</f>
        <v>0</v>
      </c>
      <c r="U344" s="3">
        <f>'data sistem'!ED344</f>
        <v>0</v>
      </c>
      <c r="V344" s="3">
        <f>'data sistem'!EE344</f>
        <v>0</v>
      </c>
      <c r="W344" s="3">
        <f>'data sistem'!EF344</f>
        <v>0</v>
      </c>
      <c r="X344" s="3">
        <f>'data sistem'!EG344</f>
        <v>0</v>
      </c>
      <c r="Y344" s="3" t="str">
        <f>IF('data sistem'!DW344="ya",1,IF('data sistem'!DW344="tidak",0,""))</f>
        <v/>
      </c>
      <c r="Z344" s="3">
        <f>'data sistem'!EM344</f>
        <v>0</v>
      </c>
      <c r="AA344" s="3">
        <f>'data sistem'!EH344</f>
        <v>0</v>
      </c>
      <c r="AB344" s="3">
        <f>'data sistem'!EI344</f>
        <v>0</v>
      </c>
      <c r="AC344" s="3">
        <f>'data sistem'!EJ344</f>
        <v>0</v>
      </c>
      <c r="AD344" s="3">
        <f>'data sistem'!EK344</f>
        <v>0</v>
      </c>
      <c r="AE344" s="3">
        <f>'data sistem'!EL344</f>
        <v>0</v>
      </c>
      <c r="AF344" s="3">
        <f>0</f>
        <v>0</v>
      </c>
      <c r="AH344" s="3">
        <f>IF('data sistem'!FB344="lebih dari 3",4,'data sistem'!FB344)</f>
        <v>0</v>
      </c>
      <c r="AI344" s="3" t="str">
        <f>IF('data sistem'!FF344="sebelum lulus",1,IF('data sistem'!FF344="setelah lulus",2,""))</f>
        <v/>
      </c>
      <c r="AJ344" s="3" t="str">
        <f>IF('data sistem'!FG344="0-3 bulan",1,IF('data sistem'!FG344="3-6 bulan",3,IF('data sistem'!FG344="6-12 bulan",6,IF('data sistem'!FG344="lebih dari 12 bulan",12,""))))</f>
        <v/>
      </c>
      <c r="AK344" s="3" t="str">
        <f>IF('data sistem'!FH344="0-3 bulan",1,IF('data sistem'!FH344="3-6 bulan",3,IF('data sistem'!FH344="6-12 bulan",6,IF('data sistem'!FH344="lebih dari 12 bulan",12,""))))</f>
        <v/>
      </c>
      <c r="AL344" s="3">
        <f>IF('data sistem'!FC344="lebih dari 3",4,'data sistem'!FC344)</f>
        <v>0</v>
      </c>
      <c r="AM344" s="3">
        <f>IF('data sistem'!FD344="lebih dari 3",4,'data sistem'!FD344)</f>
        <v>0</v>
      </c>
      <c r="AN344" s="3" t="str">
        <f>IF(LEFT('data sistem'!U344,7)="bekerja",1,IF(LEFT('data sistem'!U344,5)="tidak",2,""))</f>
        <v/>
      </c>
      <c r="AO344" s="3">
        <f>'data sistem'!M344*1</f>
        <v>0</v>
      </c>
      <c r="AP344" s="3">
        <f>'data sistem'!R344*2</f>
        <v>0</v>
      </c>
      <c r="AQ344" s="3">
        <f>'data sistem'!P344*3</f>
        <v>0</v>
      </c>
      <c r="AR344" s="3">
        <f>'data sistem'!Q344*4</f>
        <v>0</v>
      </c>
      <c r="AS344" s="3">
        <f>0</f>
        <v>0</v>
      </c>
      <c r="AU344" s="3">
        <f>IF('data sistem'!Q344="1",4,1)</f>
        <v>1</v>
      </c>
      <c r="AW344" s="3">
        <f>IF('data sistem'!AG344="bumn",1,IF('data sistem'!AG344="non-profit",2,IF('data sistem'!AG344="swasta",3,IF('data sistem'!AG344="wiraswasta",4,5))))</f>
        <v>5</v>
      </c>
      <c r="AX344" s="3">
        <f>IF(AW344=5,'data sistem'!AG344,"")</f>
        <v>0</v>
      </c>
      <c r="AY344" s="3">
        <f>IF('data sistem'!T344=0,1,'data sistem'!T344=0)</f>
        <v>1</v>
      </c>
      <c r="BA344" s="3">
        <f>IF('data sistem'!AM344="kurang dari 1 juta",1000000,IF('data sistem'!AM344="antara 1 dan 2 juta",2000000,IF('data sistem'!AM344="lebih dari 2 juta",3000000,IF('data sistem'!AM344="lebih dari 3 juta",4000000,0))))</f>
        <v>0</v>
      </c>
      <c r="BB344" s="3">
        <f>0</f>
        <v>0</v>
      </c>
      <c r="BC344" s="3">
        <f>IF('data sistem'!BI344="kurang dari 1 juta",1000000,IF('data sistem'!BI344="antara 1 dan 2 juta",2000000,IF('data sistem'!BI344="lebih dari 2 juta",3000000,IF('data sistem'!BI344="lebih dari 3 juta",4000000,0))))</f>
        <v>0</v>
      </c>
      <c r="BD344" s="3" t="str">
        <f>IF('data sistem'!DE344&gt;0,'data sistem'!DE344,"")</f>
        <v/>
      </c>
      <c r="BE344" s="3" t="str">
        <f>IF('data sistem'!DF344="lebih tinggi",1,IF('data sistem'!DF344="sama",2,IF('data sistem'!DF344="lebih rendah",3,IF('data sistem'!DF344="tidak perlu",4,""))))</f>
        <v/>
      </c>
      <c r="BF344" s="3">
        <f>'data sistem'!DG344*1</f>
        <v>0</v>
      </c>
      <c r="BG344" s="3">
        <f>'data sistem'!DH344*2</f>
        <v>0</v>
      </c>
      <c r="BH344" s="3">
        <f>'data sistem'!DI344*3</f>
        <v>0</v>
      </c>
      <c r="BI344" s="3">
        <f>'data sistem'!DJ344*4</f>
        <v>0</v>
      </c>
      <c r="BJ344" s="3">
        <f>'data sistem'!DK344*5</f>
        <v>0</v>
      </c>
      <c r="BK344" s="3">
        <f>'data sistem'!DL344*6</f>
        <v>0</v>
      </c>
      <c r="BL344" s="3">
        <f>'data sistem'!DM344*7</f>
        <v>0</v>
      </c>
      <c r="BM344" s="3">
        <f>'data sistem'!DN344*8</f>
        <v>0</v>
      </c>
      <c r="BN344" s="3">
        <f>'data sistem'!DO344*9</f>
        <v>0</v>
      </c>
      <c r="BO344" s="3">
        <f>'data sistem'!DP344*10</f>
        <v>0</v>
      </c>
      <c r="BP344" s="3">
        <f>'data sistem'!DQ344*11</f>
        <v>0</v>
      </c>
      <c r="BQ344" s="3">
        <f>'data sistem'!DR344*12</f>
        <v>0</v>
      </c>
      <c r="BR344" s="3">
        <v>0</v>
      </c>
      <c r="BT344" s="3">
        <f>'data sistem'!GU344</f>
        <v>0</v>
      </c>
      <c r="BU344" s="3">
        <f>'data sistem'!HX344</f>
        <v>0</v>
      </c>
      <c r="BV344" s="3">
        <f>'data sistem'!GV344</f>
        <v>0</v>
      </c>
      <c r="BW344" s="3">
        <f>'data sistem'!HY344</f>
        <v>0</v>
      </c>
      <c r="BX344" s="3">
        <f>'data sistem'!GW344</f>
        <v>0</v>
      </c>
      <c r="BY344" s="3">
        <f>'data sistem'!HV344</f>
        <v>0</v>
      </c>
      <c r="BZ344" s="3">
        <f>'data sistem'!HZ344</f>
        <v>0</v>
      </c>
      <c r="CA344" s="3">
        <f>'data sistem'!IY344</f>
        <v>0</v>
      </c>
      <c r="CB344" s="3">
        <f>'data sistem'!GX344</f>
        <v>0</v>
      </c>
      <c r="CC344" s="3">
        <f>'data sistem'!IA344</f>
        <v>0</v>
      </c>
      <c r="CD344" s="3">
        <f>'data sistem'!GY344</f>
        <v>0</v>
      </c>
      <c r="CE344" s="3">
        <f>'data sistem'!IB344</f>
        <v>0</v>
      </c>
      <c r="CF344" s="3">
        <f>'data sistem'!GZ344</f>
        <v>0</v>
      </c>
      <c r="CH344" s="3">
        <f>'data sistem'!IC344</f>
        <v>0</v>
      </c>
      <c r="CJ344" s="3">
        <f>'data sistem'!HA344</f>
        <v>0</v>
      </c>
      <c r="CK344" s="3">
        <f>'data sistem'!ID344</f>
        <v>0</v>
      </c>
      <c r="CL344" s="3">
        <f>'data sistem'!HB344</f>
        <v>0</v>
      </c>
      <c r="CM344" s="3">
        <f>'data sistem'!IE344</f>
        <v>0</v>
      </c>
      <c r="CN344" s="3">
        <f>'data sistem'!HC344</f>
        <v>0</v>
      </c>
      <c r="CO344" s="3">
        <f>'data sistem'!IF344</f>
        <v>0</v>
      </c>
      <c r="CP344" s="3">
        <f>'data sistem'!HD344</f>
        <v>0</v>
      </c>
      <c r="CQ344" s="3">
        <f>'data sistem'!IG344</f>
        <v>0</v>
      </c>
      <c r="CR344" s="3">
        <f>'data sistem'!HE344</f>
        <v>0</v>
      </c>
      <c r="CS344" s="3">
        <f>'data sistem'!IH344</f>
        <v>0</v>
      </c>
      <c r="CT344" s="3">
        <f>'data sistem'!HF344</f>
        <v>0</v>
      </c>
      <c r="CU344" s="3">
        <f>'data sistem'!II344</f>
        <v>0</v>
      </c>
      <c r="CV344" s="3">
        <f>'data sistem'!HG344</f>
        <v>0</v>
      </c>
      <c r="CW344" s="3">
        <f>'data sistem'!IJ344</f>
        <v>0</v>
      </c>
      <c r="CX344" s="3">
        <f>'data sistem'!HH344</f>
        <v>0</v>
      </c>
      <c r="CY344" s="3">
        <f>'data sistem'!IK344</f>
        <v>0</v>
      </c>
      <c r="CZ344" s="3">
        <f>'data sistem'!HI344</f>
        <v>0</v>
      </c>
      <c r="DA344" s="3">
        <f>'data sistem'!IL344</f>
        <v>0</v>
      </c>
      <c r="DB344" s="3">
        <f>'data sistem'!HJ344</f>
        <v>0</v>
      </c>
      <c r="DC344" s="3">
        <f>'data sistem'!IM344</f>
        <v>0</v>
      </c>
      <c r="DD344" s="3">
        <f>'data sistem'!HK344</f>
        <v>0</v>
      </c>
      <c r="DE344" s="3">
        <f>'data sistem'!IN344</f>
        <v>0</v>
      </c>
      <c r="DF344" s="3">
        <f>'data sistem'!HL344</f>
        <v>0</v>
      </c>
      <c r="DG344" s="3">
        <f>'data sistem'!IO344</f>
        <v>0</v>
      </c>
      <c r="DH344" s="3">
        <f>'data sistem'!HM344</f>
        <v>0</v>
      </c>
      <c r="DI344" s="3">
        <f>'data sistem'!HM344</f>
        <v>0</v>
      </c>
      <c r="DJ344" s="3">
        <f>'data sistem'!IP344</f>
        <v>0</v>
      </c>
      <c r="DK344" s="3">
        <f>'data sistem'!IP344</f>
        <v>0</v>
      </c>
      <c r="DL344" s="3">
        <f>'data sistem'!HN344</f>
        <v>0</v>
      </c>
      <c r="DM344" s="3">
        <f>'data sistem'!IQ344</f>
        <v>0</v>
      </c>
      <c r="DN344" s="3">
        <f>'data sistem'!HO344</f>
        <v>0</v>
      </c>
      <c r="DO344" s="3">
        <f>'data sistem'!IR344</f>
        <v>0</v>
      </c>
      <c r="DP344" s="3">
        <f>'data sistem'!HP344</f>
        <v>0</v>
      </c>
      <c r="DQ344" s="3">
        <f>'data sistem'!IS344</f>
        <v>0</v>
      </c>
      <c r="DR344" s="3">
        <f>'data sistem'!HQ344</f>
        <v>0</v>
      </c>
      <c r="DS344" s="3">
        <f>'data sistem'!IT344</f>
        <v>0</v>
      </c>
      <c r="DT344" s="3">
        <f>'data sistem'!HR344</f>
        <v>0</v>
      </c>
      <c r="DU344" s="3">
        <f>'data sistem'!IU344</f>
        <v>0</v>
      </c>
      <c r="DV344" s="3">
        <f>'data sistem'!HS344</f>
        <v>0</v>
      </c>
      <c r="DW344" s="3">
        <f>'data sistem'!IV344</f>
        <v>0</v>
      </c>
      <c r="DX344" s="3">
        <f>'data sistem'!HT344</f>
        <v>0</v>
      </c>
      <c r="DY344" s="3">
        <f>'data sistem'!IW344</f>
        <v>0</v>
      </c>
      <c r="DZ344" s="3">
        <f>'data sistem'!HU344</f>
        <v>0</v>
      </c>
      <c r="EA344" s="3">
        <f>'data sistem'!IX344</f>
        <v>0</v>
      </c>
    </row>
    <row r="345" spans="1:131" x14ac:dyDescent="0.3">
      <c r="A345" s="3" t="str">
        <f t="shared" si="5"/>
        <v>051022</v>
      </c>
      <c r="B345" s="3" t="e">
        <f>VLOOKUP('data sistem'!C345,kodeprodi!$A$2:$B$11,2,FALSE)</f>
        <v>#N/A</v>
      </c>
      <c r="C345" s="3">
        <f>'data sistem'!A345</f>
        <v>0</v>
      </c>
      <c r="D345" s="3">
        <f>'data sistem'!B345</f>
        <v>0</v>
      </c>
      <c r="E345" s="3">
        <f>'data sistem'!J345</f>
        <v>0</v>
      </c>
      <c r="F345" s="3">
        <f>'data sistem'!K345</f>
        <v>0</v>
      </c>
      <c r="G345" s="3">
        <f>2020-'data sistem'!E345</f>
        <v>2020</v>
      </c>
      <c r="H345" s="3">
        <f>1</f>
        <v>1</v>
      </c>
      <c r="I345" s="3">
        <f>2</f>
        <v>2</v>
      </c>
      <c r="J345" s="3">
        <f>3</f>
        <v>3</v>
      </c>
      <c r="K345" s="3">
        <f>3</f>
        <v>3</v>
      </c>
      <c r="L345" s="3">
        <f>1</f>
        <v>1</v>
      </c>
      <c r="M345" s="3">
        <f>2</f>
        <v>2</v>
      </c>
      <c r="N345" s="3">
        <f>1</f>
        <v>1</v>
      </c>
      <c r="O345" s="3" t="str">
        <f>IF('data sistem'!W345="tidak",3,IF('data sistem'!W345="ya",IF('data sistem'!DT345="sebelum lulus",1,IF('data sistem'!DT345="setelah lulus",2,"")),""))</f>
        <v/>
      </c>
      <c r="P345" s="3" t="str">
        <f>IF('data sistem'!DU345="0-3 bulan",1,IF('data sistem'!DU345="3-6 bulan",3,IF('data sistem'!DU345="6-12 bulan",6,IF('data sistem'!DU345="lebih dari 12 bulan",12,""))))</f>
        <v/>
      </c>
      <c r="Q345" s="3" t="str">
        <f>IF('data sistem'!DV345="0-3 bulan",1,IF('data sistem'!DV345="3-6 bulan",3,IF('data sistem'!DV345="6-12 bulan",6,IF('data sistem'!DV345="lebih dari 12 bulan",12,""))))</f>
        <v/>
      </c>
      <c r="R345" s="3">
        <f>'data sistem'!EA345</f>
        <v>0</v>
      </c>
      <c r="S345" s="3">
        <f>'data sistem'!EB345</f>
        <v>0</v>
      </c>
      <c r="T345" s="3">
        <f>'data sistem'!EC345</f>
        <v>0</v>
      </c>
      <c r="U345" s="3">
        <f>'data sistem'!ED345</f>
        <v>0</v>
      </c>
      <c r="V345" s="3">
        <f>'data sistem'!EE345</f>
        <v>0</v>
      </c>
      <c r="W345" s="3">
        <f>'data sistem'!EF345</f>
        <v>0</v>
      </c>
      <c r="X345" s="3">
        <f>'data sistem'!EG345</f>
        <v>0</v>
      </c>
      <c r="Y345" s="3" t="str">
        <f>IF('data sistem'!DW345="ya",1,IF('data sistem'!DW345="tidak",0,""))</f>
        <v/>
      </c>
      <c r="Z345" s="3">
        <f>'data sistem'!EM345</f>
        <v>0</v>
      </c>
      <c r="AA345" s="3">
        <f>'data sistem'!EH345</f>
        <v>0</v>
      </c>
      <c r="AB345" s="3">
        <f>'data sistem'!EI345</f>
        <v>0</v>
      </c>
      <c r="AC345" s="3">
        <f>'data sistem'!EJ345</f>
        <v>0</v>
      </c>
      <c r="AD345" s="3">
        <f>'data sistem'!EK345</f>
        <v>0</v>
      </c>
      <c r="AE345" s="3">
        <f>'data sistem'!EL345</f>
        <v>0</v>
      </c>
      <c r="AF345" s="3">
        <f>0</f>
        <v>0</v>
      </c>
      <c r="AH345" s="3">
        <f>IF('data sistem'!FB345="lebih dari 3",4,'data sistem'!FB345)</f>
        <v>0</v>
      </c>
      <c r="AI345" s="3" t="str">
        <f>IF('data sistem'!FF345="sebelum lulus",1,IF('data sistem'!FF345="setelah lulus",2,""))</f>
        <v/>
      </c>
      <c r="AJ345" s="3" t="str">
        <f>IF('data sistem'!FG345="0-3 bulan",1,IF('data sistem'!FG345="3-6 bulan",3,IF('data sistem'!FG345="6-12 bulan",6,IF('data sistem'!FG345="lebih dari 12 bulan",12,""))))</f>
        <v/>
      </c>
      <c r="AK345" s="3" t="str">
        <f>IF('data sistem'!FH345="0-3 bulan",1,IF('data sistem'!FH345="3-6 bulan",3,IF('data sistem'!FH345="6-12 bulan",6,IF('data sistem'!FH345="lebih dari 12 bulan",12,""))))</f>
        <v/>
      </c>
      <c r="AL345" s="3">
        <f>IF('data sistem'!FC345="lebih dari 3",4,'data sistem'!FC345)</f>
        <v>0</v>
      </c>
      <c r="AM345" s="3">
        <f>IF('data sistem'!FD345="lebih dari 3",4,'data sistem'!FD345)</f>
        <v>0</v>
      </c>
      <c r="AN345" s="3" t="str">
        <f>IF(LEFT('data sistem'!U345,7)="bekerja",1,IF(LEFT('data sistem'!U345,5)="tidak",2,""))</f>
        <v/>
      </c>
      <c r="AO345" s="3">
        <f>'data sistem'!M345*1</f>
        <v>0</v>
      </c>
      <c r="AP345" s="3">
        <f>'data sistem'!R345*2</f>
        <v>0</v>
      </c>
      <c r="AQ345" s="3">
        <f>'data sistem'!P345*3</f>
        <v>0</v>
      </c>
      <c r="AR345" s="3">
        <f>'data sistem'!Q345*4</f>
        <v>0</v>
      </c>
      <c r="AS345" s="3">
        <f>0</f>
        <v>0</v>
      </c>
      <c r="AU345" s="3">
        <f>IF('data sistem'!Q345="1",4,1)</f>
        <v>1</v>
      </c>
      <c r="AW345" s="3">
        <f>IF('data sistem'!AG345="bumn",1,IF('data sistem'!AG345="non-profit",2,IF('data sistem'!AG345="swasta",3,IF('data sistem'!AG345="wiraswasta",4,5))))</f>
        <v>5</v>
      </c>
      <c r="AX345" s="3">
        <f>IF(AW345=5,'data sistem'!AG345,"")</f>
        <v>0</v>
      </c>
      <c r="AY345" s="3">
        <f>IF('data sistem'!T345=0,1,'data sistem'!T345=0)</f>
        <v>1</v>
      </c>
      <c r="BA345" s="3">
        <f>IF('data sistem'!AM345="kurang dari 1 juta",1000000,IF('data sistem'!AM345="antara 1 dan 2 juta",2000000,IF('data sistem'!AM345="lebih dari 2 juta",3000000,IF('data sistem'!AM345="lebih dari 3 juta",4000000,0))))</f>
        <v>0</v>
      </c>
      <c r="BB345" s="3">
        <f>0</f>
        <v>0</v>
      </c>
      <c r="BC345" s="3">
        <f>IF('data sistem'!BI345="kurang dari 1 juta",1000000,IF('data sistem'!BI345="antara 1 dan 2 juta",2000000,IF('data sistem'!BI345="lebih dari 2 juta",3000000,IF('data sistem'!BI345="lebih dari 3 juta",4000000,0))))</f>
        <v>0</v>
      </c>
      <c r="BD345" s="3" t="str">
        <f>IF('data sistem'!DE345&gt;0,'data sistem'!DE345,"")</f>
        <v/>
      </c>
      <c r="BE345" s="3" t="str">
        <f>IF('data sistem'!DF345="lebih tinggi",1,IF('data sistem'!DF345="sama",2,IF('data sistem'!DF345="lebih rendah",3,IF('data sistem'!DF345="tidak perlu",4,""))))</f>
        <v/>
      </c>
      <c r="BF345" s="3">
        <f>'data sistem'!DG345*1</f>
        <v>0</v>
      </c>
      <c r="BG345" s="3">
        <f>'data sistem'!DH345*2</f>
        <v>0</v>
      </c>
      <c r="BH345" s="3">
        <f>'data sistem'!DI345*3</f>
        <v>0</v>
      </c>
      <c r="BI345" s="3">
        <f>'data sistem'!DJ345*4</f>
        <v>0</v>
      </c>
      <c r="BJ345" s="3">
        <f>'data sistem'!DK345*5</f>
        <v>0</v>
      </c>
      <c r="BK345" s="3">
        <f>'data sistem'!DL345*6</f>
        <v>0</v>
      </c>
      <c r="BL345" s="3">
        <f>'data sistem'!DM345*7</f>
        <v>0</v>
      </c>
      <c r="BM345" s="3">
        <f>'data sistem'!DN345*8</f>
        <v>0</v>
      </c>
      <c r="BN345" s="3">
        <f>'data sistem'!DO345*9</f>
        <v>0</v>
      </c>
      <c r="BO345" s="3">
        <f>'data sistem'!DP345*10</f>
        <v>0</v>
      </c>
      <c r="BP345" s="3">
        <f>'data sistem'!DQ345*11</f>
        <v>0</v>
      </c>
      <c r="BQ345" s="3">
        <f>'data sistem'!DR345*12</f>
        <v>0</v>
      </c>
      <c r="BR345" s="3">
        <v>0</v>
      </c>
      <c r="BT345" s="3">
        <f>'data sistem'!GU345</f>
        <v>0</v>
      </c>
      <c r="BU345" s="3">
        <f>'data sistem'!HX345</f>
        <v>0</v>
      </c>
      <c r="BV345" s="3">
        <f>'data sistem'!GV345</f>
        <v>0</v>
      </c>
      <c r="BW345" s="3">
        <f>'data sistem'!HY345</f>
        <v>0</v>
      </c>
      <c r="BX345" s="3">
        <f>'data sistem'!GW345</f>
        <v>0</v>
      </c>
      <c r="BY345" s="3">
        <f>'data sistem'!HV345</f>
        <v>0</v>
      </c>
      <c r="BZ345" s="3">
        <f>'data sistem'!HZ345</f>
        <v>0</v>
      </c>
      <c r="CA345" s="3">
        <f>'data sistem'!IY345</f>
        <v>0</v>
      </c>
      <c r="CB345" s="3">
        <f>'data sistem'!GX345</f>
        <v>0</v>
      </c>
      <c r="CC345" s="3">
        <f>'data sistem'!IA345</f>
        <v>0</v>
      </c>
      <c r="CD345" s="3">
        <f>'data sistem'!GY345</f>
        <v>0</v>
      </c>
      <c r="CE345" s="3">
        <f>'data sistem'!IB345</f>
        <v>0</v>
      </c>
      <c r="CF345" s="3">
        <f>'data sistem'!GZ345</f>
        <v>0</v>
      </c>
      <c r="CH345" s="3">
        <f>'data sistem'!IC345</f>
        <v>0</v>
      </c>
      <c r="CJ345" s="3">
        <f>'data sistem'!HA345</f>
        <v>0</v>
      </c>
      <c r="CK345" s="3">
        <f>'data sistem'!ID345</f>
        <v>0</v>
      </c>
      <c r="CL345" s="3">
        <f>'data sistem'!HB345</f>
        <v>0</v>
      </c>
      <c r="CM345" s="3">
        <f>'data sistem'!IE345</f>
        <v>0</v>
      </c>
      <c r="CN345" s="3">
        <f>'data sistem'!HC345</f>
        <v>0</v>
      </c>
      <c r="CO345" s="3">
        <f>'data sistem'!IF345</f>
        <v>0</v>
      </c>
      <c r="CP345" s="3">
        <f>'data sistem'!HD345</f>
        <v>0</v>
      </c>
      <c r="CQ345" s="3">
        <f>'data sistem'!IG345</f>
        <v>0</v>
      </c>
      <c r="CR345" s="3">
        <f>'data sistem'!HE345</f>
        <v>0</v>
      </c>
      <c r="CS345" s="3">
        <f>'data sistem'!IH345</f>
        <v>0</v>
      </c>
      <c r="CT345" s="3">
        <f>'data sistem'!HF345</f>
        <v>0</v>
      </c>
      <c r="CU345" s="3">
        <f>'data sistem'!II345</f>
        <v>0</v>
      </c>
      <c r="CV345" s="3">
        <f>'data sistem'!HG345</f>
        <v>0</v>
      </c>
      <c r="CW345" s="3">
        <f>'data sistem'!IJ345</f>
        <v>0</v>
      </c>
      <c r="CX345" s="3">
        <f>'data sistem'!HH345</f>
        <v>0</v>
      </c>
      <c r="CY345" s="3">
        <f>'data sistem'!IK345</f>
        <v>0</v>
      </c>
      <c r="CZ345" s="3">
        <f>'data sistem'!HI345</f>
        <v>0</v>
      </c>
      <c r="DA345" s="3">
        <f>'data sistem'!IL345</f>
        <v>0</v>
      </c>
      <c r="DB345" s="3">
        <f>'data sistem'!HJ345</f>
        <v>0</v>
      </c>
      <c r="DC345" s="3">
        <f>'data sistem'!IM345</f>
        <v>0</v>
      </c>
      <c r="DD345" s="3">
        <f>'data sistem'!HK345</f>
        <v>0</v>
      </c>
      <c r="DE345" s="3">
        <f>'data sistem'!IN345</f>
        <v>0</v>
      </c>
      <c r="DF345" s="3">
        <f>'data sistem'!HL345</f>
        <v>0</v>
      </c>
      <c r="DG345" s="3">
        <f>'data sistem'!IO345</f>
        <v>0</v>
      </c>
      <c r="DH345" s="3">
        <f>'data sistem'!HM345</f>
        <v>0</v>
      </c>
      <c r="DI345" s="3">
        <f>'data sistem'!HM345</f>
        <v>0</v>
      </c>
      <c r="DJ345" s="3">
        <f>'data sistem'!IP345</f>
        <v>0</v>
      </c>
      <c r="DK345" s="3">
        <f>'data sistem'!IP345</f>
        <v>0</v>
      </c>
      <c r="DL345" s="3">
        <f>'data sistem'!HN345</f>
        <v>0</v>
      </c>
      <c r="DM345" s="3">
        <f>'data sistem'!IQ345</f>
        <v>0</v>
      </c>
      <c r="DN345" s="3">
        <f>'data sistem'!HO345</f>
        <v>0</v>
      </c>
      <c r="DO345" s="3">
        <f>'data sistem'!IR345</f>
        <v>0</v>
      </c>
      <c r="DP345" s="3">
        <f>'data sistem'!HP345</f>
        <v>0</v>
      </c>
      <c r="DQ345" s="3">
        <f>'data sistem'!IS345</f>
        <v>0</v>
      </c>
      <c r="DR345" s="3">
        <f>'data sistem'!HQ345</f>
        <v>0</v>
      </c>
      <c r="DS345" s="3">
        <f>'data sistem'!IT345</f>
        <v>0</v>
      </c>
      <c r="DT345" s="3">
        <f>'data sistem'!HR345</f>
        <v>0</v>
      </c>
      <c r="DU345" s="3">
        <f>'data sistem'!IU345</f>
        <v>0</v>
      </c>
      <c r="DV345" s="3">
        <f>'data sistem'!HS345</f>
        <v>0</v>
      </c>
      <c r="DW345" s="3">
        <f>'data sistem'!IV345</f>
        <v>0</v>
      </c>
      <c r="DX345" s="3">
        <f>'data sistem'!HT345</f>
        <v>0</v>
      </c>
      <c r="DY345" s="3">
        <f>'data sistem'!IW345</f>
        <v>0</v>
      </c>
      <c r="DZ345" s="3">
        <f>'data sistem'!HU345</f>
        <v>0</v>
      </c>
      <c r="EA345" s="3">
        <f>'data sistem'!IX345</f>
        <v>0</v>
      </c>
    </row>
    <row r="346" spans="1:131" x14ac:dyDescent="0.3">
      <c r="A346" s="3" t="str">
        <f t="shared" si="5"/>
        <v>051022</v>
      </c>
      <c r="B346" s="3" t="e">
        <f>VLOOKUP('data sistem'!C346,kodeprodi!$A$2:$B$11,2,FALSE)</f>
        <v>#N/A</v>
      </c>
      <c r="C346" s="3">
        <f>'data sistem'!A346</f>
        <v>0</v>
      </c>
      <c r="D346" s="3">
        <f>'data sistem'!B346</f>
        <v>0</v>
      </c>
      <c r="E346" s="3">
        <f>'data sistem'!J346</f>
        <v>0</v>
      </c>
      <c r="F346" s="3">
        <f>'data sistem'!K346</f>
        <v>0</v>
      </c>
      <c r="G346" s="3">
        <f>2020-'data sistem'!E346</f>
        <v>2020</v>
      </c>
      <c r="H346" s="3">
        <f>1</f>
        <v>1</v>
      </c>
      <c r="I346" s="3">
        <f>2</f>
        <v>2</v>
      </c>
      <c r="J346" s="3">
        <f>3</f>
        <v>3</v>
      </c>
      <c r="K346" s="3">
        <f>3</f>
        <v>3</v>
      </c>
      <c r="L346" s="3">
        <f>1</f>
        <v>1</v>
      </c>
      <c r="M346" s="3">
        <f>2</f>
        <v>2</v>
      </c>
      <c r="N346" s="3">
        <f>1</f>
        <v>1</v>
      </c>
      <c r="O346" s="3" t="str">
        <f>IF('data sistem'!W346="tidak",3,IF('data sistem'!W346="ya",IF('data sistem'!DT346="sebelum lulus",1,IF('data sistem'!DT346="setelah lulus",2,"")),""))</f>
        <v/>
      </c>
      <c r="P346" s="3" t="str">
        <f>IF('data sistem'!DU346="0-3 bulan",1,IF('data sistem'!DU346="3-6 bulan",3,IF('data sistem'!DU346="6-12 bulan",6,IF('data sistem'!DU346="lebih dari 12 bulan",12,""))))</f>
        <v/>
      </c>
      <c r="Q346" s="3" t="str">
        <f>IF('data sistem'!DV346="0-3 bulan",1,IF('data sistem'!DV346="3-6 bulan",3,IF('data sistem'!DV346="6-12 bulan",6,IF('data sistem'!DV346="lebih dari 12 bulan",12,""))))</f>
        <v/>
      </c>
      <c r="R346" s="3">
        <f>'data sistem'!EA346</f>
        <v>0</v>
      </c>
      <c r="S346" s="3">
        <f>'data sistem'!EB346</f>
        <v>0</v>
      </c>
      <c r="T346" s="3">
        <f>'data sistem'!EC346</f>
        <v>0</v>
      </c>
      <c r="U346" s="3">
        <f>'data sistem'!ED346</f>
        <v>0</v>
      </c>
      <c r="V346" s="3">
        <f>'data sistem'!EE346</f>
        <v>0</v>
      </c>
      <c r="W346" s="3">
        <f>'data sistem'!EF346</f>
        <v>0</v>
      </c>
      <c r="X346" s="3">
        <f>'data sistem'!EG346</f>
        <v>0</v>
      </c>
      <c r="Y346" s="3" t="str">
        <f>IF('data sistem'!DW346="ya",1,IF('data sistem'!DW346="tidak",0,""))</f>
        <v/>
      </c>
      <c r="Z346" s="3">
        <f>'data sistem'!EM346</f>
        <v>0</v>
      </c>
      <c r="AA346" s="3">
        <f>'data sistem'!EH346</f>
        <v>0</v>
      </c>
      <c r="AB346" s="3">
        <f>'data sistem'!EI346</f>
        <v>0</v>
      </c>
      <c r="AC346" s="3">
        <f>'data sistem'!EJ346</f>
        <v>0</v>
      </c>
      <c r="AD346" s="3">
        <f>'data sistem'!EK346</f>
        <v>0</v>
      </c>
      <c r="AE346" s="3">
        <f>'data sistem'!EL346</f>
        <v>0</v>
      </c>
      <c r="AF346" s="3">
        <f>0</f>
        <v>0</v>
      </c>
      <c r="AH346" s="3">
        <f>IF('data sistem'!FB346="lebih dari 3",4,'data sistem'!FB346)</f>
        <v>0</v>
      </c>
      <c r="AI346" s="3" t="str">
        <f>IF('data sistem'!FF346="sebelum lulus",1,IF('data sistem'!FF346="setelah lulus",2,""))</f>
        <v/>
      </c>
      <c r="AJ346" s="3" t="str">
        <f>IF('data sistem'!FG346="0-3 bulan",1,IF('data sistem'!FG346="3-6 bulan",3,IF('data sistem'!FG346="6-12 bulan",6,IF('data sistem'!FG346="lebih dari 12 bulan",12,""))))</f>
        <v/>
      </c>
      <c r="AK346" s="3" t="str">
        <f>IF('data sistem'!FH346="0-3 bulan",1,IF('data sistem'!FH346="3-6 bulan",3,IF('data sistem'!FH346="6-12 bulan",6,IF('data sistem'!FH346="lebih dari 12 bulan",12,""))))</f>
        <v/>
      </c>
      <c r="AL346" s="3">
        <f>IF('data sistem'!FC346="lebih dari 3",4,'data sistem'!FC346)</f>
        <v>0</v>
      </c>
      <c r="AM346" s="3">
        <f>IF('data sistem'!FD346="lebih dari 3",4,'data sistem'!FD346)</f>
        <v>0</v>
      </c>
      <c r="AN346" s="3" t="str">
        <f>IF(LEFT('data sistem'!U346,7)="bekerja",1,IF(LEFT('data sistem'!U346,5)="tidak",2,""))</f>
        <v/>
      </c>
      <c r="AO346" s="3">
        <f>'data sistem'!M346*1</f>
        <v>0</v>
      </c>
      <c r="AP346" s="3">
        <f>'data sistem'!R346*2</f>
        <v>0</v>
      </c>
      <c r="AQ346" s="3">
        <f>'data sistem'!P346*3</f>
        <v>0</v>
      </c>
      <c r="AR346" s="3">
        <f>'data sistem'!Q346*4</f>
        <v>0</v>
      </c>
      <c r="AS346" s="3">
        <f>0</f>
        <v>0</v>
      </c>
      <c r="AU346" s="3">
        <f>IF('data sistem'!Q346="1",4,1)</f>
        <v>1</v>
      </c>
      <c r="AW346" s="3">
        <f>IF('data sistem'!AG346="bumn",1,IF('data sistem'!AG346="non-profit",2,IF('data sistem'!AG346="swasta",3,IF('data sistem'!AG346="wiraswasta",4,5))))</f>
        <v>5</v>
      </c>
      <c r="AX346" s="3">
        <f>IF(AW346=5,'data sistem'!AG346,"")</f>
        <v>0</v>
      </c>
      <c r="AY346" s="3">
        <f>IF('data sistem'!T346=0,1,'data sistem'!T346=0)</f>
        <v>1</v>
      </c>
      <c r="BA346" s="3">
        <f>IF('data sistem'!AM346="kurang dari 1 juta",1000000,IF('data sistem'!AM346="antara 1 dan 2 juta",2000000,IF('data sistem'!AM346="lebih dari 2 juta",3000000,IF('data sistem'!AM346="lebih dari 3 juta",4000000,0))))</f>
        <v>0</v>
      </c>
      <c r="BB346" s="3">
        <f>0</f>
        <v>0</v>
      </c>
      <c r="BC346" s="3">
        <f>IF('data sistem'!BI346="kurang dari 1 juta",1000000,IF('data sistem'!BI346="antara 1 dan 2 juta",2000000,IF('data sistem'!BI346="lebih dari 2 juta",3000000,IF('data sistem'!BI346="lebih dari 3 juta",4000000,0))))</f>
        <v>0</v>
      </c>
      <c r="BD346" s="3" t="str">
        <f>IF('data sistem'!DE346&gt;0,'data sistem'!DE346,"")</f>
        <v/>
      </c>
      <c r="BE346" s="3" t="str">
        <f>IF('data sistem'!DF346="lebih tinggi",1,IF('data sistem'!DF346="sama",2,IF('data sistem'!DF346="lebih rendah",3,IF('data sistem'!DF346="tidak perlu",4,""))))</f>
        <v/>
      </c>
      <c r="BF346" s="3">
        <f>'data sistem'!DG346*1</f>
        <v>0</v>
      </c>
      <c r="BG346" s="3">
        <f>'data sistem'!DH346*2</f>
        <v>0</v>
      </c>
      <c r="BH346" s="3">
        <f>'data sistem'!DI346*3</f>
        <v>0</v>
      </c>
      <c r="BI346" s="3">
        <f>'data sistem'!DJ346*4</f>
        <v>0</v>
      </c>
      <c r="BJ346" s="3">
        <f>'data sistem'!DK346*5</f>
        <v>0</v>
      </c>
      <c r="BK346" s="3">
        <f>'data sistem'!DL346*6</f>
        <v>0</v>
      </c>
      <c r="BL346" s="3">
        <f>'data sistem'!DM346*7</f>
        <v>0</v>
      </c>
      <c r="BM346" s="3">
        <f>'data sistem'!DN346*8</f>
        <v>0</v>
      </c>
      <c r="BN346" s="3">
        <f>'data sistem'!DO346*9</f>
        <v>0</v>
      </c>
      <c r="BO346" s="3">
        <f>'data sistem'!DP346*10</f>
        <v>0</v>
      </c>
      <c r="BP346" s="3">
        <f>'data sistem'!DQ346*11</f>
        <v>0</v>
      </c>
      <c r="BQ346" s="3">
        <f>'data sistem'!DR346*12</f>
        <v>0</v>
      </c>
      <c r="BR346" s="3">
        <v>0</v>
      </c>
      <c r="BT346" s="3">
        <f>'data sistem'!GU346</f>
        <v>0</v>
      </c>
      <c r="BU346" s="3">
        <f>'data sistem'!HX346</f>
        <v>0</v>
      </c>
      <c r="BV346" s="3">
        <f>'data sistem'!GV346</f>
        <v>0</v>
      </c>
      <c r="BW346" s="3">
        <f>'data sistem'!HY346</f>
        <v>0</v>
      </c>
      <c r="BX346" s="3">
        <f>'data sistem'!GW346</f>
        <v>0</v>
      </c>
      <c r="BY346" s="3">
        <f>'data sistem'!HV346</f>
        <v>0</v>
      </c>
      <c r="BZ346" s="3">
        <f>'data sistem'!HZ346</f>
        <v>0</v>
      </c>
      <c r="CA346" s="3">
        <f>'data sistem'!IY346</f>
        <v>0</v>
      </c>
      <c r="CB346" s="3">
        <f>'data sistem'!GX346</f>
        <v>0</v>
      </c>
      <c r="CC346" s="3">
        <f>'data sistem'!IA346</f>
        <v>0</v>
      </c>
      <c r="CD346" s="3">
        <f>'data sistem'!GY346</f>
        <v>0</v>
      </c>
      <c r="CE346" s="3">
        <f>'data sistem'!IB346</f>
        <v>0</v>
      </c>
      <c r="CF346" s="3">
        <f>'data sistem'!GZ346</f>
        <v>0</v>
      </c>
      <c r="CH346" s="3">
        <f>'data sistem'!IC346</f>
        <v>0</v>
      </c>
      <c r="CJ346" s="3">
        <f>'data sistem'!HA346</f>
        <v>0</v>
      </c>
      <c r="CK346" s="3">
        <f>'data sistem'!ID346</f>
        <v>0</v>
      </c>
      <c r="CL346" s="3">
        <f>'data sistem'!HB346</f>
        <v>0</v>
      </c>
      <c r="CM346" s="3">
        <f>'data sistem'!IE346</f>
        <v>0</v>
      </c>
      <c r="CN346" s="3">
        <f>'data sistem'!HC346</f>
        <v>0</v>
      </c>
      <c r="CO346" s="3">
        <f>'data sistem'!IF346</f>
        <v>0</v>
      </c>
      <c r="CP346" s="3">
        <f>'data sistem'!HD346</f>
        <v>0</v>
      </c>
      <c r="CQ346" s="3">
        <f>'data sistem'!IG346</f>
        <v>0</v>
      </c>
      <c r="CR346" s="3">
        <f>'data sistem'!HE346</f>
        <v>0</v>
      </c>
      <c r="CS346" s="3">
        <f>'data sistem'!IH346</f>
        <v>0</v>
      </c>
      <c r="CT346" s="3">
        <f>'data sistem'!HF346</f>
        <v>0</v>
      </c>
      <c r="CU346" s="3">
        <f>'data sistem'!II346</f>
        <v>0</v>
      </c>
      <c r="CV346" s="3">
        <f>'data sistem'!HG346</f>
        <v>0</v>
      </c>
      <c r="CW346" s="3">
        <f>'data sistem'!IJ346</f>
        <v>0</v>
      </c>
      <c r="CX346" s="3">
        <f>'data sistem'!HH346</f>
        <v>0</v>
      </c>
      <c r="CY346" s="3">
        <f>'data sistem'!IK346</f>
        <v>0</v>
      </c>
      <c r="CZ346" s="3">
        <f>'data sistem'!HI346</f>
        <v>0</v>
      </c>
      <c r="DA346" s="3">
        <f>'data sistem'!IL346</f>
        <v>0</v>
      </c>
      <c r="DB346" s="3">
        <f>'data sistem'!HJ346</f>
        <v>0</v>
      </c>
      <c r="DC346" s="3">
        <f>'data sistem'!IM346</f>
        <v>0</v>
      </c>
      <c r="DD346" s="3">
        <f>'data sistem'!HK346</f>
        <v>0</v>
      </c>
      <c r="DE346" s="3">
        <f>'data sistem'!IN346</f>
        <v>0</v>
      </c>
      <c r="DF346" s="3">
        <f>'data sistem'!HL346</f>
        <v>0</v>
      </c>
      <c r="DG346" s="3">
        <f>'data sistem'!IO346</f>
        <v>0</v>
      </c>
      <c r="DH346" s="3">
        <f>'data sistem'!HM346</f>
        <v>0</v>
      </c>
      <c r="DI346" s="3">
        <f>'data sistem'!HM346</f>
        <v>0</v>
      </c>
      <c r="DJ346" s="3">
        <f>'data sistem'!IP346</f>
        <v>0</v>
      </c>
      <c r="DK346" s="3">
        <f>'data sistem'!IP346</f>
        <v>0</v>
      </c>
      <c r="DL346" s="3">
        <f>'data sistem'!HN346</f>
        <v>0</v>
      </c>
      <c r="DM346" s="3">
        <f>'data sistem'!IQ346</f>
        <v>0</v>
      </c>
      <c r="DN346" s="3">
        <f>'data sistem'!HO346</f>
        <v>0</v>
      </c>
      <c r="DO346" s="3">
        <f>'data sistem'!IR346</f>
        <v>0</v>
      </c>
      <c r="DP346" s="3">
        <f>'data sistem'!HP346</f>
        <v>0</v>
      </c>
      <c r="DQ346" s="3">
        <f>'data sistem'!IS346</f>
        <v>0</v>
      </c>
      <c r="DR346" s="3">
        <f>'data sistem'!HQ346</f>
        <v>0</v>
      </c>
      <c r="DS346" s="3">
        <f>'data sistem'!IT346</f>
        <v>0</v>
      </c>
      <c r="DT346" s="3">
        <f>'data sistem'!HR346</f>
        <v>0</v>
      </c>
      <c r="DU346" s="3">
        <f>'data sistem'!IU346</f>
        <v>0</v>
      </c>
      <c r="DV346" s="3">
        <f>'data sistem'!HS346</f>
        <v>0</v>
      </c>
      <c r="DW346" s="3">
        <f>'data sistem'!IV346</f>
        <v>0</v>
      </c>
      <c r="DX346" s="3">
        <f>'data sistem'!HT346</f>
        <v>0</v>
      </c>
      <c r="DY346" s="3">
        <f>'data sistem'!IW346</f>
        <v>0</v>
      </c>
      <c r="DZ346" s="3">
        <f>'data sistem'!HU346</f>
        <v>0</v>
      </c>
      <c r="EA346" s="3">
        <f>'data sistem'!IX346</f>
        <v>0</v>
      </c>
    </row>
    <row r="347" spans="1:131" x14ac:dyDescent="0.3">
      <c r="A347" s="3" t="str">
        <f t="shared" si="5"/>
        <v>051022</v>
      </c>
      <c r="B347" s="3" t="e">
        <f>VLOOKUP('data sistem'!C347,kodeprodi!$A$2:$B$11,2,FALSE)</f>
        <v>#N/A</v>
      </c>
      <c r="C347" s="3">
        <f>'data sistem'!A347</f>
        <v>0</v>
      </c>
      <c r="D347" s="3">
        <f>'data sistem'!B347</f>
        <v>0</v>
      </c>
      <c r="E347" s="3">
        <f>'data sistem'!J347</f>
        <v>0</v>
      </c>
      <c r="F347" s="3">
        <f>'data sistem'!K347</f>
        <v>0</v>
      </c>
      <c r="G347" s="3">
        <f>2020-'data sistem'!E347</f>
        <v>2020</v>
      </c>
      <c r="H347" s="3">
        <f>1</f>
        <v>1</v>
      </c>
      <c r="I347" s="3">
        <f>2</f>
        <v>2</v>
      </c>
      <c r="J347" s="3">
        <f>3</f>
        <v>3</v>
      </c>
      <c r="K347" s="3">
        <f>3</f>
        <v>3</v>
      </c>
      <c r="L347" s="3">
        <f>1</f>
        <v>1</v>
      </c>
      <c r="M347" s="3">
        <f>2</f>
        <v>2</v>
      </c>
      <c r="N347" s="3">
        <f>1</f>
        <v>1</v>
      </c>
      <c r="O347" s="3" t="str">
        <f>IF('data sistem'!W347="tidak",3,IF('data sistem'!W347="ya",IF('data sistem'!DT347="sebelum lulus",1,IF('data sistem'!DT347="setelah lulus",2,"")),""))</f>
        <v/>
      </c>
      <c r="P347" s="3" t="str">
        <f>IF('data sistem'!DU347="0-3 bulan",1,IF('data sistem'!DU347="3-6 bulan",3,IF('data sistem'!DU347="6-12 bulan",6,IF('data sistem'!DU347="lebih dari 12 bulan",12,""))))</f>
        <v/>
      </c>
      <c r="Q347" s="3" t="str">
        <f>IF('data sistem'!DV347="0-3 bulan",1,IF('data sistem'!DV347="3-6 bulan",3,IF('data sistem'!DV347="6-12 bulan",6,IF('data sistem'!DV347="lebih dari 12 bulan",12,""))))</f>
        <v/>
      </c>
      <c r="R347" s="3">
        <f>'data sistem'!EA347</f>
        <v>0</v>
      </c>
      <c r="S347" s="3">
        <f>'data sistem'!EB347</f>
        <v>0</v>
      </c>
      <c r="T347" s="3">
        <f>'data sistem'!EC347</f>
        <v>0</v>
      </c>
      <c r="U347" s="3">
        <f>'data sistem'!ED347</f>
        <v>0</v>
      </c>
      <c r="V347" s="3">
        <f>'data sistem'!EE347</f>
        <v>0</v>
      </c>
      <c r="W347" s="3">
        <f>'data sistem'!EF347</f>
        <v>0</v>
      </c>
      <c r="X347" s="3">
        <f>'data sistem'!EG347</f>
        <v>0</v>
      </c>
      <c r="Y347" s="3" t="str">
        <f>IF('data sistem'!DW347="ya",1,IF('data sistem'!DW347="tidak",0,""))</f>
        <v/>
      </c>
      <c r="Z347" s="3">
        <f>'data sistem'!EM347</f>
        <v>0</v>
      </c>
      <c r="AA347" s="3">
        <f>'data sistem'!EH347</f>
        <v>0</v>
      </c>
      <c r="AB347" s="3">
        <f>'data sistem'!EI347</f>
        <v>0</v>
      </c>
      <c r="AC347" s="3">
        <f>'data sistem'!EJ347</f>
        <v>0</v>
      </c>
      <c r="AD347" s="3">
        <f>'data sistem'!EK347</f>
        <v>0</v>
      </c>
      <c r="AE347" s="3">
        <f>'data sistem'!EL347</f>
        <v>0</v>
      </c>
      <c r="AF347" s="3">
        <f>0</f>
        <v>0</v>
      </c>
      <c r="AH347" s="3">
        <f>IF('data sistem'!FB347="lebih dari 3",4,'data sistem'!FB347)</f>
        <v>0</v>
      </c>
      <c r="AI347" s="3" t="str">
        <f>IF('data sistem'!FF347="sebelum lulus",1,IF('data sistem'!FF347="setelah lulus",2,""))</f>
        <v/>
      </c>
      <c r="AJ347" s="3" t="str">
        <f>IF('data sistem'!FG347="0-3 bulan",1,IF('data sistem'!FG347="3-6 bulan",3,IF('data sistem'!FG347="6-12 bulan",6,IF('data sistem'!FG347="lebih dari 12 bulan",12,""))))</f>
        <v/>
      </c>
      <c r="AK347" s="3" t="str">
        <f>IF('data sistem'!FH347="0-3 bulan",1,IF('data sistem'!FH347="3-6 bulan",3,IF('data sistem'!FH347="6-12 bulan",6,IF('data sistem'!FH347="lebih dari 12 bulan",12,""))))</f>
        <v/>
      </c>
      <c r="AL347" s="3">
        <f>IF('data sistem'!FC347="lebih dari 3",4,'data sistem'!FC347)</f>
        <v>0</v>
      </c>
      <c r="AM347" s="3">
        <f>IF('data sistem'!FD347="lebih dari 3",4,'data sistem'!FD347)</f>
        <v>0</v>
      </c>
      <c r="AN347" s="3" t="str">
        <f>IF(LEFT('data sistem'!U347,7)="bekerja",1,IF(LEFT('data sistem'!U347,5)="tidak",2,""))</f>
        <v/>
      </c>
      <c r="AO347" s="3">
        <f>'data sistem'!M347*1</f>
        <v>0</v>
      </c>
      <c r="AP347" s="3">
        <f>'data sistem'!R347*2</f>
        <v>0</v>
      </c>
      <c r="AQ347" s="3">
        <f>'data sistem'!P347*3</f>
        <v>0</v>
      </c>
      <c r="AR347" s="3">
        <f>'data sistem'!Q347*4</f>
        <v>0</v>
      </c>
      <c r="AS347" s="3">
        <f>0</f>
        <v>0</v>
      </c>
      <c r="AU347" s="3">
        <f>IF('data sistem'!Q347="1",4,1)</f>
        <v>1</v>
      </c>
      <c r="AW347" s="3">
        <f>IF('data sistem'!AG347="bumn",1,IF('data sistem'!AG347="non-profit",2,IF('data sistem'!AG347="swasta",3,IF('data sistem'!AG347="wiraswasta",4,5))))</f>
        <v>5</v>
      </c>
      <c r="AX347" s="3">
        <f>IF(AW347=5,'data sistem'!AG347,"")</f>
        <v>0</v>
      </c>
      <c r="AY347" s="3">
        <f>IF('data sistem'!T347=0,1,'data sistem'!T347=0)</f>
        <v>1</v>
      </c>
      <c r="BA347" s="3">
        <f>IF('data sistem'!AM347="kurang dari 1 juta",1000000,IF('data sistem'!AM347="antara 1 dan 2 juta",2000000,IF('data sistem'!AM347="lebih dari 2 juta",3000000,IF('data sistem'!AM347="lebih dari 3 juta",4000000,0))))</f>
        <v>0</v>
      </c>
      <c r="BB347" s="3">
        <f>0</f>
        <v>0</v>
      </c>
      <c r="BC347" s="3">
        <f>IF('data sistem'!BI347="kurang dari 1 juta",1000000,IF('data sistem'!BI347="antara 1 dan 2 juta",2000000,IF('data sistem'!BI347="lebih dari 2 juta",3000000,IF('data sistem'!BI347="lebih dari 3 juta",4000000,0))))</f>
        <v>0</v>
      </c>
      <c r="BD347" s="3" t="str">
        <f>IF('data sistem'!DE347&gt;0,'data sistem'!DE347,"")</f>
        <v/>
      </c>
      <c r="BE347" s="3" t="str">
        <f>IF('data sistem'!DF347="lebih tinggi",1,IF('data sistem'!DF347="sama",2,IF('data sistem'!DF347="lebih rendah",3,IF('data sistem'!DF347="tidak perlu",4,""))))</f>
        <v/>
      </c>
      <c r="BF347" s="3">
        <f>'data sistem'!DG347*1</f>
        <v>0</v>
      </c>
      <c r="BG347" s="3">
        <f>'data sistem'!DH347*2</f>
        <v>0</v>
      </c>
      <c r="BH347" s="3">
        <f>'data sistem'!DI347*3</f>
        <v>0</v>
      </c>
      <c r="BI347" s="3">
        <f>'data sistem'!DJ347*4</f>
        <v>0</v>
      </c>
      <c r="BJ347" s="3">
        <f>'data sistem'!DK347*5</f>
        <v>0</v>
      </c>
      <c r="BK347" s="3">
        <f>'data sistem'!DL347*6</f>
        <v>0</v>
      </c>
      <c r="BL347" s="3">
        <f>'data sistem'!DM347*7</f>
        <v>0</v>
      </c>
      <c r="BM347" s="3">
        <f>'data sistem'!DN347*8</f>
        <v>0</v>
      </c>
      <c r="BN347" s="3">
        <f>'data sistem'!DO347*9</f>
        <v>0</v>
      </c>
      <c r="BO347" s="3">
        <f>'data sistem'!DP347*10</f>
        <v>0</v>
      </c>
      <c r="BP347" s="3">
        <f>'data sistem'!DQ347*11</f>
        <v>0</v>
      </c>
      <c r="BQ347" s="3">
        <f>'data sistem'!DR347*12</f>
        <v>0</v>
      </c>
      <c r="BR347" s="3">
        <v>0</v>
      </c>
      <c r="BT347" s="3">
        <f>'data sistem'!GU347</f>
        <v>0</v>
      </c>
      <c r="BU347" s="3">
        <f>'data sistem'!HX347</f>
        <v>0</v>
      </c>
      <c r="BV347" s="3">
        <f>'data sistem'!GV347</f>
        <v>0</v>
      </c>
      <c r="BW347" s="3">
        <f>'data sistem'!HY347</f>
        <v>0</v>
      </c>
      <c r="BX347" s="3">
        <f>'data sistem'!GW347</f>
        <v>0</v>
      </c>
      <c r="BY347" s="3">
        <f>'data sistem'!HV347</f>
        <v>0</v>
      </c>
      <c r="BZ347" s="3">
        <f>'data sistem'!HZ347</f>
        <v>0</v>
      </c>
      <c r="CA347" s="3">
        <f>'data sistem'!IY347</f>
        <v>0</v>
      </c>
      <c r="CB347" s="3">
        <f>'data sistem'!GX347</f>
        <v>0</v>
      </c>
      <c r="CC347" s="3">
        <f>'data sistem'!IA347</f>
        <v>0</v>
      </c>
      <c r="CD347" s="3">
        <f>'data sistem'!GY347</f>
        <v>0</v>
      </c>
      <c r="CE347" s="3">
        <f>'data sistem'!IB347</f>
        <v>0</v>
      </c>
      <c r="CF347" s="3">
        <f>'data sistem'!GZ347</f>
        <v>0</v>
      </c>
      <c r="CH347" s="3">
        <f>'data sistem'!IC347</f>
        <v>0</v>
      </c>
      <c r="CJ347" s="3">
        <f>'data sistem'!HA347</f>
        <v>0</v>
      </c>
      <c r="CK347" s="3">
        <f>'data sistem'!ID347</f>
        <v>0</v>
      </c>
      <c r="CL347" s="3">
        <f>'data sistem'!HB347</f>
        <v>0</v>
      </c>
      <c r="CM347" s="3">
        <f>'data sistem'!IE347</f>
        <v>0</v>
      </c>
      <c r="CN347" s="3">
        <f>'data sistem'!HC347</f>
        <v>0</v>
      </c>
      <c r="CO347" s="3">
        <f>'data sistem'!IF347</f>
        <v>0</v>
      </c>
      <c r="CP347" s="3">
        <f>'data sistem'!HD347</f>
        <v>0</v>
      </c>
      <c r="CQ347" s="3">
        <f>'data sistem'!IG347</f>
        <v>0</v>
      </c>
      <c r="CR347" s="3">
        <f>'data sistem'!HE347</f>
        <v>0</v>
      </c>
      <c r="CS347" s="3">
        <f>'data sistem'!IH347</f>
        <v>0</v>
      </c>
      <c r="CT347" s="3">
        <f>'data sistem'!HF347</f>
        <v>0</v>
      </c>
      <c r="CU347" s="3">
        <f>'data sistem'!II347</f>
        <v>0</v>
      </c>
      <c r="CV347" s="3">
        <f>'data sistem'!HG347</f>
        <v>0</v>
      </c>
      <c r="CW347" s="3">
        <f>'data sistem'!IJ347</f>
        <v>0</v>
      </c>
      <c r="CX347" s="3">
        <f>'data sistem'!HH347</f>
        <v>0</v>
      </c>
      <c r="CY347" s="3">
        <f>'data sistem'!IK347</f>
        <v>0</v>
      </c>
      <c r="CZ347" s="3">
        <f>'data sistem'!HI347</f>
        <v>0</v>
      </c>
      <c r="DA347" s="3">
        <f>'data sistem'!IL347</f>
        <v>0</v>
      </c>
      <c r="DB347" s="3">
        <f>'data sistem'!HJ347</f>
        <v>0</v>
      </c>
      <c r="DC347" s="3">
        <f>'data sistem'!IM347</f>
        <v>0</v>
      </c>
      <c r="DD347" s="3">
        <f>'data sistem'!HK347</f>
        <v>0</v>
      </c>
      <c r="DE347" s="3">
        <f>'data sistem'!IN347</f>
        <v>0</v>
      </c>
      <c r="DF347" s="3">
        <f>'data sistem'!HL347</f>
        <v>0</v>
      </c>
      <c r="DG347" s="3">
        <f>'data sistem'!IO347</f>
        <v>0</v>
      </c>
      <c r="DH347" s="3">
        <f>'data sistem'!HM347</f>
        <v>0</v>
      </c>
      <c r="DI347" s="3">
        <f>'data sistem'!HM347</f>
        <v>0</v>
      </c>
      <c r="DJ347" s="3">
        <f>'data sistem'!IP347</f>
        <v>0</v>
      </c>
      <c r="DK347" s="3">
        <f>'data sistem'!IP347</f>
        <v>0</v>
      </c>
      <c r="DL347" s="3">
        <f>'data sistem'!HN347</f>
        <v>0</v>
      </c>
      <c r="DM347" s="3">
        <f>'data sistem'!IQ347</f>
        <v>0</v>
      </c>
      <c r="DN347" s="3">
        <f>'data sistem'!HO347</f>
        <v>0</v>
      </c>
      <c r="DO347" s="3">
        <f>'data sistem'!IR347</f>
        <v>0</v>
      </c>
      <c r="DP347" s="3">
        <f>'data sistem'!HP347</f>
        <v>0</v>
      </c>
      <c r="DQ347" s="3">
        <f>'data sistem'!IS347</f>
        <v>0</v>
      </c>
      <c r="DR347" s="3">
        <f>'data sistem'!HQ347</f>
        <v>0</v>
      </c>
      <c r="DS347" s="3">
        <f>'data sistem'!IT347</f>
        <v>0</v>
      </c>
      <c r="DT347" s="3">
        <f>'data sistem'!HR347</f>
        <v>0</v>
      </c>
      <c r="DU347" s="3">
        <f>'data sistem'!IU347</f>
        <v>0</v>
      </c>
      <c r="DV347" s="3">
        <f>'data sistem'!HS347</f>
        <v>0</v>
      </c>
      <c r="DW347" s="3">
        <f>'data sistem'!IV347</f>
        <v>0</v>
      </c>
      <c r="DX347" s="3">
        <f>'data sistem'!HT347</f>
        <v>0</v>
      </c>
      <c r="DY347" s="3">
        <f>'data sistem'!IW347</f>
        <v>0</v>
      </c>
      <c r="DZ347" s="3">
        <f>'data sistem'!HU347</f>
        <v>0</v>
      </c>
      <c r="EA347" s="3">
        <f>'data sistem'!IX347</f>
        <v>0</v>
      </c>
    </row>
    <row r="348" spans="1:131" x14ac:dyDescent="0.3">
      <c r="A348" s="3" t="str">
        <f t="shared" si="5"/>
        <v>051022</v>
      </c>
      <c r="B348" s="3" t="e">
        <f>VLOOKUP('data sistem'!C348,kodeprodi!$A$2:$B$11,2,FALSE)</f>
        <v>#N/A</v>
      </c>
      <c r="C348" s="3">
        <f>'data sistem'!A348</f>
        <v>0</v>
      </c>
      <c r="D348" s="3">
        <f>'data sistem'!B348</f>
        <v>0</v>
      </c>
      <c r="E348" s="3">
        <f>'data sistem'!J348</f>
        <v>0</v>
      </c>
      <c r="F348" s="3">
        <f>'data sistem'!K348</f>
        <v>0</v>
      </c>
      <c r="G348" s="3">
        <f>2020-'data sistem'!E348</f>
        <v>2020</v>
      </c>
      <c r="H348" s="3">
        <f>1</f>
        <v>1</v>
      </c>
      <c r="I348" s="3">
        <f>2</f>
        <v>2</v>
      </c>
      <c r="J348" s="3">
        <f>3</f>
        <v>3</v>
      </c>
      <c r="K348" s="3">
        <f>3</f>
        <v>3</v>
      </c>
      <c r="L348" s="3">
        <f>1</f>
        <v>1</v>
      </c>
      <c r="M348" s="3">
        <f>2</f>
        <v>2</v>
      </c>
      <c r="N348" s="3">
        <f>1</f>
        <v>1</v>
      </c>
      <c r="O348" s="3" t="str">
        <f>IF('data sistem'!W348="tidak",3,IF('data sistem'!W348="ya",IF('data sistem'!DT348="sebelum lulus",1,IF('data sistem'!DT348="setelah lulus",2,"")),""))</f>
        <v/>
      </c>
      <c r="P348" s="3" t="str">
        <f>IF('data sistem'!DU348="0-3 bulan",1,IF('data sistem'!DU348="3-6 bulan",3,IF('data sistem'!DU348="6-12 bulan",6,IF('data sistem'!DU348="lebih dari 12 bulan",12,""))))</f>
        <v/>
      </c>
      <c r="Q348" s="3" t="str">
        <f>IF('data sistem'!DV348="0-3 bulan",1,IF('data sistem'!DV348="3-6 bulan",3,IF('data sistem'!DV348="6-12 bulan",6,IF('data sistem'!DV348="lebih dari 12 bulan",12,""))))</f>
        <v/>
      </c>
      <c r="R348" s="3">
        <f>'data sistem'!EA348</f>
        <v>0</v>
      </c>
      <c r="S348" s="3">
        <f>'data sistem'!EB348</f>
        <v>0</v>
      </c>
      <c r="T348" s="3">
        <f>'data sistem'!EC348</f>
        <v>0</v>
      </c>
      <c r="U348" s="3">
        <f>'data sistem'!ED348</f>
        <v>0</v>
      </c>
      <c r="V348" s="3">
        <f>'data sistem'!EE348</f>
        <v>0</v>
      </c>
      <c r="W348" s="3">
        <f>'data sistem'!EF348</f>
        <v>0</v>
      </c>
      <c r="X348" s="3">
        <f>'data sistem'!EG348</f>
        <v>0</v>
      </c>
      <c r="Y348" s="3" t="str">
        <f>IF('data sistem'!DW348="ya",1,IF('data sistem'!DW348="tidak",0,""))</f>
        <v/>
      </c>
      <c r="Z348" s="3">
        <f>'data sistem'!EM348</f>
        <v>0</v>
      </c>
      <c r="AA348" s="3">
        <f>'data sistem'!EH348</f>
        <v>0</v>
      </c>
      <c r="AB348" s="3">
        <f>'data sistem'!EI348</f>
        <v>0</v>
      </c>
      <c r="AC348" s="3">
        <f>'data sistem'!EJ348</f>
        <v>0</v>
      </c>
      <c r="AD348" s="3">
        <f>'data sistem'!EK348</f>
        <v>0</v>
      </c>
      <c r="AE348" s="3">
        <f>'data sistem'!EL348</f>
        <v>0</v>
      </c>
      <c r="AF348" s="3">
        <f>0</f>
        <v>0</v>
      </c>
      <c r="AH348" s="3">
        <f>IF('data sistem'!FB348="lebih dari 3",4,'data sistem'!FB348)</f>
        <v>0</v>
      </c>
      <c r="AI348" s="3" t="str">
        <f>IF('data sistem'!FF348="sebelum lulus",1,IF('data sistem'!FF348="setelah lulus",2,""))</f>
        <v/>
      </c>
      <c r="AJ348" s="3" t="str">
        <f>IF('data sistem'!FG348="0-3 bulan",1,IF('data sistem'!FG348="3-6 bulan",3,IF('data sistem'!FG348="6-12 bulan",6,IF('data sistem'!FG348="lebih dari 12 bulan",12,""))))</f>
        <v/>
      </c>
      <c r="AK348" s="3" t="str">
        <f>IF('data sistem'!FH348="0-3 bulan",1,IF('data sistem'!FH348="3-6 bulan",3,IF('data sistem'!FH348="6-12 bulan",6,IF('data sistem'!FH348="lebih dari 12 bulan",12,""))))</f>
        <v/>
      </c>
      <c r="AL348" s="3">
        <f>IF('data sistem'!FC348="lebih dari 3",4,'data sistem'!FC348)</f>
        <v>0</v>
      </c>
      <c r="AM348" s="3">
        <f>IF('data sistem'!FD348="lebih dari 3",4,'data sistem'!FD348)</f>
        <v>0</v>
      </c>
      <c r="AN348" s="3" t="str">
        <f>IF(LEFT('data sistem'!U348,7)="bekerja",1,IF(LEFT('data sistem'!U348,5)="tidak",2,""))</f>
        <v/>
      </c>
      <c r="AO348" s="3">
        <f>'data sistem'!M348*1</f>
        <v>0</v>
      </c>
      <c r="AP348" s="3">
        <f>'data sistem'!R348*2</f>
        <v>0</v>
      </c>
      <c r="AQ348" s="3">
        <f>'data sistem'!P348*3</f>
        <v>0</v>
      </c>
      <c r="AR348" s="3">
        <f>'data sistem'!Q348*4</f>
        <v>0</v>
      </c>
      <c r="AS348" s="3">
        <f>0</f>
        <v>0</v>
      </c>
      <c r="AU348" s="3">
        <f>IF('data sistem'!Q348="1",4,1)</f>
        <v>1</v>
      </c>
      <c r="AW348" s="3">
        <f>IF('data sistem'!AG348="bumn",1,IF('data sistem'!AG348="non-profit",2,IF('data sistem'!AG348="swasta",3,IF('data sistem'!AG348="wiraswasta",4,5))))</f>
        <v>5</v>
      </c>
      <c r="AX348" s="3">
        <f>IF(AW348=5,'data sistem'!AG348,"")</f>
        <v>0</v>
      </c>
      <c r="AY348" s="3">
        <f>IF('data sistem'!T348=0,1,'data sistem'!T348=0)</f>
        <v>1</v>
      </c>
      <c r="BA348" s="3">
        <f>IF('data sistem'!AM348="kurang dari 1 juta",1000000,IF('data sistem'!AM348="antara 1 dan 2 juta",2000000,IF('data sistem'!AM348="lebih dari 2 juta",3000000,IF('data sistem'!AM348="lebih dari 3 juta",4000000,0))))</f>
        <v>0</v>
      </c>
      <c r="BB348" s="3">
        <f>0</f>
        <v>0</v>
      </c>
      <c r="BC348" s="3">
        <f>IF('data sistem'!BI348="kurang dari 1 juta",1000000,IF('data sistem'!BI348="antara 1 dan 2 juta",2000000,IF('data sistem'!BI348="lebih dari 2 juta",3000000,IF('data sistem'!BI348="lebih dari 3 juta",4000000,0))))</f>
        <v>0</v>
      </c>
      <c r="BD348" s="3" t="str">
        <f>IF('data sistem'!DE348&gt;0,'data sistem'!DE348,"")</f>
        <v/>
      </c>
      <c r="BE348" s="3" t="str">
        <f>IF('data sistem'!DF348="lebih tinggi",1,IF('data sistem'!DF348="sama",2,IF('data sistem'!DF348="lebih rendah",3,IF('data sistem'!DF348="tidak perlu",4,""))))</f>
        <v/>
      </c>
      <c r="BF348" s="3">
        <f>'data sistem'!DG348*1</f>
        <v>0</v>
      </c>
      <c r="BG348" s="3">
        <f>'data sistem'!DH348*2</f>
        <v>0</v>
      </c>
      <c r="BH348" s="3">
        <f>'data sistem'!DI348*3</f>
        <v>0</v>
      </c>
      <c r="BI348" s="3">
        <f>'data sistem'!DJ348*4</f>
        <v>0</v>
      </c>
      <c r="BJ348" s="3">
        <f>'data sistem'!DK348*5</f>
        <v>0</v>
      </c>
      <c r="BK348" s="3">
        <f>'data sistem'!DL348*6</f>
        <v>0</v>
      </c>
      <c r="BL348" s="3">
        <f>'data sistem'!DM348*7</f>
        <v>0</v>
      </c>
      <c r="BM348" s="3">
        <f>'data sistem'!DN348*8</f>
        <v>0</v>
      </c>
      <c r="BN348" s="3">
        <f>'data sistem'!DO348*9</f>
        <v>0</v>
      </c>
      <c r="BO348" s="3">
        <f>'data sistem'!DP348*10</f>
        <v>0</v>
      </c>
      <c r="BP348" s="3">
        <f>'data sistem'!DQ348*11</f>
        <v>0</v>
      </c>
      <c r="BQ348" s="3">
        <f>'data sistem'!DR348*12</f>
        <v>0</v>
      </c>
      <c r="BR348" s="3">
        <v>0</v>
      </c>
      <c r="BT348" s="3">
        <f>'data sistem'!GU348</f>
        <v>0</v>
      </c>
      <c r="BU348" s="3">
        <f>'data sistem'!HX348</f>
        <v>0</v>
      </c>
      <c r="BV348" s="3">
        <f>'data sistem'!GV348</f>
        <v>0</v>
      </c>
      <c r="BW348" s="3">
        <f>'data sistem'!HY348</f>
        <v>0</v>
      </c>
      <c r="BX348" s="3">
        <f>'data sistem'!GW348</f>
        <v>0</v>
      </c>
      <c r="BY348" s="3">
        <f>'data sistem'!HV348</f>
        <v>0</v>
      </c>
      <c r="BZ348" s="3">
        <f>'data sistem'!HZ348</f>
        <v>0</v>
      </c>
      <c r="CA348" s="3">
        <f>'data sistem'!IY348</f>
        <v>0</v>
      </c>
      <c r="CB348" s="3">
        <f>'data sistem'!GX348</f>
        <v>0</v>
      </c>
      <c r="CC348" s="3">
        <f>'data sistem'!IA348</f>
        <v>0</v>
      </c>
      <c r="CD348" s="3">
        <f>'data sistem'!GY348</f>
        <v>0</v>
      </c>
      <c r="CE348" s="3">
        <f>'data sistem'!IB348</f>
        <v>0</v>
      </c>
      <c r="CF348" s="3">
        <f>'data sistem'!GZ348</f>
        <v>0</v>
      </c>
      <c r="CH348" s="3">
        <f>'data sistem'!IC348</f>
        <v>0</v>
      </c>
      <c r="CJ348" s="3">
        <f>'data sistem'!HA348</f>
        <v>0</v>
      </c>
      <c r="CK348" s="3">
        <f>'data sistem'!ID348</f>
        <v>0</v>
      </c>
      <c r="CL348" s="3">
        <f>'data sistem'!HB348</f>
        <v>0</v>
      </c>
      <c r="CM348" s="3">
        <f>'data sistem'!IE348</f>
        <v>0</v>
      </c>
      <c r="CN348" s="3">
        <f>'data sistem'!HC348</f>
        <v>0</v>
      </c>
      <c r="CO348" s="3">
        <f>'data sistem'!IF348</f>
        <v>0</v>
      </c>
      <c r="CP348" s="3">
        <f>'data sistem'!HD348</f>
        <v>0</v>
      </c>
      <c r="CQ348" s="3">
        <f>'data sistem'!IG348</f>
        <v>0</v>
      </c>
      <c r="CR348" s="3">
        <f>'data sistem'!HE348</f>
        <v>0</v>
      </c>
      <c r="CS348" s="3">
        <f>'data sistem'!IH348</f>
        <v>0</v>
      </c>
      <c r="CT348" s="3">
        <f>'data sistem'!HF348</f>
        <v>0</v>
      </c>
      <c r="CU348" s="3">
        <f>'data sistem'!II348</f>
        <v>0</v>
      </c>
      <c r="CV348" s="3">
        <f>'data sistem'!HG348</f>
        <v>0</v>
      </c>
      <c r="CW348" s="3">
        <f>'data sistem'!IJ348</f>
        <v>0</v>
      </c>
      <c r="CX348" s="3">
        <f>'data sistem'!HH348</f>
        <v>0</v>
      </c>
      <c r="CY348" s="3">
        <f>'data sistem'!IK348</f>
        <v>0</v>
      </c>
      <c r="CZ348" s="3">
        <f>'data sistem'!HI348</f>
        <v>0</v>
      </c>
      <c r="DA348" s="3">
        <f>'data sistem'!IL348</f>
        <v>0</v>
      </c>
      <c r="DB348" s="3">
        <f>'data sistem'!HJ348</f>
        <v>0</v>
      </c>
      <c r="DC348" s="3">
        <f>'data sistem'!IM348</f>
        <v>0</v>
      </c>
      <c r="DD348" s="3">
        <f>'data sistem'!HK348</f>
        <v>0</v>
      </c>
      <c r="DE348" s="3">
        <f>'data sistem'!IN348</f>
        <v>0</v>
      </c>
      <c r="DF348" s="3">
        <f>'data sistem'!HL348</f>
        <v>0</v>
      </c>
      <c r="DG348" s="3">
        <f>'data sistem'!IO348</f>
        <v>0</v>
      </c>
      <c r="DH348" s="3">
        <f>'data sistem'!HM348</f>
        <v>0</v>
      </c>
      <c r="DI348" s="3">
        <f>'data sistem'!HM348</f>
        <v>0</v>
      </c>
      <c r="DJ348" s="3">
        <f>'data sistem'!IP348</f>
        <v>0</v>
      </c>
      <c r="DK348" s="3">
        <f>'data sistem'!IP348</f>
        <v>0</v>
      </c>
      <c r="DL348" s="3">
        <f>'data sistem'!HN348</f>
        <v>0</v>
      </c>
      <c r="DM348" s="3">
        <f>'data sistem'!IQ348</f>
        <v>0</v>
      </c>
      <c r="DN348" s="3">
        <f>'data sistem'!HO348</f>
        <v>0</v>
      </c>
      <c r="DO348" s="3">
        <f>'data sistem'!IR348</f>
        <v>0</v>
      </c>
      <c r="DP348" s="3">
        <f>'data sistem'!HP348</f>
        <v>0</v>
      </c>
      <c r="DQ348" s="3">
        <f>'data sistem'!IS348</f>
        <v>0</v>
      </c>
      <c r="DR348" s="3">
        <f>'data sistem'!HQ348</f>
        <v>0</v>
      </c>
      <c r="DS348" s="3">
        <f>'data sistem'!IT348</f>
        <v>0</v>
      </c>
      <c r="DT348" s="3">
        <f>'data sistem'!HR348</f>
        <v>0</v>
      </c>
      <c r="DU348" s="3">
        <f>'data sistem'!IU348</f>
        <v>0</v>
      </c>
      <c r="DV348" s="3">
        <f>'data sistem'!HS348</f>
        <v>0</v>
      </c>
      <c r="DW348" s="3">
        <f>'data sistem'!IV348</f>
        <v>0</v>
      </c>
      <c r="DX348" s="3">
        <f>'data sistem'!HT348</f>
        <v>0</v>
      </c>
      <c r="DY348" s="3">
        <f>'data sistem'!IW348</f>
        <v>0</v>
      </c>
      <c r="DZ348" s="3">
        <f>'data sistem'!HU348</f>
        <v>0</v>
      </c>
      <c r="EA348" s="3">
        <f>'data sistem'!IX348</f>
        <v>0</v>
      </c>
    </row>
    <row r="349" spans="1:131" x14ac:dyDescent="0.3">
      <c r="A349" s="3" t="str">
        <f t="shared" si="5"/>
        <v>051022</v>
      </c>
      <c r="B349" s="3" t="e">
        <f>VLOOKUP('data sistem'!C349,kodeprodi!$A$2:$B$11,2,FALSE)</f>
        <v>#N/A</v>
      </c>
      <c r="C349" s="3">
        <f>'data sistem'!A349</f>
        <v>0</v>
      </c>
      <c r="D349" s="3">
        <f>'data sistem'!B349</f>
        <v>0</v>
      </c>
      <c r="E349" s="3">
        <f>'data sistem'!J349</f>
        <v>0</v>
      </c>
      <c r="F349" s="3">
        <f>'data sistem'!K349</f>
        <v>0</v>
      </c>
      <c r="G349" s="3">
        <f>2020-'data sistem'!E349</f>
        <v>2020</v>
      </c>
      <c r="H349" s="3">
        <f>1</f>
        <v>1</v>
      </c>
      <c r="I349" s="3">
        <f>2</f>
        <v>2</v>
      </c>
      <c r="J349" s="3">
        <f>3</f>
        <v>3</v>
      </c>
      <c r="K349" s="3">
        <f>3</f>
        <v>3</v>
      </c>
      <c r="L349" s="3">
        <f>1</f>
        <v>1</v>
      </c>
      <c r="M349" s="3">
        <f>2</f>
        <v>2</v>
      </c>
      <c r="N349" s="3">
        <f>1</f>
        <v>1</v>
      </c>
      <c r="O349" s="3" t="str">
        <f>IF('data sistem'!W349="tidak",3,IF('data sistem'!W349="ya",IF('data sistem'!DT349="sebelum lulus",1,IF('data sistem'!DT349="setelah lulus",2,"")),""))</f>
        <v/>
      </c>
      <c r="P349" s="3" t="str">
        <f>IF('data sistem'!DU349="0-3 bulan",1,IF('data sistem'!DU349="3-6 bulan",3,IF('data sistem'!DU349="6-12 bulan",6,IF('data sistem'!DU349="lebih dari 12 bulan",12,""))))</f>
        <v/>
      </c>
      <c r="Q349" s="3" t="str">
        <f>IF('data sistem'!DV349="0-3 bulan",1,IF('data sistem'!DV349="3-6 bulan",3,IF('data sistem'!DV349="6-12 bulan",6,IF('data sistem'!DV349="lebih dari 12 bulan",12,""))))</f>
        <v/>
      </c>
      <c r="R349" s="3">
        <f>'data sistem'!EA349</f>
        <v>0</v>
      </c>
      <c r="S349" s="3">
        <f>'data sistem'!EB349</f>
        <v>0</v>
      </c>
      <c r="T349" s="3">
        <f>'data sistem'!EC349</f>
        <v>0</v>
      </c>
      <c r="U349" s="3">
        <f>'data sistem'!ED349</f>
        <v>0</v>
      </c>
      <c r="V349" s="3">
        <f>'data sistem'!EE349</f>
        <v>0</v>
      </c>
      <c r="W349" s="3">
        <f>'data sistem'!EF349</f>
        <v>0</v>
      </c>
      <c r="X349" s="3">
        <f>'data sistem'!EG349</f>
        <v>0</v>
      </c>
      <c r="Y349" s="3" t="str">
        <f>IF('data sistem'!DW349="ya",1,IF('data sistem'!DW349="tidak",0,""))</f>
        <v/>
      </c>
      <c r="Z349" s="3">
        <f>'data sistem'!EM349</f>
        <v>0</v>
      </c>
      <c r="AA349" s="3">
        <f>'data sistem'!EH349</f>
        <v>0</v>
      </c>
      <c r="AB349" s="3">
        <f>'data sistem'!EI349</f>
        <v>0</v>
      </c>
      <c r="AC349" s="3">
        <f>'data sistem'!EJ349</f>
        <v>0</v>
      </c>
      <c r="AD349" s="3">
        <f>'data sistem'!EK349</f>
        <v>0</v>
      </c>
      <c r="AE349" s="3">
        <f>'data sistem'!EL349</f>
        <v>0</v>
      </c>
      <c r="AF349" s="3">
        <f>0</f>
        <v>0</v>
      </c>
      <c r="AH349" s="3">
        <f>IF('data sistem'!FB349="lebih dari 3",4,'data sistem'!FB349)</f>
        <v>0</v>
      </c>
      <c r="AI349" s="3" t="str">
        <f>IF('data sistem'!FF349="sebelum lulus",1,IF('data sistem'!FF349="setelah lulus",2,""))</f>
        <v/>
      </c>
      <c r="AJ349" s="3" t="str">
        <f>IF('data sistem'!FG349="0-3 bulan",1,IF('data sistem'!FG349="3-6 bulan",3,IF('data sistem'!FG349="6-12 bulan",6,IF('data sistem'!FG349="lebih dari 12 bulan",12,""))))</f>
        <v/>
      </c>
      <c r="AK349" s="3" t="str">
        <f>IF('data sistem'!FH349="0-3 bulan",1,IF('data sistem'!FH349="3-6 bulan",3,IF('data sistem'!FH349="6-12 bulan",6,IF('data sistem'!FH349="lebih dari 12 bulan",12,""))))</f>
        <v/>
      </c>
      <c r="AL349" s="3">
        <f>IF('data sistem'!FC349="lebih dari 3",4,'data sistem'!FC349)</f>
        <v>0</v>
      </c>
      <c r="AM349" s="3">
        <f>IF('data sistem'!FD349="lebih dari 3",4,'data sistem'!FD349)</f>
        <v>0</v>
      </c>
      <c r="AN349" s="3" t="str">
        <f>IF(LEFT('data sistem'!U349,7)="bekerja",1,IF(LEFT('data sistem'!U349,5)="tidak",2,""))</f>
        <v/>
      </c>
      <c r="AO349" s="3">
        <f>'data sistem'!M349*1</f>
        <v>0</v>
      </c>
      <c r="AP349" s="3">
        <f>'data sistem'!R349*2</f>
        <v>0</v>
      </c>
      <c r="AQ349" s="3">
        <f>'data sistem'!P349*3</f>
        <v>0</v>
      </c>
      <c r="AR349" s="3">
        <f>'data sistem'!Q349*4</f>
        <v>0</v>
      </c>
      <c r="AS349" s="3">
        <f>0</f>
        <v>0</v>
      </c>
      <c r="AU349" s="3">
        <f>IF('data sistem'!Q349="1",4,1)</f>
        <v>1</v>
      </c>
      <c r="AW349" s="3">
        <f>IF('data sistem'!AG349="bumn",1,IF('data sistem'!AG349="non-profit",2,IF('data sistem'!AG349="swasta",3,IF('data sistem'!AG349="wiraswasta",4,5))))</f>
        <v>5</v>
      </c>
      <c r="AX349" s="3">
        <f>IF(AW349=5,'data sistem'!AG349,"")</f>
        <v>0</v>
      </c>
      <c r="AY349" s="3">
        <f>IF('data sistem'!T349=0,1,'data sistem'!T349=0)</f>
        <v>1</v>
      </c>
      <c r="BA349" s="3">
        <f>IF('data sistem'!AM349="kurang dari 1 juta",1000000,IF('data sistem'!AM349="antara 1 dan 2 juta",2000000,IF('data sistem'!AM349="lebih dari 2 juta",3000000,IF('data sistem'!AM349="lebih dari 3 juta",4000000,0))))</f>
        <v>0</v>
      </c>
      <c r="BB349" s="3">
        <f>0</f>
        <v>0</v>
      </c>
      <c r="BC349" s="3">
        <f>IF('data sistem'!BI349="kurang dari 1 juta",1000000,IF('data sistem'!BI349="antara 1 dan 2 juta",2000000,IF('data sistem'!BI349="lebih dari 2 juta",3000000,IF('data sistem'!BI349="lebih dari 3 juta",4000000,0))))</f>
        <v>0</v>
      </c>
      <c r="BD349" s="3" t="str">
        <f>IF('data sistem'!DE349&gt;0,'data sistem'!DE349,"")</f>
        <v/>
      </c>
      <c r="BE349" s="3" t="str">
        <f>IF('data sistem'!DF349="lebih tinggi",1,IF('data sistem'!DF349="sama",2,IF('data sistem'!DF349="lebih rendah",3,IF('data sistem'!DF349="tidak perlu",4,""))))</f>
        <v/>
      </c>
      <c r="BF349" s="3">
        <f>'data sistem'!DG349*1</f>
        <v>0</v>
      </c>
      <c r="BG349" s="3">
        <f>'data sistem'!DH349*2</f>
        <v>0</v>
      </c>
      <c r="BH349" s="3">
        <f>'data sistem'!DI349*3</f>
        <v>0</v>
      </c>
      <c r="BI349" s="3">
        <f>'data sistem'!DJ349*4</f>
        <v>0</v>
      </c>
      <c r="BJ349" s="3">
        <f>'data sistem'!DK349*5</f>
        <v>0</v>
      </c>
      <c r="BK349" s="3">
        <f>'data sistem'!DL349*6</f>
        <v>0</v>
      </c>
      <c r="BL349" s="3">
        <f>'data sistem'!DM349*7</f>
        <v>0</v>
      </c>
      <c r="BM349" s="3">
        <f>'data sistem'!DN349*8</f>
        <v>0</v>
      </c>
      <c r="BN349" s="3">
        <f>'data sistem'!DO349*9</f>
        <v>0</v>
      </c>
      <c r="BO349" s="3">
        <f>'data sistem'!DP349*10</f>
        <v>0</v>
      </c>
      <c r="BP349" s="3">
        <f>'data sistem'!DQ349*11</f>
        <v>0</v>
      </c>
      <c r="BQ349" s="3">
        <f>'data sistem'!DR349*12</f>
        <v>0</v>
      </c>
      <c r="BR349" s="3">
        <v>0</v>
      </c>
      <c r="BT349" s="3">
        <f>'data sistem'!GU349</f>
        <v>0</v>
      </c>
      <c r="BU349" s="3">
        <f>'data sistem'!HX349</f>
        <v>0</v>
      </c>
      <c r="BV349" s="3">
        <f>'data sistem'!GV349</f>
        <v>0</v>
      </c>
      <c r="BW349" s="3">
        <f>'data sistem'!HY349</f>
        <v>0</v>
      </c>
      <c r="BX349" s="3">
        <f>'data sistem'!GW349</f>
        <v>0</v>
      </c>
      <c r="BY349" s="3">
        <f>'data sistem'!HV349</f>
        <v>0</v>
      </c>
      <c r="BZ349" s="3">
        <f>'data sistem'!HZ349</f>
        <v>0</v>
      </c>
      <c r="CA349" s="3">
        <f>'data sistem'!IY349</f>
        <v>0</v>
      </c>
      <c r="CB349" s="3">
        <f>'data sistem'!GX349</f>
        <v>0</v>
      </c>
      <c r="CC349" s="3">
        <f>'data sistem'!IA349</f>
        <v>0</v>
      </c>
      <c r="CD349" s="3">
        <f>'data sistem'!GY349</f>
        <v>0</v>
      </c>
      <c r="CE349" s="3">
        <f>'data sistem'!IB349</f>
        <v>0</v>
      </c>
      <c r="CF349" s="3">
        <f>'data sistem'!GZ349</f>
        <v>0</v>
      </c>
      <c r="CH349" s="3">
        <f>'data sistem'!IC349</f>
        <v>0</v>
      </c>
      <c r="CJ349" s="3">
        <f>'data sistem'!HA349</f>
        <v>0</v>
      </c>
      <c r="CK349" s="3">
        <f>'data sistem'!ID349</f>
        <v>0</v>
      </c>
      <c r="CL349" s="3">
        <f>'data sistem'!HB349</f>
        <v>0</v>
      </c>
      <c r="CM349" s="3">
        <f>'data sistem'!IE349</f>
        <v>0</v>
      </c>
      <c r="CN349" s="3">
        <f>'data sistem'!HC349</f>
        <v>0</v>
      </c>
      <c r="CO349" s="3">
        <f>'data sistem'!IF349</f>
        <v>0</v>
      </c>
      <c r="CP349" s="3">
        <f>'data sistem'!HD349</f>
        <v>0</v>
      </c>
      <c r="CQ349" s="3">
        <f>'data sistem'!IG349</f>
        <v>0</v>
      </c>
      <c r="CR349" s="3">
        <f>'data sistem'!HE349</f>
        <v>0</v>
      </c>
      <c r="CS349" s="3">
        <f>'data sistem'!IH349</f>
        <v>0</v>
      </c>
      <c r="CT349" s="3">
        <f>'data sistem'!HF349</f>
        <v>0</v>
      </c>
      <c r="CU349" s="3">
        <f>'data sistem'!II349</f>
        <v>0</v>
      </c>
      <c r="CV349" s="3">
        <f>'data sistem'!HG349</f>
        <v>0</v>
      </c>
      <c r="CW349" s="3">
        <f>'data sistem'!IJ349</f>
        <v>0</v>
      </c>
      <c r="CX349" s="3">
        <f>'data sistem'!HH349</f>
        <v>0</v>
      </c>
      <c r="CY349" s="3">
        <f>'data sistem'!IK349</f>
        <v>0</v>
      </c>
      <c r="CZ349" s="3">
        <f>'data sistem'!HI349</f>
        <v>0</v>
      </c>
      <c r="DA349" s="3">
        <f>'data sistem'!IL349</f>
        <v>0</v>
      </c>
      <c r="DB349" s="3">
        <f>'data sistem'!HJ349</f>
        <v>0</v>
      </c>
      <c r="DC349" s="3">
        <f>'data sistem'!IM349</f>
        <v>0</v>
      </c>
      <c r="DD349" s="3">
        <f>'data sistem'!HK349</f>
        <v>0</v>
      </c>
      <c r="DE349" s="3">
        <f>'data sistem'!IN349</f>
        <v>0</v>
      </c>
      <c r="DF349" s="3">
        <f>'data sistem'!HL349</f>
        <v>0</v>
      </c>
      <c r="DG349" s="3">
        <f>'data sistem'!IO349</f>
        <v>0</v>
      </c>
      <c r="DH349" s="3">
        <f>'data sistem'!HM349</f>
        <v>0</v>
      </c>
      <c r="DI349" s="3">
        <f>'data sistem'!HM349</f>
        <v>0</v>
      </c>
      <c r="DJ349" s="3">
        <f>'data sistem'!IP349</f>
        <v>0</v>
      </c>
      <c r="DK349" s="3">
        <f>'data sistem'!IP349</f>
        <v>0</v>
      </c>
      <c r="DL349" s="3">
        <f>'data sistem'!HN349</f>
        <v>0</v>
      </c>
      <c r="DM349" s="3">
        <f>'data sistem'!IQ349</f>
        <v>0</v>
      </c>
      <c r="DN349" s="3">
        <f>'data sistem'!HO349</f>
        <v>0</v>
      </c>
      <c r="DO349" s="3">
        <f>'data sistem'!IR349</f>
        <v>0</v>
      </c>
      <c r="DP349" s="3">
        <f>'data sistem'!HP349</f>
        <v>0</v>
      </c>
      <c r="DQ349" s="3">
        <f>'data sistem'!IS349</f>
        <v>0</v>
      </c>
      <c r="DR349" s="3">
        <f>'data sistem'!HQ349</f>
        <v>0</v>
      </c>
      <c r="DS349" s="3">
        <f>'data sistem'!IT349</f>
        <v>0</v>
      </c>
      <c r="DT349" s="3">
        <f>'data sistem'!HR349</f>
        <v>0</v>
      </c>
      <c r="DU349" s="3">
        <f>'data sistem'!IU349</f>
        <v>0</v>
      </c>
      <c r="DV349" s="3">
        <f>'data sistem'!HS349</f>
        <v>0</v>
      </c>
      <c r="DW349" s="3">
        <f>'data sistem'!IV349</f>
        <v>0</v>
      </c>
      <c r="DX349" s="3">
        <f>'data sistem'!HT349</f>
        <v>0</v>
      </c>
      <c r="DY349" s="3">
        <f>'data sistem'!IW349</f>
        <v>0</v>
      </c>
      <c r="DZ349" s="3">
        <f>'data sistem'!HU349</f>
        <v>0</v>
      </c>
      <c r="EA349" s="3">
        <f>'data sistem'!IX349</f>
        <v>0</v>
      </c>
    </row>
    <row r="350" spans="1:131" x14ac:dyDescent="0.3">
      <c r="A350" s="3" t="str">
        <f t="shared" si="5"/>
        <v>051022</v>
      </c>
      <c r="B350" s="3" t="e">
        <f>VLOOKUP('data sistem'!C350,kodeprodi!$A$2:$B$11,2,FALSE)</f>
        <v>#N/A</v>
      </c>
      <c r="C350" s="3">
        <f>'data sistem'!A350</f>
        <v>0</v>
      </c>
      <c r="D350" s="3">
        <f>'data sistem'!B350</f>
        <v>0</v>
      </c>
      <c r="E350" s="3">
        <f>'data sistem'!J350</f>
        <v>0</v>
      </c>
      <c r="F350" s="3">
        <f>'data sistem'!K350</f>
        <v>0</v>
      </c>
      <c r="G350" s="3">
        <f>2020-'data sistem'!E350</f>
        <v>2020</v>
      </c>
      <c r="H350" s="3">
        <f>1</f>
        <v>1</v>
      </c>
      <c r="I350" s="3">
        <f>2</f>
        <v>2</v>
      </c>
      <c r="J350" s="3">
        <f>3</f>
        <v>3</v>
      </c>
      <c r="K350" s="3">
        <f>3</f>
        <v>3</v>
      </c>
      <c r="L350" s="3">
        <f>1</f>
        <v>1</v>
      </c>
      <c r="M350" s="3">
        <f>2</f>
        <v>2</v>
      </c>
      <c r="N350" s="3">
        <f>1</f>
        <v>1</v>
      </c>
      <c r="O350" s="3" t="str">
        <f>IF('data sistem'!W350="tidak",3,IF('data sistem'!W350="ya",IF('data sistem'!DT350="sebelum lulus",1,IF('data sistem'!DT350="setelah lulus",2,"")),""))</f>
        <v/>
      </c>
      <c r="P350" s="3" t="str">
        <f>IF('data sistem'!DU350="0-3 bulan",1,IF('data sistem'!DU350="3-6 bulan",3,IF('data sistem'!DU350="6-12 bulan",6,IF('data sistem'!DU350="lebih dari 12 bulan",12,""))))</f>
        <v/>
      </c>
      <c r="Q350" s="3" t="str">
        <f>IF('data sistem'!DV350="0-3 bulan",1,IF('data sistem'!DV350="3-6 bulan",3,IF('data sistem'!DV350="6-12 bulan",6,IF('data sistem'!DV350="lebih dari 12 bulan",12,""))))</f>
        <v/>
      </c>
      <c r="R350" s="3">
        <f>'data sistem'!EA350</f>
        <v>0</v>
      </c>
      <c r="S350" s="3">
        <f>'data sistem'!EB350</f>
        <v>0</v>
      </c>
      <c r="T350" s="3">
        <f>'data sistem'!EC350</f>
        <v>0</v>
      </c>
      <c r="U350" s="3">
        <f>'data sistem'!ED350</f>
        <v>0</v>
      </c>
      <c r="V350" s="3">
        <f>'data sistem'!EE350</f>
        <v>0</v>
      </c>
      <c r="W350" s="3">
        <f>'data sistem'!EF350</f>
        <v>0</v>
      </c>
      <c r="X350" s="3">
        <f>'data sistem'!EG350</f>
        <v>0</v>
      </c>
      <c r="Y350" s="3" t="str">
        <f>IF('data sistem'!DW350="ya",1,IF('data sistem'!DW350="tidak",0,""))</f>
        <v/>
      </c>
      <c r="Z350" s="3">
        <f>'data sistem'!EM350</f>
        <v>0</v>
      </c>
      <c r="AA350" s="3">
        <f>'data sistem'!EH350</f>
        <v>0</v>
      </c>
      <c r="AB350" s="3">
        <f>'data sistem'!EI350</f>
        <v>0</v>
      </c>
      <c r="AC350" s="3">
        <f>'data sistem'!EJ350</f>
        <v>0</v>
      </c>
      <c r="AD350" s="3">
        <f>'data sistem'!EK350</f>
        <v>0</v>
      </c>
      <c r="AE350" s="3">
        <f>'data sistem'!EL350</f>
        <v>0</v>
      </c>
      <c r="AF350" s="3">
        <f>0</f>
        <v>0</v>
      </c>
      <c r="AH350" s="3">
        <f>IF('data sistem'!FB350="lebih dari 3",4,'data sistem'!FB350)</f>
        <v>0</v>
      </c>
      <c r="AI350" s="3" t="str">
        <f>IF('data sistem'!FF350="sebelum lulus",1,IF('data sistem'!FF350="setelah lulus",2,""))</f>
        <v/>
      </c>
      <c r="AJ350" s="3" t="str">
        <f>IF('data sistem'!FG350="0-3 bulan",1,IF('data sistem'!FG350="3-6 bulan",3,IF('data sistem'!FG350="6-12 bulan",6,IF('data sistem'!FG350="lebih dari 12 bulan",12,""))))</f>
        <v/>
      </c>
      <c r="AK350" s="3" t="str">
        <f>IF('data sistem'!FH350="0-3 bulan",1,IF('data sistem'!FH350="3-6 bulan",3,IF('data sistem'!FH350="6-12 bulan",6,IF('data sistem'!FH350="lebih dari 12 bulan",12,""))))</f>
        <v/>
      </c>
      <c r="AL350" s="3">
        <f>IF('data sistem'!FC350="lebih dari 3",4,'data sistem'!FC350)</f>
        <v>0</v>
      </c>
      <c r="AM350" s="3">
        <f>IF('data sistem'!FD350="lebih dari 3",4,'data sistem'!FD350)</f>
        <v>0</v>
      </c>
      <c r="AN350" s="3" t="str">
        <f>IF(LEFT('data sistem'!U350,7)="bekerja",1,IF(LEFT('data sistem'!U350,5)="tidak",2,""))</f>
        <v/>
      </c>
      <c r="AO350" s="3">
        <f>'data sistem'!M350*1</f>
        <v>0</v>
      </c>
      <c r="AP350" s="3">
        <f>'data sistem'!R350*2</f>
        <v>0</v>
      </c>
      <c r="AQ350" s="3">
        <f>'data sistem'!P350*3</f>
        <v>0</v>
      </c>
      <c r="AR350" s="3">
        <f>'data sistem'!Q350*4</f>
        <v>0</v>
      </c>
      <c r="AS350" s="3">
        <f>0</f>
        <v>0</v>
      </c>
      <c r="AU350" s="3">
        <f>IF('data sistem'!Q350="1",4,1)</f>
        <v>1</v>
      </c>
      <c r="AW350" s="3">
        <f>IF('data sistem'!AG350="bumn",1,IF('data sistem'!AG350="non-profit",2,IF('data sistem'!AG350="swasta",3,IF('data sistem'!AG350="wiraswasta",4,5))))</f>
        <v>5</v>
      </c>
      <c r="AX350" s="3">
        <f>IF(AW350=5,'data sistem'!AG350,"")</f>
        <v>0</v>
      </c>
      <c r="AY350" s="3">
        <f>IF('data sistem'!T350=0,1,'data sistem'!T350=0)</f>
        <v>1</v>
      </c>
      <c r="BA350" s="3">
        <f>IF('data sistem'!AM350="kurang dari 1 juta",1000000,IF('data sistem'!AM350="antara 1 dan 2 juta",2000000,IF('data sistem'!AM350="lebih dari 2 juta",3000000,IF('data sistem'!AM350="lebih dari 3 juta",4000000,0))))</f>
        <v>0</v>
      </c>
      <c r="BB350" s="3">
        <f>0</f>
        <v>0</v>
      </c>
      <c r="BC350" s="3">
        <f>IF('data sistem'!BI350="kurang dari 1 juta",1000000,IF('data sistem'!BI350="antara 1 dan 2 juta",2000000,IF('data sistem'!BI350="lebih dari 2 juta",3000000,IF('data sistem'!BI350="lebih dari 3 juta",4000000,0))))</f>
        <v>0</v>
      </c>
      <c r="BD350" s="3" t="str">
        <f>IF('data sistem'!DE350&gt;0,'data sistem'!DE350,"")</f>
        <v/>
      </c>
      <c r="BE350" s="3" t="str">
        <f>IF('data sistem'!DF350="lebih tinggi",1,IF('data sistem'!DF350="sama",2,IF('data sistem'!DF350="lebih rendah",3,IF('data sistem'!DF350="tidak perlu",4,""))))</f>
        <v/>
      </c>
      <c r="BF350" s="3">
        <f>'data sistem'!DG350*1</f>
        <v>0</v>
      </c>
      <c r="BG350" s="3">
        <f>'data sistem'!DH350*2</f>
        <v>0</v>
      </c>
      <c r="BH350" s="3">
        <f>'data sistem'!DI350*3</f>
        <v>0</v>
      </c>
      <c r="BI350" s="3">
        <f>'data sistem'!DJ350*4</f>
        <v>0</v>
      </c>
      <c r="BJ350" s="3">
        <f>'data sistem'!DK350*5</f>
        <v>0</v>
      </c>
      <c r="BK350" s="3">
        <f>'data sistem'!DL350*6</f>
        <v>0</v>
      </c>
      <c r="BL350" s="3">
        <f>'data sistem'!DM350*7</f>
        <v>0</v>
      </c>
      <c r="BM350" s="3">
        <f>'data sistem'!DN350*8</f>
        <v>0</v>
      </c>
      <c r="BN350" s="3">
        <f>'data sistem'!DO350*9</f>
        <v>0</v>
      </c>
      <c r="BO350" s="3">
        <f>'data sistem'!DP350*10</f>
        <v>0</v>
      </c>
      <c r="BP350" s="3">
        <f>'data sistem'!DQ350*11</f>
        <v>0</v>
      </c>
      <c r="BQ350" s="3">
        <f>'data sistem'!DR350*12</f>
        <v>0</v>
      </c>
      <c r="BR350" s="3">
        <v>0</v>
      </c>
      <c r="BT350" s="3">
        <f>'data sistem'!GU350</f>
        <v>0</v>
      </c>
      <c r="BU350" s="3">
        <f>'data sistem'!HX350</f>
        <v>0</v>
      </c>
      <c r="BV350" s="3">
        <f>'data sistem'!GV350</f>
        <v>0</v>
      </c>
      <c r="BW350" s="3">
        <f>'data sistem'!HY350</f>
        <v>0</v>
      </c>
      <c r="BX350" s="3">
        <f>'data sistem'!GW350</f>
        <v>0</v>
      </c>
      <c r="BY350" s="3">
        <f>'data sistem'!HV350</f>
        <v>0</v>
      </c>
      <c r="BZ350" s="3">
        <f>'data sistem'!HZ350</f>
        <v>0</v>
      </c>
      <c r="CA350" s="3">
        <f>'data sistem'!IY350</f>
        <v>0</v>
      </c>
      <c r="CB350" s="3">
        <f>'data sistem'!GX350</f>
        <v>0</v>
      </c>
      <c r="CC350" s="3">
        <f>'data sistem'!IA350</f>
        <v>0</v>
      </c>
      <c r="CD350" s="3">
        <f>'data sistem'!GY350</f>
        <v>0</v>
      </c>
      <c r="CE350" s="3">
        <f>'data sistem'!IB350</f>
        <v>0</v>
      </c>
      <c r="CF350" s="3">
        <f>'data sistem'!GZ350</f>
        <v>0</v>
      </c>
      <c r="CH350" s="3">
        <f>'data sistem'!IC350</f>
        <v>0</v>
      </c>
      <c r="CJ350" s="3">
        <f>'data sistem'!HA350</f>
        <v>0</v>
      </c>
      <c r="CK350" s="3">
        <f>'data sistem'!ID350</f>
        <v>0</v>
      </c>
      <c r="CL350" s="3">
        <f>'data sistem'!HB350</f>
        <v>0</v>
      </c>
      <c r="CM350" s="3">
        <f>'data sistem'!IE350</f>
        <v>0</v>
      </c>
      <c r="CN350" s="3">
        <f>'data sistem'!HC350</f>
        <v>0</v>
      </c>
      <c r="CO350" s="3">
        <f>'data sistem'!IF350</f>
        <v>0</v>
      </c>
      <c r="CP350" s="3">
        <f>'data sistem'!HD350</f>
        <v>0</v>
      </c>
      <c r="CQ350" s="3">
        <f>'data sistem'!IG350</f>
        <v>0</v>
      </c>
      <c r="CR350" s="3">
        <f>'data sistem'!HE350</f>
        <v>0</v>
      </c>
      <c r="CS350" s="3">
        <f>'data sistem'!IH350</f>
        <v>0</v>
      </c>
      <c r="CT350" s="3">
        <f>'data sistem'!HF350</f>
        <v>0</v>
      </c>
      <c r="CU350" s="3">
        <f>'data sistem'!II350</f>
        <v>0</v>
      </c>
      <c r="CV350" s="3">
        <f>'data sistem'!HG350</f>
        <v>0</v>
      </c>
      <c r="CW350" s="3">
        <f>'data sistem'!IJ350</f>
        <v>0</v>
      </c>
      <c r="CX350" s="3">
        <f>'data sistem'!HH350</f>
        <v>0</v>
      </c>
      <c r="CY350" s="3">
        <f>'data sistem'!IK350</f>
        <v>0</v>
      </c>
      <c r="CZ350" s="3">
        <f>'data sistem'!HI350</f>
        <v>0</v>
      </c>
      <c r="DA350" s="3">
        <f>'data sistem'!IL350</f>
        <v>0</v>
      </c>
      <c r="DB350" s="3">
        <f>'data sistem'!HJ350</f>
        <v>0</v>
      </c>
      <c r="DC350" s="3">
        <f>'data sistem'!IM350</f>
        <v>0</v>
      </c>
      <c r="DD350" s="3">
        <f>'data sistem'!HK350</f>
        <v>0</v>
      </c>
      <c r="DE350" s="3">
        <f>'data sistem'!IN350</f>
        <v>0</v>
      </c>
      <c r="DF350" s="3">
        <f>'data sistem'!HL350</f>
        <v>0</v>
      </c>
      <c r="DG350" s="3">
        <f>'data sistem'!IO350</f>
        <v>0</v>
      </c>
      <c r="DH350" s="3">
        <f>'data sistem'!HM350</f>
        <v>0</v>
      </c>
      <c r="DI350" s="3">
        <f>'data sistem'!HM350</f>
        <v>0</v>
      </c>
      <c r="DJ350" s="3">
        <f>'data sistem'!IP350</f>
        <v>0</v>
      </c>
      <c r="DK350" s="3">
        <f>'data sistem'!IP350</f>
        <v>0</v>
      </c>
      <c r="DL350" s="3">
        <f>'data sistem'!HN350</f>
        <v>0</v>
      </c>
      <c r="DM350" s="3">
        <f>'data sistem'!IQ350</f>
        <v>0</v>
      </c>
      <c r="DN350" s="3">
        <f>'data sistem'!HO350</f>
        <v>0</v>
      </c>
      <c r="DO350" s="3">
        <f>'data sistem'!IR350</f>
        <v>0</v>
      </c>
      <c r="DP350" s="3">
        <f>'data sistem'!HP350</f>
        <v>0</v>
      </c>
      <c r="DQ350" s="3">
        <f>'data sistem'!IS350</f>
        <v>0</v>
      </c>
      <c r="DR350" s="3">
        <f>'data sistem'!HQ350</f>
        <v>0</v>
      </c>
      <c r="DS350" s="3">
        <f>'data sistem'!IT350</f>
        <v>0</v>
      </c>
      <c r="DT350" s="3">
        <f>'data sistem'!HR350</f>
        <v>0</v>
      </c>
      <c r="DU350" s="3">
        <f>'data sistem'!IU350</f>
        <v>0</v>
      </c>
      <c r="DV350" s="3">
        <f>'data sistem'!HS350</f>
        <v>0</v>
      </c>
      <c r="DW350" s="3">
        <f>'data sistem'!IV350</f>
        <v>0</v>
      </c>
      <c r="DX350" s="3">
        <f>'data sistem'!HT350</f>
        <v>0</v>
      </c>
      <c r="DY350" s="3">
        <f>'data sistem'!IW350</f>
        <v>0</v>
      </c>
      <c r="DZ350" s="3">
        <f>'data sistem'!HU350</f>
        <v>0</v>
      </c>
      <c r="EA350" s="3">
        <f>'data sistem'!IX350</f>
        <v>0</v>
      </c>
    </row>
    <row r="351" spans="1:131" x14ac:dyDescent="0.3">
      <c r="A351" s="3" t="str">
        <f t="shared" si="5"/>
        <v>051022</v>
      </c>
      <c r="B351" s="3" t="e">
        <f>VLOOKUP('data sistem'!C351,kodeprodi!$A$2:$B$11,2,FALSE)</f>
        <v>#N/A</v>
      </c>
      <c r="C351" s="3">
        <f>'data sistem'!A351</f>
        <v>0</v>
      </c>
      <c r="D351" s="3">
        <f>'data sistem'!B351</f>
        <v>0</v>
      </c>
      <c r="E351" s="3">
        <f>'data sistem'!J351</f>
        <v>0</v>
      </c>
      <c r="F351" s="3">
        <f>'data sistem'!K351</f>
        <v>0</v>
      </c>
      <c r="G351" s="3">
        <f>2020-'data sistem'!E351</f>
        <v>2020</v>
      </c>
      <c r="H351" s="3">
        <f>1</f>
        <v>1</v>
      </c>
      <c r="I351" s="3">
        <f>2</f>
        <v>2</v>
      </c>
      <c r="J351" s="3">
        <f>3</f>
        <v>3</v>
      </c>
      <c r="K351" s="3">
        <f>3</f>
        <v>3</v>
      </c>
      <c r="L351" s="3">
        <f>1</f>
        <v>1</v>
      </c>
      <c r="M351" s="3">
        <f>2</f>
        <v>2</v>
      </c>
      <c r="N351" s="3">
        <f>1</f>
        <v>1</v>
      </c>
      <c r="O351" s="3" t="str">
        <f>IF('data sistem'!W351="tidak",3,IF('data sistem'!W351="ya",IF('data sistem'!DT351="sebelum lulus",1,IF('data sistem'!DT351="setelah lulus",2,"")),""))</f>
        <v/>
      </c>
      <c r="P351" s="3" t="str">
        <f>IF('data sistem'!DU351="0-3 bulan",1,IF('data sistem'!DU351="3-6 bulan",3,IF('data sistem'!DU351="6-12 bulan",6,IF('data sistem'!DU351="lebih dari 12 bulan",12,""))))</f>
        <v/>
      </c>
      <c r="Q351" s="3" t="str">
        <f>IF('data sistem'!DV351="0-3 bulan",1,IF('data sistem'!DV351="3-6 bulan",3,IF('data sistem'!DV351="6-12 bulan",6,IF('data sistem'!DV351="lebih dari 12 bulan",12,""))))</f>
        <v/>
      </c>
      <c r="R351" s="3">
        <f>'data sistem'!EA351</f>
        <v>0</v>
      </c>
      <c r="S351" s="3">
        <f>'data sistem'!EB351</f>
        <v>0</v>
      </c>
      <c r="T351" s="3">
        <f>'data sistem'!EC351</f>
        <v>0</v>
      </c>
      <c r="U351" s="3">
        <f>'data sistem'!ED351</f>
        <v>0</v>
      </c>
      <c r="V351" s="3">
        <f>'data sistem'!EE351</f>
        <v>0</v>
      </c>
      <c r="W351" s="3">
        <f>'data sistem'!EF351</f>
        <v>0</v>
      </c>
      <c r="X351" s="3">
        <f>'data sistem'!EG351</f>
        <v>0</v>
      </c>
      <c r="Y351" s="3" t="str">
        <f>IF('data sistem'!DW351="ya",1,IF('data sistem'!DW351="tidak",0,""))</f>
        <v/>
      </c>
      <c r="Z351" s="3">
        <f>'data sistem'!EM351</f>
        <v>0</v>
      </c>
      <c r="AA351" s="3">
        <f>'data sistem'!EH351</f>
        <v>0</v>
      </c>
      <c r="AB351" s="3">
        <f>'data sistem'!EI351</f>
        <v>0</v>
      </c>
      <c r="AC351" s="3">
        <f>'data sistem'!EJ351</f>
        <v>0</v>
      </c>
      <c r="AD351" s="3">
        <f>'data sistem'!EK351</f>
        <v>0</v>
      </c>
      <c r="AE351" s="3">
        <f>'data sistem'!EL351</f>
        <v>0</v>
      </c>
      <c r="AF351" s="3">
        <f>0</f>
        <v>0</v>
      </c>
      <c r="AH351" s="3">
        <f>IF('data sistem'!FB351="lebih dari 3",4,'data sistem'!FB351)</f>
        <v>0</v>
      </c>
      <c r="AI351" s="3" t="str">
        <f>IF('data sistem'!FF351="sebelum lulus",1,IF('data sistem'!FF351="setelah lulus",2,""))</f>
        <v/>
      </c>
      <c r="AJ351" s="3" t="str">
        <f>IF('data sistem'!FG351="0-3 bulan",1,IF('data sistem'!FG351="3-6 bulan",3,IF('data sistem'!FG351="6-12 bulan",6,IF('data sistem'!FG351="lebih dari 12 bulan",12,""))))</f>
        <v/>
      </c>
      <c r="AK351" s="3" t="str">
        <f>IF('data sistem'!FH351="0-3 bulan",1,IF('data sistem'!FH351="3-6 bulan",3,IF('data sistem'!FH351="6-12 bulan",6,IF('data sistem'!FH351="lebih dari 12 bulan",12,""))))</f>
        <v/>
      </c>
      <c r="AL351" s="3">
        <f>IF('data sistem'!FC351="lebih dari 3",4,'data sistem'!FC351)</f>
        <v>0</v>
      </c>
      <c r="AM351" s="3">
        <f>IF('data sistem'!FD351="lebih dari 3",4,'data sistem'!FD351)</f>
        <v>0</v>
      </c>
      <c r="AN351" s="3" t="str">
        <f>IF(LEFT('data sistem'!U351,7)="bekerja",1,IF(LEFT('data sistem'!U351,5)="tidak",2,""))</f>
        <v/>
      </c>
      <c r="AO351" s="3">
        <f>'data sistem'!M351*1</f>
        <v>0</v>
      </c>
      <c r="AP351" s="3">
        <f>'data sistem'!R351*2</f>
        <v>0</v>
      </c>
      <c r="AQ351" s="3">
        <f>'data sistem'!P351*3</f>
        <v>0</v>
      </c>
      <c r="AR351" s="3">
        <f>'data sistem'!Q351*4</f>
        <v>0</v>
      </c>
      <c r="AS351" s="3">
        <f>0</f>
        <v>0</v>
      </c>
      <c r="AU351" s="3">
        <f>IF('data sistem'!Q351="1",4,1)</f>
        <v>1</v>
      </c>
      <c r="AW351" s="3">
        <f>IF('data sistem'!AG351="bumn",1,IF('data sistem'!AG351="non-profit",2,IF('data sistem'!AG351="swasta",3,IF('data sistem'!AG351="wiraswasta",4,5))))</f>
        <v>5</v>
      </c>
      <c r="AX351" s="3">
        <f>IF(AW351=5,'data sistem'!AG351,"")</f>
        <v>0</v>
      </c>
      <c r="AY351" s="3">
        <f>IF('data sistem'!T351=0,1,'data sistem'!T351=0)</f>
        <v>1</v>
      </c>
      <c r="BA351" s="3">
        <f>IF('data sistem'!AM351="kurang dari 1 juta",1000000,IF('data sistem'!AM351="antara 1 dan 2 juta",2000000,IF('data sistem'!AM351="lebih dari 2 juta",3000000,IF('data sistem'!AM351="lebih dari 3 juta",4000000,0))))</f>
        <v>0</v>
      </c>
      <c r="BB351" s="3">
        <f>0</f>
        <v>0</v>
      </c>
      <c r="BC351" s="3">
        <f>IF('data sistem'!BI351="kurang dari 1 juta",1000000,IF('data sistem'!BI351="antara 1 dan 2 juta",2000000,IF('data sistem'!BI351="lebih dari 2 juta",3000000,IF('data sistem'!BI351="lebih dari 3 juta",4000000,0))))</f>
        <v>0</v>
      </c>
      <c r="BD351" s="3" t="str">
        <f>IF('data sistem'!DE351&gt;0,'data sistem'!DE351,"")</f>
        <v/>
      </c>
      <c r="BE351" s="3" t="str">
        <f>IF('data sistem'!DF351="lebih tinggi",1,IF('data sistem'!DF351="sama",2,IF('data sistem'!DF351="lebih rendah",3,IF('data sistem'!DF351="tidak perlu",4,""))))</f>
        <v/>
      </c>
      <c r="BF351" s="3">
        <f>'data sistem'!DG351*1</f>
        <v>0</v>
      </c>
      <c r="BG351" s="3">
        <f>'data sistem'!DH351*2</f>
        <v>0</v>
      </c>
      <c r="BH351" s="3">
        <f>'data sistem'!DI351*3</f>
        <v>0</v>
      </c>
      <c r="BI351" s="3">
        <f>'data sistem'!DJ351*4</f>
        <v>0</v>
      </c>
      <c r="BJ351" s="3">
        <f>'data sistem'!DK351*5</f>
        <v>0</v>
      </c>
      <c r="BK351" s="3">
        <f>'data sistem'!DL351*6</f>
        <v>0</v>
      </c>
      <c r="BL351" s="3">
        <f>'data sistem'!DM351*7</f>
        <v>0</v>
      </c>
      <c r="BM351" s="3">
        <f>'data sistem'!DN351*8</f>
        <v>0</v>
      </c>
      <c r="BN351" s="3">
        <f>'data sistem'!DO351*9</f>
        <v>0</v>
      </c>
      <c r="BO351" s="3">
        <f>'data sistem'!DP351*10</f>
        <v>0</v>
      </c>
      <c r="BP351" s="3">
        <f>'data sistem'!DQ351*11</f>
        <v>0</v>
      </c>
      <c r="BQ351" s="3">
        <f>'data sistem'!DR351*12</f>
        <v>0</v>
      </c>
      <c r="BR351" s="3">
        <v>0</v>
      </c>
      <c r="BT351" s="3">
        <f>'data sistem'!GU351</f>
        <v>0</v>
      </c>
      <c r="BU351" s="3">
        <f>'data sistem'!HX351</f>
        <v>0</v>
      </c>
      <c r="BV351" s="3">
        <f>'data sistem'!GV351</f>
        <v>0</v>
      </c>
      <c r="BW351" s="3">
        <f>'data sistem'!HY351</f>
        <v>0</v>
      </c>
      <c r="BX351" s="3">
        <f>'data sistem'!GW351</f>
        <v>0</v>
      </c>
      <c r="BY351" s="3">
        <f>'data sistem'!HV351</f>
        <v>0</v>
      </c>
      <c r="BZ351" s="3">
        <f>'data sistem'!HZ351</f>
        <v>0</v>
      </c>
      <c r="CA351" s="3">
        <f>'data sistem'!IY351</f>
        <v>0</v>
      </c>
      <c r="CB351" s="3">
        <f>'data sistem'!GX351</f>
        <v>0</v>
      </c>
      <c r="CC351" s="3">
        <f>'data sistem'!IA351</f>
        <v>0</v>
      </c>
      <c r="CD351" s="3">
        <f>'data sistem'!GY351</f>
        <v>0</v>
      </c>
      <c r="CE351" s="3">
        <f>'data sistem'!IB351</f>
        <v>0</v>
      </c>
      <c r="CF351" s="3">
        <f>'data sistem'!GZ351</f>
        <v>0</v>
      </c>
      <c r="CH351" s="3">
        <f>'data sistem'!IC351</f>
        <v>0</v>
      </c>
      <c r="CJ351" s="3">
        <f>'data sistem'!HA351</f>
        <v>0</v>
      </c>
      <c r="CK351" s="3">
        <f>'data sistem'!ID351</f>
        <v>0</v>
      </c>
      <c r="CL351" s="3">
        <f>'data sistem'!HB351</f>
        <v>0</v>
      </c>
      <c r="CM351" s="3">
        <f>'data sistem'!IE351</f>
        <v>0</v>
      </c>
      <c r="CN351" s="3">
        <f>'data sistem'!HC351</f>
        <v>0</v>
      </c>
      <c r="CO351" s="3">
        <f>'data sistem'!IF351</f>
        <v>0</v>
      </c>
      <c r="CP351" s="3">
        <f>'data sistem'!HD351</f>
        <v>0</v>
      </c>
      <c r="CQ351" s="3">
        <f>'data sistem'!IG351</f>
        <v>0</v>
      </c>
      <c r="CR351" s="3">
        <f>'data sistem'!HE351</f>
        <v>0</v>
      </c>
      <c r="CS351" s="3">
        <f>'data sistem'!IH351</f>
        <v>0</v>
      </c>
      <c r="CT351" s="3">
        <f>'data sistem'!HF351</f>
        <v>0</v>
      </c>
      <c r="CU351" s="3">
        <f>'data sistem'!II351</f>
        <v>0</v>
      </c>
      <c r="CV351" s="3">
        <f>'data sistem'!HG351</f>
        <v>0</v>
      </c>
      <c r="CW351" s="3">
        <f>'data sistem'!IJ351</f>
        <v>0</v>
      </c>
      <c r="CX351" s="3">
        <f>'data sistem'!HH351</f>
        <v>0</v>
      </c>
      <c r="CY351" s="3">
        <f>'data sistem'!IK351</f>
        <v>0</v>
      </c>
      <c r="CZ351" s="3">
        <f>'data sistem'!HI351</f>
        <v>0</v>
      </c>
      <c r="DA351" s="3">
        <f>'data sistem'!IL351</f>
        <v>0</v>
      </c>
      <c r="DB351" s="3">
        <f>'data sistem'!HJ351</f>
        <v>0</v>
      </c>
      <c r="DC351" s="3">
        <f>'data sistem'!IM351</f>
        <v>0</v>
      </c>
      <c r="DD351" s="3">
        <f>'data sistem'!HK351</f>
        <v>0</v>
      </c>
      <c r="DE351" s="3">
        <f>'data sistem'!IN351</f>
        <v>0</v>
      </c>
      <c r="DF351" s="3">
        <f>'data sistem'!HL351</f>
        <v>0</v>
      </c>
      <c r="DG351" s="3">
        <f>'data sistem'!IO351</f>
        <v>0</v>
      </c>
      <c r="DH351" s="3">
        <f>'data sistem'!HM351</f>
        <v>0</v>
      </c>
      <c r="DI351" s="3">
        <f>'data sistem'!HM351</f>
        <v>0</v>
      </c>
      <c r="DJ351" s="3">
        <f>'data sistem'!IP351</f>
        <v>0</v>
      </c>
      <c r="DK351" s="3">
        <f>'data sistem'!IP351</f>
        <v>0</v>
      </c>
      <c r="DL351" s="3">
        <f>'data sistem'!HN351</f>
        <v>0</v>
      </c>
      <c r="DM351" s="3">
        <f>'data sistem'!IQ351</f>
        <v>0</v>
      </c>
      <c r="DN351" s="3">
        <f>'data sistem'!HO351</f>
        <v>0</v>
      </c>
      <c r="DO351" s="3">
        <f>'data sistem'!IR351</f>
        <v>0</v>
      </c>
      <c r="DP351" s="3">
        <f>'data sistem'!HP351</f>
        <v>0</v>
      </c>
      <c r="DQ351" s="3">
        <f>'data sistem'!IS351</f>
        <v>0</v>
      </c>
      <c r="DR351" s="3">
        <f>'data sistem'!HQ351</f>
        <v>0</v>
      </c>
      <c r="DS351" s="3">
        <f>'data sistem'!IT351</f>
        <v>0</v>
      </c>
      <c r="DT351" s="3">
        <f>'data sistem'!HR351</f>
        <v>0</v>
      </c>
      <c r="DU351" s="3">
        <f>'data sistem'!IU351</f>
        <v>0</v>
      </c>
      <c r="DV351" s="3">
        <f>'data sistem'!HS351</f>
        <v>0</v>
      </c>
      <c r="DW351" s="3">
        <f>'data sistem'!IV351</f>
        <v>0</v>
      </c>
      <c r="DX351" s="3">
        <f>'data sistem'!HT351</f>
        <v>0</v>
      </c>
      <c r="DY351" s="3">
        <f>'data sistem'!IW351</f>
        <v>0</v>
      </c>
      <c r="DZ351" s="3">
        <f>'data sistem'!HU351</f>
        <v>0</v>
      </c>
      <c r="EA351" s="3">
        <f>'data sistem'!IX351</f>
        <v>0</v>
      </c>
    </row>
    <row r="352" spans="1:131" x14ac:dyDescent="0.3">
      <c r="A352" s="3" t="str">
        <f t="shared" si="5"/>
        <v>051022</v>
      </c>
      <c r="B352" s="3" t="e">
        <f>VLOOKUP('data sistem'!C352,kodeprodi!$A$2:$B$11,2,FALSE)</f>
        <v>#N/A</v>
      </c>
      <c r="C352" s="3">
        <f>'data sistem'!A352</f>
        <v>0</v>
      </c>
      <c r="D352" s="3">
        <f>'data sistem'!B352</f>
        <v>0</v>
      </c>
      <c r="E352" s="3">
        <f>'data sistem'!J352</f>
        <v>0</v>
      </c>
      <c r="F352" s="3">
        <f>'data sistem'!K352</f>
        <v>0</v>
      </c>
      <c r="G352" s="3">
        <f>2020-'data sistem'!E352</f>
        <v>2020</v>
      </c>
      <c r="H352" s="3">
        <f>1</f>
        <v>1</v>
      </c>
      <c r="I352" s="3">
        <f>2</f>
        <v>2</v>
      </c>
      <c r="J352" s="3">
        <f>3</f>
        <v>3</v>
      </c>
      <c r="K352" s="3">
        <f>3</f>
        <v>3</v>
      </c>
      <c r="L352" s="3">
        <f>1</f>
        <v>1</v>
      </c>
      <c r="M352" s="3">
        <f>2</f>
        <v>2</v>
      </c>
      <c r="N352" s="3">
        <f>1</f>
        <v>1</v>
      </c>
      <c r="O352" s="3" t="str">
        <f>IF('data sistem'!W352="tidak",3,IF('data sistem'!W352="ya",IF('data sistem'!DT352="sebelum lulus",1,IF('data sistem'!DT352="setelah lulus",2,"")),""))</f>
        <v/>
      </c>
      <c r="P352" s="3" t="str">
        <f>IF('data sistem'!DU352="0-3 bulan",1,IF('data sistem'!DU352="3-6 bulan",3,IF('data sistem'!DU352="6-12 bulan",6,IF('data sistem'!DU352="lebih dari 12 bulan",12,""))))</f>
        <v/>
      </c>
      <c r="Q352" s="3" t="str">
        <f>IF('data sistem'!DV352="0-3 bulan",1,IF('data sistem'!DV352="3-6 bulan",3,IF('data sistem'!DV352="6-12 bulan",6,IF('data sistem'!DV352="lebih dari 12 bulan",12,""))))</f>
        <v/>
      </c>
      <c r="R352" s="3">
        <f>'data sistem'!EA352</f>
        <v>0</v>
      </c>
      <c r="S352" s="3">
        <f>'data sistem'!EB352</f>
        <v>0</v>
      </c>
      <c r="T352" s="3">
        <f>'data sistem'!EC352</f>
        <v>0</v>
      </c>
      <c r="U352" s="3">
        <f>'data sistem'!ED352</f>
        <v>0</v>
      </c>
      <c r="V352" s="3">
        <f>'data sistem'!EE352</f>
        <v>0</v>
      </c>
      <c r="W352" s="3">
        <f>'data sistem'!EF352</f>
        <v>0</v>
      </c>
      <c r="X352" s="3">
        <f>'data sistem'!EG352</f>
        <v>0</v>
      </c>
      <c r="Y352" s="3" t="str">
        <f>IF('data sistem'!DW352="ya",1,IF('data sistem'!DW352="tidak",0,""))</f>
        <v/>
      </c>
      <c r="Z352" s="3">
        <f>'data sistem'!EM352</f>
        <v>0</v>
      </c>
      <c r="AA352" s="3">
        <f>'data sistem'!EH352</f>
        <v>0</v>
      </c>
      <c r="AB352" s="3">
        <f>'data sistem'!EI352</f>
        <v>0</v>
      </c>
      <c r="AC352" s="3">
        <f>'data sistem'!EJ352</f>
        <v>0</v>
      </c>
      <c r="AD352" s="3">
        <f>'data sistem'!EK352</f>
        <v>0</v>
      </c>
      <c r="AE352" s="3">
        <f>'data sistem'!EL352</f>
        <v>0</v>
      </c>
      <c r="AF352" s="3">
        <f>0</f>
        <v>0</v>
      </c>
      <c r="AH352" s="3">
        <f>IF('data sistem'!FB352="lebih dari 3",4,'data sistem'!FB352)</f>
        <v>0</v>
      </c>
      <c r="AI352" s="3" t="str">
        <f>IF('data sistem'!FF352="sebelum lulus",1,IF('data sistem'!FF352="setelah lulus",2,""))</f>
        <v/>
      </c>
      <c r="AJ352" s="3" t="str">
        <f>IF('data sistem'!FG352="0-3 bulan",1,IF('data sistem'!FG352="3-6 bulan",3,IF('data sistem'!FG352="6-12 bulan",6,IF('data sistem'!FG352="lebih dari 12 bulan",12,""))))</f>
        <v/>
      </c>
      <c r="AK352" s="3" t="str">
        <f>IF('data sistem'!FH352="0-3 bulan",1,IF('data sistem'!FH352="3-6 bulan",3,IF('data sistem'!FH352="6-12 bulan",6,IF('data sistem'!FH352="lebih dari 12 bulan",12,""))))</f>
        <v/>
      </c>
      <c r="AL352" s="3">
        <f>IF('data sistem'!FC352="lebih dari 3",4,'data sistem'!FC352)</f>
        <v>0</v>
      </c>
      <c r="AM352" s="3">
        <f>IF('data sistem'!FD352="lebih dari 3",4,'data sistem'!FD352)</f>
        <v>0</v>
      </c>
      <c r="AN352" s="3" t="str">
        <f>IF(LEFT('data sistem'!U352,7)="bekerja",1,IF(LEFT('data sistem'!U352,5)="tidak",2,""))</f>
        <v/>
      </c>
      <c r="AO352" s="3">
        <f>'data sistem'!M352*1</f>
        <v>0</v>
      </c>
      <c r="AP352" s="3">
        <f>'data sistem'!R352*2</f>
        <v>0</v>
      </c>
      <c r="AQ352" s="3">
        <f>'data sistem'!P352*3</f>
        <v>0</v>
      </c>
      <c r="AR352" s="3">
        <f>'data sistem'!Q352*4</f>
        <v>0</v>
      </c>
      <c r="AS352" s="3">
        <f>0</f>
        <v>0</v>
      </c>
      <c r="AU352" s="3">
        <f>IF('data sistem'!Q352="1",4,1)</f>
        <v>1</v>
      </c>
      <c r="AW352" s="3">
        <f>IF('data sistem'!AG352="bumn",1,IF('data sistem'!AG352="non-profit",2,IF('data sistem'!AG352="swasta",3,IF('data sistem'!AG352="wiraswasta",4,5))))</f>
        <v>5</v>
      </c>
      <c r="AX352" s="3">
        <f>IF(AW352=5,'data sistem'!AG352,"")</f>
        <v>0</v>
      </c>
      <c r="AY352" s="3">
        <f>IF('data sistem'!T352=0,1,'data sistem'!T352=0)</f>
        <v>1</v>
      </c>
      <c r="BA352" s="3">
        <f>IF('data sistem'!AM352="kurang dari 1 juta",1000000,IF('data sistem'!AM352="antara 1 dan 2 juta",2000000,IF('data sistem'!AM352="lebih dari 2 juta",3000000,IF('data sistem'!AM352="lebih dari 3 juta",4000000,0))))</f>
        <v>0</v>
      </c>
      <c r="BB352" s="3">
        <f>0</f>
        <v>0</v>
      </c>
      <c r="BC352" s="3">
        <f>IF('data sistem'!BI352="kurang dari 1 juta",1000000,IF('data sistem'!BI352="antara 1 dan 2 juta",2000000,IF('data sistem'!BI352="lebih dari 2 juta",3000000,IF('data sistem'!BI352="lebih dari 3 juta",4000000,0))))</f>
        <v>0</v>
      </c>
      <c r="BD352" s="3" t="str">
        <f>IF('data sistem'!DE352&gt;0,'data sistem'!DE352,"")</f>
        <v/>
      </c>
      <c r="BE352" s="3" t="str">
        <f>IF('data sistem'!DF352="lebih tinggi",1,IF('data sistem'!DF352="sama",2,IF('data sistem'!DF352="lebih rendah",3,IF('data sistem'!DF352="tidak perlu",4,""))))</f>
        <v/>
      </c>
      <c r="BF352" s="3">
        <f>'data sistem'!DG352*1</f>
        <v>0</v>
      </c>
      <c r="BG352" s="3">
        <f>'data sistem'!DH352*2</f>
        <v>0</v>
      </c>
      <c r="BH352" s="3">
        <f>'data sistem'!DI352*3</f>
        <v>0</v>
      </c>
      <c r="BI352" s="3">
        <f>'data sistem'!DJ352*4</f>
        <v>0</v>
      </c>
      <c r="BJ352" s="3">
        <f>'data sistem'!DK352*5</f>
        <v>0</v>
      </c>
      <c r="BK352" s="3">
        <f>'data sistem'!DL352*6</f>
        <v>0</v>
      </c>
      <c r="BL352" s="3">
        <f>'data sistem'!DM352*7</f>
        <v>0</v>
      </c>
      <c r="BM352" s="3">
        <f>'data sistem'!DN352*8</f>
        <v>0</v>
      </c>
      <c r="BN352" s="3">
        <f>'data sistem'!DO352*9</f>
        <v>0</v>
      </c>
      <c r="BO352" s="3">
        <f>'data sistem'!DP352*10</f>
        <v>0</v>
      </c>
      <c r="BP352" s="3">
        <f>'data sistem'!DQ352*11</f>
        <v>0</v>
      </c>
      <c r="BQ352" s="3">
        <f>'data sistem'!DR352*12</f>
        <v>0</v>
      </c>
      <c r="BR352" s="3">
        <v>0</v>
      </c>
      <c r="BT352" s="3">
        <f>'data sistem'!GU352</f>
        <v>0</v>
      </c>
      <c r="BU352" s="3">
        <f>'data sistem'!HX352</f>
        <v>0</v>
      </c>
      <c r="BV352" s="3">
        <f>'data sistem'!GV352</f>
        <v>0</v>
      </c>
      <c r="BW352" s="3">
        <f>'data sistem'!HY352</f>
        <v>0</v>
      </c>
      <c r="BX352" s="3">
        <f>'data sistem'!GW352</f>
        <v>0</v>
      </c>
      <c r="BY352" s="3">
        <f>'data sistem'!HV352</f>
        <v>0</v>
      </c>
      <c r="BZ352" s="3">
        <f>'data sistem'!HZ352</f>
        <v>0</v>
      </c>
      <c r="CA352" s="3">
        <f>'data sistem'!IY352</f>
        <v>0</v>
      </c>
      <c r="CB352" s="3">
        <f>'data sistem'!GX352</f>
        <v>0</v>
      </c>
      <c r="CC352" s="3">
        <f>'data sistem'!IA352</f>
        <v>0</v>
      </c>
      <c r="CD352" s="3">
        <f>'data sistem'!GY352</f>
        <v>0</v>
      </c>
      <c r="CE352" s="3">
        <f>'data sistem'!IB352</f>
        <v>0</v>
      </c>
      <c r="CF352" s="3">
        <f>'data sistem'!GZ352</f>
        <v>0</v>
      </c>
      <c r="CH352" s="3">
        <f>'data sistem'!IC352</f>
        <v>0</v>
      </c>
      <c r="CJ352" s="3">
        <f>'data sistem'!HA352</f>
        <v>0</v>
      </c>
      <c r="CK352" s="3">
        <f>'data sistem'!ID352</f>
        <v>0</v>
      </c>
      <c r="CL352" s="3">
        <f>'data sistem'!HB352</f>
        <v>0</v>
      </c>
      <c r="CM352" s="3">
        <f>'data sistem'!IE352</f>
        <v>0</v>
      </c>
      <c r="CN352" s="3">
        <f>'data sistem'!HC352</f>
        <v>0</v>
      </c>
      <c r="CO352" s="3">
        <f>'data sistem'!IF352</f>
        <v>0</v>
      </c>
      <c r="CP352" s="3">
        <f>'data sistem'!HD352</f>
        <v>0</v>
      </c>
      <c r="CQ352" s="3">
        <f>'data sistem'!IG352</f>
        <v>0</v>
      </c>
      <c r="CR352" s="3">
        <f>'data sistem'!HE352</f>
        <v>0</v>
      </c>
      <c r="CS352" s="3">
        <f>'data sistem'!IH352</f>
        <v>0</v>
      </c>
      <c r="CT352" s="3">
        <f>'data sistem'!HF352</f>
        <v>0</v>
      </c>
      <c r="CU352" s="3">
        <f>'data sistem'!II352</f>
        <v>0</v>
      </c>
      <c r="CV352" s="3">
        <f>'data sistem'!HG352</f>
        <v>0</v>
      </c>
      <c r="CW352" s="3">
        <f>'data sistem'!IJ352</f>
        <v>0</v>
      </c>
      <c r="CX352" s="3">
        <f>'data sistem'!HH352</f>
        <v>0</v>
      </c>
      <c r="CY352" s="3">
        <f>'data sistem'!IK352</f>
        <v>0</v>
      </c>
      <c r="CZ352" s="3">
        <f>'data sistem'!HI352</f>
        <v>0</v>
      </c>
      <c r="DA352" s="3">
        <f>'data sistem'!IL352</f>
        <v>0</v>
      </c>
      <c r="DB352" s="3">
        <f>'data sistem'!HJ352</f>
        <v>0</v>
      </c>
      <c r="DC352" s="3">
        <f>'data sistem'!IM352</f>
        <v>0</v>
      </c>
      <c r="DD352" s="3">
        <f>'data sistem'!HK352</f>
        <v>0</v>
      </c>
      <c r="DE352" s="3">
        <f>'data sistem'!IN352</f>
        <v>0</v>
      </c>
      <c r="DF352" s="3">
        <f>'data sistem'!HL352</f>
        <v>0</v>
      </c>
      <c r="DG352" s="3">
        <f>'data sistem'!IO352</f>
        <v>0</v>
      </c>
      <c r="DH352" s="3">
        <f>'data sistem'!HM352</f>
        <v>0</v>
      </c>
      <c r="DI352" s="3">
        <f>'data sistem'!HM352</f>
        <v>0</v>
      </c>
      <c r="DJ352" s="3">
        <f>'data sistem'!IP352</f>
        <v>0</v>
      </c>
      <c r="DK352" s="3">
        <f>'data sistem'!IP352</f>
        <v>0</v>
      </c>
      <c r="DL352" s="3">
        <f>'data sistem'!HN352</f>
        <v>0</v>
      </c>
      <c r="DM352" s="3">
        <f>'data sistem'!IQ352</f>
        <v>0</v>
      </c>
      <c r="DN352" s="3">
        <f>'data sistem'!HO352</f>
        <v>0</v>
      </c>
      <c r="DO352" s="3">
        <f>'data sistem'!IR352</f>
        <v>0</v>
      </c>
      <c r="DP352" s="3">
        <f>'data sistem'!HP352</f>
        <v>0</v>
      </c>
      <c r="DQ352" s="3">
        <f>'data sistem'!IS352</f>
        <v>0</v>
      </c>
      <c r="DR352" s="3">
        <f>'data sistem'!HQ352</f>
        <v>0</v>
      </c>
      <c r="DS352" s="3">
        <f>'data sistem'!IT352</f>
        <v>0</v>
      </c>
      <c r="DT352" s="3">
        <f>'data sistem'!HR352</f>
        <v>0</v>
      </c>
      <c r="DU352" s="3">
        <f>'data sistem'!IU352</f>
        <v>0</v>
      </c>
      <c r="DV352" s="3">
        <f>'data sistem'!HS352</f>
        <v>0</v>
      </c>
      <c r="DW352" s="3">
        <f>'data sistem'!IV352</f>
        <v>0</v>
      </c>
      <c r="DX352" s="3">
        <f>'data sistem'!HT352</f>
        <v>0</v>
      </c>
      <c r="DY352" s="3">
        <f>'data sistem'!IW352</f>
        <v>0</v>
      </c>
      <c r="DZ352" s="3">
        <f>'data sistem'!HU352</f>
        <v>0</v>
      </c>
      <c r="EA352" s="3">
        <f>'data sistem'!IX352</f>
        <v>0</v>
      </c>
    </row>
    <row r="353" spans="1:131" x14ac:dyDescent="0.3">
      <c r="A353" s="3" t="str">
        <f t="shared" si="5"/>
        <v>051022</v>
      </c>
      <c r="B353" s="3" t="e">
        <f>VLOOKUP('data sistem'!C353,kodeprodi!$A$2:$B$11,2,FALSE)</f>
        <v>#N/A</v>
      </c>
      <c r="C353" s="3">
        <f>'data sistem'!A353</f>
        <v>0</v>
      </c>
      <c r="D353" s="3">
        <f>'data sistem'!B353</f>
        <v>0</v>
      </c>
      <c r="E353" s="3">
        <f>'data sistem'!J353</f>
        <v>0</v>
      </c>
      <c r="F353" s="3">
        <f>'data sistem'!K353</f>
        <v>0</v>
      </c>
      <c r="G353" s="3">
        <f>2020-'data sistem'!E353</f>
        <v>2020</v>
      </c>
      <c r="H353" s="3">
        <f>1</f>
        <v>1</v>
      </c>
      <c r="I353" s="3">
        <f>2</f>
        <v>2</v>
      </c>
      <c r="J353" s="3">
        <f>3</f>
        <v>3</v>
      </c>
      <c r="K353" s="3">
        <f>3</f>
        <v>3</v>
      </c>
      <c r="L353" s="3">
        <f>1</f>
        <v>1</v>
      </c>
      <c r="M353" s="3">
        <f>2</f>
        <v>2</v>
      </c>
      <c r="N353" s="3">
        <f>1</f>
        <v>1</v>
      </c>
      <c r="O353" s="3" t="str">
        <f>IF('data sistem'!W353="tidak",3,IF('data sistem'!W353="ya",IF('data sistem'!DT353="sebelum lulus",1,IF('data sistem'!DT353="setelah lulus",2,"")),""))</f>
        <v/>
      </c>
      <c r="P353" s="3" t="str">
        <f>IF('data sistem'!DU353="0-3 bulan",1,IF('data sistem'!DU353="3-6 bulan",3,IF('data sistem'!DU353="6-12 bulan",6,IF('data sistem'!DU353="lebih dari 12 bulan",12,""))))</f>
        <v/>
      </c>
      <c r="Q353" s="3" t="str">
        <f>IF('data sistem'!DV353="0-3 bulan",1,IF('data sistem'!DV353="3-6 bulan",3,IF('data sistem'!DV353="6-12 bulan",6,IF('data sistem'!DV353="lebih dari 12 bulan",12,""))))</f>
        <v/>
      </c>
      <c r="R353" s="3">
        <f>'data sistem'!EA353</f>
        <v>0</v>
      </c>
      <c r="S353" s="3">
        <f>'data sistem'!EB353</f>
        <v>0</v>
      </c>
      <c r="T353" s="3">
        <f>'data sistem'!EC353</f>
        <v>0</v>
      </c>
      <c r="U353" s="3">
        <f>'data sistem'!ED353</f>
        <v>0</v>
      </c>
      <c r="V353" s="3">
        <f>'data sistem'!EE353</f>
        <v>0</v>
      </c>
      <c r="W353" s="3">
        <f>'data sistem'!EF353</f>
        <v>0</v>
      </c>
      <c r="X353" s="3">
        <f>'data sistem'!EG353</f>
        <v>0</v>
      </c>
      <c r="Y353" s="3" t="str">
        <f>IF('data sistem'!DW353="ya",1,IF('data sistem'!DW353="tidak",0,""))</f>
        <v/>
      </c>
      <c r="Z353" s="3">
        <f>'data sistem'!EM353</f>
        <v>0</v>
      </c>
      <c r="AA353" s="3">
        <f>'data sistem'!EH353</f>
        <v>0</v>
      </c>
      <c r="AB353" s="3">
        <f>'data sistem'!EI353</f>
        <v>0</v>
      </c>
      <c r="AC353" s="3">
        <f>'data sistem'!EJ353</f>
        <v>0</v>
      </c>
      <c r="AD353" s="3">
        <f>'data sistem'!EK353</f>
        <v>0</v>
      </c>
      <c r="AE353" s="3">
        <f>'data sistem'!EL353</f>
        <v>0</v>
      </c>
      <c r="AF353" s="3">
        <f>0</f>
        <v>0</v>
      </c>
      <c r="AH353" s="3">
        <f>IF('data sistem'!FB353="lebih dari 3",4,'data sistem'!FB353)</f>
        <v>0</v>
      </c>
      <c r="AI353" s="3" t="str">
        <f>IF('data sistem'!FF353="sebelum lulus",1,IF('data sistem'!FF353="setelah lulus",2,""))</f>
        <v/>
      </c>
      <c r="AJ353" s="3" t="str">
        <f>IF('data sistem'!FG353="0-3 bulan",1,IF('data sistem'!FG353="3-6 bulan",3,IF('data sistem'!FG353="6-12 bulan",6,IF('data sistem'!FG353="lebih dari 12 bulan",12,""))))</f>
        <v/>
      </c>
      <c r="AK353" s="3" t="str">
        <f>IF('data sistem'!FH353="0-3 bulan",1,IF('data sistem'!FH353="3-6 bulan",3,IF('data sistem'!FH353="6-12 bulan",6,IF('data sistem'!FH353="lebih dari 12 bulan",12,""))))</f>
        <v/>
      </c>
      <c r="AL353" s="3">
        <f>IF('data sistem'!FC353="lebih dari 3",4,'data sistem'!FC353)</f>
        <v>0</v>
      </c>
      <c r="AM353" s="3">
        <f>IF('data sistem'!FD353="lebih dari 3",4,'data sistem'!FD353)</f>
        <v>0</v>
      </c>
      <c r="AN353" s="3" t="str">
        <f>IF(LEFT('data sistem'!U353,7)="bekerja",1,IF(LEFT('data sistem'!U353,5)="tidak",2,""))</f>
        <v/>
      </c>
      <c r="AO353" s="3">
        <f>'data sistem'!M353*1</f>
        <v>0</v>
      </c>
      <c r="AP353" s="3">
        <f>'data sistem'!R353*2</f>
        <v>0</v>
      </c>
      <c r="AQ353" s="3">
        <f>'data sistem'!P353*3</f>
        <v>0</v>
      </c>
      <c r="AR353" s="3">
        <f>'data sistem'!Q353*4</f>
        <v>0</v>
      </c>
      <c r="AS353" s="3">
        <f>0</f>
        <v>0</v>
      </c>
      <c r="AU353" s="3">
        <f>IF('data sistem'!Q353="1",4,1)</f>
        <v>1</v>
      </c>
      <c r="AW353" s="3">
        <f>IF('data sistem'!AG353="bumn",1,IF('data sistem'!AG353="non-profit",2,IF('data sistem'!AG353="swasta",3,IF('data sistem'!AG353="wiraswasta",4,5))))</f>
        <v>5</v>
      </c>
      <c r="AX353" s="3">
        <f>IF(AW353=5,'data sistem'!AG353,"")</f>
        <v>0</v>
      </c>
      <c r="AY353" s="3">
        <f>IF('data sistem'!T353=0,1,'data sistem'!T353=0)</f>
        <v>1</v>
      </c>
      <c r="BA353" s="3">
        <f>IF('data sistem'!AM353="kurang dari 1 juta",1000000,IF('data sistem'!AM353="antara 1 dan 2 juta",2000000,IF('data sistem'!AM353="lebih dari 2 juta",3000000,IF('data sistem'!AM353="lebih dari 3 juta",4000000,0))))</f>
        <v>0</v>
      </c>
      <c r="BB353" s="3">
        <f>0</f>
        <v>0</v>
      </c>
      <c r="BC353" s="3">
        <f>IF('data sistem'!BI353="kurang dari 1 juta",1000000,IF('data sistem'!BI353="antara 1 dan 2 juta",2000000,IF('data sistem'!BI353="lebih dari 2 juta",3000000,IF('data sistem'!BI353="lebih dari 3 juta",4000000,0))))</f>
        <v>0</v>
      </c>
      <c r="BD353" s="3" t="str">
        <f>IF('data sistem'!DE353&gt;0,'data sistem'!DE353,"")</f>
        <v/>
      </c>
      <c r="BE353" s="3" t="str">
        <f>IF('data sistem'!DF353="lebih tinggi",1,IF('data sistem'!DF353="sama",2,IF('data sistem'!DF353="lebih rendah",3,IF('data sistem'!DF353="tidak perlu",4,""))))</f>
        <v/>
      </c>
      <c r="BF353" s="3">
        <f>'data sistem'!DG353*1</f>
        <v>0</v>
      </c>
      <c r="BG353" s="3">
        <f>'data sistem'!DH353*2</f>
        <v>0</v>
      </c>
      <c r="BH353" s="3">
        <f>'data sistem'!DI353*3</f>
        <v>0</v>
      </c>
      <c r="BI353" s="3">
        <f>'data sistem'!DJ353*4</f>
        <v>0</v>
      </c>
      <c r="BJ353" s="3">
        <f>'data sistem'!DK353*5</f>
        <v>0</v>
      </c>
      <c r="BK353" s="3">
        <f>'data sistem'!DL353*6</f>
        <v>0</v>
      </c>
      <c r="BL353" s="3">
        <f>'data sistem'!DM353*7</f>
        <v>0</v>
      </c>
      <c r="BM353" s="3">
        <f>'data sistem'!DN353*8</f>
        <v>0</v>
      </c>
      <c r="BN353" s="3">
        <f>'data sistem'!DO353*9</f>
        <v>0</v>
      </c>
      <c r="BO353" s="3">
        <f>'data sistem'!DP353*10</f>
        <v>0</v>
      </c>
      <c r="BP353" s="3">
        <f>'data sistem'!DQ353*11</f>
        <v>0</v>
      </c>
      <c r="BQ353" s="3">
        <f>'data sistem'!DR353*12</f>
        <v>0</v>
      </c>
      <c r="BR353" s="3">
        <v>0</v>
      </c>
      <c r="BT353" s="3">
        <f>'data sistem'!GU353</f>
        <v>0</v>
      </c>
      <c r="BU353" s="3">
        <f>'data sistem'!HX353</f>
        <v>0</v>
      </c>
      <c r="BV353" s="3">
        <f>'data sistem'!GV353</f>
        <v>0</v>
      </c>
      <c r="BW353" s="3">
        <f>'data sistem'!HY353</f>
        <v>0</v>
      </c>
      <c r="BX353" s="3">
        <f>'data sistem'!GW353</f>
        <v>0</v>
      </c>
      <c r="BY353" s="3">
        <f>'data sistem'!HV353</f>
        <v>0</v>
      </c>
      <c r="BZ353" s="3">
        <f>'data sistem'!HZ353</f>
        <v>0</v>
      </c>
      <c r="CA353" s="3">
        <f>'data sistem'!IY353</f>
        <v>0</v>
      </c>
      <c r="CB353" s="3">
        <f>'data sistem'!GX353</f>
        <v>0</v>
      </c>
      <c r="CC353" s="3">
        <f>'data sistem'!IA353</f>
        <v>0</v>
      </c>
      <c r="CD353" s="3">
        <f>'data sistem'!GY353</f>
        <v>0</v>
      </c>
      <c r="CE353" s="3">
        <f>'data sistem'!IB353</f>
        <v>0</v>
      </c>
      <c r="CF353" s="3">
        <f>'data sistem'!GZ353</f>
        <v>0</v>
      </c>
      <c r="CH353" s="3">
        <f>'data sistem'!IC353</f>
        <v>0</v>
      </c>
      <c r="CJ353" s="3">
        <f>'data sistem'!HA353</f>
        <v>0</v>
      </c>
      <c r="CK353" s="3">
        <f>'data sistem'!ID353</f>
        <v>0</v>
      </c>
      <c r="CL353" s="3">
        <f>'data sistem'!HB353</f>
        <v>0</v>
      </c>
      <c r="CM353" s="3">
        <f>'data sistem'!IE353</f>
        <v>0</v>
      </c>
      <c r="CN353" s="3">
        <f>'data sistem'!HC353</f>
        <v>0</v>
      </c>
      <c r="CO353" s="3">
        <f>'data sistem'!IF353</f>
        <v>0</v>
      </c>
      <c r="CP353" s="3">
        <f>'data sistem'!HD353</f>
        <v>0</v>
      </c>
      <c r="CQ353" s="3">
        <f>'data sistem'!IG353</f>
        <v>0</v>
      </c>
      <c r="CR353" s="3">
        <f>'data sistem'!HE353</f>
        <v>0</v>
      </c>
      <c r="CS353" s="3">
        <f>'data sistem'!IH353</f>
        <v>0</v>
      </c>
      <c r="CT353" s="3">
        <f>'data sistem'!HF353</f>
        <v>0</v>
      </c>
      <c r="CU353" s="3">
        <f>'data sistem'!II353</f>
        <v>0</v>
      </c>
      <c r="CV353" s="3">
        <f>'data sistem'!HG353</f>
        <v>0</v>
      </c>
      <c r="CW353" s="3">
        <f>'data sistem'!IJ353</f>
        <v>0</v>
      </c>
      <c r="CX353" s="3">
        <f>'data sistem'!HH353</f>
        <v>0</v>
      </c>
      <c r="CY353" s="3">
        <f>'data sistem'!IK353</f>
        <v>0</v>
      </c>
      <c r="CZ353" s="3">
        <f>'data sistem'!HI353</f>
        <v>0</v>
      </c>
      <c r="DA353" s="3">
        <f>'data sistem'!IL353</f>
        <v>0</v>
      </c>
      <c r="DB353" s="3">
        <f>'data sistem'!HJ353</f>
        <v>0</v>
      </c>
      <c r="DC353" s="3">
        <f>'data sistem'!IM353</f>
        <v>0</v>
      </c>
      <c r="DD353" s="3">
        <f>'data sistem'!HK353</f>
        <v>0</v>
      </c>
      <c r="DE353" s="3">
        <f>'data sistem'!IN353</f>
        <v>0</v>
      </c>
      <c r="DF353" s="3">
        <f>'data sistem'!HL353</f>
        <v>0</v>
      </c>
      <c r="DG353" s="3">
        <f>'data sistem'!IO353</f>
        <v>0</v>
      </c>
      <c r="DH353" s="3">
        <f>'data sistem'!HM353</f>
        <v>0</v>
      </c>
      <c r="DI353" s="3">
        <f>'data sistem'!HM353</f>
        <v>0</v>
      </c>
      <c r="DJ353" s="3">
        <f>'data sistem'!IP353</f>
        <v>0</v>
      </c>
      <c r="DK353" s="3">
        <f>'data sistem'!IP353</f>
        <v>0</v>
      </c>
      <c r="DL353" s="3">
        <f>'data sistem'!HN353</f>
        <v>0</v>
      </c>
      <c r="DM353" s="3">
        <f>'data sistem'!IQ353</f>
        <v>0</v>
      </c>
      <c r="DN353" s="3">
        <f>'data sistem'!HO353</f>
        <v>0</v>
      </c>
      <c r="DO353" s="3">
        <f>'data sistem'!IR353</f>
        <v>0</v>
      </c>
      <c r="DP353" s="3">
        <f>'data sistem'!HP353</f>
        <v>0</v>
      </c>
      <c r="DQ353" s="3">
        <f>'data sistem'!IS353</f>
        <v>0</v>
      </c>
      <c r="DR353" s="3">
        <f>'data sistem'!HQ353</f>
        <v>0</v>
      </c>
      <c r="DS353" s="3">
        <f>'data sistem'!IT353</f>
        <v>0</v>
      </c>
      <c r="DT353" s="3">
        <f>'data sistem'!HR353</f>
        <v>0</v>
      </c>
      <c r="DU353" s="3">
        <f>'data sistem'!IU353</f>
        <v>0</v>
      </c>
      <c r="DV353" s="3">
        <f>'data sistem'!HS353</f>
        <v>0</v>
      </c>
      <c r="DW353" s="3">
        <f>'data sistem'!IV353</f>
        <v>0</v>
      </c>
      <c r="DX353" s="3">
        <f>'data sistem'!HT353</f>
        <v>0</v>
      </c>
      <c r="DY353" s="3">
        <f>'data sistem'!IW353</f>
        <v>0</v>
      </c>
      <c r="DZ353" s="3">
        <f>'data sistem'!HU353</f>
        <v>0</v>
      </c>
      <c r="EA353" s="3">
        <f>'data sistem'!IX353</f>
        <v>0</v>
      </c>
    </row>
    <row r="354" spans="1:131" x14ac:dyDescent="0.3">
      <c r="A354" s="3" t="str">
        <f t="shared" si="5"/>
        <v>051022</v>
      </c>
      <c r="B354" s="3" t="e">
        <f>VLOOKUP('data sistem'!C354,kodeprodi!$A$2:$B$11,2,FALSE)</f>
        <v>#N/A</v>
      </c>
      <c r="C354" s="3">
        <f>'data sistem'!A354</f>
        <v>0</v>
      </c>
      <c r="D354" s="3">
        <f>'data sistem'!B354</f>
        <v>0</v>
      </c>
      <c r="E354" s="3">
        <f>'data sistem'!J354</f>
        <v>0</v>
      </c>
      <c r="F354" s="3">
        <f>'data sistem'!K354</f>
        <v>0</v>
      </c>
      <c r="G354" s="3">
        <f>2020-'data sistem'!E354</f>
        <v>2020</v>
      </c>
      <c r="H354" s="3">
        <f>1</f>
        <v>1</v>
      </c>
      <c r="I354" s="3">
        <f>2</f>
        <v>2</v>
      </c>
      <c r="J354" s="3">
        <f>3</f>
        <v>3</v>
      </c>
      <c r="K354" s="3">
        <f>3</f>
        <v>3</v>
      </c>
      <c r="L354" s="3">
        <f>1</f>
        <v>1</v>
      </c>
      <c r="M354" s="3">
        <f>2</f>
        <v>2</v>
      </c>
      <c r="N354" s="3">
        <f>1</f>
        <v>1</v>
      </c>
      <c r="O354" s="3" t="str">
        <f>IF('data sistem'!W354="tidak",3,IF('data sistem'!W354="ya",IF('data sistem'!DT354="sebelum lulus",1,IF('data sistem'!DT354="setelah lulus",2,"")),""))</f>
        <v/>
      </c>
      <c r="P354" s="3" t="str">
        <f>IF('data sistem'!DU354="0-3 bulan",1,IF('data sistem'!DU354="3-6 bulan",3,IF('data sistem'!DU354="6-12 bulan",6,IF('data sistem'!DU354="lebih dari 12 bulan",12,""))))</f>
        <v/>
      </c>
      <c r="Q354" s="3" t="str">
        <f>IF('data sistem'!DV354="0-3 bulan",1,IF('data sistem'!DV354="3-6 bulan",3,IF('data sistem'!DV354="6-12 bulan",6,IF('data sistem'!DV354="lebih dari 12 bulan",12,""))))</f>
        <v/>
      </c>
      <c r="R354" s="3">
        <f>'data sistem'!EA354</f>
        <v>0</v>
      </c>
      <c r="S354" s="3">
        <f>'data sistem'!EB354</f>
        <v>0</v>
      </c>
      <c r="T354" s="3">
        <f>'data sistem'!EC354</f>
        <v>0</v>
      </c>
      <c r="U354" s="3">
        <f>'data sistem'!ED354</f>
        <v>0</v>
      </c>
      <c r="V354" s="3">
        <f>'data sistem'!EE354</f>
        <v>0</v>
      </c>
      <c r="W354" s="3">
        <f>'data sistem'!EF354</f>
        <v>0</v>
      </c>
      <c r="X354" s="3">
        <f>'data sistem'!EG354</f>
        <v>0</v>
      </c>
      <c r="Y354" s="3" t="str">
        <f>IF('data sistem'!DW354="ya",1,IF('data sistem'!DW354="tidak",0,""))</f>
        <v/>
      </c>
      <c r="Z354" s="3">
        <f>'data sistem'!EM354</f>
        <v>0</v>
      </c>
      <c r="AA354" s="3">
        <f>'data sistem'!EH354</f>
        <v>0</v>
      </c>
      <c r="AB354" s="3">
        <f>'data sistem'!EI354</f>
        <v>0</v>
      </c>
      <c r="AC354" s="3">
        <f>'data sistem'!EJ354</f>
        <v>0</v>
      </c>
      <c r="AD354" s="3">
        <f>'data sistem'!EK354</f>
        <v>0</v>
      </c>
      <c r="AE354" s="3">
        <f>'data sistem'!EL354</f>
        <v>0</v>
      </c>
      <c r="AF354" s="3">
        <f>0</f>
        <v>0</v>
      </c>
      <c r="AH354" s="3">
        <f>IF('data sistem'!FB354="lebih dari 3",4,'data sistem'!FB354)</f>
        <v>0</v>
      </c>
      <c r="AI354" s="3" t="str">
        <f>IF('data sistem'!FF354="sebelum lulus",1,IF('data sistem'!FF354="setelah lulus",2,""))</f>
        <v/>
      </c>
      <c r="AJ354" s="3" t="str">
        <f>IF('data sistem'!FG354="0-3 bulan",1,IF('data sistem'!FG354="3-6 bulan",3,IF('data sistem'!FG354="6-12 bulan",6,IF('data sistem'!FG354="lebih dari 12 bulan",12,""))))</f>
        <v/>
      </c>
      <c r="AK354" s="3" t="str">
        <f>IF('data sistem'!FH354="0-3 bulan",1,IF('data sistem'!FH354="3-6 bulan",3,IF('data sistem'!FH354="6-12 bulan",6,IF('data sistem'!FH354="lebih dari 12 bulan",12,""))))</f>
        <v/>
      </c>
      <c r="AL354" s="3">
        <f>IF('data sistem'!FC354="lebih dari 3",4,'data sistem'!FC354)</f>
        <v>0</v>
      </c>
      <c r="AM354" s="3">
        <f>IF('data sistem'!FD354="lebih dari 3",4,'data sistem'!FD354)</f>
        <v>0</v>
      </c>
      <c r="AN354" s="3" t="str">
        <f>IF(LEFT('data sistem'!U354,7)="bekerja",1,IF(LEFT('data sistem'!U354,5)="tidak",2,""))</f>
        <v/>
      </c>
      <c r="AO354" s="3">
        <f>'data sistem'!M354*1</f>
        <v>0</v>
      </c>
      <c r="AP354" s="3">
        <f>'data sistem'!R354*2</f>
        <v>0</v>
      </c>
      <c r="AQ354" s="3">
        <f>'data sistem'!P354*3</f>
        <v>0</v>
      </c>
      <c r="AR354" s="3">
        <f>'data sistem'!Q354*4</f>
        <v>0</v>
      </c>
      <c r="AS354" s="3">
        <f>0</f>
        <v>0</v>
      </c>
      <c r="AU354" s="3">
        <f>IF('data sistem'!Q354="1",4,1)</f>
        <v>1</v>
      </c>
      <c r="AW354" s="3">
        <f>IF('data sistem'!AG354="bumn",1,IF('data sistem'!AG354="non-profit",2,IF('data sistem'!AG354="swasta",3,IF('data sistem'!AG354="wiraswasta",4,5))))</f>
        <v>5</v>
      </c>
      <c r="AX354" s="3">
        <f>IF(AW354=5,'data sistem'!AG354,"")</f>
        <v>0</v>
      </c>
      <c r="AY354" s="3">
        <f>IF('data sistem'!T354=0,1,'data sistem'!T354=0)</f>
        <v>1</v>
      </c>
      <c r="BA354" s="3">
        <f>IF('data sistem'!AM354="kurang dari 1 juta",1000000,IF('data sistem'!AM354="antara 1 dan 2 juta",2000000,IF('data sistem'!AM354="lebih dari 2 juta",3000000,IF('data sistem'!AM354="lebih dari 3 juta",4000000,0))))</f>
        <v>0</v>
      </c>
      <c r="BB354" s="3">
        <f>0</f>
        <v>0</v>
      </c>
      <c r="BC354" s="3">
        <f>IF('data sistem'!BI354="kurang dari 1 juta",1000000,IF('data sistem'!BI354="antara 1 dan 2 juta",2000000,IF('data sistem'!BI354="lebih dari 2 juta",3000000,IF('data sistem'!BI354="lebih dari 3 juta",4000000,0))))</f>
        <v>0</v>
      </c>
      <c r="BD354" s="3" t="str">
        <f>IF('data sistem'!DE354&gt;0,'data sistem'!DE354,"")</f>
        <v/>
      </c>
      <c r="BE354" s="3" t="str">
        <f>IF('data sistem'!DF354="lebih tinggi",1,IF('data sistem'!DF354="sama",2,IF('data sistem'!DF354="lebih rendah",3,IF('data sistem'!DF354="tidak perlu",4,""))))</f>
        <v/>
      </c>
      <c r="BF354" s="3">
        <f>'data sistem'!DG354*1</f>
        <v>0</v>
      </c>
      <c r="BG354" s="3">
        <f>'data sistem'!DH354*2</f>
        <v>0</v>
      </c>
      <c r="BH354" s="3">
        <f>'data sistem'!DI354*3</f>
        <v>0</v>
      </c>
      <c r="BI354" s="3">
        <f>'data sistem'!DJ354*4</f>
        <v>0</v>
      </c>
      <c r="BJ354" s="3">
        <f>'data sistem'!DK354*5</f>
        <v>0</v>
      </c>
      <c r="BK354" s="3">
        <f>'data sistem'!DL354*6</f>
        <v>0</v>
      </c>
      <c r="BL354" s="3">
        <f>'data sistem'!DM354*7</f>
        <v>0</v>
      </c>
      <c r="BM354" s="3">
        <f>'data sistem'!DN354*8</f>
        <v>0</v>
      </c>
      <c r="BN354" s="3">
        <f>'data sistem'!DO354*9</f>
        <v>0</v>
      </c>
      <c r="BO354" s="3">
        <f>'data sistem'!DP354*10</f>
        <v>0</v>
      </c>
      <c r="BP354" s="3">
        <f>'data sistem'!DQ354*11</f>
        <v>0</v>
      </c>
      <c r="BQ354" s="3">
        <f>'data sistem'!DR354*12</f>
        <v>0</v>
      </c>
      <c r="BR354" s="3">
        <v>0</v>
      </c>
      <c r="BT354" s="3">
        <f>'data sistem'!GU354</f>
        <v>0</v>
      </c>
      <c r="BU354" s="3">
        <f>'data sistem'!HX354</f>
        <v>0</v>
      </c>
      <c r="BV354" s="3">
        <f>'data sistem'!GV354</f>
        <v>0</v>
      </c>
      <c r="BW354" s="3">
        <f>'data sistem'!HY354</f>
        <v>0</v>
      </c>
      <c r="BX354" s="3">
        <f>'data sistem'!GW354</f>
        <v>0</v>
      </c>
      <c r="BY354" s="3">
        <f>'data sistem'!HV354</f>
        <v>0</v>
      </c>
      <c r="BZ354" s="3">
        <f>'data sistem'!HZ354</f>
        <v>0</v>
      </c>
      <c r="CA354" s="3">
        <f>'data sistem'!IY354</f>
        <v>0</v>
      </c>
      <c r="CB354" s="3">
        <f>'data sistem'!GX354</f>
        <v>0</v>
      </c>
      <c r="CC354" s="3">
        <f>'data sistem'!IA354</f>
        <v>0</v>
      </c>
      <c r="CD354" s="3">
        <f>'data sistem'!GY354</f>
        <v>0</v>
      </c>
      <c r="CE354" s="3">
        <f>'data sistem'!IB354</f>
        <v>0</v>
      </c>
      <c r="CF354" s="3">
        <f>'data sistem'!GZ354</f>
        <v>0</v>
      </c>
      <c r="CH354" s="3">
        <f>'data sistem'!IC354</f>
        <v>0</v>
      </c>
      <c r="CJ354" s="3">
        <f>'data sistem'!HA354</f>
        <v>0</v>
      </c>
      <c r="CK354" s="3">
        <f>'data sistem'!ID354</f>
        <v>0</v>
      </c>
      <c r="CL354" s="3">
        <f>'data sistem'!HB354</f>
        <v>0</v>
      </c>
      <c r="CM354" s="3">
        <f>'data sistem'!IE354</f>
        <v>0</v>
      </c>
      <c r="CN354" s="3">
        <f>'data sistem'!HC354</f>
        <v>0</v>
      </c>
      <c r="CO354" s="3">
        <f>'data sistem'!IF354</f>
        <v>0</v>
      </c>
      <c r="CP354" s="3">
        <f>'data sistem'!HD354</f>
        <v>0</v>
      </c>
      <c r="CQ354" s="3">
        <f>'data sistem'!IG354</f>
        <v>0</v>
      </c>
      <c r="CR354" s="3">
        <f>'data sistem'!HE354</f>
        <v>0</v>
      </c>
      <c r="CS354" s="3">
        <f>'data sistem'!IH354</f>
        <v>0</v>
      </c>
      <c r="CT354" s="3">
        <f>'data sistem'!HF354</f>
        <v>0</v>
      </c>
      <c r="CU354" s="3">
        <f>'data sistem'!II354</f>
        <v>0</v>
      </c>
      <c r="CV354" s="3">
        <f>'data sistem'!HG354</f>
        <v>0</v>
      </c>
      <c r="CW354" s="3">
        <f>'data sistem'!IJ354</f>
        <v>0</v>
      </c>
      <c r="CX354" s="3">
        <f>'data sistem'!HH354</f>
        <v>0</v>
      </c>
      <c r="CY354" s="3">
        <f>'data sistem'!IK354</f>
        <v>0</v>
      </c>
      <c r="CZ354" s="3">
        <f>'data sistem'!HI354</f>
        <v>0</v>
      </c>
      <c r="DA354" s="3">
        <f>'data sistem'!IL354</f>
        <v>0</v>
      </c>
      <c r="DB354" s="3">
        <f>'data sistem'!HJ354</f>
        <v>0</v>
      </c>
      <c r="DC354" s="3">
        <f>'data sistem'!IM354</f>
        <v>0</v>
      </c>
      <c r="DD354" s="3">
        <f>'data sistem'!HK354</f>
        <v>0</v>
      </c>
      <c r="DE354" s="3">
        <f>'data sistem'!IN354</f>
        <v>0</v>
      </c>
      <c r="DF354" s="3">
        <f>'data sistem'!HL354</f>
        <v>0</v>
      </c>
      <c r="DG354" s="3">
        <f>'data sistem'!IO354</f>
        <v>0</v>
      </c>
      <c r="DH354" s="3">
        <f>'data sistem'!HM354</f>
        <v>0</v>
      </c>
      <c r="DI354" s="3">
        <f>'data sistem'!HM354</f>
        <v>0</v>
      </c>
      <c r="DJ354" s="3">
        <f>'data sistem'!IP354</f>
        <v>0</v>
      </c>
      <c r="DK354" s="3">
        <f>'data sistem'!IP354</f>
        <v>0</v>
      </c>
      <c r="DL354" s="3">
        <f>'data sistem'!HN354</f>
        <v>0</v>
      </c>
      <c r="DM354" s="3">
        <f>'data sistem'!IQ354</f>
        <v>0</v>
      </c>
      <c r="DN354" s="3">
        <f>'data sistem'!HO354</f>
        <v>0</v>
      </c>
      <c r="DO354" s="3">
        <f>'data sistem'!IR354</f>
        <v>0</v>
      </c>
      <c r="DP354" s="3">
        <f>'data sistem'!HP354</f>
        <v>0</v>
      </c>
      <c r="DQ354" s="3">
        <f>'data sistem'!IS354</f>
        <v>0</v>
      </c>
      <c r="DR354" s="3">
        <f>'data sistem'!HQ354</f>
        <v>0</v>
      </c>
      <c r="DS354" s="3">
        <f>'data sistem'!IT354</f>
        <v>0</v>
      </c>
      <c r="DT354" s="3">
        <f>'data sistem'!HR354</f>
        <v>0</v>
      </c>
      <c r="DU354" s="3">
        <f>'data sistem'!IU354</f>
        <v>0</v>
      </c>
      <c r="DV354" s="3">
        <f>'data sistem'!HS354</f>
        <v>0</v>
      </c>
      <c r="DW354" s="3">
        <f>'data sistem'!IV354</f>
        <v>0</v>
      </c>
      <c r="DX354" s="3">
        <f>'data sistem'!HT354</f>
        <v>0</v>
      </c>
      <c r="DY354" s="3">
        <f>'data sistem'!IW354</f>
        <v>0</v>
      </c>
      <c r="DZ354" s="3">
        <f>'data sistem'!HU354</f>
        <v>0</v>
      </c>
      <c r="EA354" s="3">
        <f>'data sistem'!IX354</f>
        <v>0</v>
      </c>
    </row>
    <row r="355" spans="1:131" x14ac:dyDescent="0.3">
      <c r="A355" s="3" t="str">
        <f t="shared" si="5"/>
        <v>051022</v>
      </c>
      <c r="B355" s="3" t="e">
        <f>VLOOKUP('data sistem'!C355,kodeprodi!$A$2:$B$11,2,FALSE)</f>
        <v>#N/A</v>
      </c>
      <c r="C355" s="3">
        <f>'data sistem'!A355</f>
        <v>0</v>
      </c>
      <c r="D355" s="3">
        <f>'data sistem'!B355</f>
        <v>0</v>
      </c>
      <c r="E355" s="3">
        <f>'data sistem'!J355</f>
        <v>0</v>
      </c>
      <c r="F355" s="3">
        <f>'data sistem'!K355</f>
        <v>0</v>
      </c>
      <c r="G355" s="3">
        <f>2020-'data sistem'!E355</f>
        <v>2020</v>
      </c>
      <c r="H355" s="3">
        <f>1</f>
        <v>1</v>
      </c>
      <c r="I355" s="3">
        <f>2</f>
        <v>2</v>
      </c>
      <c r="J355" s="3">
        <f>3</f>
        <v>3</v>
      </c>
      <c r="K355" s="3">
        <f>3</f>
        <v>3</v>
      </c>
      <c r="L355" s="3">
        <f>1</f>
        <v>1</v>
      </c>
      <c r="M355" s="3">
        <f>2</f>
        <v>2</v>
      </c>
      <c r="N355" s="3">
        <f>1</f>
        <v>1</v>
      </c>
      <c r="O355" s="3" t="str">
        <f>IF('data sistem'!W355="tidak",3,IF('data sistem'!W355="ya",IF('data sistem'!DT355="sebelum lulus",1,IF('data sistem'!DT355="setelah lulus",2,"")),""))</f>
        <v/>
      </c>
      <c r="P355" s="3" t="str">
        <f>IF('data sistem'!DU355="0-3 bulan",1,IF('data sistem'!DU355="3-6 bulan",3,IF('data sistem'!DU355="6-12 bulan",6,IF('data sistem'!DU355="lebih dari 12 bulan",12,""))))</f>
        <v/>
      </c>
      <c r="Q355" s="3" t="str">
        <f>IF('data sistem'!DV355="0-3 bulan",1,IF('data sistem'!DV355="3-6 bulan",3,IF('data sistem'!DV355="6-12 bulan",6,IF('data sistem'!DV355="lebih dari 12 bulan",12,""))))</f>
        <v/>
      </c>
      <c r="R355" s="3">
        <f>'data sistem'!EA355</f>
        <v>0</v>
      </c>
      <c r="S355" s="3">
        <f>'data sistem'!EB355</f>
        <v>0</v>
      </c>
      <c r="T355" s="3">
        <f>'data sistem'!EC355</f>
        <v>0</v>
      </c>
      <c r="U355" s="3">
        <f>'data sistem'!ED355</f>
        <v>0</v>
      </c>
      <c r="V355" s="3">
        <f>'data sistem'!EE355</f>
        <v>0</v>
      </c>
      <c r="W355" s="3">
        <f>'data sistem'!EF355</f>
        <v>0</v>
      </c>
      <c r="X355" s="3">
        <f>'data sistem'!EG355</f>
        <v>0</v>
      </c>
      <c r="Y355" s="3" t="str">
        <f>IF('data sistem'!DW355="ya",1,IF('data sistem'!DW355="tidak",0,""))</f>
        <v/>
      </c>
      <c r="Z355" s="3">
        <f>'data sistem'!EM355</f>
        <v>0</v>
      </c>
      <c r="AA355" s="3">
        <f>'data sistem'!EH355</f>
        <v>0</v>
      </c>
      <c r="AB355" s="3">
        <f>'data sistem'!EI355</f>
        <v>0</v>
      </c>
      <c r="AC355" s="3">
        <f>'data sistem'!EJ355</f>
        <v>0</v>
      </c>
      <c r="AD355" s="3">
        <f>'data sistem'!EK355</f>
        <v>0</v>
      </c>
      <c r="AE355" s="3">
        <f>'data sistem'!EL355</f>
        <v>0</v>
      </c>
      <c r="AF355" s="3">
        <f>0</f>
        <v>0</v>
      </c>
      <c r="AH355" s="3">
        <f>IF('data sistem'!FB355="lebih dari 3",4,'data sistem'!FB355)</f>
        <v>0</v>
      </c>
      <c r="AI355" s="3" t="str">
        <f>IF('data sistem'!FF355="sebelum lulus",1,IF('data sistem'!FF355="setelah lulus",2,""))</f>
        <v/>
      </c>
      <c r="AJ355" s="3" t="str">
        <f>IF('data sistem'!FG355="0-3 bulan",1,IF('data sistem'!FG355="3-6 bulan",3,IF('data sistem'!FG355="6-12 bulan",6,IF('data sistem'!FG355="lebih dari 12 bulan",12,""))))</f>
        <v/>
      </c>
      <c r="AK355" s="3" t="str">
        <f>IF('data sistem'!FH355="0-3 bulan",1,IF('data sistem'!FH355="3-6 bulan",3,IF('data sistem'!FH355="6-12 bulan",6,IF('data sistem'!FH355="lebih dari 12 bulan",12,""))))</f>
        <v/>
      </c>
      <c r="AL355" s="3">
        <f>IF('data sistem'!FC355="lebih dari 3",4,'data sistem'!FC355)</f>
        <v>0</v>
      </c>
      <c r="AM355" s="3">
        <f>IF('data sistem'!FD355="lebih dari 3",4,'data sistem'!FD355)</f>
        <v>0</v>
      </c>
      <c r="AN355" s="3" t="str">
        <f>IF(LEFT('data sistem'!U355,7)="bekerja",1,IF(LEFT('data sistem'!U355,5)="tidak",2,""))</f>
        <v/>
      </c>
      <c r="AO355" s="3">
        <f>'data sistem'!M355*1</f>
        <v>0</v>
      </c>
      <c r="AP355" s="3">
        <f>'data sistem'!R355*2</f>
        <v>0</v>
      </c>
      <c r="AQ355" s="3">
        <f>'data sistem'!P355*3</f>
        <v>0</v>
      </c>
      <c r="AR355" s="3">
        <f>'data sistem'!Q355*4</f>
        <v>0</v>
      </c>
      <c r="AS355" s="3">
        <f>0</f>
        <v>0</v>
      </c>
      <c r="AU355" s="3">
        <f>IF('data sistem'!Q355="1",4,1)</f>
        <v>1</v>
      </c>
      <c r="AW355" s="3">
        <f>IF('data sistem'!AG355="bumn",1,IF('data sistem'!AG355="non-profit",2,IF('data sistem'!AG355="swasta",3,IF('data sistem'!AG355="wiraswasta",4,5))))</f>
        <v>5</v>
      </c>
      <c r="AX355" s="3">
        <f>IF(AW355=5,'data sistem'!AG355,"")</f>
        <v>0</v>
      </c>
      <c r="AY355" s="3">
        <f>IF('data sistem'!T355=0,1,'data sistem'!T355=0)</f>
        <v>1</v>
      </c>
      <c r="BA355" s="3">
        <f>IF('data sistem'!AM355="kurang dari 1 juta",1000000,IF('data sistem'!AM355="antara 1 dan 2 juta",2000000,IF('data sistem'!AM355="lebih dari 2 juta",3000000,IF('data sistem'!AM355="lebih dari 3 juta",4000000,0))))</f>
        <v>0</v>
      </c>
      <c r="BB355" s="3">
        <f>0</f>
        <v>0</v>
      </c>
      <c r="BC355" s="3">
        <f>IF('data sistem'!BI355="kurang dari 1 juta",1000000,IF('data sistem'!BI355="antara 1 dan 2 juta",2000000,IF('data sistem'!BI355="lebih dari 2 juta",3000000,IF('data sistem'!BI355="lebih dari 3 juta",4000000,0))))</f>
        <v>0</v>
      </c>
      <c r="BD355" s="3" t="str">
        <f>IF('data sistem'!DE355&gt;0,'data sistem'!DE355,"")</f>
        <v/>
      </c>
      <c r="BE355" s="3" t="str">
        <f>IF('data sistem'!DF355="lebih tinggi",1,IF('data sistem'!DF355="sama",2,IF('data sistem'!DF355="lebih rendah",3,IF('data sistem'!DF355="tidak perlu",4,""))))</f>
        <v/>
      </c>
      <c r="BF355" s="3">
        <f>'data sistem'!DG355*1</f>
        <v>0</v>
      </c>
      <c r="BG355" s="3">
        <f>'data sistem'!DH355*2</f>
        <v>0</v>
      </c>
      <c r="BH355" s="3">
        <f>'data sistem'!DI355*3</f>
        <v>0</v>
      </c>
      <c r="BI355" s="3">
        <f>'data sistem'!DJ355*4</f>
        <v>0</v>
      </c>
      <c r="BJ355" s="3">
        <f>'data sistem'!DK355*5</f>
        <v>0</v>
      </c>
      <c r="BK355" s="3">
        <f>'data sistem'!DL355*6</f>
        <v>0</v>
      </c>
      <c r="BL355" s="3">
        <f>'data sistem'!DM355*7</f>
        <v>0</v>
      </c>
      <c r="BM355" s="3">
        <f>'data sistem'!DN355*8</f>
        <v>0</v>
      </c>
      <c r="BN355" s="3">
        <f>'data sistem'!DO355*9</f>
        <v>0</v>
      </c>
      <c r="BO355" s="3">
        <f>'data sistem'!DP355*10</f>
        <v>0</v>
      </c>
      <c r="BP355" s="3">
        <f>'data sistem'!DQ355*11</f>
        <v>0</v>
      </c>
      <c r="BQ355" s="3">
        <f>'data sistem'!DR355*12</f>
        <v>0</v>
      </c>
      <c r="BR355" s="3">
        <v>0</v>
      </c>
      <c r="BT355" s="3">
        <f>'data sistem'!GU355</f>
        <v>0</v>
      </c>
      <c r="BU355" s="3">
        <f>'data sistem'!HX355</f>
        <v>0</v>
      </c>
      <c r="BV355" s="3">
        <f>'data sistem'!GV355</f>
        <v>0</v>
      </c>
      <c r="BW355" s="3">
        <f>'data sistem'!HY355</f>
        <v>0</v>
      </c>
      <c r="BX355" s="3">
        <f>'data sistem'!GW355</f>
        <v>0</v>
      </c>
      <c r="BY355" s="3">
        <f>'data sistem'!HV355</f>
        <v>0</v>
      </c>
      <c r="BZ355" s="3">
        <f>'data sistem'!HZ355</f>
        <v>0</v>
      </c>
      <c r="CA355" s="3">
        <f>'data sistem'!IY355</f>
        <v>0</v>
      </c>
      <c r="CB355" s="3">
        <f>'data sistem'!GX355</f>
        <v>0</v>
      </c>
      <c r="CC355" s="3">
        <f>'data sistem'!IA355</f>
        <v>0</v>
      </c>
      <c r="CD355" s="3">
        <f>'data sistem'!GY355</f>
        <v>0</v>
      </c>
      <c r="CE355" s="3">
        <f>'data sistem'!IB355</f>
        <v>0</v>
      </c>
      <c r="CF355" s="3">
        <f>'data sistem'!GZ355</f>
        <v>0</v>
      </c>
      <c r="CH355" s="3">
        <f>'data sistem'!IC355</f>
        <v>0</v>
      </c>
      <c r="CJ355" s="3">
        <f>'data sistem'!HA355</f>
        <v>0</v>
      </c>
      <c r="CK355" s="3">
        <f>'data sistem'!ID355</f>
        <v>0</v>
      </c>
      <c r="CL355" s="3">
        <f>'data sistem'!HB355</f>
        <v>0</v>
      </c>
      <c r="CM355" s="3">
        <f>'data sistem'!IE355</f>
        <v>0</v>
      </c>
      <c r="CN355" s="3">
        <f>'data sistem'!HC355</f>
        <v>0</v>
      </c>
      <c r="CO355" s="3">
        <f>'data sistem'!IF355</f>
        <v>0</v>
      </c>
      <c r="CP355" s="3">
        <f>'data sistem'!HD355</f>
        <v>0</v>
      </c>
      <c r="CQ355" s="3">
        <f>'data sistem'!IG355</f>
        <v>0</v>
      </c>
      <c r="CR355" s="3">
        <f>'data sistem'!HE355</f>
        <v>0</v>
      </c>
      <c r="CS355" s="3">
        <f>'data sistem'!IH355</f>
        <v>0</v>
      </c>
      <c r="CT355" s="3">
        <f>'data sistem'!HF355</f>
        <v>0</v>
      </c>
      <c r="CU355" s="3">
        <f>'data sistem'!II355</f>
        <v>0</v>
      </c>
      <c r="CV355" s="3">
        <f>'data sistem'!HG355</f>
        <v>0</v>
      </c>
      <c r="CW355" s="3">
        <f>'data sistem'!IJ355</f>
        <v>0</v>
      </c>
      <c r="CX355" s="3">
        <f>'data sistem'!HH355</f>
        <v>0</v>
      </c>
      <c r="CY355" s="3">
        <f>'data sistem'!IK355</f>
        <v>0</v>
      </c>
      <c r="CZ355" s="3">
        <f>'data sistem'!HI355</f>
        <v>0</v>
      </c>
      <c r="DA355" s="3">
        <f>'data sistem'!IL355</f>
        <v>0</v>
      </c>
      <c r="DB355" s="3">
        <f>'data sistem'!HJ355</f>
        <v>0</v>
      </c>
      <c r="DC355" s="3">
        <f>'data sistem'!IM355</f>
        <v>0</v>
      </c>
      <c r="DD355" s="3">
        <f>'data sistem'!HK355</f>
        <v>0</v>
      </c>
      <c r="DE355" s="3">
        <f>'data sistem'!IN355</f>
        <v>0</v>
      </c>
      <c r="DF355" s="3">
        <f>'data sistem'!HL355</f>
        <v>0</v>
      </c>
      <c r="DG355" s="3">
        <f>'data sistem'!IO355</f>
        <v>0</v>
      </c>
      <c r="DH355" s="3">
        <f>'data sistem'!HM355</f>
        <v>0</v>
      </c>
      <c r="DI355" s="3">
        <f>'data sistem'!HM355</f>
        <v>0</v>
      </c>
      <c r="DJ355" s="3">
        <f>'data sistem'!IP355</f>
        <v>0</v>
      </c>
      <c r="DK355" s="3">
        <f>'data sistem'!IP355</f>
        <v>0</v>
      </c>
      <c r="DL355" s="3">
        <f>'data sistem'!HN355</f>
        <v>0</v>
      </c>
      <c r="DM355" s="3">
        <f>'data sistem'!IQ355</f>
        <v>0</v>
      </c>
      <c r="DN355" s="3">
        <f>'data sistem'!HO355</f>
        <v>0</v>
      </c>
      <c r="DO355" s="3">
        <f>'data sistem'!IR355</f>
        <v>0</v>
      </c>
      <c r="DP355" s="3">
        <f>'data sistem'!HP355</f>
        <v>0</v>
      </c>
      <c r="DQ355" s="3">
        <f>'data sistem'!IS355</f>
        <v>0</v>
      </c>
      <c r="DR355" s="3">
        <f>'data sistem'!HQ355</f>
        <v>0</v>
      </c>
      <c r="DS355" s="3">
        <f>'data sistem'!IT355</f>
        <v>0</v>
      </c>
      <c r="DT355" s="3">
        <f>'data sistem'!HR355</f>
        <v>0</v>
      </c>
      <c r="DU355" s="3">
        <f>'data sistem'!IU355</f>
        <v>0</v>
      </c>
      <c r="DV355" s="3">
        <f>'data sistem'!HS355</f>
        <v>0</v>
      </c>
      <c r="DW355" s="3">
        <f>'data sistem'!IV355</f>
        <v>0</v>
      </c>
      <c r="DX355" s="3">
        <f>'data sistem'!HT355</f>
        <v>0</v>
      </c>
      <c r="DY355" s="3">
        <f>'data sistem'!IW355</f>
        <v>0</v>
      </c>
      <c r="DZ355" s="3">
        <f>'data sistem'!HU355</f>
        <v>0</v>
      </c>
      <c r="EA355" s="3">
        <f>'data sistem'!IX355</f>
        <v>0</v>
      </c>
    </row>
    <row r="356" spans="1:131" x14ac:dyDescent="0.3">
      <c r="A356" s="3" t="str">
        <f t="shared" si="5"/>
        <v>051022</v>
      </c>
      <c r="B356" s="3" t="e">
        <f>VLOOKUP('data sistem'!C356,kodeprodi!$A$2:$B$11,2,FALSE)</f>
        <v>#N/A</v>
      </c>
      <c r="C356" s="3">
        <f>'data sistem'!A356</f>
        <v>0</v>
      </c>
      <c r="D356" s="3">
        <f>'data sistem'!B356</f>
        <v>0</v>
      </c>
      <c r="E356" s="3">
        <f>'data sistem'!J356</f>
        <v>0</v>
      </c>
      <c r="F356" s="3">
        <f>'data sistem'!K356</f>
        <v>0</v>
      </c>
      <c r="G356" s="3">
        <f>2020-'data sistem'!E356</f>
        <v>2020</v>
      </c>
      <c r="H356" s="3">
        <f>1</f>
        <v>1</v>
      </c>
      <c r="I356" s="3">
        <f>2</f>
        <v>2</v>
      </c>
      <c r="J356" s="3">
        <f>3</f>
        <v>3</v>
      </c>
      <c r="K356" s="3">
        <f>3</f>
        <v>3</v>
      </c>
      <c r="L356" s="3">
        <f>1</f>
        <v>1</v>
      </c>
      <c r="M356" s="3">
        <f>2</f>
        <v>2</v>
      </c>
      <c r="N356" s="3">
        <f>1</f>
        <v>1</v>
      </c>
      <c r="O356" s="3" t="str">
        <f>IF('data sistem'!W356="tidak",3,IF('data sistem'!W356="ya",IF('data sistem'!DT356="sebelum lulus",1,IF('data sistem'!DT356="setelah lulus",2,"")),""))</f>
        <v/>
      </c>
      <c r="P356" s="3" t="str">
        <f>IF('data sistem'!DU356="0-3 bulan",1,IF('data sistem'!DU356="3-6 bulan",3,IF('data sistem'!DU356="6-12 bulan",6,IF('data sistem'!DU356="lebih dari 12 bulan",12,""))))</f>
        <v/>
      </c>
      <c r="Q356" s="3" t="str">
        <f>IF('data sistem'!DV356="0-3 bulan",1,IF('data sistem'!DV356="3-6 bulan",3,IF('data sistem'!DV356="6-12 bulan",6,IF('data sistem'!DV356="lebih dari 12 bulan",12,""))))</f>
        <v/>
      </c>
      <c r="R356" s="3">
        <f>'data sistem'!EA356</f>
        <v>0</v>
      </c>
      <c r="S356" s="3">
        <f>'data sistem'!EB356</f>
        <v>0</v>
      </c>
      <c r="T356" s="3">
        <f>'data sistem'!EC356</f>
        <v>0</v>
      </c>
      <c r="U356" s="3">
        <f>'data sistem'!ED356</f>
        <v>0</v>
      </c>
      <c r="V356" s="3">
        <f>'data sistem'!EE356</f>
        <v>0</v>
      </c>
      <c r="W356" s="3">
        <f>'data sistem'!EF356</f>
        <v>0</v>
      </c>
      <c r="X356" s="3">
        <f>'data sistem'!EG356</f>
        <v>0</v>
      </c>
      <c r="Y356" s="3" t="str">
        <f>IF('data sistem'!DW356="ya",1,IF('data sistem'!DW356="tidak",0,""))</f>
        <v/>
      </c>
      <c r="Z356" s="3">
        <f>'data sistem'!EM356</f>
        <v>0</v>
      </c>
      <c r="AA356" s="3">
        <f>'data sistem'!EH356</f>
        <v>0</v>
      </c>
      <c r="AB356" s="3">
        <f>'data sistem'!EI356</f>
        <v>0</v>
      </c>
      <c r="AC356" s="3">
        <f>'data sistem'!EJ356</f>
        <v>0</v>
      </c>
      <c r="AD356" s="3">
        <f>'data sistem'!EK356</f>
        <v>0</v>
      </c>
      <c r="AE356" s="3">
        <f>'data sistem'!EL356</f>
        <v>0</v>
      </c>
      <c r="AF356" s="3">
        <f>0</f>
        <v>0</v>
      </c>
      <c r="AH356" s="3">
        <f>IF('data sistem'!FB356="lebih dari 3",4,'data sistem'!FB356)</f>
        <v>0</v>
      </c>
      <c r="AI356" s="3" t="str">
        <f>IF('data sistem'!FF356="sebelum lulus",1,IF('data sistem'!FF356="setelah lulus",2,""))</f>
        <v/>
      </c>
      <c r="AJ356" s="3" t="str">
        <f>IF('data sistem'!FG356="0-3 bulan",1,IF('data sistem'!FG356="3-6 bulan",3,IF('data sistem'!FG356="6-12 bulan",6,IF('data sistem'!FG356="lebih dari 12 bulan",12,""))))</f>
        <v/>
      </c>
      <c r="AK356" s="3" t="str">
        <f>IF('data sistem'!FH356="0-3 bulan",1,IF('data sistem'!FH356="3-6 bulan",3,IF('data sistem'!FH356="6-12 bulan",6,IF('data sistem'!FH356="lebih dari 12 bulan",12,""))))</f>
        <v/>
      </c>
      <c r="AL356" s="3">
        <f>IF('data sistem'!FC356="lebih dari 3",4,'data sistem'!FC356)</f>
        <v>0</v>
      </c>
      <c r="AM356" s="3">
        <f>IF('data sistem'!FD356="lebih dari 3",4,'data sistem'!FD356)</f>
        <v>0</v>
      </c>
      <c r="AN356" s="3" t="str">
        <f>IF(LEFT('data sistem'!U356,7)="bekerja",1,IF(LEFT('data sistem'!U356,5)="tidak",2,""))</f>
        <v/>
      </c>
      <c r="AO356" s="3">
        <f>'data sistem'!M356*1</f>
        <v>0</v>
      </c>
      <c r="AP356" s="3">
        <f>'data sistem'!R356*2</f>
        <v>0</v>
      </c>
      <c r="AQ356" s="3">
        <f>'data sistem'!P356*3</f>
        <v>0</v>
      </c>
      <c r="AR356" s="3">
        <f>'data sistem'!Q356*4</f>
        <v>0</v>
      </c>
      <c r="AS356" s="3">
        <f>0</f>
        <v>0</v>
      </c>
      <c r="AU356" s="3">
        <f>IF('data sistem'!Q356="1",4,1)</f>
        <v>1</v>
      </c>
      <c r="AW356" s="3">
        <f>IF('data sistem'!AG356="bumn",1,IF('data sistem'!AG356="non-profit",2,IF('data sistem'!AG356="swasta",3,IF('data sistem'!AG356="wiraswasta",4,5))))</f>
        <v>5</v>
      </c>
      <c r="AX356" s="3">
        <f>IF(AW356=5,'data sistem'!AG356,"")</f>
        <v>0</v>
      </c>
      <c r="AY356" s="3">
        <f>IF('data sistem'!T356=0,1,'data sistem'!T356=0)</f>
        <v>1</v>
      </c>
      <c r="BA356" s="3">
        <f>IF('data sistem'!AM356="kurang dari 1 juta",1000000,IF('data sistem'!AM356="antara 1 dan 2 juta",2000000,IF('data sistem'!AM356="lebih dari 2 juta",3000000,IF('data sistem'!AM356="lebih dari 3 juta",4000000,0))))</f>
        <v>0</v>
      </c>
      <c r="BB356" s="3">
        <f>0</f>
        <v>0</v>
      </c>
      <c r="BC356" s="3">
        <f>IF('data sistem'!BI356="kurang dari 1 juta",1000000,IF('data sistem'!BI356="antara 1 dan 2 juta",2000000,IF('data sistem'!BI356="lebih dari 2 juta",3000000,IF('data sistem'!BI356="lebih dari 3 juta",4000000,0))))</f>
        <v>0</v>
      </c>
      <c r="BD356" s="3" t="str">
        <f>IF('data sistem'!DE356&gt;0,'data sistem'!DE356,"")</f>
        <v/>
      </c>
      <c r="BE356" s="3" t="str">
        <f>IF('data sistem'!DF356="lebih tinggi",1,IF('data sistem'!DF356="sama",2,IF('data sistem'!DF356="lebih rendah",3,IF('data sistem'!DF356="tidak perlu",4,""))))</f>
        <v/>
      </c>
      <c r="BF356" s="3">
        <f>'data sistem'!DG356*1</f>
        <v>0</v>
      </c>
      <c r="BG356" s="3">
        <f>'data sistem'!DH356*2</f>
        <v>0</v>
      </c>
      <c r="BH356" s="3">
        <f>'data sistem'!DI356*3</f>
        <v>0</v>
      </c>
      <c r="BI356" s="3">
        <f>'data sistem'!DJ356*4</f>
        <v>0</v>
      </c>
      <c r="BJ356" s="3">
        <f>'data sistem'!DK356*5</f>
        <v>0</v>
      </c>
      <c r="BK356" s="3">
        <f>'data sistem'!DL356*6</f>
        <v>0</v>
      </c>
      <c r="BL356" s="3">
        <f>'data sistem'!DM356*7</f>
        <v>0</v>
      </c>
      <c r="BM356" s="3">
        <f>'data sistem'!DN356*8</f>
        <v>0</v>
      </c>
      <c r="BN356" s="3">
        <f>'data sistem'!DO356*9</f>
        <v>0</v>
      </c>
      <c r="BO356" s="3">
        <f>'data sistem'!DP356*10</f>
        <v>0</v>
      </c>
      <c r="BP356" s="3">
        <f>'data sistem'!DQ356*11</f>
        <v>0</v>
      </c>
      <c r="BQ356" s="3">
        <f>'data sistem'!DR356*12</f>
        <v>0</v>
      </c>
      <c r="BR356" s="3">
        <v>0</v>
      </c>
      <c r="BT356" s="3">
        <f>'data sistem'!GU356</f>
        <v>0</v>
      </c>
      <c r="BU356" s="3">
        <f>'data sistem'!HX356</f>
        <v>0</v>
      </c>
      <c r="BV356" s="3">
        <f>'data sistem'!GV356</f>
        <v>0</v>
      </c>
      <c r="BW356" s="3">
        <f>'data sistem'!HY356</f>
        <v>0</v>
      </c>
      <c r="BX356" s="3">
        <f>'data sistem'!GW356</f>
        <v>0</v>
      </c>
      <c r="BY356" s="3">
        <f>'data sistem'!HV356</f>
        <v>0</v>
      </c>
      <c r="BZ356" s="3">
        <f>'data sistem'!HZ356</f>
        <v>0</v>
      </c>
      <c r="CA356" s="3">
        <f>'data sistem'!IY356</f>
        <v>0</v>
      </c>
      <c r="CB356" s="3">
        <f>'data sistem'!GX356</f>
        <v>0</v>
      </c>
      <c r="CC356" s="3">
        <f>'data sistem'!IA356</f>
        <v>0</v>
      </c>
      <c r="CD356" s="3">
        <f>'data sistem'!GY356</f>
        <v>0</v>
      </c>
      <c r="CE356" s="3">
        <f>'data sistem'!IB356</f>
        <v>0</v>
      </c>
      <c r="CF356" s="3">
        <f>'data sistem'!GZ356</f>
        <v>0</v>
      </c>
      <c r="CH356" s="3">
        <f>'data sistem'!IC356</f>
        <v>0</v>
      </c>
      <c r="CJ356" s="3">
        <f>'data sistem'!HA356</f>
        <v>0</v>
      </c>
      <c r="CK356" s="3">
        <f>'data sistem'!ID356</f>
        <v>0</v>
      </c>
      <c r="CL356" s="3">
        <f>'data sistem'!HB356</f>
        <v>0</v>
      </c>
      <c r="CM356" s="3">
        <f>'data sistem'!IE356</f>
        <v>0</v>
      </c>
      <c r="CN356" s="3">
        <f>'data sistem'!HC356</f>
        <v>0</v>
      </c>
      <c r="CO356" s="3">
        <f>'data sistem'!IF356</f>
        <v>0</v>
      </c>
      <c r="CP356" s="3">
        <f>'data sistem'!HD356</f>
        <v>0</v>
      </c>
      <c r="CQ356" s="3">
        <f>'data sistem'!IG356</f>
        <v>0</v>
      </c>
      <c r="CR356" s="3">
        <f>'data sistem'!HE356</f>
        <v>0</v>
      </c>
      <c r="CS356" s="3">
        <f>'data sistem'!IH356</f>
        <v>0</v>
      </c>
      <c r="CT356" s="3">
        <f>'data sistem'!HF356</f>
        <v>0</v>
      </c>
      <c r="CU356" s="3">
        <f>'data sistem'!II356</f>
        <v>0</v>
      </c>
      <c r="CV356" s="3">
        <f>'data sistem'!HG356</f>
        <v>0</v>
      </c>
      <c r="CW356" s="3">
        <f>'data sistem'!IJ356</f>
        <v>0</v>
      </c>
      <c r="CX356" s="3">
        <f>'data sistem'!HH356</f>
        <v>0</v>
      </c>
      <c r="CY356" s="3">
        <f>'data sistem'!IK356</f>
        <v>0</v>
      </c>
      <c r="CZ356" s="3">
        <f>'data sistem'!HI356</f>
        <v>0</v>
      </c>
      <c r="DA356" s="3">
        <f>'data sistem'!IL356</f>
        <v>0</v>
      </c>
      <c r="DB356" s="3">
        <f>'data sistem'!HJ356</f>
        <v>0</v>
      </c>
      <c r="DC356" s="3">
        <f>'data sistem'!IM356</f>
        <v>0</v>
      </c>
      <c r="DD356" s="3">
        <f>'data sistem'!HK356</f>
        <v>0</v>
      </c>
      <c r="DE356" s="3">
        <f>'data sistem'!IN356</f>
        <v>0</v>
      </c>
      <c r="DF356" s="3">
        <f>'data sistem'!HL356</f>
        <v>0</v>
      </c>
      <c r="DG356" s="3">
        <f>'data sistem'!IO356</f>
        <v>0</v>
      </c>
      <c r="DH356" s="3">
        <f>'data sistem'!HM356</f>
        <v>0</v>
      </c>
      <c r="DI356" s="3">
        <f>'data sistem'!HM356</f>
        <v>0</v>
      </c>
      <c r="DJ356" s="3">
        <f>'data sistem'!IP356</f>
        <v>0</v>
      </c>
      <c r="DK356" s="3">
        <f>'data sistem'!IP356</f>
        <v>0</v>
      </c>
      <c r="DL356" s="3">
        <f>'data sistem'!HN356</f>
        <v>0</v>
      </c>
      <c r="DM356" s="3">
        <f>'data sistem'!IQ356</f>
        <v>0</v>
      </c>
      <c r="DN356" s="3">
        <f>'data sistem'!HO356</f>
        <v>0</v>
      </c>
      <c r="DO356" s="3">
        <f>'data sistem'!IR356</f>
        <v>0</v>
      </c>
      <c r="DP356" s="3">
        <f>'data sistem'!HP356</f>
        <v>0</v>
      </c>
      <c r="DQ356" s="3">
        <f>'data sistem'!IS356</f>
        <v>0</v>
      </c>
      <c r="DR356" s="3">
        <f>'data sistem'!HQ356</f>
        <v>0</v>
      </c>
      <c r="DS356" s="3">
        <f>'data sistem'!IT356</f>
        <v>0</v>
      </c>
      <c r="DT356" s="3">
        <f>'data sistem'!HR356</f>
        <v>0</v>
      </c>
      <c r="DU356" s="3">
        <f>'data sistem'!IU356</f>
        <v>0</v>
      </c>
      <c r="DV356" s="3">
        <f>'data sistem'!HS356</f>
        <v>0</v>
      </c>
      <c r="DW356" s="3">
        <f>'data sistem'!IV356</f>
        <v>0</v>
      </c>
      <c r="DX356" s="3">
        <f>'data sistem'!HT356</f>
        <v>0</v>
      </c>
      <c r="DY356" s="3">
        <f>'data sistem'!IW356</f>
        <v>0</v>
      </c>
      <c r="DZ356" s="3">
        <f>'data sistem'!HU356</f>
        <v>0</v>
      </c>
      <c r="EA356" s="3">
        <f>'data sistem'!IX356</f>
        <v>0</v>
      </c>
    </row>
    <row r="357" spans="1:131" x14ac:dyDescent="0.3">
      <c r="A357" s="3" t="str">
        <f t="shared" si="5"/>
        <v>051022</v>
      </c>
      <c r="B357" s="3" t="e">
        <f>VLOOKUP('data sistem'!C357,kodeprodi!$A$2:$B$11,2,FALSE)</f>
        <v>#N/A</v>
      </c>
      <c r="C357" s="3">
        <f>'data sistem'!A357</f>
        <v>0</v>
      </c>
      <c r="D357" s="3">
        <f>'data sistem'!B357</f>
        <v>0</v>
      </c>
      <c r="E357" s="3">
        <f>'data sistem'!J357</f>
        <v>0</v>
      </c>
      <c r="F357" s="3">
        <f>'data sistem'!K357</f>
        <v>0</v>
      </c>
      <c r="G357" s="3">
        <f>2020-'data sistem'!E357</f>
        <v>2020</v>
      </c>
      <c r="H357" s="3">
        <f>1</f>
        <v>1</v>
      </c>
      <c r="I357" s="3">
        <f>2</f>
        <v>2</v>
      </c>
      <c r="J357" s="3">
        <f>3</f>
        <v>3</v>
      </c>
      <c r="K357" s="3">
        <f>3</f>
        <v>3</v>
      </c>
      <c r="L357" s="3">
        <f>1</f>
        <v>1</v>
      </c>
      <c r="M357" s="3">
        <f>2</f>
        <v>2</v>
      </c>
      <c r="N357" s="3">
        <f>1</f>
        <v>1</v>
      </c>
      <c r="O357" s="3" t="str">
        <f>IF('data sistem'!W357="tidak",3,IF('data sistem'!W357="ya",IF('data sistem'!DT357="sebelum lulus",1,IF('data sistem'!DT357="setelah lulus",2,"")),""))</f>
        <v/>
      </c>
      <c r="P357" s="3" t="str">
        <f>IF('data sistem'!DU357="0-3 bulan",1,IF('data sistem'!DU357="3-6 bulan",3,IF('data sistem'!DU357="6-12 bulan",6,IF('data sistem'!DU357="lebih dari 12 bulan",12,""))))</f>
        <v/>
      </c>
      <c r="Q357" s="3" t="str">
        <f>IF('data sistem'!DV357="0-3 bulan",1,IF('data sistem'!DV357="3-6 bulan",3,IF('data sistem'!DV357="6-12 bulan",6,IF('data sistem'!DV357="lebih dari 12 bulan",12,""))))</f>
        <v/>
      </c>
      <c r="R357" s="3">
        <f>'data sistem'!EA357</f>
        <v>0</v>
      </c>
      <c r="S357" s="3">
        <f>'data sistem'!EB357</f>
        <v>0</v>
      </c>
      <c r="T357" s="3">
        <f>'data sistem'!EC357</f>
        <v>0</v>
      </c>
      <c r="U357" s="3">
        <f>'data sistem'!ED357</f>
        <v>0</v>
      </c>
      <c r="V357" s="3">
        <f>'data sistem'!EE357</f>
        <v>0</v>
      </c>
      <c r="W357" s="3">
        <f>'data sistem'!EF357</f>
        <v>0</v>
      </c>
      <c r="X357" s="3">
        <f>'data sistem'!EG357</f>
        <v>0</v>
      </c>
      <c r="Y357" s="3" t="str">
        <f>IF('data sistem'!DW357="ya",1,IF('data sistem'!DW357="tidak",0,""))</f>
        <v/>
      </c>
      <c r="Z357" s="3">
        <f>'data sistem'!EM357</f>
        <v>0</v>
      </c>
      <c r="AA357" s="3">
        <f>'data sistem'!EH357</f>
        <v>0</v>
      </c>
      <c r="AB357" s="3">
        <f>'data sistem'!EI357</f>
        <v>0</v>
      </c>
      <c r="AC357" s="3">
        <f>'data sistem'!EJ357</f>
        <v>0</v>
      </c>
      <c r="AD357" s="3">
        <f>'data sistem'!EK357</f>
        <v>0</v>
      </c>
      <c r="AE357" s="3">
        <f>'data sistem'!EL357</f>
        <v>0</v>
      </c>
      <c r="AF357" s="3">
        <f>0</f>
        <v>0</v>
      </c>
      <c r="AH357" s="3">
        <f>IF('data sistem'!FB357="lebih dari 3",4,'data sistem'!FB357)</f>
        <v>0</v>
      </c>
      <c r="AI357" s="3" t="str">
        <f>IF('data sistem'!FF357="sebelum lulus",1,IF('data sistem'!FF357="setelah lulus",2,""))</f>
        <v/>
      </c>
      <c r="AJ357" s="3" t="str">
        <f>IF('data sistem'!FG357="0-3 bulan",1,IF('data sistem'!FG357="3-6 bulan",3,IF('data sistem'!FG357="6-12 bulan",6,IF('data sistem'!FG357="lebih dari 12 bulan",12,""))))</f>
        <v/>
      </c>
      <c r="AK357" s="3" t="str">
        <f>IF('data sistem'!FH357="0-3 bulan",1,IF('data sistem'!FH357="3-6 bulan",3,IF('data sistem'!FH357="6-12 bulan",6,IF('data sistem'!FH357="lebih dari 12 bulan",12,""))))</f>
        <v/>
      </c>
      <c r="AL357" s="3">
        <f>IF('data sistem'!FC357="lebih dari 3",4,'data sistem'!FC357)</f>
        <v>0</v>
      </c>
      <c r="AM357" s="3">
        <f>IF('data sistem'!FD357="lebih dari 3",4,'data sistem'!FD357)</f>
        <v>0</v>
      </c>
      <c r="AN357" s="3" t="str">
        <f>IF(LEFT('data sistem'!U357,7)="bekerja",1,IF(LEFT('data sistem'!U357,5)="tidak",2,""))</f>
        <v/>
      </c>
      <c r="AO357" s="3">
        <f>'data sistem'!M357*1</f>
        <v>0</v>
      </c>
      <c r="AP357" s="3">
        <f>'data sistem'!R357*2</f>
        <v>0</v>
      </c>
      <c r="AQ357" s="3">
        <f>'data sistem'!P357*3</f>
        <v>0</v>
      </c>
      <c r="AR357" s="3">
        <f>'data sistem'!Q357*4</f>
        <v>0</v>
      </c>
      <c r="AS357" s="3">
        <f>0</f>
        <v>0</v>
      </c>
      <c r="AU357" s="3">
        <f>IF('data sistem'!Q357="1",4,1)</f>
        <v>1</v>
      </c>
      <c r="AW357" s="3">
        <f>IF('data sistem'!AG357="bumn",1,IF('data sistem'!AG357="non-profit",2,IF('data sistem'!AG357="swasta",3,IF('data sistem'!AG357="wiraswasta",4,5))))</f>
        <v>5</v>
      </c>
      <c r="AX357" s="3">
        <f>IF(AW357=5,'data sistem'!AG357,"")</f>
        <v>0</v>
      </c>
      <c r="AY357" s="3">
        <f>IF('data sistem'!T357=0,1,'data sistem'!T357=0)</f>
        <v>1</v>
      </c>
      <c r="BA357" s="3">
        <f>IF('data sistem'!AM357="kurang dari 1 juta",1000000,IF('data sistem'!AM357="antara 1 dan 2 juta",2000000,IF('data sistem'!AM357="lebih dari 2 juta",3000000,IF('data sistem'!AM357="lebih dari 3 juta",4000000,0))))</f>
        <v>0</v>
      </c>
      <c r="BB357" s="3">
        <f>0</f>
        <v>0</v>
      </c>
      <c r="BC357" s="3">
        <f>IF('data sistem'!BI357="kurang dari 1 juta",1000000,IF('data sistem'!BI357="antara 1 dan 2 juta",2000000,IF('data sistem'!BI357="lebih dari 2 juta",3000000,IF('data sistem'!BI357="lebih dari 3 juta",4000000,0))))</f>
        <v>0</v>
      </c>
      <c r="BD357" s="3" t="str">
        <f>IF('data sistem'!DE357&gt;0,'data sistem'!DE357,"")</f>
        <v/>
      </c>
      <c r="BE357" s="3" t="str">
        <f>IF('data sistem'!DF357="lebih tinggi",1,IF('data sistem'!DF357="sama",2,IF('data sistem'!DF357="lebih rendah",3,IF('data sistem'!DF357="tidak perlu",4,""))))</f>
        <v/>
      </c>
      <c r="BF357" s="3">
        <f>'data sistem'!DG357*1</f>
        <v>0</v>
      </c>
      <c r="BG357" s="3">
        <f>'data sistem'!DH357*2</f>
        <v>0</v>
      </c>
      <c r="BH357" s="3">
        <f>'data sistem'!DI357*3</f>
        <v>0</v>
      </c>
      <c r="BI357" s="3">
        <f>'data sistem'!DJ357*4</f>
        <v>0</v>
      </c>
      <c r="BJ357" s="3">
        <f>'data sistem'!DK357*5</f>
        <v>0</v>
      </c>
      <c r="BK357" s="3">
        <f>'data sistem'!DL357*6</f>
        <v>0</v>
      </c>
      <c r="BL357" s="3">
        <f>'data sistem'!DM357*7</f>
        <v>0</v>
      </c>
      <c r="BM357" s="3">
        <f>'data sistem'!DN357*8</f>
        <v>0</v>
      </c>
      <c r="BN357" s="3">
        <f>'data sistem'!DO357*9</f>
        <v>0</v>
      </c>
      <c r="BO357" s="3">
        <f>'data sistem'!DP357*10</f>
        <v>0</v>
      </c>
      <c r="BP357" s="3">
        <f>'data sistem'!DQ357*11</f>
        <v>0</v>
      </c>
      <c r="BQ357" s="3">
        <f>'data sistem'!DR357*12</f>
        <v>0</v>
      </c>
      <c r="BR357" s="3">
        <v>0</v>
      </c>
      <c r="BT357" s="3">
        <f>'data sistem'!GU357</f>
        <v>0</v>
      </c>
      <c r="BU357" s="3">
        <f>'data sistem'!HX357</f>
        <v>0</v>
      </c>
      <c r="BV357" s="3">
        <f>'data sistem'!GV357</f>
        <v>0</v>
      </c>
      <c r="BW357" s="3">
        <f>'data sistem'!HY357</f>
        <v>0</v>
      </c>
      <c r="BX357" s="3">
        <f>'data sistem'!GW357</f>
        <v>0</v>
      </c>
      <c r="BY357" s="3">
        <f>'data sistem'!HV357</f>
        <v>0</v>
      </c>
      <c r="BZ357" s="3">
        <f>'data sistem'!HZ357</f>
        <v>0</v>
      </c>
      <c r="CA357" s="3">
        <f>'data sistem'!IY357</f>
        <v>0</v>
      </c>
      <c r="CB357" s="3">
        <f>'data sistem'!GX357</f>
        <v>0</v>
      </c>
      <c r="CC357" s="3">
        <f>'data sistem'!IA357</f>
        <v>0</v>
      </c>
      <c r="CD357" s="3">
        <f>'data sistem'!GY357</f>
        <v>0</v>
      </c>
      <c r="CE357" s="3">
        <f>'data sistem'!IB357</f>
        <v>0</v>
      </c>
      <c r="CF357" s="3">
        <f>'data sistem'!GZ357</f>
        <v>0</v>
      </c>
      <c r="CH357" s="3">
        <f>'data sistem'!IC357</f>
        <v>0</v>
      </c>
      <c r="CJ357" s="3">
        <f>'data sistem'!HA357</f>
        <v>0</v>
      </c>
      <c r="CK357" s="3">
        <f>'data sistem'!ID357</f>
        <v>0</v>
      </c>
      <c r="CL357" s="3">
        <f>'data sistem'!HB357</f>
        <v>0</v>
      </c>
      <c r="CM357" s="3">
        <f>'data sistem'!IE357</f>
        <v>0</v>
      </c>
      <c r="CN357" s="3">
        <f>'data sistem'!HC357</f>
        <v>0</v>
      </c>
      <c r="CO357" s="3">
        <f>'data sistem'!IF357</f>
        <v>0</v>
      </c>
      <c r="CP357" s="3">
        <f>'data sistem'!HD357</f>
        <v>0</v>
      </c>
      <c r="CQ357" s="3">
        <f>'data sistem'!IG357</f>
        <v>0</v>
      </c>
      <c r="CR357" s="3">
        <f>'data sistem'!HE357</f>
        <v>0</v>
      </c>
      <c r="CS357" s="3">
        <f>'data sistem'!IH357</f>
        <v>0</v>
      </c>
      <c r="CT357" s="3">
        <f>'data sistem'!HF357</f>
        <v>0</v>
      </c>
      <c r="CU357" s="3">
        <f>'data sistem'!II357</f>
        <v>0</v>
      </c>
      <c r="CV357" s="3">
        <f>'data sistem'!HG357</f>
        <v>0</v>
      </c>
      <c r="CW357" s="3">
        <f>'data sistem'!IJ357</f>
        <v>0</v>
      </c>
      <c r="CX357" s="3">
        <f>'data sistem'!HH357</f>
        <v>0</v>
      </c>
      <c r="CY357" s="3">
        <f>'data sistem'!IK357</f>
        <v>0</v>
      </c>
      <c r="CZ357" s="3">
        <f>'data sistem'!HI357</f>
        <v>0</v>
      </c>
      <c r="DA357" s="3">
        <f>'data sistem'!IL357</f>
        <v>0</v>
      </c>
      <c r="DB357" s="3">
        <f>'data sistem'!HJ357</f>
        <v>0</v>
      </c>
      <c r="DC357" s="3">
        <f>'data sistem'!IM357</f>
        <v>0</v>
      </c>
      <c r="DD357" s="3">
        <f>'data sistem'!HK357</f>
        <v>0</v>
      </c>
      <c r="DE357" s="3">
        <f>'data sistem'!IN357</f>
        <v>0</v>
      </c>
      <c r="DF357" s="3">
        <f>'data sistem'!HL357</f>
        <v>0</v>
      </c>
      <c r="DG357" s="3">
        <f>'data sistem'!IO357</f>
        <v>0</v>
      </c>
      <c r="DH357" s="3">
        <f>'data sistem'!HM357</f>
        <v>0</v>
      </c>
      <c r="DI357" s="3">
        <f>'data sistem'!HM357</f>
        <v>0</v>
      </c>
      <c r="DJ357" s="3">
        <f>'data sistem'!IP357</f>
        <v>0</v>
      </c>
      <c r="DK357" s="3">
        <f>'data sistem'!IP357</f>
        <v>0</v>
      </c>
      <c r="DL357" s="3">
        <f>'data sistem'!HN357</f>
        <v>0</v>
      </c>
      <c r="DM357" s="3">
        <f>'data sistem'!IQ357</f>
        <v>0</v>
      </c>
      <c r="DN357" s="3">
        <f>'data sistem'!HO357</f>
        <v>0</v>
      </c>
      <c r="DO357" s="3">
        <f>'data sistem'!IR357</f>
        <v>0</v>
      </c>
      <c r="DP357" s="3">
        <f>'data sistem'!HP357</f>
        <v>0</v>
      </c>
      <c r="DQ357" s="3">
        <f>'data sistem'!IS357</f>
        <v>0</v>
      </c>
      <c r="DR357" s="3">
        <f>'data sistem'!HQ357</f>
        <v>0</v>
      </c>
      <c r="DS357" s="3">
        <f>'data sistem'!IT357</f>
        <v>0</v>
      </c>
      <c r="DT357" s="3">
        <f>'data sistem'!HR357</f>
        <v>0</v>
      </c>
      <c r="DU357" s="3">
        <f>'data sistem'!IU357</f>
        <v>0</v>
      </c>
      <c r="DV357" s="3">
        <f>'data sistem'!HS357</f>
        <v>0</v>
      </c>
      <c r="DW357" s="3">
        <f>'data sistem'!IV357</f>
        <v>0</v>
      </c>
      <c r="DX357" s="3">
        <f>'data sistem'!HT357</f>
        <v>0</v>
      </c>
      <c r="DY357" s="3">
        <f>'data sistem'!IW357</f>
        <v>0</v>
      </c>
      <c r="DZ357" s="3">
        <f>'data sistem'!HU357</f>
        <v>0</v>
      </c>
      <c r="EA357" s="3">
        <f>'data sistem'!IX357</f>
        <v>0</v>
      </c>
    </row>
    <row r="358" spans="1:131" x14ac:dyDescent="0.3">
      <c r="A358" s="3" t="str">
        <f t="shared" si="5"/>
        <v>051022</v>
      </c>
      <c r="B358" s="3" t="e">
        <f>VLOOKUP('data sistem'!C358,kodeprodi!$A$2:$B$11,2,FALSE)</f>
        <v>#N/A</v>
      </c>
      <c r="C358" s="3">
        <f>'data sistem'!A358</f>
        <v>0</v>
      </c>
      <c r="D358" s="3">
        <f>'data sistem'!B358</f>
        <v>0</v>
      </c>
      <c r="E358" s="3">
        <f>'data sistem'!J358</f>
        <v>0</v>
      </c>
      <c r="F358" s="3">
        <f>'data sistem'!K358</f>
        <v>0</v>
      </c>
      <c r="G358" s="3">
        <f>2020-'data sistem'!E358</f>
        <v>2020</v>
      </c>
      <c r="H358" s="3">
        <f>1</f>
        <v>1</v>
      </c>
      <c r="I358" s="3">
        <f>2</f>
        <v>2</v>
      </c>
      <c r="J358" s="3">
        <f>3</f>
        <v>3</v>
      </c>
      <c r="K358" s="3">
        <f>3</f>
        <v>3</v>
      </c>
      <c r="L358" s="3">
        <f>1</f>
        <v>1</v>
      </c>
      <c r="M358" s="3">
        <f>2</f>
        <v>2</v>
      </c>
      <c r="N358" s="3">
        <f>1</f>
        <v>1</v>
      </c>
      <c r="O358" s="3" t="str">
        <f>IF('data sistem'!W358="tidak",3,IF('data sistem'!W358="ya",IF('data sistem'!DT358="sebelum lulus",1,IF('data sistem'!DT358="setelah lulus",2,"")),""))</f>
        <v/>
      </c>
      <c r="P358" s="3" t="str">
        <f>IF('data sistem'!DU358="0-3 bulan",1,IF('data sistem'!DU358="3-6 bulan",3,IF('data sistem'!DU358="6-12 bulan",6,IF('data sistem'!DU358="lebih dari 12 bulan",12,""))))</f>
        <v/>
      </c>
      <c r="Q358" s="3" t="str">
        <f>IF('data sistem'!DV358="0-3 bulan",1,IF('data sistem'!DV358="3-6 bulan",3,IF('data sistem'!DV358="6-12 bulan",6,IF('data sistem'!DV358="lebih dari 12 bulan",12,""))))</f>
        <v/>
      </c>
      <c r="R358" s="3">
        <f>'data sistem'!EA358</f>
        <v>0</v>
      </c>
      <c r="S358" s="3">
        <f>'data sistem'!EB358</f>
        <v>0</v>
      </c>
      <c r="T358" s="3">
        <f>'data sistem'!EC358</f>
        <v>0</v>
      </c>
      <c r="U358" s="3">
        <f>'data sistem'!ED358</f>
        <v>0</v>
      </c>
      <c r="V358" s="3">
        <f>'data sistem'!EE358</f>
        <v>0</v>
      </c>
      <c r="W358" s="3">
        <f>'data sistem'!EF358</f>
        <v>0</v>
      </c>
      <c r="X358" s="3">
        <f>'data sistem'!EG358</f>
        <v>0</v>
      </c>
      <c r="Y358" s="3" t="str">
        <f>IF('data sistem'!DW358="ya",1,IF('data sistem'!DW358="tidak",0,""))</f>
        <v/>
      </c>
      <c r="Z358" s="3">
        <f>'data sistem'!EM358</f>
        <v>0</v>
      </c>
      <c r="AA358" s="3">
        <f>'data sistem'!EH358</f>
        <v>0</v>
      </c>
      <c r="AB358" s="3">
        <f>'data sistem'!EI358</f>
        <v>0</v>
      </c>
      <c r="AC358" s="3">
        <f>'data sistem'!EJ358</f>
        <v>0</v>
      </c>
      <c r="AD358" s="3">
        <f>'data sistem'!EK358</f>
        <v>0</v>
      </c>
      <c r="AE358" s="3">
        <f>'data sistem'!EL358</f>
        <v>0</v>
      </c>
      <c r="AF358" s="3">
        <f>0</f>
        <v>0</v>
      </c>
      <c r="AH358" s="3">
        <f>IF('data sistem'!FB358="lebih dari 3",4,'data sistem'!FB358)</f>
        <v>0</v>
      </c>
      <c r="AI358" s="3" t="str">
        <f>IF('data sistem'!FF358="sebelum lulus",1,IF('data sistem'!FF358="setelah lulus",2,""))</f>
        <v/>
      </c>
      <c r="AJ358" s="3" t="str">
        <f>IF('data sistem'!FG358="0-3 bulan",1,IF('data sistem'!FG358="3-6 bulan",3,IF('data sistem'!FG358="6-12 bulan",6,IF('data sistem'!FG358="lebih dari 12 bulan",12,""))))</f>
        <v/>
      </c>
      <c r="AK358" s="3" t="str">
        <f>IF('data sistem'!FH358="0-3 bulan",1,IF('data sistem'!FH358="3-6 bulan",3,IF('data sistem'!FH358="6-12 bulan",6,IF('data sistem'!FH358="lebih dari 12 bulan",12,""))))</f>
        <v/>
      </c>
      <c r="AL358" s="3">
        <f>IF('data sistem'!FC358="lebih dari 3",4,'data sistem'!FC358)</f>
        <v>0</v>
      </c>
      <c r="AM358" s="3">
        <f>IF('data sistem'!FD358="lebih dari 3",4,'data sistem'!FD358)</f>
        <v>0</v>
      </c>
      <c r="AN358" s="3" t="str">
        <f>IF(LEFT('data sistem'!U358,7)="bekerja",1,IF(LEFT('data sistem'!U358,5)="tidak",2,""))</f>
        <v/>
      </c>
      <c r="AO358" s="3">
        <f>'data sistem'!M358*1</f>
        <v>0</v>
      </c>
      <c r="AP358" s="3">
        <f>'data sistem'!R358*2</f>
        <v>0</v>
      </c>
      <c r="AQ358" s="3">
        <f>'data sistem'!P358*3</f>
        <v>0</v>
      </c>
      <c r="AR358" s="3">
        <f>'data sistem'!Q358*4</f>
        <v>0</v>
      </c>
      <c r="AS358" s="3">
        <f>0</f>
        <v>0</v>
      </c>
      <c r="AU358" s="3">
        <f>IF('data sistem'!Q358="1",4,1)</f>
        <v>1</v>
      </c>
      <c r="AW358" s="3">
        <f>IF('data sistem'!AG358="bumn",1,IF('data sistem'!AG358="non-profit",2,IF('data sistem'!AG358="swasta",3,IF('data sistem'!AG358="wiraswasta",4,5))))</f>
        <v>5</v>
      </c>
      <c r="AX358" s="3">
        <f>IF(AW358=5,'data sistem'!AG358,"")</f>
        <v>0</v>
      </c>
      <c r="AY358" s="3">
        <f>IF('data sistem'!T358=0,1,'data sistem'!T358=0)</f>
        <v>1</v>
      </c>
      <c r="BA358" s="3">
        <f>IF('data sistem'!AM358="kurang dari 1 juta",1000000,IF('data sistem'!AM358="antara 1 dan 2 juta",2000000,IF('data sistem'!AM358="lebih dari 2 juta",3000000,IF('data sistem'!AM358="lebih dari 3 juta",4000000,0))))</f>
        <v>0</v>
      </c>
      <c r="BB358" s="3">
        <f>0</f>
        <v>0</v>
      </c>
      <c r="BC358" s="3">
        <f>IF('data sistem'!BI358="kurang dari 1 juta",1000000,IF('data sistem'!BI358="antara 1 dan 2 juta",2000000,IF('data sistem'!BI358="lebih dari 2 juta",3000000,IF('data sistem'!BI358="lebih dari 3 juta",4000000,0))))</f>
        <v>0</v>
      </c>
      <c r="BD358" s="3" t="str">
        <f>IF('data sistem'!DE358&gt;0,'data sistem'!DE358,"")</f>
        <v/>
      </c>
      <c r="BE358" s="3" t="str">
        <f>IF('data sistem'!DF358="lebih tinggi",1,IF('data sistem'!DF358="sama",2,IF('data sistem'!DF358="lebih rendah",3,IF('data sistem'!DF358="tidak perlu",4,""))))</f>
        <v/>
      </c>
      <c r="BF358" s="3">
        <f>'data sistem'!DG358*1</f>
        <v>0</v>
      </c>
      <c r="BG358" s="3">
        <f>'data sistem'!DH358*2</f>
        <v>0</v>
      </c>
      <c r="BH358" s="3">
        <f>'data sistem'!DI358*3</f>
        <v>0</v>
      </c>
      <c r="BI358" s="3">
        <f>'data sistem'!DJ358*4</f>
        <v>0</v>
      </c>
      <c r="BJ358" s="3">
        <f>'data sistem'!DK358*5</f>
        <v>0</v>
      </c>
      <c r="BK358" s="3">
        <f>'data sistem'!DL358*6</f>
        <v>0</v>
      </c>
      <c r="BL358" s="3">
        <f>'data sistem'!DM358*7</f>
        <v>0</v>
      </c>
      <c r="BM358" s="3">
        <f>'data sistem'!DN358*8</f>
        <v>0</v>
      </c>
      <c r="BN358" s="3">
        <f>'data sistem'!DO358*9</f>
        <v>0</v>
      </c>
      <c r="BO358" s="3">
        <f>'data sistem'!DP358*10</f>
        <v>0</v>
      </c>
      <c r="BP358" s="3">
        <f>'data sistem'!DQ358*11</f>
        <v>0</v>
      </c>
      <c r="BQ358" s="3">
        <f>'data sistem'!DR358*12</f>
        <v>0</v>
      </c>
      <c r="BR358" s="3">
        <v>0</v>
      </c>
      <c r="BT358" s="3">
        <f>'data sistem'!GU358</f>
        <v>0</v>
      </c>
      <c r="BU358" s="3">
        <f>'data sistem'!HX358</f>
        <v>0</v>
      </c>
      <c r="BV358" s="3">
        <f>'data sistem'!GV358</f>
        <v>0</v>
      </c>
      <c r="BW358" s="3">
        <f>'data sistem'!HY358</f>
        <v>0</v>
      </c>
      <c r="BX358" s="3">
        <f>'data sistem'!GW358</f>
        <v>0</v>
      </c>
      <c r="BY358" s="3">
        <f>'data sistem'!HV358</f>
        <v>0</v>
      </c>
      <c r="BZ358" s="3">
        <f>'data sistem'!HZ358</f>
        <v>0</v>
      </c>
      <c r="CA358" s="3">
        <f>'data sistem'!IY358</f>
        <v>0</v>
      </c>
      <c r="CB358" s="3">
        <f>'data sistem'!GX358</f>
        <v>0</v>
      </c>
      <c r="CC358" s="3">
        <f>'data sistem'!IA358</f>
        <v>0</v>
      </c>
      <c r="CD358" s="3">
        <f>'data sistem'!GY358</f>
        <v>0</v>
      </c>
      <c r="CE358" s="3">
        <f>'data sistem'!IB358</f>
        <v>0</v>
      </c>
      <c r="CF358" s="3">
        <f>'data sistem'!GZ358</f>
        <v>0</v>
      </c>
      <c r="CH358" s="3">
        <f>'data sistem'!IC358</f>
        <v>0</v>
      </c>
      <c r="CJ358" s="3">
        <f>'data sistem'!HA358</f>
        <v>0</v>
      </c>
      <c r="CK358" s="3">
        <f>'data sistem'!ID358</f>
        <v>0</v>
      </c>
      <c r="CL358" s="3">
        <f>'data sistem'!HB358</f>
        <v>0</v>
      </c>
      <c r="CM358" s="3">
        <f>'data sistem'!IE358</f>
        <v>0</v>
      </c>
      <c r="CN358" s="3">
        <f>'data sistem'!HC358</f>
        <v>0</v>
      </c>
      <c r="CO358" s="3">
        <f>'data sistem'!IF358</f>
        <v>0</v>
      </c>
      <c r="CP358" s="3">
        <f>'data sistem'!HD358</f>
        <v>0</v>
      </c>
      <c r="CQ358" s="3">
        <f>'data sistem'!IG358</f>
        <v>0</v>
      </c>
      <c r="CR358" s="3">
        <f>'data sistem'!HE358</f>
        <v>0</v>
      </c>
      <c r="CS358" s="3">
        <f>'data sistem'!IH358</f>
        <v>0</v>
      </c>
      <c r="CT358" s="3">
        <f>'data sistem'!HF358</f>
        <v>0</v>
      </c>
      <c r="CU358" s="3">
        <f>'data sistem'!II358</f>
        <v>0</v>
      </c>
      <c r="CV358" s="3">
        <f>'data sistem'!HG358</f>
        <v>0</v>
      </c>
      <c r="CW358" s="3">
        <f>'data sistem'!IJ358</f>
        <v>0</v>
      </c>
      <c r="CX358" s="3">
        <f>'data sistem'!HH358</f>
        <v>0</v>
      </c>
      <c r="CY358" s="3">
        <f>'data sistem'!IK358</f>
        <v>0</v>
      </c>
      <c r="CZ358" s="3">
        <f>'data sistem'!HI358</f>
        <v>0</v>
      </c>
      <c r="DA358" s="3">
        <f>'data sistem'!IL358</f>
        <v>0</v>
      </c>
      <c r="DB358" s="3">
        <f>'data sistem'!HJ358</f>
        <v>0</v>
      </c>
      <c r="DC358" s="3">
        <f>'data sistem'!IM358</f>
        <v>0</v>
      </c>
      <c r="DD358" s="3">
        <f>'data sistem'!HK358</f>
        <v>0</v>
      </c>
      <c r="DE358" s="3">
        <f>'data sistem'!IN358</f>
        <v>0</v>
      </c>
      <c r="DF358" s="3">
        <f>'data sistem'!HL358</f>
        <v>0</v>
      </c>
      <c r="DG358" s="3">
        <f>'data sistem'!IO358</f>
        <v>0</v>
      </c>
      <c r="DH358" s="3">
        <f>'data sistem'!HM358</f>
        <v>0</v>
      </c>
      <c r="DI358" s="3">
        <f>'data sistem'!HM358</f>
        <v>0</v>
      </c>
      <c r="DJ358" s="3">
        <f>'data sistem'!IP358</f>
        <v>0</v>
      </c>
      <c r="DK358" s="3">
        <f>'data sistem'!IP358</f>
        <v>0</v>
      </c>
      <c r="DL358" s="3">
        <f>'data sistem'!HN358</f>
        <v>0</v>
      </c>
      <c r="DM358" s="3">
        <f>'data sistem'!IQ358</f>
        <v>0</v>
      </c>
      <c r="DN358" s="3">
        <f>'data sistem'!HO358</f>
        <v>0</v>
      </c>
      <c r="DO358" s="3">
        <f>'data sistem'!IR358</f>
        <v>0</v>
      </c>
      <c r="DP358" s="3">
        <f>'data sistem'!HP358</f>
        <v>0</v>
      </c>
      <c r="DQ358" s="3">
        <f>'data sistem'!IS358</f>
        <v>0</v>
      </c>
      <c r="DR358" s="3">
        <f>'data sistem'!HQ358</f>
        <v>0</v>
      </c>
      <c r="DS358" s="3">
        <f>'data sistem'!IT358</f>
        <v>0</v>
      </c>
      <c r="DT358" s="3">
        <f>'data sistem'!HR358</f>
        <v>0</v>
      </c>
      <c r="DU358" s="3">
        <f>'data sistem'!IU358</f>
        <v>0</v>
      </c>
      <c r="DV358" s="3">
        <f>'data sistem'!HS358</f>
        <v>0</v>
      </c>
      <c r="DW358" s="3">
        <f>'data sistem'!IV358</f>
        <v>0</v>
      </c>
      <c r="DX358" s="3">
        <f>'data sistem'!HT358</f>
        <v>0</v>
      </c>
      <c r="DY358" s="3">
        <f>'data sistem'!IW358</f>
        <v>0</v>
      </c>
      <c r="DZ358" s="3">
        <f>'data sistem'!HU358</f>
        <v>0</v>
      </c>
      <c r="EA358" s="3">
        <f>'data sistem'!IX358</f>
        <v>0</v>
      </c>
    </row>
    <row r="359" spans="1:131" x14ac:dyDescent="0.3">
      <c r="A359" s="3" t="str">
        <f t="shared" si="5"/>
        <v>051022</v>
      </c>
      <c r="B359" s="3" t="e">
        <f>VLOOKUP('data sistem'!C359,kodeprodi!$A$2:$B$11,2,FALSE)</f>
        <v>#N/A</v>
      </c>
      <c r="C359" s="3">
        <f>'data sistem'!A359</f>
        <v>0</v>
      </c>
      <c r="D359" s="3">
        <f>'data sistem'!B359</f>
        <v>0</v>
      </c>
      <c r="E359" s="3">
        <f>'data sistem'!J359</f>
        <v>0</v>
      </c>
      <c r="F359" s="3">
        <f>'data sistem'!K359</f>
        <v>0</v>
      </c>
      <c r="G359" s="3">
        <f>2020-'data sistem'!E359</f>
        <v>2020</v>
      </c>
      <c r="H359" s="3">
        <f>1</f>
        <v>1</v>
      </c>
      <c r="I359" s="3">
        <f>2</f>
        <v>2</v>
      </c>
      <c r="J359" s="3">
        <f>3</f>
        <v>3</v>
      </c>
      <c r="K359" s="3">
        <f>3</f>
        <v>3</v>
      </c>
      <c r="L359" s="3">
        <f>1</f>
        <v>1</v>
      </c>
      <c r="M359" s="3">
        <f>2</f>
        <v>2</v>
      </c>
      <c r="N359" s="3">
        <f>1</f>
        <v>1</v>
      </c>
      <c r="O359" s="3" t="str">
        <f>IF('data sistem'!W359="tidak",3,IF('data sistem'!W359="ya",IF('data sistem'!DT359="sebelum lulus",1,IF('data sistem'!DT359="setelah lulus",2,"")),""))</f>
        <v/>
      </c>
      <c r="P359" s="3" t="str">
        <f>IF('data sistem'!DU359="0-3 bulan",1,IF('data sistem'!DU359="3-6 bulan",3,IF('data sistem'!DU359="6-12 bulan",6,IF('data sistem'!DU359="lebih dari 12 bulan",12,""))))</f>
        <v/>
      </c>
      <c r="Q359" s="3" t="str">
        <f>IF('data sistem'!DV359="0-3 bulan",1,IF('data sistem'!DV359="3-6 bulan",3,IF('data sistem'!DV359="6-12 bulan",6,IF('data sistem'!DV359="lebih dari 12 bulan",12,""))))</f>
        <v/>
      </c>
      <c r="R359" s="3">
        <f>'data sistem'!EA359</f>
        <v>0</v>
      </c>
      <c r="S359" s="3">
        <f>'data sistem'!EB359</f>
        <v>0</v>
      </c>
      <c r="T359" s="3">
        <f>'data sistem'!EC359</f>
        <v>0</v>
      </c>
      <c r="U359" s="3">
        <f>'data sistem'!ED359</f>
        <v>0</v>
      </c>
      <c r="V359" s="3">
        <f>'data sistem'!EE359</f>
        <v>0</v>
      </c>
      <c r="W359" s="3">
        <f>'data sistem'!EF359</f>
        <v>0</v>
      </c>
      <c r="X359" s="3">
        <f>'data sistem'!EG359</f>
        <v>0</v>
      </c>
      <c r="Y359" s="3" t="str">
        <f>IF('data sistem'!DW359="ya",1,IF('data sistem'!DW359="tidak",0,""))</f>
        <v/>
      </c>
      <c r="Z359" s="3">
        <f>'data sistem'!EM359</f>
        <v>0</v>
      </c>
      <c r="AA359" s="3">
        <f>'data sistem'!EH359</f>
        <v>0</v>
      </c>
      <c r="AB359" s="3">
        <f>'data sistem'!EI359</f>
        <v>0</v>
      </c>
      <c r="AC359" s="3">
        <f>'data sistem'!EJ359</f>
        <v>0</v>
      </c>
      <c r="AD359" s="3">
        <f>'data sistem'!EK359</f>
        <v>0</v>
      </c>
      <c r="AE359" s="3">
        <f>'data sistem'!EL359</f>
        <v>0</v>
      </c>
      <c r="AF359" s="3">
        <f>0</f>
        <v>0</v>
      </c>
      <c r="AH359" s="3">
        <f>IF('data sistem'!FB359="lebih dari 3",4,'data sistem'!FB359)</f>
        <v>0</v>
      </c>
      <c r="AI359" s="3" t="str">
        <f>IF('data sistem'!FF359="sebelum lulus",1,IF('data sistem'!FF359="setelah lulus",2,""))</f>
        <v/>
      </c>
      <c r="AJ359" s="3" t="str">
        <f>IF('data sistem'!FG359="0-3 bulan",1,IF('data sistem'!FG359="3-6 bulan",3,IF('data sistem'!FG359="6-12 bulan",6,IF('data sistem'!FG359="lebih dari 12 bulan",12,""))))</f>
        <v/>
      </c>
      <c r="AK359" s="3" t="str">
        <f>IF('data sistem'!FH359="0-3 bulan",1,IF('data sistem'!FH359="3-6 bulan",3,IF('data sistem'!FH359="6-12 bulan",6,IF('data sistem'!FH359="lebih dari 12 bulan",12,""))))</f>
        <v/>
      </c>
      <c r="AL359" s="3">
        <f>IF('data sistem'!FC359="lebih dari 3",4,'data sistem'!FC359)</f>
        <v>0</v>
      </c>
      <c r="AM359" s="3">
        <f>IF('data sistem'!FD359="lebih dari 3",4,'data sistem'!FD359)</f>
        <v>0</v>
      </c>
      <c r="AN359" s="3" t="str">
        <f>IF(LEFT('data sistem'!U359,7)="bekerja",1,IF(LEFT('data sistem'!U359,5)="tidak",2,""))</f>
        <v/>
      </c>
      <c r="AO359" s="3">
        <f>'data sistem'!M359*1</f>
        <v>0</v>
      </c>
      <c r="AP359" s="3">
        <f>'data sistem'!R359*2</f>
        <v>0</v>
      </c>
      <c r="AQ359" s="3">
        <f>'data sistem'!P359*3</f>
        <v>0</v>
      </c>
      <c r="AR359" s="3">
        <f>'data sistem'!Q359*4</f>
        <v>0</v>
      </c>
      <c r="AS359" s="3">
        <f>0</f>
        <v>0</v>
      </c>
      <c r="AU359" s="3">
        <f>IF('data sistem'!Q359="1",4,1)</f>
        <v>1</v>
      </c>
      <c r="AW359" s="3">
        <f>IF('data sistem'!AG359="bumn",1,IF('data sistem'!AG359="non-profit",2,IF('data sistem'!AG359="swasta",3,IF('data sistem'!AG359="wiraswasta",4,5))))</f>
        <v>5</v>
      </c>
      <c r="AX359" s="3">
        <f>IF(AW359=5,'data sistem'!AG359,"")</f>
        <v>0</v>
      </c>
      <c r="AY359" s="3">
        <f>IF('data sistem'!T359=0,1,'data sistem'!T359=0)</f>
        <v>1</v>
      </c>
      <c r="BA359" s="3">
        <f>IF('data sistem'!AM359="kurang dari 1 juta",1000000,IF('data sistem'!AM359="antara 1 dan 2 juta",2000000,IF('data sistem'!AM359="lebih dari 2 juta",3000000,IF('data sistem'!AM359="lebih dari 3 juta",4000000,0))))</f>
        <v>0</v>
      </c>
      <c r="BB359" s="3">
        <f>0</f>
        <v>0</v>
      </c>
      <c r="BC359" s="3">
        <f>IF('data sistem'!BI359="kurang dari 1 juta",1000000,IF('data sistem'!BI359="antara 1 dan 2 juta",2000000,IF('data sistem'!BI359="lebih dari 2 juta",3000000,IF('data sistem'!BI359="lebih dari 3 juta",4000000,0))))</f>
        <v>0</v>
      </c>
      <c r="BD359" s="3" t="str">
        <f>IF('data sistem'!DE359&gt;0,'data sistem'!DE359,"")</f>
        <v/>
      </c>
      <c r="BE359" s="3" t="str">
        <f>IF('data sistem'!DF359="lebih tinggi",1,IF('data sistem'!DF359="sama",2,IF('data sistem'!DF359="lebih rendah",3,IF('data sistem'!DF359="tidak perlu",4,""))))</f>
        <v/>
      </c>
      <c r="BF359" s="3">
        <f>'data sistem'!DG359*1</f>
        <v>0</v>
      </c>
      <c r="BG359" s="3">
        <f>'data sistem'!DH359*2</f>
        <v>0</v>
      </c>
      <c r="BH359" s="3">
        <f>'data sistem'!DI359*3</f>
        <v>0</v>
      </c>
      <c r="BI359" s="3">
        <f>'data sistem'!DJ359*4</f>
        <v>0</v>
      </c>
      <c r="BJ359" s="3">
        <f>'data sistem'!DK359*5</f>
        <v>0</v>
      </c>
      <c r="BK359" s="3">
        <f>'data sistem'!DL359*6</f>
        <v>0</v>
      </c>
      <c r="BL359" s="3">
        <f>'data sistem'!DM359*7</f>
        <v>0</v>
      </c>
      <c r="BM359" s="3">
        <f>'data sistem'!DN359*8</f>
        <v>0</v>
      </c>
      <c r="BN359" s="3">
        <f>'data sistem'!DO359*9</f>
        <v>0</v>
      </c>
      <c r="BO359" s="3">
        <f>'data sistem'!DP359*10</f>
        <v>0</v>
      </c>
      <c r="BP359" s="3">
        <f>'data sistem'!DQ359*11</f>
        <v>0</v>
      </c>
      <c r="BQ359" s="3">
        <f>'data sistem'!DR359*12</f>
        <v>0</v>
      </c>
      <c r="BR359" s="3">
        <v>0</v>
      </c>
      <c r="BT359" s="3">
        <f>'data sistem'!GU359</f>
        <v>0</v>
      </c>
      <c r="BU359" s="3">
        <f>'data sistem'!HX359</f>
        <v>0</v>
      </c>
      <c r="BV359" s="3">
        <f>'data sistem'!GV359</f>
        <v>0</v>
      </c>
      <c r="BW359" s="3">
        <f>'data sistem'!HY359</f>
        <v>0</v>
      </c>
      <c r="BX359" s="3">
        <f>'data sistem'!GW359</f>
        <v>0</v>
      </c>
      <c r="BY359" s="3">
        <f>'data sistem'!HV359</f>
        <v>0</v>
      </c>
      <c r="BZ359" s="3">
        <f>'data sistem'!HZ359</f>
        <v>0</v>
      </c>
      <c r="CA359" s="3">
        <f>'data sistem'!IY359</f>
        <v>0</v>
      </c>
      <c r="CB359" s="3">
        <f>'data sistem'!GX359</f>
        <v>0</v>
      </c>
      <c r="CC359" s="3">
        <f>'data sistem'!IA359</f>
        <v>0</v>
      </c>
      <c r="CD359" s="3">
        <f>'data sistem'!GY359</f>
        <v>0</v>
      </c>
      <c r="CE359" s="3">
        <f>'data sistem'!IB359</f>
        <v>0</v>
      </c>
      <c r="CF359" s="3">
        <f>'data sistem'!GZ359</f>
        <v>0</v>
      </c>
      <c r="CH359" s="3">
        <f>'data sistem'!IC359</f>
        <v>0</v>
      </c>
      <c r="CJ359" s="3">
        <f>'data sistem'!HA359</f>
        <v>0</v>
      </c>
      <c r="CK359" s="3">
        <f>'data sistem'!ID359</f>
        <v>0</v>
      </c>
      <c r="CL359" s="3">
        <f>'data sistem'!HB359</f>
        <v>0</v>
      </c>
      <c r="CM359" s="3">
        <f>'data sistem'!IE359</f>
        <v>0</v>
      </c>
      <c r="CN359" s="3">
        <f>'data sistem'!HC359</f>
        <v>0</v>
      </c>
      <c r="CO359" s="3">
        <f>'data sistem'!IF359</f>
        <v>0</v>
      </c>
      <c r="CP359" s="3">
        <f>'data sistem'!HD359</f>
        <v>0</v>
      </c>
      <c r="CQ359" s="3">
        <f>'data sistem'!IG359</f>
        <v>0</v>
      </c>
      <c r="CR359" s="3">
        <f>'data sistem'!HE359</f>
        <v>0</v>
      </c>
      <c r="CS359" s="3">
        <f>'data sistem'!IH359</f>
        <v>0</v>
      </c>
      <c r="CT359" s="3">
        <f>'data sistem'!HF359</f>
        <v>0</v>
      </c>
      <c r="CU359" s="3">
        <f>'data sistem'!II359</f>
        <v>0</v>
      </c>
      <c r="CV359" s="3">
        <f>'data sistem'!HG359</f>
        <v>0</v>
      </c>
      <c r="CW359" s="3">
        <f>'data sistem'!IJ359</f>
        <v>0</v>
      </c>
      <c r="CX359" s="3">
        <f>'data sistem'!HH359</f>
        <v>0</v>
      </c>
      <c r="CY359" s="3">
        <f>'data sistem'!IK359</f>
        <v>0</v>
      </c>
      <c r="CZ359" s="3">
        <f>'data sistem'!HI359</f>
        <v>0</v>
      </c>
      <c r="DA359" s="3">
        <f>'data sistem'!IL359</f>
        <v>0</v>
      </c>
      <c r="DB359" s="3">
        <f>'data sistem'!HJ359</f>
        <v>0</v>
      </c>
      <c r="DC359" s="3">
        <f>'data sistem'!IM359</f>
        <v>0</v>
      </c>
      <c r="DD359" s="3">
        <f>'data sistem'!HK359</f>
        <v>0</v>
      </c>
      <c r="DE359" s="3">
        <f>'data sistem'!IN359</f>
        <v>0</v>
      </c>
      <c r="DF359" s="3">
        <f>'data sistem'!HL359</f>
        <v>0</v>
      </c>
      <c r="DG359" s="3">
        <f>'data sistem'!IO359</f>
        <v>0</v>
      </c>
      <c r="DH359" s="3">
        <f>'data sistem'!HM359</f>
        <v>0</v>
      </c>
      <c r="DI359" s="3">
        <f>'data sistem'!HM359</f>
        <v>0</v>
      </c>
      <c r="DJ359" s="3">
        <f>'data sistem'!IP359</f>
        <v>0</v>
      </c>
      <c r="DK359" s="3">
        <f>'data sistem'!IP359</f>
        <v>0</v>
      </c>
      <c r="DL359" s="3">
        <f>'data sistem'!HN359</f>
        <v>0</v>
      </c>
      <c r="DM359" s="3">
        <f>'data sistem'!IQ359</f>
        <v>0</v>
      </c>
      <c r="DN359" s="3">
        <f>'data sistem'!HO359</f>
        <v>0</v>
      </c>
      <c r="DO359" s="3">
        <f>'data sistem'!IR359</f>
        <v>0</v>
      </c>
      <c r="DP359" s="3">
        <f>'data sistem'!HP359</f>
        <v>0</v>
      </c>
      <c r="DQ359" s="3">
        <f>'data sistem'!IS359</f>
        <v>0</v>
      </c>
      <c r="DR359" s="3">
        <f>'data sistem'!HQ359</f>
        <v>0</v>
      </c>
      <c r="DS359" s="3">
        <f>'data sistem'!IT359</f>
        <v>0</v>
      </c>
      <c r="DT359" s="3">
        <f>'data sistem'!HR359</f>
        <v>0</v>
      </c>
      <c r="DU359" s="3">
        <f>'data sistem'!IU359</f>
        <v>0</v>
      </c>
      <c r="DV359" s="3">
        <f>'data sistem'!HS359</f>
        <v>0</v>
      </c>
      <c r="DW359" s="3">
        <f>'data sistem'!IV359</f>
        <v>0</v>
      </c>
      <c r="DX359" s="3">
        <f>'data sistem'!HT359</f>
        <v>0</v>
      </c>
      <c r="DY359" s="3">
        <f>'data sistem'!IW359</f>
        <v>0</v>
      </c>
      <c r="DZ359" s="3">
        <f>'data sistem'!HU359</f>
        <v>0</v>
      </c>
      <c r="EA359" s="3">
        <f>'data sistem'!IX359</f>
        <v>0</v>
      </c>
    </row>
    <row r="360" spans="1:131" x14ac:dyDescent="0.3">
      <c r="A360" s="3" t="str">
        <f t="shared" si="5"/>
        <v>051022</v>
      </c>
      <c r="B360" s="3" t="e">
        <f>VLOOKUP('data sistem'!C360,kodeprodi!$A$2:$B$11,2,FALSE)</f>
        <v>#N/A</v>
      </c>
      <c r="C360" s="3">
        <f>'data sistem'!A360</f>
        <v>0</v>
      </c>
      <c r="D360" s="3">
        <f>'data sistem'!B360</f>
        <v>0</v>
      </c>
      <c r="E360" s="3">
        <f>'data sistem'!J360</f>
        <v>0</v>
      </c>
      <c r="F360" s="3">
        <f>'data sistem'!K360</f>
        <v>0</v>
      </c>
      <c r="G360" s="3">
        <f>2020-'data sistem'!E360</f>
        <v>2020</v>
      </c>
      <c r="H360" s="3">
        <f>1</f>
        <v>1</v>
      </c>
      <c r="I360" s="3">
        <f>2</f>
        <v>2</v>
      </c>
      <c r="J360" s="3">
        <f>3</f>
        <v>3</v>
      </c>
      <c r="K360" s="3">
        <f>3</f>
        <v>3</v>
      </c>
      <c r="L360" s="3">
        <f>1</f>
        <v>1</v>
      </c>
      <c r="M360" s="3">
        <f>2</f>
        <v>2</v>
      </c>
      <c r="N360" s="3">
        <f>1</f>
        <v>1</v>
      </c>
      <c r="O360" s="3" t="str">
        <f>IF('data sistem'!W360="tidak",3,IF('data sistem'!W360="ya",IF('data sistem'!DT360="sebelum lulus",1,IF('data sistem'!DT360="setelah lulus",2,"")),""))</f>
        <v/>
      </c>
      <c r="P360" s="3" t="str">
        <f>IF('data sistem'!DU360="0-3 bulan",1,IF('data sistem'!DU360="3-6 bulan",3,IF('data sistem'!DU360="6-12 bulan",6,IF('data sistem'!DU360="lebih dari 12 bulan",12,""))))</f>
        <v/>
      </c>
      <c r="Q360" s="3" t="str">
        <f>IF('data sistem'!DV360="0-3 bulan",1,IF('data sistem'!DV360="3-6 bulan",3,IF('data sistem'!DV360="6-12 bulan",6,IF('data sistem'!DV360="lebih dari 12 bulan",12,""))))</f>
        <v/>
      </c>
      <c r="R360" s="3">
        <f>'data sistem'!EA360</f>
        <v>0</v>
      </c>
      <c r="S360" s="3">
        <f>'data sistem'!EB360</f>
        <v>0</v>
      </c>
      <c r="T360" s="3">
        <f>'data sistem'!EC360</f>
        <v>0</v>
      </c>
      <c r="U360" s="3">
        <f>'data sistem'!ED360</f>
        <v>0</v>
      </c>
      <c r="V360" s="3">
        <f>'data sistem'!EE360</f>
        <v>0</v>
      </c>
      <c r="W360" s="3">
        <f>'data sistem'!EF360</f>
        <v>0</v>
      </c>
      <c r="X360" s="3">
        <f>'data sistem'!EG360</f>
        <v>0</v>
      </c>
      <c r="Y360" s="3" t="str">
        <f>IF('data sistem'!DW360="ya",1,IF('data sistem'!DW360="tidak",0,""))</f>
        <v/>
      </c>
      <c r="Z360" s="3">
        <f>'data sistem'!EM360</f>
        <v>0</v>
      </c>
      <c r="AA360" s="3">
        <f>'data sistem'!EH360</f>
        <v>0</v>
      </c>
      <c r="AB360" s="3">
        <f>'data sistem'!EI360</f>
        <v>0</v>
      </c>
      <c r="AC360" s="3">
        <f>'data sistem'!EJ360</f>
        <v>0</v>
      </c>
      <c r="AD360" s="3">
        <f>'data sistem'!EK360</f>
        <v>0</v>
      </c>
      <c r="AE360" s="3">
        <f>'data sistem'!EL360</f>
        <v>0</v>
      </c>
      <c r="AF360" s="3">
        <f>0</f>
        <v>0</v>
      </c>
      <c r="AH360" s="3">
        <f>IF('data sistem'!FB360="lebih dari 3",4,'data sistem'!FB360)</f>
        <v>0</v>
      </c>
      <c r="AI360" s="3" t="str">
        <f>IF('data sistem'!FF360="sebelum lulus",1,IF('data sistem'!FF360="setelah lulus",2,""))</f>
        <v/>
      </c>
      <c r="AJ360" s="3" t="str">
        <f>IF('data sistem'!FG360="0-3 bulan",1,IF('data sistem'!FG360="3-6 bulan",3,IF('data sistem'!FG360="6-12 bulan",6,IF('data sistem'!FG360="lebih dari 12 bulan",12,""))))</f>
        <v/>
      </c>
      <c r="AK360" s="3" t="str">
        <f>IF('data sistem'!FH360="0-3 bulan",1,IF('data sistem'!FH360="3-6 bulan",3,IF('data sistem'!FH360="6-12 bulan",6,IF('data sistem'!FH360="lebih dari 12 bulan",12,""))))</f>
        <v/>
      </c>
      <c r="AL360" s="3">
        <f>IF('data sistem'!FC360="lebih dari 3",4,'data sistem'!FC360)</f>
        <v>0</v>
      </c>
      <c r="AM360" s="3">
        <f>IF('data sistem'!FD360="lebih dari 3",4,'data sistem'!FD360)</f>
        <v>0</v>
      </c>
      <c r="AN360" s="3" t="str">
        <f>IF(LEFT('data sistem'!U360,7)="bekerja",1,IF(LEFT('data sistem'!U360,5)="tidak",2,""))</f>
        <v/>
      </c>
      <c r="AO360" s="3">
        <f>'data sistem'!M360*1</f>
        <v>0</v>
      </c>
      <c r="AP360" s="3">
        <f>'data sistem'!R360*2</f>
        <v>0</v>
      </c>
      <c r="AQ360" s="3">
        <f>'data sistem'!P360*3</f>
        <v>0</v>
      </c>
      <c r="AR360" s="3">
        <f>'data sistem'!Q360*4</f>
        <v>0</v>
      </c>
      <c r="AS360" s="3">
        <f>0</f>
        <v>0</v>
      </c>
      <c r="AU360" s="3">
        <f>IF('data sistem'!Q360="1",4,1)</f>
        <v>1</v>
      </c>
      <c r="AW360" s="3">
        <f>IF('data sistem'!AG360="bumn",1,IF('data sistem'!AG360="non-profit",2,IF('data sistem'!AG360="swasta",3,IF('data sistem'!AG360="wiraswasta",4,5))))</f>
        <v>5</v>
      </c>
      <c r="AX360" s="3">
        <f>IF(AW360=5,'data sistem'!AG360,"")</f>
        <v>0</v>
      </c>
      <c r="AY360" s="3">
        <f>IF('data sistem'!T360=0,1,'data sistem'!T360=0)</f>
        <v>1</v>
      </c>
      <c r="BA360" s="3">
        <f>IF('data sistem'!AM360="kurang dari 1 juta",1000000,IF('data sistem'!AM360="antara 1 dan 2 juta",2000000,IF('data sistem'!AM360="lebih dari 2 juta",3000000,IF('data sistem'!AM360="lebih dari 3 juta",4000000,0))))</f>
        <v>0</v>
      </c>
      <c r="BB360" s="3">
        <f>0</f>
        <v>0</v>
      </c>
      <c r="BC360" s="3">
        <f>IF('data sistem'!BI360="kurang dari 1 juta",1000000,IF('data sistem'!BI360="antara 1 dan 2 juta",2000000,IF('data sistem'!BI360="lebih dari 2 juta",3000000,IF('data sistem'!BI360="lebih dari 3 juta",4000000,0))))</f>
        <v>0</v>
      </c>
      <c r="BD360" s="3" t="str">
        <f>IF('data sistem'!DE360&gt;0,'data sistem'!DE360,"")</f>
        <v/>
      </c>
      <c r="BE360" s="3" t="str">
        <f>IF('data sistem'!DF360="lebih tinggi",1,IF('data sistem'!DF360="sama",2,IF('data sistem'!DF360="lebih rendah",3,IF('data sistem'!DF360="tidak perlu",4,""))))</f>
        <v/>
      </c>
      <c r="BF360" s="3">
        <f>'data sistem'!DG360*1</f>
        <v>0</v>
      </c>
      <c r="BG360" s="3">
        <f>'data sistem'!DH360*2</f>
        <v>0</v>
      </c>
      <c r="BH360" s="3">
        <f>'data sistem'!DI360*3</f>
        <v>0</v>
      </c>
      <c r="BI360" s="3">
        <f>'data sistem'!DJ360*4</f>
        <v>0</v>
      </c>
      <c r="BJ360" s="3">
        <f>'data sistem'!DK360*5</f>
        <v>0</v>
      </c>
      <c r="BK360" s="3">
        <f>'data sistem'!DL360*6</f>
        <v>0</v>
      </c>
      <c r="BL360" s="3">
        <f>'data sistem'!DM360*7</f>
        <v>0</v>
      </c>
      <c r="BM360" s="3">
        <f>'data sistem'!DN360*8</f>
        <v>0</v>
      </c>
      <c r="BN360" s="3">
        <f>'data sistem'!DO360*9</f>
        <v>0</v>
      </c>
      <c r="BO360" s="3">
        <f>'data sistem'!DP360*10</f>
        <v>0</v>
      </c>
      <c r="BP360" s="3">
        <f>'data sistem'!DQ360*11</f>
        <v>0</v>
      </c>
      <c r="BQ360" s="3">
        <f>'data sistem'!DR360*12</f>
        <v>0</v>
      </c>
      <c r="BR360" s="3">
        <v>0</v>
      </c>
      <c r="BT360" s="3">
        <f>'data sistem'!GU360</f>
        <v>0</v>
      </c>
      <c r="BU360" s="3">
        <f>'data sistem'!HX360</f>
        <v>0</v>
      </c>
      <c r="BV360" s="3">
        <f>'data sistem'!GV360</f>
        <v>0</v>
      </c>
      <c r="BW360" s="3">
        <f>'data sistem'!HY360</f>
        <v>0</v>
      </c>
      <c r="BX360" s="3">
        <f>'data sistem'!GW360</f>
        <v>0</v>
      </c>
      <c r="BY360" s="3">
        <f>'data sistem'!HV360</f>
        <v>0</v>
      </c>
      <c r="BZ360" s="3">
        <f>'data sistem'!HZ360</f>
        <v>0</v>
      </c>
      <c r="CA360" s="3">
        <f>'data sistem'!IY360</f>
        <v>0</v>
      </c>
      <c r="CB360" s="3">
        <f>'data sistem'!GX360</f>
        <v>0</v>
      </c>
      <c r="CC360" s="3">
        <f>'data sistem'!IA360</f>
        <v>0</v>
      </c>
      <c r="CD360" s="3">
        <f>'data sistem'!GY360</f>
        <v>0</v>
      </c>
      <c r="CE360" s="3">
        <f>'data sistem'!IB360</f>
        <v>0</v>
      </c>
      <c r="CF360" s="3">
        <f>'data sistem'!GZ360</f>
        <v>0</v>
      </c>
      <c r="CH360" s="3">
        <f>'data sistem'!IC360</f>
        <v>0</v>
      </c>
      <c r="CJ360" s="3">
        <f>'data sistem'!HA360</f>
        <v>0</v>
      </c>
      <c r="CK360" s="3">
        <f>'data sistem'!ID360</f>
        <v>0</v>
      </c>
      <c r="CL360" s="3">
        <f>'data sistem'!HB360</f>
        <v>0</v>
      </c>
      <c r="CM360" s="3">
        <f>'data sistem'!IE360</f>
        <v>0</v>
      </c>
      <c r="CN360" s="3">
        <f>'data sistem'!HC360</f>
        <v>0</v>
      </c>
      <c r="CO360" s="3">
        <f>'data sistem'!IF360</f>
        <v>0</v>
      </c>
      <c r="CP360" s="3">
        <f>'data sistem'!HD360</f>
        <v>0</v>
      </c>
      <c r="CQ360" s="3">
        <f>'data sistem'!IG360</f>
        <v>0</v>
      </c>
      <c r="CR360" s="3">
        <f>'data sistem'!HE360</f>
        <v>0</v>
      </c>
      <c r="CS360" s="3">
        <f>'data sistem'!IH360</f>
        <v>0</v>
      </c>
      <c r="CT360" s="3">
        <f>'data sistem'!HF360</f>
        <v>0</v>
      </c>
      <c r="CU360" s="3">
        <f>'data sistem'!II360</f>
        <v>0</v>
      </c>
      <c r="CV360" s="3">
        <f>'data sistem'!HG360</f>
        <v>0</v>
      </c>
      <c r="CW360" s="3">
        <f>'data sistem'!IJ360</f>
        <v>0</v>
      </c>
      <c r="CX360" s="3">
        <f>'data sistem'!HH360</f>
        <v>0</v>
      </c>
      <c r="CY360" s="3">
        <f>'data sistem'!IK360</f>
        <v>0</v>
      </c>
      <c r="CZ360" s="3">
        <f>'data sistem'!HI360</f>
        <v>0</v>
      </c>
      <c r="DA360" s="3">
        <f>'data sistem'!IL360</f>
        <v>0</v>
      </c>
      <c r="DB360" s="3">
        <f>'data sistem'!HJ360</f>
        <v>0</v>
      </c>
      <c r="DC360" s="3">
        <f>'data sistem'!IM360</f>
        <v>0</v>
      </c>
      <c r="DD360" s="3">
        <f>'data sistem'!HK360</f>
        <v>0</v>
      </c>
      <c r="DE360" s="3">
        <f>'data sistem'!IN360</f>
        <v>0</v>
      </c>
      <c r="DF360" s="3">
        <f>'data sistem'!HL360</f>
        <v>0</v>
      </c>
      <c r="DG360" s="3">
        <f>'data sistem'!IO360</f>
        <v>0</v>
      </c>
      <c r="DH360" s="3">
        <f>'data sistem'!HM360</f>
        <v>0</v>
      </c>
      <c r="DI360" s="3">
        <f>'data sistem'!HM360</f>
        <v>0</v>
      </c>
      <c r="DJ360" s="3">
        <f>'data sistem'!IP360</f>
        <v>0</v>
      </c>
      <c r="DK360" s="3">
        <f>'data sistem'!IP360</f>
        <v>0</v>
      </c>
      <c r="DL360" s="3">
        <f>'data sistem'!HN360</f>
        <v>0</v>
      </c>
      <c r="DM360" s="3">
        <f>'data sistem'!IQ360</f>
        <v>0</v>
      </c>
      <c r="DN360" s="3">
        <f>'data sistem'!HO360</f>
        <v>0</v>
      </c>
      <c r="DO360" s="3">
        <f>'data sistem'!IR360</f>
        <v>0</v>
      </c>
      <c r="DP360" s="3">
        <f>'data sistem'!HP360</f>
        <v>0</v>
      </c>
      <c r="DQ360" s="3">
        <f>'data sistem'!IS360</f>
        <v>0</v>
      </c>
      <c r="DR360" s="3">
        <f>'data sistem'!HQ360</f>
        <v>0</v>
      </c>
      <c r="DS360" s="3">
        <f>'data sistem'!IT360</f>
        <v>0</v>
      </c>
      <c r="DT360" s="3">
        <f>'data sistem'!HR360</f>
        <v>0</v>
      </c>
      <c r="DU360" s="3">
        <f>'data sistem'!IU360</f>
        <v>0</v>
      </c>
      <c r="DV360" s="3">
        <f>'data sistem'!HS360</f>
        <v>0</v>
      </c>
      <c r="DW360" s="3">
        <f>'data sistem'!IV360</f>
        <v>0</v>
      </c>
      <c r="DX360" s="3">
        <f>'data sistem'!HT360</f>
        <v>0</v>
      </c>
      <c r="DY360" s="3">
        <f>'data sistem'!IW360</f>
        <v>0</v>
      </c>
      <c r="DZ360" s="3">
        <f>'data sistem'!HU360</f>
        <v>0</v>
      </c>
      <c r="EA360" s="3">
        <f>'data sistem'!IX360</f>
        <v>0</v>
      </c>
    </row>
    <row r="361" spans="1:131" x14ac:dyDescent="0.3">
      <c r="A361" s="3" t="str">
        <f t="shared" si="5"/>
        <v>051022</v>
      </c>
      <c r="B361" s="3" t="e">
        <f>VLOOKUP('data sistem'!C361,kodeprodi!$A$2:$B$11,2,FALSE)</f>
        <v>#N/A</v>
      </c>
      <c r="C361" s="3">
        <f>'data sistem'!A361</f>
        <v>0</v>
      </c>
      <c r="D361" s="3">
        <f>'data sistem'!B361</f>
        <v>0</v>
      </c>
      <c r="E361" s="3">
        <f>'data sistem'!J361</f>
        <v>0</v>
      </c>
      <c r="F361" s="3">
        <f>'data sistem'!K361</f>
        <v>0</v>
      </c>
      <c r="G361" s="3">
        <f>2020-'data sistem'!E361</f>
        <v>2020</v>
      </c>
      <c r="H361" s="3">
        <f>1</f>
        <v>1</v>
      </c>
      <c r="I361" s="3">
        <f>2</f>
        <v>2</v>
      </c>
      <c r="J361" s="3">
        <f>3</f>
        <v>3</v>
      </c>
      <c r="K361" s="3">
        <f>3</f>
        <v>3</v>
      </c>
      <c r="L361" s="3">
        <f>1</f>
        <v>1</v>
      </c>
      <c r="M361" s="3">
        <f>2</f>
        <v>2</v>
      </c>
      <c r="N361" s="3">
        <f>1</f>
        <v>1</v>
      </c>
      <c r="O361" s="3" t="str">
        <f>IF('data sistem'!W361="tidak",3,IF('data sistem'!W361="ya",IF('data sistem'!DT361="sebelum lulus",1,IF('data sistem'!DT361="setelah lulus",2,"")),""))</f>
        <v/>
      </c>
      <c r="P361" s="3" t="str">
        <f>IF('data sistem'!DU361="0-3 bulan",1,IF('data sistem'!DU361="3-6 bulan",3,IF('data sistem'!DU361="6-12 bulan",6,IF('data sistem'!DU361="lebih dari 12 bulan",12,""))))</f>
        <v/>
      </c>
      <c r="Q361" s="3" t="str">
        <f>IF('data sistem'!DV361="0-3 bulan",1,IF('data sistem'!DV361="3-6 bulan",3,IF('data sistem'!DV361="6-12 bulan",6,IF('data sistem'!DV361="lebih dari 12 bulan",12,""))))</f>
        <v/>
      </c>
      <c r="R361" s="3">
        <f>'data sistem'!EA361</f>
        <v>0</v>
      </c>
      <c r="S361" s="3">
        <f>'data sistem'!EB361</f>
        <v>0</v>
      </c>
      <c r="T361" s="3">
        <f>'data sistem'!EC361</f>
        <v>0</v>
      </c>
      <c r="U361" s="3">
        <f>'data sistem'!ED361</f>
        <v>0</v>
      </c>
      <c r="V361" s="3">
        <f>'data sistem'!EE361</f>
        <v>0</v>
      </c>
      <c r="W361" s="3">
        <f>'data sistem'!EF361</f>
        <v>0</v>
      </c>
      <c r="X361" s="3">
        <f>'data sistem'!EG361</f>
        <v>0</v>
      </c>
      <c r="Y361" s="3" t="str">
        <f>IF('data sistem'!DW361="ya",1,IF('data sistem'!DW361="tidak",0,""))</f>
        <v/>
      </c>
      <c r="Z361" s="3">
        <f>'data sistem'!EM361</f>
        <v>0</v>
      </c>
      <c r="AA361" s="3">
        <f>'data sistem'!EH361</f>
        <v>0</v>
      </c>
      <c r="AB361" s="3">
        <f>'data sistem'!EI361</f>
        <v>0</v>
      </c>
      <c r="AC361" s="3">
        <f>'data sistem'!EJ361</f>
        <v>0</v>
      </c>
      <c r="AD361" s="3">
        <f>'data sistem'!EK361</f>
        <v>0</v>
      </c>
      <c r="AE361" s="3">
        <f>'data sistem'!EL361</f>
        <v>0</v>
      </c>
      <c r="AF361" s="3">
        <f>0</f>
        <v>0</v>
      </c>
      <c r="AH361" s="3">
        <f>IF('data sistem'!FB361="lebih dari 3",4,'data sistem'!FB361)</f>
        <v>0</v>
      </c>
      <c r="AI361" s="3" t="str">
        <f>IF('data sistem'!FF361="sebelum lulus",1,IF('data sistem'!FF361="setelah lulus",2,""))</f>
        <v/>
      </c>
      <c r="AJ361" s="3" t="str">
        <f>IF('data sistem'!FG361="0-3 bulan",1,IF('data sistem'!FG361="3-6 bulan",3,IF('data sistem'!FG361="6-12 bulan",6,IF('data sistem'!FG361="lebih dari 12 bulan",12,""))))</f>
        <v/>
      </c>
      <c r="AK361" s="3" t="str">
        <f>IF('data sistem'!FH361="0-3 bulan",1,IF('data sistem'!FH361="3-6 bulan",3,IF('data sistem'!FH361="6-12 bulan",6,IF('data sistem'!FH361="lebih dari 12 bulan",12,""))))</f>
        <v/>
      </c>
      <c r="AL361" s="3">
        <f>IF('data sistem'!FC361="lebih dari 3",4,'data sistem'!FC361)</f>
        <v>0</v>
      </c>
      <c r="AM361" s="3">
        <f>IF('data sistem'!FD361="lebih dari 3",4,'data sistem'!FD361)</f>
        <v>0</v>
      </c>
      <c r="AN361" s="3" t="str">
        <f>IF(LEFT('data sistem'!U361,7)="bekerja",1,IF(LEFT('data sistem'!U361,5)="tidak",2,""))</f>
        <v/>
      </c>
      <c r="AO361" s="3">
        <f>'data sistem'!M361*1</f>
        <v>0</v>
      </c>
      <c r="AP361" s="3">
        <f>'data sistem'!R361*2</f>
        <v>0</v>
      </c>
      <c r="AQ361" s="3">
        <f>'data sistem'!P361*3</f>
        <v>0</v>
      </c>
      <c r="AR361" s="3">
        <f>'data sistem'!Q361*4</f>
        <v>0</v>
      </c>
      <c r="AS361" s="3">
        <f>0</f>
        <v>0</v>
      </c>
      <c r="AU361" s="3">
        <f>IF('data sistem'!Q361="1",4,1)</f>
        <v>1</v>
      </c>
      <c r="AW361" s="3">
        <f>IF('data sistem'!AG361="bumn",1,IF('data sistem'!AG361="non-profit",2,IF('data sistem'!AG361="swasta",3,IF('data sistem'!AG361="wiraswasta",4,5))))</f>
        <v>5</v>
      </c>
      <c r="AX361" s="3">
        <f>IF(AW361=5,'data sistem'!AG361,"")</f>
        <v>0</v>
      </c>
      <c r="AY361" s="3">
        <f>IF('data sistem'!T361=0,1,'data sistem'!T361=0)</f>
        <v>1</v>
      </c>
      <c r="BA361" s="3">
        <f>IF('data sistem'!AM361="kurang dari 1 juta",1000000,IF('data sistem'!AM361="antara 1 dan 2 juta",2000000,IF('data sistem'!AM361="lebih dari 2 juta",3000000,IF('data sistem'!AM361="lebih dari 3 juta",4000000,0))))</f>
        <v>0</v>
      </c>
      <c r="BB361" s="3">
        <f>0</f>
        <v>0</v>
      </c>
      <c r="BC361" s="3">
        <f>IF('data sistem'!BI361="kurang dari 1 juta",1000000,IF('data sistem'!BI361="antara 1 dan 2 juta",2000000,IF('data sistem'!BI361="lebih dari 2 juta",3000000,IF('data sistem'!BI361="lebih dari 3 juta",4000000,0))))</f>
        <v>0</v>
      </c>
      <c r="BD361" s="3" t="str">
        <f>IF('data sistem'!DE361&gt;0,'data sistem'!DE361,"")</f>
        <v/>
      </c>
      <c r="BE361" s="3" t="str">
        <f>IF('data sistem'!DF361="lebih tinggi",1,IF('data sistem'!DF361="sama",2,IF('data sistem'!DF361="lebih rendah",3,IF('data sistem'!DF361="tidak perlu",4,""))))</f>
        <v/>
      </c>
      <c r="BF361" s="3">
        <f>'data sistem'!DG361*1</f>
        <v>0</v>
      </c>
      <c r="BG361" s="3">
        <f>'data sistem'!DH361*2</f>
        <v>0</v>
      </c>
      <c r="BH361" s="3">
        <f>'data sistem'!DI361*3</f>
        <v>0</v>
      </c>
      <c r="BI361" s="3">
        <f>'data sistem'!DJ361*4</f>
        <v>0</v>
      </c>
      <c r="BJ361" s="3">
        <f>'data sistem'!DK361*5</f>
        <v>0</v>
      </c>
      <c r="BK361" s="3">
        <f>'data sistem'!DL361*6</f>
        <v>0</v>
      </c>
      <c r="BL361" s="3">
        <f>'data sistem'!DM361*7</f>
        <v>0</v>
      </c>
      <c r="BM361" s="3">
        <f>'data sistem'!DN361*8</f>
        <v>0</v>
      </c>
      <c r="BN361" s="3">
        <f>'data sistem'!DO361*9</f>
        <v>0</v>
      </c>
      <c r="BO361" s="3">
        <f>'data sistem'!DP361*10</f>
        <v>0</v>
      </c>
      <c r="BP361" s="3">
        <f>'data sistem'!DQ361*11</f>
        <v>0</v>
      </c>
      <c r="BQ361" s="3">
        <f>'data sistem'!DR361*12</f>
        <v>0</v>
      </c>
      <c r="BR361" s="3">
        <v>0</v>
      </c>
      <c r="BT361" s="3">
        <f>'data sistem'!GU361</f>
        <v>0</v>
      </c>
      <c r="BU361" s="3">
        <f>'data sistem'!HX361</f>
        <v>0</v>
      </c>
      <c r="BV361" s="3">
        <f>'data sistem'!GV361</f>
        <v>0</v>
      </c>
      <c r="BW361" s="3">
        <f>'data sistem'!HY361</f>
        <v>0</v>
      </c>
      <c r="BX361" s="3">
        <f>'data sistem'!GW361</f>
        <v>0</v>
      </c>
      <c r="BY361" s="3">
        <f>'data sistem'!HV361</f>
        <v>0</v>
      </c>
      <c r="BZ361" s="3">
        <f>'data sistem'!HZ361</f>
        <v>0</v>
      </c>
      <c r="CA361" s="3">
        <f>'data sistem'!IY361</f>
        <v>0</v>
      </c>
      <c r="CB361" s="3">
        <f>'data sistem'!GX361</f>
        <v>0</v>
      </c>
      <c r="CC361" s="3">
        <f>'data sistem'!IA361</f>
        <v>0</v>
      </c>
      <c r="CD361" s="3">
        <f>'data sistem'!GY361</f>
        <v>0</v>
      </c>
      <c r="CE361" s="3">
        <f>'data sistem'!IB361</f>
        <v>0</v>
      </c>
      <c r="CF361" s="3">
        <f>'data sistem'!GZ361</f>
        <v>0</v>
      </c>
      <c r="CH361" s="3">
        <f>'data sistem'!IC361</f>
        <v>0</v>
      </c>
      <c r="CJ361" s="3">
        <f>'data sistem'!HA361</f>
        <v>0</v>
      </c>
      <c r="CK361" s="3">
        <f>'data sistem'!ID361</f>
        <v>0</v>
      </c>
      <c r="CL361" s="3">
        <f>'data sistem'!HB361</f>
        <v>0</v>
      </c>
      <c r="CM361" s="3">
        <f>'data sistem'!IE361</f>
        <v>0</v>
      </c>
      <c r="CN361" s="3">
        <f>'data sistem'!HC361</f>
        <v>0</v>
      </c>
      <c r="CO361" s="3">
        <f>'data sistem'!IF361</f>
        <v>0</v>
      </c>
      <c r="CP361" s="3">
        <f>'data sistem'!HD361</f>
        <v>0</v>
      </c>
      <c r="CQ361" s="3">
        <f>'data sistem'!IG361</f>
        <v>0</v>
      </c>
      <c r="CR361" s="3">
        <f>'data sistem'!HE361</f>
        <v>0</v>
      </c>
      <c r="CS361" s="3">
        <f>'data sistem'!IH361</f>
        <v>0</v>
      </c>
      <c r="CT361" s="3">
        <f>'data sistem'!HF361</f>
        <v>0</v>
      </c>
      <c r="CU361" s="3">
        <f>'data sistem'!II361</f>
        <v>0</v>
      </c>
      <c r="CV361" s="3">
        <f>'data sistem'!HG361</f>
        <v>0</v>
      </c>
      <c r="CW361" s="3">
        <f>'data sistem'!IJ361</f>
        <v>0</v>
      </c>
      <c r="CX361" s="3">
        <f>'data sistem'!HH361</f>
        <v>0</v>
      </c>
      <c r="CY361" s="3">
        <f>'data sistem'!IK361</f>
        <v>0</v>
      </c>
      <c r="CZ361" s="3">
        <f>'data sistem'!HI361</f>
        <v>0</v>
      </c>
      <c r="DA361" s="3">
        <f>'data sistem'!IL361</f>
        <v>0</v>
      </c>
      <c r="DB361" s="3">
        <f>'data sistem'!HJ361</f>
        <v>0</v>
      </c>
      <c r="DC361" s="3">
        <f>'data sistem'!IM361</f>
        <v>0</v>
      </c>
      <c r="DD361" s="3">
        <f>'data sistem'!HK361</f>
        <v>0</v>
      </c>
      <c r="DE361" s="3">
        <f>'data sistem'!IN361</f>
        <v>0</v>
      </c>
      <c r="DF361" s="3">
        <f>'data sistem'!HL361</f>
        <v>0</v>
      </c>
      <c r="DG361" s="3">
        <f>'data sistem'!IO361</f>
        <v>0</v>
      </c>
      <c r="DH361" s="3">
        <f>'data sistem'!HM361</f>
        <v>0</v>
      </c>
      <c r="DI361" s="3">
        <f>'data sistem'!HM361</f>
        <v>0</v>
      </c>
      <c r="DJ361" s="3">
        <f>'data sistem'!IP361</f>
        <v>0</v>
      </c>
      <c r="DK361" s="3">
        <f>'data sistem'!IP361</f>
        <v>0</v>
      </c>
      <c r="DL361" s="3">
        <f>'data sistem'!HN361</f>
        <v>0</v>
      </c>
      <c r="DM361" s="3">
        <f>'data sistem'!IQ361</f>
        <v>0</v>
      </c>
      <c r="DN361" s="3">
        <f>'data sistem'!HO361</f>
        <v>0</v>
      </c>
      <c r="DO361" s="3">
        <f>'data sistem'!IR361</f>
        <v>0</v>
      </c>
      <c r="DP361" s="3">
        <f>'data sistem'!HP361</f>
        <v>0</v>
      </c>
      <c r="DQ361" s="3">
        <f>'data sistem'!IS361</f>
        <v>0</v>
      </c>
      <c r="DR361" s="3">
        <f>'data sistem'!HQ361</f>
        <v>0</v>
      </c>
      <c r="DS361" s="3">
        <f>'data sistem'!IT361</f>
        <v>0</v>
      </c>
      <c r="DT361" s="3">
        <f>'data sistem'!HR361</f>
        <v>0</v>
      </c>
      <c r="DU361" s="3">
        <f>'data sistem'!IU361</f>
        <v>0</v>
      </c>
      <c r="DV361" s="3">
        <f>'data sistem'!HS361</f>
        <v>0</v>
      </c>
      <c r="DW361" s="3">
        <f>'data sistem'!IV361</f>
        <v>0</v>
      </c>
      <c r="DX361" s="3">
        <f>'data sistem'!HT361</f>
        <v>0</v>
      </c>
      <c r="DY361" s="3">
        <f>'data sistem'!IW361</f>
        <v>0</v>
      </c>
      <c r="DZ361" s="3">
        <f>'data sistem'!HU361</f>
        <v>0</v>
      </c>
      <c r="EA361" s="3">
        <f>'data sistem'!IX361</f>
        <v>0</v>
      </c>
    </row>
    <row r="362" spans="1:131" x14ac:dyDescent="0.3">
      <c r="A362" s="3" t="str">
        <f t="shared" si="5"/>
        <v>051022</v>
      </c>
      <c r="B362" s="3" t="e">
        <f>VLOOKUP('data sistem'!C362,kodeprodi!$A$2:$B$11,2,FALSE)</f>
        <v>#N/A</v>
      </c>
      <c r="C362" s="3">
        <f>'data sistem'!A362</f>
        <v>0</v>
      </c>
      <c r="D362" s="3">
        <f>'data sistem'!B362</f>
        <v>0</v>
      </c>
      <c r="E362" s="3">
        <f>'data sistem'!J362</f>
        <v>0</v>
      </c>
      <c r="F362" s="3">
        <f>'data sistem'!K362</f>
        <v>0</v>
      </c>
      <c r="G362" s="3">
        <f>2020-'data sistem'!E362</f>
        <v>2020</v>
      </c>
      <c r="H362" s="3">
        <f>1</f>
        <v>1</v>
      </c>
      <c r="I362" s="3">
        <f>2</f>
        <v>2</v>
      </c>
      <c r="J362" s="3">
        <f>3</f>
        <v>3</v>
      </c>
      <c r="K362" s="3">
        <f>3</f>
        <v>3</v>
      </c>
      <c r="L362" s="3">
        <f>1</f>
        <v>1</v>
      </c>
      <c r="M362" s="3">
        <f>2</f>
        <v>2</v>
      </c>
      <c r="N362" s="3">
        <f>1</f>
        <v>1</v>
      </c>
      <c r="O362" s="3" t="str">
        <f>IF('data sistem'!W362="tidak",3,IF('data sistem'!W362="ya",IF('data sistem'!DT362="sebelum lulus",1,IF('data sistem'!DT362="setelah lulus",2,"")),""))</f>
        <v/>
      </c>
      <c r="P362" s="3" t="str">
        <f>IF('data sistem'!DU362="0-3 bulan",1,IF('data sistem'!DU362="3-6 bulan",3,IF('data sistem'!DU362="6-12 bulan",6,IF('data sistem'!DU362="lebih dari 12 bulan",12,""))))</f>
        <v/>
      </c>
      <c r="Q362" s="3" t="str">
        <f>IF('data sistem'!DV362="0-3 bulan",1,IF('data sistem'!DV362="3-6 bulan",3,IF('data sistem'!DV362="6-12 bulan",6,IF('data sistem'!DV362="lebih dari 12 bulan",12,""))))</f>
        <v/>
      </c>
      <c r="R362" s="3">
        <f>'data sistem'!EA362</f>
        <v>0</v>
      </c>
      <c r="S362" s="3">
        <f>'data sistem'!EB362</f>
        <v>0</v>
      </c>
      <c r="T362" s="3">
        <f>'data sistem'!EC362</f>
        <v>0</v>
      </c>
      <c r="U362" s="3">
        <f>'data sistem'!ED362</f>
        <v>0</v>
      </c>
      <c r="V362" s="3">
        <f>'data sistem'!EE362</f>
        <v>0</v>
      </c>
      <c r="W362" s="3">
        <f>'data sistem'!EF362</f>
        <v>0</v>
      </c>
      <c r="X362" s="3">
        <f>'data sistem'!EG362</f>
        <v>0</v>
      </c>
      <c r="Y362" s="3" t="str">
        <f>IF('data sistem'!DW362="ya",1,IF('data sistem'!DW362="tidak",0,""))</f>
        <v/>
      </c>
      <c r="Z362" s="3">
        <f>'data sistem'!EM362</f>
        <v>0</v>
      </c>
      <c r="AA362" s="3">
        <f>'data sistem'!EH362</f>
        <v>0</v>
      </c>
      <c r="AB362" s="3">
        <f>'data sistem'!EI362</f>
        <v>0</v>
      </c>
      <c r="AC362" s="3">
        <f>'data sistem'!EJ362</f>
        <v>0</v>
      </c>
      <c r="AD362" s="3">
        <f>'data sistem'!EK362</f>
        <v>0</v>
      </c>
      <c r="AE362" s="3">
        <f>'data sistem'!EL362</f>
        <v>0</v>
      </c>
      <c r="AF362" s="3">
        <f>0</f>
        <v>0</v>
      </c>
      <c r="AH362" s="3">
        <f>IF('data sistem'!FB362="lebih dari 3",4,'data sistem'!FB362)</f>
        <v>0</v>
      </c>
      <c r="AI362" s="3" t="str">
        <f>IF('data sistem'!FF362="sebelum lulus",1,IF('data sistem'!FF362="setelah lulus",2,""))</f>
        <v/>
      </c>
      <c r="AJ362" s="3" t="str">
        <f>IF('data sistem'!FG362="0-3 bulan",1,IF('data sistem'!FG362="3-6 bulan",3,IF('data sistem'!FG362="6-12 bulan",6,IF('data sistem'!FG362="lebih dari 12 bulan",12,""))))</f>
        <v/>
      </c>
      <c r="AK362" s="3" t="str">
        <f>IF('data sistem'!FH362="0-3 bulan",1,IF('data sistem'!FH362="3-6 bulan",3,IF('data sistem'!FH362="6-12 bulan",6,IF('data sistem'!FH362="lebih dari 12 bulan",12,""))))</f>
        <v/>
      </c>
      <c r="AL362" s="3">
        <f>IF('data sistem'!FC362="lebih dari 3",4,'data sistem'!FC362)</f>
        <v>0</v>
      </c>
      <c r="AM362" s="3">
        <f>IF('data sistem'!FD362="lebih dari 3",4,'data sistem'!FD362)</f>
        <v>0</v>
      </c>
      <c r="AN362" s="3" t="str">
        <f>IF(LEFT('data sistem'!U362,7)="bekerja",1,IF(LEFT('data sistem'!U362,5)="tidak",2,""))</f>
        <v/>
      </c>
      <c r="AO362" s="3">
        <f>'data sistem'!M362*1</f>
        <v>0</v>
      </c>
      <c r="AP362" s="3">
        <f>'data sistem'!R362*2</f>
        <v>0</v>
      </c>
      <c r="AQ362" s="3">
        <f>'data sistem'!P362*3</f>
        <v>0</v>
      </c>
      <c r="AR362" s="3">
        <f>'data sistem'!Q362*4</f>
        <v>0</v>
      </c>
      <c r="AS362" s="3">
        <f>0</f>
        <v>0</v>
      </c>
      <c r="AU362" s="3">
        <f>IF('data sistem'!Q362="1",4,1)</f>
        <v>1</v>
      </c>
      <c r="AW362" s="3">
        <f>IF('data sistem'!AG362="bumn",1,IF('data sistem'!AG362="non-profit",2,IF('data sistem'!AG362="swasta",3,IF('data sistem'!AG362="wiraswasta",4,5))))</f>
        <v>5</v>
      </c>
      <c r="AX362" s="3">
        <f>IF(AW362=5,'data sistem'!AG362,"")</f>
        <v>0</v>
      </c>
      <c r="AY362" s="3">
        <f>IF('data sistem'!T362=0,1,'data sistem'!T362=0)</f>
        <v>1</v>
      </c>
      <c r="BA362" s="3">
        <f>IF('data sistem'!AM362="kurang dari 1 juta",1000000,IF('data sistem'!AM362="antara 1 dan 2 juta",2000000,IF('data sistem'!AM362="lebih dari 2 juta",3000000,IF('data sistem'!AM362="lebih dari 3 juta",4000000,0))))</f>
        <v>0</v>
      </c>
      <c r="BB362" s="3">
        <f>0</f>
        <v>0</v>
      </c>
      <c r="BC362" s="3">
        <f>IF('data sistem'!BI362="kurang dari 1 juta",1000000,IF('data sistem'!BI362="antara 1 dan 2 juta",2000000,IF('data sistem'!BI362="lebih dari 2 juta",3000000,IF('data sistem'!BI362="lebih dari 3 juta",4000000,0))))</f>
        <v>0</v>
      </c>
      <c r="BD362" s="3" t="str">
        <f>IF('data sistem'!DE362&gt;0,'data sistem'!DE362,"")</f>
        <v/>
      </c>
      <c r="BE362" s="3" t="str">
        <f>IF('data sistem'!DF362="lebih tinggi",1,IF('data sistem'!DF362="sama",2,IF('data sistem'!DF362="lebih rendah",3,IF('data sistem'!DF362="tidak perlu",4,""))))</f>
        <v/>
      </c>
      <c r="BF362" s="3">
        <f>'data sistem'!DG362*1</f>
        <v>0</v>
      </c>
      <c r="BG362" s="3">
        <f>'data sistem'!DH362*2</f>
        <v>0</v>
      </c>
      <c r="BH362" s="3">
        <f>'data sistem'!DI362*3</f>
        <v>0</v>
      </c>
      <c r="BI362" s="3">
        <f>'data sistem'!DJ362*4</f>
        <v>0</v>
      </c>
      <c r="BJ362" s="3">
        <f>'data sistem'!DK362*5</f>
        <v>0</v>
      </c>
      <c r="BK362" s="3">
        <f>'data sistem'!DL362*6</f>
        <v>0</v>
      </c>
      <c r="BL362" s="3">
        <f>'data sistem'!DM362*7</f>
        <v>0</v>
      </c>
      <c r="BM362" s="3">
        <f>'data sistem'!DN362*8</f>
        <v>0</v>
      </c>
      <c r="BN362" s="3">
        <f>'data sistem'!DO362*9</f>
        <v>0</v>
      </c>
      <c r="BO362" s="3">
        <f>'data sistem'!DP362*10</f>
        <v>0</v>
      </c>
      <c r="BP362" s="3">
        <f>'data sistem'!DQ362*11</f>
        <v>0</v>
      </c>
      <c r="BQ362" s="3">
        <f>'data sistem'!DR362*12</f>
        <v>0</v>
      </c>
      <c r="BR362" s="3">
        <v>0</v>
      </c>
      <c r="BT362" s="3">
        <f>'data sistem'!GU362</f>
        <v>0</v>
      </c>
      <c r="BU362" s="3">
        <f>'data sistem'!HX362</f>
        <v>0</v>
      </c>
      <c r="BV362" s="3">
        <f>'data sistem'!GV362</f>
        <v>0</v>
      </c>
      <c r="BW362" s="3">
        <f>'data sistem'!HY362</f>
        <v>0</v>
      </c>
      <c r="BX362" s="3">
        <f>'data sistem'!GW362</f>
        <v>0</v>
      </c>
      <c r="BY362" s="3">
        <f>'data sistem'!HV362</f>
        <v>0</v>
      </c>
      <c r="BZ362" s="3">
        <f>'data sistem'!HZ362</f>
        <v>0</v>
      </c>
      <c r="CA362" s="3">
        <f>'data sistem'!IY362</f>
        <v>0</v>
      </c>
      <c r="CB362" s="3">
        <f>'data sistem'!GX362</f>
        <v>0</v>
      </c>
      <c r="CC362" s="3">
        <f>'data sistem'!IA362</f>
        <v>0</v>
      </c>
      <c r="CD362" s="3">
        <f>'data sistem'!GY362</f>
        <v>0</v>
      </c>
      <c r="CE362" s="3">
        <f>'data sistem'!IB362</f>
        <v>0</v>
      </c>
      <c r="CF362" s="3">
        <f>'data sistem'!GZ362</f>
        <v>0</v>
      </c>
      <c r="CH362" s="3">
        <f>'data sistem'!IC362</f>
        <v>0</v>
      </c>
      <c r="CJ362" s="3">
        <f>'data sistem'!HA362</f>
        <v>0</v>
      </c>
      <c r="CK362" s="3">
        <f>'data sistem'!ID362</f>
        <v>0</v>
      </c>
      <c r="CL362" s="3">
        <f>'data sistem'!HB362</f>
        <v>0</v>
      </c>
      <c r="CM362" s="3">
        <f>'data sistem'!IE362</f>
        <v>0</v>
      </c>
      <c r="CN362" s="3">
        <f>'data sistem'!HC362</f>
        <v>0</v>
      </c>
      <c r="CO362" s="3">
        <f>'data sistem'!IF362</f>
        <v>0</v>
      </c>
      <c r="CP362" s="3">
        <f>'data sistem'!HD362</f>
        <v>0</v>
      </c>
      <c r="CQ362" s="3">
        <f>'data sistem'!IG362</f>
        <v>0</v>
      </c>
      <c r="CR362" s="3">
        <f>'data sistem'!HE362</f>
        <v>0</v>
      </c>
      <c r="CS362" s="3">
        <f>'data sistem'!IH362</f>
        <v>0</v>
      </c>
      <c r="CT362" s="3">
        <f>'data sistem'!HF362</f>
        <v>0</v>
      </c>
      <c r="CU362" s="3">
        <f>'data sistem'!II362</f>
        <v>0</v>
      </c>
      <c r="CV362" s="3">
        <f>'data sistem'!HG362</f>
        <v>0</v>
      </c>
      <c r="CW362" s="3">
        <f>'data sistem'!IJ362</f>
        <v>0</v>
      </c>
      <c r="CX362" s="3">
        <f>'data sistem'!HH362</f>
        <v>0</v>
      </c>
      <c r="CY362" s="3">
        <f>'data sistem'!IK362</f>
        <v>0</v>
      </c>
      <c r="CZ362" s="3">
        <f>'data sistem'!HI362</f>
        <v>0</v>
      </c>
      <c r="DA362" s="3">
        <f>'data sistem'!IL362</f>
        <v>0</v>
      </c>
      <c r="DB362" s="3">
        <f>'data sistem'!HJ362</f>
        <v>0</v>
      </c>
      <c r="DC362" s="3">
        <f>'data sistem'!IM362</f>
        <v>0</v>
      </c>
      <c r="DD362" s="3">
        <f>'data sistem'!HK362</f>
        <v>0</v>
      </c>
      <c r="DE362" s="3">
        <f>'data sistem'!IN362</f>
        <v>0</v>
      </c>
      <c r="DF362" s="3">
        <f>'data sistem'!HL362</f>
        <v>0</v>
      </c>
      <c r="DG362" s="3">
        <f>'data sistem'!IO362</f>
        <v>0</v>
      </c>
      <c r="DH362" s="3">
        <f>'data sistem'!HM362</f>
        <v>0</v>
      </c>
      <c r="DI362" s="3">
        <f>'data sistem'!HM362</f>
        <v>0</v>
      </c>
      <c r="DJ362" s="3">
        <f>'data sistem'!IP362</f>
        <v>0</v>
      </c>
      <c r="DK362" s="3">
        <f>'data sistem'!IP362</f>
        <v>0</v>
      </c>
      <c r="DL362" s="3">
        <f>'data sistem'!HN362</f>
        <v>0</v>
      </c>
      <c r="DM362" s="3">
        <f>'data sistem'!IQ362</f>
        <v>0</v>
      </c>
      <c r="DN362" s="3">
        <f>'data sistem'!HO362</f>
        <v>0</v>
      </c>
      <c r="DO362" s="3">
        <f>'data sistem'!IR362</f>
        <v>0</v>
      </c>
      <c r="DP362" s="3">
        <f>'data sistem'!HP362</f>
        <v>0</v>
      </c>
      <c r="DQ362" s="3">
        <f>'data sistem'!IS362</f>
        <v>0</v>
      </c>
      <c r="DR362" s="3">
        <f>'data sistem'!HQ362</f>
        <v>0</v>
      </c>
      <c r="DS362" s="3">
        <f>'data sistem'!IT362</f>
        <v>0</v>
      </c>
      <c r="DT362" s="3">
        <f>'data sistem'!HR362</f>
        <v>0</v>
      </c>
      <c r="DU362" s="3">
        <f>'data sistem'!IU362</f>
        <v>0</v>
      </c>
      <c r="DV362" s="3">
        <f>'data sistem'!HS362</f>
        <v>0</v>
      </c>
      <c r="DW362" s="3">
        <f>'data sistem'!IV362</f>
        <v>0</v>
      </c>
      <c r="DX362" s="3">
        <f>'data sistem'!HT362</f>
        <v>0</v>
      </c>
      <c r="DY362" s="3">
        <f>'data sistem'!IW362</f>
        <v>0</v>
      </c>
      <c r="DZ362" s="3">
        <f>'data sistem'!HU362</f>
        <v>0</v>
      </c>
      <c r="EA362" s="3">
        <f>'data sistem'!IX362</f>
        <v>0</v>
      </c>
    </row>
    <row r="363" spans="1:131" x14ac:dyDescent="0.3">
      <c r="A363" s="3" t="str">
        <f t="shared" si="5"/>
        <v>051022</v>
      </c>
      <c r="B363" s="3" t="e">
        <f>VLOOKUP('data sistem'!C363,kodeprodi!$A$2:$B$11,2,FALSE)</f>
        <v>#N/A</v>
      </c>
      <c r="C363" s="3">
        <f>'data sistem'!A363</f>
        <v>0</v>
      </c>
      <c r="D363" s="3">
        <f>'data sistem'!B363</f>
        <v>0</v>
      </c>
      <c r="E363" s="3">
        <f>'data sistem'!J363</f>
        <v>0</v>
      </c>
      <c r="F363" s="3">
        <f>'data sistem'!K363</f>
        <v>0</v>
      </c>
      <c r="G363" s="3">
        <f>2020-'data sistem'!E363</f>
        <v>2020</v>
      </c>
      <c r="H363" s="3">
        <f>1</f>
        <v>1</v>
      </c>
      <c r="I363" s="3">
        <f>2</f>
        <v>2</v>
      </c>
      <c r="J363" s="3">
        <f>3</f>
        <v>3</v>
      </c>
      <c r="K363" s="3">
        <f>3</f>
        <v>3</v>
      </c>
      <c r="L363" s="3">
        <f>1</f>
        <v>1</v>
      </c>
      <c r="M363" s="3">
        <f>2</f>
        <v>2</v>
      </c>
      <c r="N363" s="3">
        <f>1</f>
        <v>1</v>
      </c>
      <c r="O363" s="3" t="str">
        <f>IF('data sistem'!W363="tidak",3,IF('data sistem'!W363="ya",IF('data sistem'!DT363="sebelum lulus",1,IF('data sistem'!DT363="setelah lulus",2,"")),""))</f>
        <v/>
      </c>
      <c r="P363" s="3" t="str">
        <f>IF('data sistem'!DU363="0-3 bulan",1,IF('data sistem'!DU363="3-6 bulan",3,IF('data sistem'!DU363="6-12 bulan",6,IF('data sistem'!DU363="lebih dari 12 bulan",12,""))))</f>
        <v/>
      </c>
      <c r="Q363" s="3" t="str">
        <f>IF('data sistem'!DV363="0-3 bulan",1,IF('data sistem'!DV363="3-6 bulan",3,IF('data sistem'!DV363="6-12 bulan",6,IF('data sistem'!DV363="lebih dari 12 bulan",12,""))))</f>
        <v/>
      </c>
      <c r="R363" s="3">
        <f>'data sistem'!EA363</f>
        <v>0</v>
      </c>
      <c r="S363" s="3">
        <f>'data sistem'!EB363</f>
        <v>0</v>
      </c>
      <c r="T363" s="3">
        <f>'data sistem'!EC363</f>
        <v>0</v>
      </c>
      <c r="U363" s="3">
        <f>'data sistem'!ED363</f>
        <v>0</v>
      </c>
      <c r="V363" s="3">
        <f>'data sistem'!EE363</f>
        <v>0</v>
      </c>
      <c r="W363" s="3">
        <f>'data sistem'!EF363</f>
        <v>0</v>
      </c>
      <c r="X363" s="3">
        <f>'data sistem'!EG363</f>
        <v>0</v>
      </c>
      <c r="Y363" s="3" t="str">
        <f>IF('data sistem'!DW363="ya",1,IF('data sistem'!DW363="tidak",0,""))</f>
        <v/>
      </c>
      <c r="Z363" s="3">
        <f>'data sistem'!EM363</f>
        <v>0</v>
      </c>
      <c r="AA363" s="3">
        <f>'data sistem'!EH363</f>
        <v>0</v>
      </c>
      <c r="AB363" s="3">
        <f>'data sistem'!EI363</f>
        <v>0</v>
      </c>
      <c r="AC363" s="3">
        <f>'data sistem'!EJ363</f>
        <v>0</v>
      </c>
      <c r="AD363" s="3">
        <f>'data sistem'!EK363</f>
        <v>0</v>
      </c>
      <c r="AE363" s="3">
        <f>'data sistem'!EL363</f>
        <v>0</v>
      </c>
      <c r="AF363" s="3">
        <f>0</f>
        <v>0</v>
      </c>
      <c r="AH363" s="3">
        <f>IF('data sistem'!FB363="lebih dari 3",4,'data sistem'!FB363)</f>
        <v>0</v>
      </c>
      <c r="AI363" s="3" t="str">
        <f>IF('data sistem'!FF363="sebelum lulus",1,IF('data sistem'!FF363="setelah lulus",2,""))</f>
        <v/>
      </c>
      <c r="AJ363" s="3" t="str">
        <f>IF('data sistem'!FG363="0-3 bulan",1,IF('data sistem'!FG363="3-6 bulan",3,IF('data sistem'!FG363="6-12 bulan",6,IF('data sistem'!FG363="lebih dari 12 bulan",12,""))))</f>
        <v/>
      </c>
      <c r="AK363" s="3" t="str">
        <f>IF('data sistem'!FH363="0-3 bulan",1,IF('data sistem'!FH363="3-6 bulan",3,IF('data sistem'!FH363="6-12 bulan",6,IF('data sistem'!FH363="lebih dari 12 bulan",12,""))))</f>
        <v/>
      </c>
      <c r="AL363" s="3">
        <f>IF('data sistem'!FC363="lebih dari 3",4,'data sistem'!FC363)</f>
        <v>0</v>
      </c>
      <c r="AM363" s="3">
        <f>IF('data sistem'!FD363="lebih dari 3",4,'data sistem'!FD363)</f>
        <v>0</v>
      </c>
      <c r="AN363" s="3" t="str">
        <f>IF(LEFT('data sistem'!U363,7)="bekerja",1,IF(LEFT('data sistem'!U363,5)="tidak",2,""))</f>
        <v/>
      </c>
      <c r="AO363" s="3">
        <f>'data sistem'!M363*1</f>
        <v>0</v>
      </c>
      <c r="AP363" s="3">
        <f>'data sistem'!R363*2</f>
        <v>0</v>
      </c>
      <c r="AQ363" s="3">
        <f>'data sistem'!P363*3</f>
        <v>0</v>
      </c>
      <c r="AR363" s="3">
        <f>'data sistem'!Q363*4</f>
        <v>0</v>
      </c>
      <c r="AS363" s="3">
        <f>0</f>
        <v>0</v>
      </c>
      <c r="AU363" s="3">
        <f>IF('data sistem'!Q363="1",4,1)</f>
        <v>1</v>
      </c>
      <c r="AW363" s="3">
        <f>IF('data sistem'!AG363="bumn",1,IF('data sistem'!AG363="non-profit",2,IF('data sistem'!AG363="swasta",3,IF('data sistem'!AG363="wiraswasta",4,5))))</f>
        <v>5</v>
      </c>
      <c r="AX363" s="3">
        <f>IF(AW363=5,'data sistem'!AG363,"")</f>
        <v>0</v>
      </c>
      <c r="AY363" s="3">
        <f>IF('data sistem'!T363=0,1,'data sistem'!T363=0)</f>
        <v>1</v>
      </c>
      <c r="BA363" s="3">
        <f>IF('data sistem'!AM363="kurang dari 1 juta",1000000,IF('data sistem'!AM363="antara 1 dan 2 juta",2000000,IF('data sistem'!AM363="lebih dari 2 juta",3000000,IF('data sistem'!AM363="lebih dari 3 juta",4000000,0))))</f>
        <v>0</v>
      </c>
      <c r="BB363" s="3">
        <f>0</f>
        <v>0</v>
      </c>
      <c r="BC363" s="3">
        <f>IF('data sistem'!BI363="kurang dari 1 juta",1000000,IF('data sistem'!BI363="antara 1 dan 2 juta",2000000,IF('data sistem'!BI363="lebih dari 2 juta",3000000,IF('data sistem'!BI363="lebih dari 3 juta",4000000,0))))</f>
        <v>0</v>
      </c>
      <c r="BD363" s="3" t="str">
        <f>IF('data sistem'!DE363&gt;0,'data sistem'!DE363,"")</f>
        <v/>
      </c>
      <c r="BE363" s="3" t="str">
        <f>IF('data sistem'!DF363="lebih tinggi",1,IF('data sistem'!DF363="sama",2,IF('data sistem'!DF363="lebih rendah",3,IF('data sistem'!DF363="tidak perlu",4,""))))</f>
        <v/>
      </c>
      <c r="BF363" s="3">
        <f>'data sistem'!DG363*1</f>
        <v>0</v>
      </c>
      <c r="BG363" s="3">
        <f>'data sistem'!DH363*2</f>
        <v>0</v>
      </c>
      <c r="BH363" s="3">
        <f>'data sistem'!DI363*3</f>
        <v>0</v>
      </c>
      <c r="BI363" s="3">
        <f>'data sistem'!DJ363*4</f>
        <v>0</v>
      </c>
      <c r="BJ363" s="3">
        <f>'data sistem'!DK363*5</f>
        <v>0</v>
      </c>
      <c r="BK363" s="3">
        <f>'data sistem'!DL363*6</f>
        <v>0</v>
      </c>
      <c r="BL363" s="3">
        <f>'data sistem'!DM363*7</f>
        <v>0</v>
      </c>
      <c r="BM363" s="3">
        <f>'data sistem'!DN363*8</f>
        <v>0</v>
      </c>
      <c r="BN363" s="3">
        <f>'data sistem'!DO363*9</f>
        <v>0</v>
      </c>
      <c r="BO363" s="3">
        <f>'data sistem'!DP363*10</f>
        <v>0</v>
      </c>
      <c r="BP363" s="3">
        <f>'data sistem'!DQ363*11</f>
        <v>0</v>
      </c>
      <c r="BQ363" s="3">
        <f>'data sistem'!DR363*12</f>
        <v>0</v>
      </c>
      <c r="BR363" s="3">
        <v>0</v>
      </c>
      <c r="BT363" s="3">
        <f>'data sistem'!GU363</f>
        <v>0</v>
      </c>
      <c r="BU363" s="3">
        <f>'data sistem'!HX363</f>
        <v>0</v>
      </c>
      <c r="BV363" s="3">
        <f>'data sistem'!GV363</f>
        <v>0</v>
      </c>
      <c r="BW363" s="3">
        <f>'data sistem'!HY363</f>
        <v>0</v>
      </c>
      <c r="BX363" s="3">
        <f>'data sistem'!GW363</f>
        <v>0</v>
      </c>
      <c r="BY363" s="3">
        <f>'data sistem'!HV363</f>
        <v>0</v>
      </c>
      <c r="BZ363" s="3">
        <f>'data sistem'!HZ363</f>
        <v>0</v>
      </c>
      <c r="CA363" s="3">
        <f>'data sistem'!IY363</f>
        <v>0</v>
      </c>
      <c r="CB363" s="3">
        <f>'data sistem'!GX363</f>
        <v>0</v>
      </c>
      <c r="CC363" s="3">
        <f>'data sistem'!IA363</f>
        <v>0</v>
      </c>
      <c r="CD363" s="3">
        <f>'data sistem'!GY363</f>
        <v>0</v>
      </c>
      <c r="CE363" s="3">
        <f>'data sistem'!IB363</f>
        <v>0</v>
      </c>
      <c r="CF363" s="3">
        <f>'data sistem'!GZ363</f>
        <v>0</v>
      </c>
      <c r="CH363" s="3">
        <f>'data sistem'!IC363</f>
        <v>0</v>
      </c>
      <c r="CJ363" s="3">
        <f>'data sistem'!HA363</f>
        <v>0</v>
      </c>
      <c r="CK363" s="3">
        <f>'data sistem'!ID363</f>
        <v>0</v>
      </c>
      <c r="CL363" s="3">
        <f>'data sistem'!HB363</f>
        <v>0</v>
      </c>
      <c r="CM363" s="3">
        <f>'data sistem'!IE363</f>
        <v>0</v>
      </c>
      <c r="CN363" s="3">
        <f>'data sistem'!HC363</f>
        <v>0</v>
      </c>
      <c r="CO363" s="3">
        <f>'data sistem'!IF363</f>
        <v>0</v>
      </c>
      <c r="CP363" s="3">
        <f>'data sistem'!HD363</f>
        <v>0</v>
      </c>
      <c r="CQ363" s="3">
        <f>'data sistem'!IG363</f>
        <v>0</v>
      </c>
      <c r="CR363" s="3">
        <f>'data sistem'!HE363</f>
        <v>0</v>
      </c>
      <c r="CS363" s="3">
        <f>'data sistem'!IH363</f>
        <v>0</v>
      </c>
      <c r="CT363" s="3">
        <f>'data sistem'!HF363</f>
        <v>0</v>
      </c>
      <c r="CU363" s="3">
        <f>'data sistem'!II363</f>
        <v>0</v>
      </c>
      <c r="CV363" s="3">
        <f>'data sistem'!HG363</f>
        <v>0</v>
      </c>
      <c r="CW363" s="3">
        <f>'data sistem'!IJ363</f>
        <v>0</v>
      </c>
      <c r="CX363" s="3">
        <f>'data sistem'!HH363</f>
        <v>0</v>
      </c>
      <c r="CY363" s="3">
        <f>'data sistem'!IK363</f>
        <v>0</v>
      </c>
      <c r="CZ363" s="3">
        <f>'data sistem'!HI363</f>
        <v>0</v>
      </c>
      <c r="DA363" s="3">
        <f>'data sistem'!IL363</f>
        <v>0</v>
      </c>
      <c r="DB363" s="3">
        <f>'data sistem'!HJ363</f>
        <v>0</v>
      </c>
      <c r="DC363" s="3">
        <f>'data sistem'!IM363</f>
        <v>0</v>
      </c>
      <c r="DD363" s="3">
        <f>'data sistem'!HK363</f>
        <v>0</v>
      </c>
      <c r="DE363" s="3">
        <f>'data sistem'!IN363</f>
        <v>0</v>
      </c>
      <c r="DF363" s="3">
        <f>'data sistem'!HL363</f>
        <v>0</v>
      </c>
      <c r="DG363" s="3">
        <f>'data sistem'!IO363</f>
        <v>0</v>
      </c>
      <c r="DH363" s="3">
        <f>'data sistem'!HM363</f>
        <v>0</v>
      </c>
      <c r="DI363" s="3">
        <f>'data sistem'!HM363</f>
        <v>0</v>
      </c>
      <c r="DJ363" s="3">
        <f>'data sistem'!IP363</f>
        <v>0</v>
      </c>
      <c r="DK363" s="3">
        <f>'data sistem'!IP363</f>
        <v>0</v>
      </c>
      <c r="DL363" s="3">
        <f>'data sistem'!HN363</f>
        <v>0</v>
      </c>
      <c r="DM363" s="3">
        <f>'data sistem'!IQ363</f>
        <v>0</v>
      </c>
      <c r="DN363" s="3">
        <f>'data sistem'!HO363</f>
        <v>0</v>
      </c>
      <c r="DO363" s="3">
        <f>'data sistem'!IR363</f>
        <v>0</v>
      </c>
      <c r="DP363" s="3">
        <f>'data sistem'!HP363</f>
        <v>0</v>
      </c>
      <c r="DQ363" s="3">
        <f>'data sistem'!IS363</f>
        <v>0</v>
      </c>
      <c r="DR363" s="3">
        <f>'data sistem'!HQ363</f>
        <v>0</v>
      </c>
      <c r="DS363" s="3">
        <f>'data sistem'!IT363</f>
        <v>0</v>
      </c>
      <c r="DT363" s="3">
        <f>'data sistem'!HR363</f>
        <v>0</v>
      </c>
      <c r="DU363" s="3">
        <f>'data sistem'!IU363</f>
        <v>0</v>
      </c>
      <c r="DV363" s="3">
        <f>'data sistem'!HS363</f>
        <v>0</v>
      </c>
      <c r="DW363" s="3">
        <f>'data sistem'!IV363</f>
        <v>0</v>
      </c>
      <c r="DX363" s="3">
        <f>'data sistem'!HT363</f>
        <v>0</v>
      </c>
      <c r="DY363" s="3">
        <f>'data sistem'!IW363</f>
        <v>0</v>
      </c>
      <c r="DZ363" s="3">
        <f>'data sistem'!HU363</f>
        <v>0</v>
      </c>
      <c r="EA363" s="3">
        <f>'data sistem'!IX363</f>
        <v>0</v>
      </c>
    </row>
    <row r="364" spans="1:131" x14ac:dyDescent="0.3">
      <c r="A364" s="3" t="str">
        <f t="shared" si="5"/>
        <v>051022</v>
      </c>
      <c r="B364" s="3" t="e">
        <f>VLOOKUP('data sistem'!C364,kodeprodi!$A$2:$B$11,2,FALSE)</f>
        <v>#N/A</v>
      </c>
      <c r="C364" s="3">
        <f>'data sistem'!A364</f>
        <v>0</v>
      </c>
      <c r="D364" s="3">
        <f>'data sistem'!B364</f>
        <v>0</v>
      </c>
      <c r="E364" s="3">
        <f>'data sistem'!J364</f>
        <v>0</v>
      </c>
      <c r="F364" s="3">
        <f>'data sistem'!K364</f>
        <v>0</v>
      </c>
      <c r="G364" s="3">
        <f>2020-'data sistem'!E364</f>
        <v>2020</v>
      </c>
      <c r="H364" s="3">
        <f>1</f>
        <v>1</v>
      </c>
      <c r="I364" s="3">
        <f>2</f>
        <v>2</v>
      </c>
      <c r="J364" s="3">
        <f>3</f>
        <v>3</v>
      </c>
      <c r="K364" s="3">
        <f>3</f>
        <v>3</v>
      </c>
      <c r="L364" s="3">
        <f>1</f>
        <v>1</v>
      </c>
      <c r="M364" s="3">
        <f>2</f>
        <v>2</v>
      </c>
      <c r="N364" s="3">
        <f>1</f>
        <v>1</v>
      </c>
      <c r="O364" s="3" t="str">
        <f>IF('data sistem'!W364="tidak",3,IF('data sistem'!W364="ya",IF('data sistem'!DT364="sebelum lulus",1,IF('data sistem'!DT364="setelah lulus",2,"")),""))</f>
        <v/>
      </c>
      <c r="P364" s="3" t="str">
        <f>IF('data sistem'!DU364="0-3 bulan",1,IF('data sistem'!DU364="3-6 bulan",3,IF('data sistem'!DU364="6-12 bulan",6,IF('data sistem'!DU364="lebih dari 12 bulan",12,""))))</f>
        <v/>
      </c>
      <c r="Q364" s="3" t="str">
        <f>IF('data sistem'!DV364="0-3 bulan",1,IF('data sistem'!DV364="3-6 bulan",3,IF('data sistem'!DV364="6-12 bulan",6,IF('data sistem'!DV364="lebih dari 12 bulan",12,""))))</f>
        <v/>
      </c>
      <c r="R364" s="3">
        <f>'data sistem'!EA364</f>
        <v>0</v>
      </c>
      <c r="S364" s="3">
        <f>'data sistem'!EB364</f>
        <v>0</v>
      </c>
      <c r="T364" s="3">
        <f>'data sistem'!EC364</f>
        <v>0</v>
      </c>
      <c r="U364" s="3">
        <f>'data sistem'!ED364</f>
        <v>0</v>
      </c>
      <c r="V364" s="3">
        <f>'data sistem'!EE364</f>
        <v>0</v>
      </c>
      <c r="W364" s="3">
        <f>'data sistem'!EF364</f>
        <v>0</v>
      </c>
      <c r="X364" s="3">
        <f>'data sistem'!EG364</f>
        <v>0</v>
      </c>
      <c r="Y364" s="3" t="str">
        <f>IF('data sistem'!DW364="ya",1,IF('data sistem'!DW364="tidak",0,""))</f>
        <v/>
      </c>
      <c r="Z364" s="3">
        <f>'data sistem'!EM364</f>
        <v>0</v>
      </c>
      <c r="AA364" s="3">
        <f>'data sistem'!EH364</f>
        <v>0</v>
      </c>
      <c r="AB364" s="3">
        <f>'data sistem'!EI364</f>
        <v>0</v>
      </c>
      <c r="AC364" s="3">
        <f>'data sistem'!EJ364</f>
        <v>0</v>
      </c>
      <c r="AD364" s="3">
        <f>'data sistem'!EK364</f>
        <v>0</v>
      </c>
      <c r="AE364" s="3">
        <f>'data sistem'!EL364</f>
        <v>0</v>
      </c>
      <c r="AF364" s="3">
        <f>0</f>
        <v>0</v>
      </c>
      <c r="AH364" s="3">
        <f>IF('data sistem'!FB364="lebih dari 3",4,'data sistem'!FB364)</f>
        <v>0</v>
      </c>
      <c r="AI364" s="3" t="str">
        <f>IF('data sistem'!FF364="sebelum lulus",1,IF('data sistem'!FF364="setelah lulus",2,""))</f>
        <v/>
      </c>
      <c r="AJ364" s="3" t="str">
        <f>IF('data sistem'!FG364="0-3 bulan",1,IF('data sistem'!FG364="3-6 bulan",3,IF('data sistem'!FG364="6-12 bulan",6,IF('data sistem'!FG364="lebih dari 12 bulan",12,""))))</f>
        <v/>
      </c>
      <c r="AK364" s="3" t="str">
        <f>IF('data sistem'!FH364="0-3 bulan",1,IF('data sistem'!FH364="3-6 bulan",3,IF('data sistem'!FH364="6-12 bulan",6,IF('data sistem'!FH364="lebih dari 12 bulan",12,""))))</f>
        <v/>
      </c>
      <c r="AL364" s="3">
        <f>IF('data sistem'!FC364="lebih dari 3",4,'data sistem'!FC364)</f>
        <v>0</v>
      </c>
      <c r="AM364" s="3">
        <f>IF('data sistem'!FD364="lebih dari 3",4,'data sistem'!FD364)</f>
        <v>0</v>
      </c>
      <c r="AN364" s="3" t="str">
        <f>IF(LEFT('data sistem'!U364,7)="bekerja",1,IF(LEFT('data sistem'!U364,5)="tidak",2,""))</f>
        <v/>
      </c>
      <c r="AO364" s="3">
        <f>'data sistem'!M364*1</f>
        <v>0</v>
      </c>
      <c r="AP364" s="3">
        <f>'data sistem'!R364*2</f>
        <v>0</v>
      </c>
      <c r="AQ364" s="3">
        <f>'data sistem'!P364*3</f>
        <v>0</v>
      </c>
      <c r="AR364" s="3">
        <f>'data sistem'!Q364*4</f>
        <v>0</v>
      </c>
      <c r="AS364" s="3">
        <f>0</f>
        <v>0</v>
      </c>
      <c r="AU364" s="3">
        <f>IF('data sistem'!Q364="1",4,1)</f>
        <v>1</v>
      </c>
      <c r="AW364" s="3">
        <f>IF('data sistem'!AG364="bumn",1,IF('data sistem'!AG364="non-profit",2,IF('data sistem'!AG364="swasta",3,IF('data sistem'!AG364="wiraswasta",4,5))))</f>
        <v>5</v>
      </c>
      <c r="AX364" s="3">
        <f>IF(AW364=5,'data sistem'!AG364,"")</f>
        <v>0</v>
      </c>
      <c r="AY364" s="3">
        <f>IF('data sistem'!T364=0,1,'data sistem'!T364=0)</f>
        <v>1</v>
      </c>
      <c r="BA364" s="3">
        <f>IF('data sistem'!AM364="kurang dari 1 juta",1000000,IF('data sistem'!AM364="antara 1 dan 2 juta",2000000,IF('data sistem'!AM364="lebih dari 2 juta",3000000,IF('data sistem'!AM364="lebih dari 3 juta",4000000,0))))</f>
        <v>0</v>
      </c>
      <c r="BB364" s="3">
        <f>0</f>
        <v>0</v>
      </c>
      <c r="BC364" s="3">
        <f>IF('data sistem'!BI364="kurang dari 1 juta",1000000,IF('data sistem'!BI364="antara 1 dan 2 juta",2000000,IF('data sistem'!BI364="lebih dari 2 juta",3000000,IF('data sistem'!BI364="lebih dari 3 juta",4000000,0))))</f>
        <v>0</v>
      </c>
      <c r="BD364" s="3" t="str">
        <f>IF('data sistem'!DE364&gt;0,'data sistem'!DE364,"")</f>
        <v/>
      </c>
      <c r="BE364" s="3" t="str">
        <f>IF('data sistem'!DF364="lebih tinggi",1,IF('data sistem'!DF364="sama",2,IF('data sistem'!DF364="lebih rendah",3,IF('data sistem'!DF364="tidak perlu",4,""))))</f>
        <v/>
      </c>
      <c r="BF364" s="3">
        <f>'data sistem'!DG364*1</f>
        <v>0</v>
      </c>
      <c r="BG364" s="3">
        <f>'data sistem'!DH364*2</f>
        <v>0</v>
      </c>
      <c r="BH364" s="3">
        <f>'data sistem'!DI364*3</f>
        <v>0</v>
      </c>
      <c r="BI364" s="3">
        <f>'data sistem'!DJ364*4</f>
        <v>0</v>
      </c>
      <c r="BJ364" s="3">
        <f>'data sistem'!DK364*5</f>
        <v>0</v>
      </c>
      <c r="BK364" s="3">
        <f>'data sistem'!DL364*6</f>
        <v>0</v>
      </c>
      <c r="BL364" s="3">
        <f>'data sistem'!DM364*7</f>
        <v>0</v>
      </c>
      <c r="BM364" s="3">
        <f>'data sistem'!DN364*8</f>
        <v>0</v>
      </c>
      <c r="BN364" s="3">
        <f>'data sistem'!DO364*9</f>
        <v>0</v>
      </c>
      <c r="BO364" s="3">
        <f>'data sistem'!DP364*10</f>
        <v>0</v>
      </c>
      <c r="BP364" s="3">
        <f>'data sistem'!DQ364*11</f>
        <v>0</v>
      </c>
      <c r="BQ364" s="3">
        <f>'data sistem'!DR364*12</f>
        <v>0</v>
      </c>
      <c r="BR364" s="3">
        <v>0</v>
      </c>
      <c r="BT364" s="3">
        <f>'data sistem'!GU364</f>
        <v>0</v>
      </c>
      <c r="BU364" s="3">
        <f>'data sistem'!HX364</f>
        <v>0</v>
      </c>
      <c r="BV364" s="3">
        <f>'data sistem'!GV364</f>
        <v>0</v>
      </c>
      <c r="BW364" s="3">
        <f>'data sistem'!HY364</f>
        <v>0</v>
      </c>
      <c r="BX364" s="3">
        <f>'data sistem'!GW364</f>
        <v>0</v>
      </c>
      <c r="BY364" s="3">
        <f>'data sistem'!HV364</f>
        <v>0</v>
      </c>
      <c r="BZ364" s="3">
        <f>'data sistem'!HZ364</f>
        <v>0</v>
      </c>
      <c r="CA364" s="3">
        <f>'data sistem'!IY364</f>
        <v>0</v>
      </c>
      <c r="CB364" s="3">
        <f>'data sistem'!GX364</f>
        <v>0</v>
      </c>
      <c r="CC364" s="3">
        <f>'data sistem'!IA364</f>
        <v>0</v>
      </c>
      <c r="CD364" s="3">
        <f>'data sistem'!GY364</f>
        <v>0</v>
      </c>
      <c r="CE364" s="3">
        <f>'data sistem'!IB364</f>
        <v>0</v>
      </c>
      <c r="CF364" s="3">
        <f>'data sistem'!GZ364</f>
        <v>0</v>
      </c>
      <c r="CH364" s="3">
        <f>'data sistem'!IC364</f>
        <v>0</v>
      </c>
      <c r="CJ364" s="3">
        <f>'data sistem'!HA364</f>
        <v>0</v>
      </c>
      <c r="CK364" s="3">
        <f>'data sistem'!ID364</f>
        <v>0</v>
      </c>
      <c r="CL364" s="3">
        <f>'data sistem'!HB364</f>
        <v>0</v>
      </c>
      <c r="CM364" s="3">
        <f>'data sistem'!IE364</f>
        <v>0</v>
      </c>
      <c r="CN364" s="3">
        <f>'data sistem'!HC364</f>
        <v>0</v>
      </c>
      <c r="CO364" s="3">
        <f>'data sistem'!IF364</f>
        <v>0</v>
      </c>
      <c r="CP364" s="3">
        <f>'data sistem'!HD364</f>
        <v>0</v>
      </c>
      <c r="CQ364" s="3">
        <f>'data sistem'!IG364</f>
        <v>0</v>
      </c>
      <c r="CR364" s="3">
        <f>'data sistem'!HE364</f>
        <v>0</v>
      </c>
      <c r="CS364" s="3">
        <f>'data sistem'!IH364</f>
        <v>0</v>
      </c>
      <c r="CT364" s="3">
        <f>'data sistem'!HF364</f>
        <v>0</v>
      </c>
      <c r="CU364" s="3">
        <f>'data sistem'!II364</f>
        <v>0</v>
      </c>
      <c r="CV364" s="3">
        <f>'data sistem'!HG364</f>
        <v>0</v>
      </c>
      <c r="CW364" s="3">
        <f>'data sistem'!IJ364</f>
        <v>0</v>
      </c>
      <c r="CX364" s="3">
        <f>'data sistem'!HH364</f>
        <v>0</v>
      </c>
      <c r="CY364" s="3">
        <f>'data sistem'!IK364</f>
        <v>0</v>
      </c>
      <c r="CZ364" s="3">
        <f>'data sistem'!HI364</f>
        <v>0</v>
      </c>
      <c r="DA364" s="3">
        <f>'data sistem'!IL364</f>
        <v>0</v>
      </c>
      <c r="DB364" s="3">
        <f>'data sistem'!HJ364</f>
        <v>0</v>
      </c>
      <c r="DC364" s="3">
        <f>'data sistem'!IM364</f>
        <v>0</v>
      </c>
      <c r="DD364" s="3">
        <f>'data sistem'!HK364</f>
        <v>0</v>
      </c>
      <c r="DE364" s="3">
        <f>'data sistem'!IN364</f>
        <v>0</v>
      </c>
      <c r="DF364" s="3">
        <f>'data sistem'!HL364</f>
        <v>0</v>
      </c>
      <c r="DG364" s="3">
        <f>'data sistem'!IO364</f>
        <v>0</v>
      </c>
      <c r="DH364" s="3">
        <f>'data sistem'!HM364</f>
        <v>0</v>
      </c>
      <c r="DI364" s="3">
        <f>'data sistem'!HM364</f>
        <v>0</v>
      </c>
      <c r="DJ364" s="3">
        <f>'data sistem'!IP364</f>
        <v>0</v>
      </c>
      <c r="DK364" s="3">
        <f>'data sistem'!IP364</f>
        <v>0</v>
      </c>
      <c r="DL364" s="3">
        <f>'data sistem'!HN364</f>
        <v>0</v>
      </c>
      <c r="DM364" s="3">
        <f>'data sistem'!IQ364</f>
        <v>0</v>
      </c>
      <c r="DN364" s="3">
        <f>'data sistem'!HO364</f>
        <v>0</v>
      </c>
      <c r="DO364" s="3">
        <f>'data sistem'!IR364</f>
        <v>0</v>
      </c>
      <c r="DP364" s="3">
        <f>'data sistem'!HP364</f>
        <v>0</v>
      </c>
      <c r="DQ364" s="3">
        <f>'data sistem'!IS364</f>
        <v>0</v>
      </c>
      <c r="DR364" s="3">
        <f>'data sistem'!HQ364</f>
        <v>0</v>
      </c>
      <c r="DS364" s="3">
        <f>'data sistem'!IT364</f>
        <v>0</v>
      </c>
      <c r="DT364" s="3">
        <f>'data sistem'!HR364</f>
        <v>0</v>
      </c>
      <c r="DU364" s="3">
        <f>'data sistem'!IU364</f>
        <v>0</v>
      </c>
      <c r="DV364" s="3">
        <f>'data sistem'!HS364</f>
        <v>0</v>
      </c>
      <c r="DW364" s="3">
        <f>'data sistem'!IV364</f>
        <v>0</v>
      </c>
      <c r="DX364" s="3">
        <f>'data sistem'!HT364</f>
        <v>0</v>
      </c>
      <c r="DY364" s="3">
        <f>'data sistem'!IW364</f>
        <v>0</v>
      </c>
      <c r="DZ364" s="3">
        <f>'data sistem'!HU364</f>
        <v>0</v>
      </c>
      <c r="EA364" s="3">
        <f>'data sistem'!IX364</f>
        <v>0</v>
      </c>
    </row>
    <row r="365" spans="1:131" x14ac:dyDescent="0.3">
      <c r="A365" s="3" t="str">
        <f t="shared" si="5"/>
        <v>051022</v>
      </c>
      <c r="B365" s="3" t="e">
        <f>VLOOKUP('data sistem'!C365,kodeprodi!$A$2:$B$11,2,FALSE)</f>
        <v>#N/A</v>
      </c>
      <c r="C365" s="3">
        <f>'data sistem'!A365</f>
        <v>0</v>
      </c>
      <c r="D365" s="3">
        <f>'data sistem'!B365</f>
        <v>0</v>
      </c>
      <c r="E365" s="3">
        <f>'data sistem'!J365</f>
        <v>0</v>
      </c>
      <c r="F365" s="3">
        <f>'data sistem'!K365</f>
        <v>0</v>
      </c>
      <c r="G365" s="3">
        <f>2020-'data sistem'!E365</f>
        <v>2020</v>
      </c>
      <c r="H365" s="3">
        <f>1</f>
        <v>1</v>
      </c>
      <c r="I365" s="3">
        <f>2</f>
        <v>2</v>
      </c>
      <c r="J365" s="3">
        <f>3</f>
        <v>3</v>
      </c>
      <c r="K365" s="3">
        <f>3</f>
        <v>3</v>
      </c>
      <c r="L365" s="3">
        <f>1</f>
        <v>1</v>
      </c>
      <c r="M365" s="3">
        <f>2</f>
        <v>2</v>
      </c>
      <c r="N365" s="3">
        <f>1</f>
        <v>1</v>
      </c>
      <c r="O365" s="3" t="str">
        <f>IF('data sistem'!W365="tidak",3,IF('data sistem'!W365="ya",IF('data sistem'!DT365="sebelum lulus",1,IF('data sistem'!DT365="setelah lulus",2,"")),""))</f>
        <v/>
      </c>
      <c r="P365" s="3" t="str">
        <f>IF('data sistem'!DU365="0-3 bulan",1,IF('data sistem'!DU365="3-6 bulan",3,IF('data sistem'!DU365="6-12 bulan",6,IF('data sistem'!DU365="lebih dari 12 bulan",12,""))))</f>
        <v/>
      </c>
      <c r="Q365" s="3" t="str">
        <f>IF('data sistem'!DV365="0-3 bulan",1,IF('data sistem'!DV365="3-6 bulan",3,IF('data sistem'!DV365="6-12 bulan",6,IF('data sistem'!DV365="lebih dari 12 bulan",12,""))))</f>
        <v/>
      </c>
      <c r="R365" s="3">
        <f>'data sistem'!EA365</f>
        <v>0</v>
      </c>
      <c r="S365" s="3">
        <f>'data sistem'!EB365</f>
        <v>0</v>
      </c>
      <c r="T365" s="3">
        <f>'data sistem'!EC365</f>
        <v>0</v>
      </c>
      <c r="U365" s="3">
        <f>'data sistem'!ED365</f>
        <v>0</v>
      </c>
      <c r="V365" s="3">
        <f>'data sistem'!EE365</f>
        <v>0</v>
      </c>
      <c r="W365" s="3">
        <f>'data sistem'!EF365</f>
        <v>0</v>
      </c>
      <c r="X365" s="3">
        <f>'data sistem'!EG365</f>
        <v>0</v>
      </c>
      <c r="Y365" s="3" t="str">
        <f>IF('data sistem'!DW365="ya",1,IF('data sistem'!DW365="tidak",0,""))</f>
        <v/>
      </c>
      <c r="Z365" s="3">
        <f>'data sistem'!EM365</f>
        <v>0</v>
      </c>
      <c r="AA365" s="3">
        <f>'data sistem'!EH365</f>
        <v>0</v>
      </c>
      <c r="AB365" s="3">
        <f>'data sistem'!EI365</f>
        <v>0</v>
      </c>
      <c r="AC365" s="3">
        <f>'data sistem'!EJ365</f>
        <v>0</v>
      </c>
      <c r="AD365" s="3">
        <f>'data sistem'!EK365</f>
        <v>0</v>
      </c>
      <c r="AE365" s="3">
        <f>'data sistem'!EL365</f>
        <v>0</v>
      </c>
      <c r="AF365" s="3">
        <f>0</f>
        <v>0</v>
      </c>
      <c r="AH365" s="3">
        <f>IF('data sistem'!FB365="lebih dari 3",4,'data sistem'!FB365)</f>
        <v>0</v>
      </c>
      <c r="AI365" s="3" t="str">
        <f>IF('data sistem'!FF365="sebelum lulus",1,IF('data sistem'!FF365="setelah lulus",2,""))</f>
        <v/>
      </c>
      <c r="AJ365" s="3" t="str">
        <f>IF('data sistem'!FG365="0-3 bulan",1,IF('data sistem'!FG365="3-6 bulan",3,IF('data sistem'!FG365="6-12 bulan",6,IF('data sistem'!FG365="lebih dari 12 bulan",12,""))))</f>
        <v/>
      </c>
      <c r="AK365" s="3" t="str">
        <f>IF('data sistem'!FH365="0-3 bulan",1,IF('data sistem'!FH365="3-6 bulan",3,IF('data sistem'!FH365="6-12 bulan",6,IF('data sistem'!FH365="lebih dari 12 bulan",12,""))))</f>
        <v/>
      </c>
      <c r="AL365" s="3">
        <f>IF('data sistem'!FC365="lebih dari 3",4,'data sistem'!FC365)</f>
        <v>0</v>
      </c>
      <c r="AM365" s="3">
        <f>IF('data sistem'!FD365="lebih dari 3",4,'data sistem'!FD365)</f>
        <v>0</v>
      </c>
      <c r="AN365" s="3" t="str">
        <f>IF(LEFT('data sistem'!U365,7)="bekerja",1,IF(LEFT('data sistem'!U365,5)="tidak",2,""))</f>
        <v/>
      </c>
      <c r="AO365" s="3">
        <f>'data sistem'!M365*1</f>
        <v>0</v>
      </c>
      <c r="AP365" s="3">
        <f>'data sistem'!R365*2</f>
        <v>0</v>
      </c>
      <c r="AQ365" s="3">
        <f>'data sistem'!P365*3</f>
        <v>0</v>
      </c>
      <c r="AR365" s="3">
        <f>'data sistem'!Q365*4</f>
        <v>0</v>
      </c>
      <c r="AS365" s="3">
        <f>0</f>
        <v>0</v>
      </c>
      <c r="AU365" s="3">
        <f>IF('data sistem'!Q365="1",4,1)</f>
        <v>1</v>
      </c>
      <c r="AW365" s="3">
        <f>IF('data sistem'!AG365="bumn",1,IF('data sistem'!AG365="non-profit",2,IF('data sistem'!AG365="swasta",3,IF('data sistem'!AG365="wiraswasta",4,5))))</f>
        <v>5</v>
      </c>
      <c r="AX365" s="3">
        <f>IF(AW365=5,'data sistem'!AG365,"")</f>
        <v>0</v>
      </c>
      <c r="AY365" s="3">
        <f>IF('data sistem'!T365=0,1,'data sistem'!T365=0)</f>
        <v>1</v>
      </c>
      <c r="BA365" s="3">
        <f>IF('data sistem'!AM365="kurang dari 1 juta",1000000,IF('data sistem'!AM365="antara 1 dan 2 juta",2000000,IF('data sistem'!AM365="lebih dari 2 juta",3000000,IF('data sistem'!AM365="lebih dari 3 juta",4000000,0))))</f>
        <v>0</v>
      </c>
      <c r="BB365" s="3">
        <f>0</f>
        <v>0</v>
      </c>
      <c r="BC365" s="3">
        <f>IF('data sistem'!BI365="kurang dari 1 juta",1000000,IF('data sistem'!BI365="antara 1 dan 2 juta",2000000,IF('data sistem'!BI365="lebih dari 2 juta",3000000,IF('data sistem'!BI365="lebih dari 3 juta",4000000,0))))</f>
        <v>0</v>
      </c>
      <c r="BD365" s="3" t="str">
        <f>IF('data sistem'!DE365&gt;0,'data sistem'!DE365,"")</f>
        <v/>
      </c>
      <c r="BE365" s="3" t="str">
        <f>IF('data sistem'!DF365="lebih tinggi",1,IF('data sistem'!DF365="sama",2,IF('data sistem'!DF365="lebih rendah",3,IF('data sistem'!DF365="tidak perlu",4,""))))</f>
        <v/>
      </c>
      <c r="BF365" s="3">
        <f>'data sistem'!DG365*1</f>
        <v>0</v>
      </c>
      <c r="BG365" s="3">
        <f>'data sistem'!DH365*2</f>
        <v>0</v>
      </c>
      <c r="BH365" s="3">
        <f>'data sistem'!DI365*3</f>
        <v>0</v>
      </c>
      <c r="BI365" s="3">
        <f>'data sistem'!DJ365*4</f>
        <v>0</v>
      </c>
      <c r="BJ365" s="3">
        <f>'data sistem'!DK365*5</f>
        <v>0</v>
      </c>
      <c r="BK365" s="3">
        <f>'data sistem'!DL365*6</f>
        <v>0</v>
      </c>
      <c r="BL365" s="3">
        <f>'data sistem'!DM365*7</f>
        <v>0</v>
      </c>
      <c r="BM365" s="3">
        <f>'data sistem'!DN365*8</f>
        <v>0</v>
      </c>
      <c r="BN365" s="3">
        <f>'data sistem'!DO365*9</f>
        <v>0</v>
      </c>
      <c r="BO365" s="3">
        <f>'data sistem'!DP365*10</f>
        <v>0</v>
      </c>
      <c r="BP365" s="3">
        <f>'data sistem'!DQ365*11</f>
        <v>0</v>
      </c>
      <c r="BQ365" s="3">
        <f>'data sistem'!DR365*12</f>
        <v>0</v>
      </c>
      <c r="BR365" s="3">
        <v>0</v>
      </c>
      <c r="BT365" s="3">
        <f>'data sistem'!GU365</f>
        <v>0</v>
      </c>
      <c r="BU365" s="3">
        <f>'data sistem'!HX365</f>
        <v>0</v>
      </c>
      <c r="BV365" s="3">
        <f>'data sistem'!GV365</f>
        <v>0</v>
      </c>
      <c r="BW365" s="3">
        <f>'data sistem'!HY365</f>
        <v>0</v>
      </c>
      <c r="BX365" s="3">
        <f>'data sistem'!GW365</f>
        <v>0</v>
      </c>
      <c r="BY365" s="3">
        <f>'data sistem'!HV365</f>
        <v>0</v>
      </c>
      <c r="BZ365" s="3">
        <f>'data sistem'!HZ365</f>
        <v>0</v>
      </c>
      <c r="CA365" s="3">
        <f>'data sistem'!IY365</f>
        <v>0</v>
      </c>
      <c r="CB365" s="3">
        <f>'data sistem'!GX365</f>
        <v>0</v>
      </c>
      <c r="CC365" s="3">
        <f>'data sistem'!IA365</f>
        <v>0</v>
      </c>
      <c r="CD365" s="3">
        <f>'data sistem'!GY365</f>
        <v>0</v>
      </c>
      <c r="CE365" s="3">
        <f>'data sistem'!IB365</f>
        <v>0</v>
      </c>
      <c r="CF365" s="3">
        <f>'data sistem'!GZ365</f>
        <v>0</v>
      </c>
      <c r="CH365" s="3">
        <f>'data sistem'!IC365</f>
        <v>0</v>
      </c>
      <c r="CJ365" s="3">
        <f>'data sistem'!HA365</f>
        <v>0</v>
      </c>
      <c r="CK365" s="3">
        <f>'data sistem'!ID365</f>
        <v>0</v>
      </c>
      <c r="CL365" s="3">
        <f>'data sistem'!HB365</f>
        <v>0</v>
      </c>
      <c r="CM365" s="3">
        <f>'data sistem'!IE365</f>
        <v>0</v>
      </c>
      <c r="CN365" s="3">
        <f>'data sistem'!HC365</f>
        <v>0</v>
      </c>
      <c r="CO365" s="3">
        <f>'data sistem'!IF365</f>
        <v>0</v>
      </c>
      <c r="CP365" s="3">
        <f>'data sistem'!HD365</f>
        <v>0</v>
      </c>
      <c r="CQ365" s="3">
        <f>'data sistem'!IG365</f>
        <v>0</v>
      </c>
      <c r="CR365" s="3">
        <f>'data sistem'!HE365</f>
        <v>0</v>
      </c>
      <c r="CS365" s="3">
        <f>'data sistem'!IH365</f>
        <v>0</v>
      </c>
      <c r="CT365" s="3">
        <f>'data sistem'!HF365</f>
        <v>0</v>
      </c>
      <c r="CU365" s="3">
        <f>'data sistem'!II365</f>
        <v>0</v>
      </c>
      <c r="CV365" s="3">
        <f>'data sistem'!HG365</f>
        <v>0</v>
      </c>
      <c r="CW365" s="3">
        <f>'data sistem'!IJ365</f>
        <v>0</v>
      </c>
      <c r="CX365" s="3">
        <f>'data sistem'!HH365</f>
        <v>0</v>
      </c>
      <c r="CY365" s="3">
        <f>'data sistem'!IK365</f>
        <v>0</v>
      </c>
      <c r="CZ365" s="3">
        <f>'data sistem'!HI365</f>
        <v>0</v>
      </c>
      <c r="DA365" s="3">
        <f>'data sistem'!IL365</f>
        <v>0</v>
      </c>
      <c r="DB365" s="3">
        <f>'data sistem'!HJ365</f>
        <v>0</v>
      </c>
      <c r="DC365" s="3">
        <f>'data sistem'!IM365</f>
        <v>0</v>
      </c>
      <c r="DD365" s="3">
        <f>'data sistem'!HK365</f>
        <v>0</v>
      </c>
      <c r="DE365" s="3">
        <f>'data sistem'!IN365</f>
        <v>0</v>
      </c>
      <c r="DF365" s="3">
        <f>'data sistem'!HL365</f>
        <v>0</v>
      </c>
      <c r="DG365" s="3">
        <f>'data sistem'!IO365</f>
        <v>0</v>
      </c>
      <c r="DH365" s="3">
        <f>'data sistem'!HM365</f>
        <v>0</v>
      </c>
      <c r="DI365" s="3">
        <f>'data sistem'!HM365</f>
        <v>0</v>
      </c>
      <c r="DJ365" s="3">
        <f>'data sistem'!IP365</f>
        <v>0</v>
      </c>
      <c r="DK365" s="3">
        <f>'data sistem'!IP365</f>
        <v>0</v>
      </c>
      <c r="DL365" s="3">
        <f>'data sistem'!HN365</f>
        <v>0</v>
      </c>
      <c r="DM365" s="3">
        <f>'data sistem'!IQ365</f>
        <v>0</v>
      </c>
      <c r="DN365" s="3">
        <f>'data sistem'!HO365</f>
        <v>0</v>
      </c>
      <c r="DO365" s="3">
        <f>'data sistem'!IR365</f>
        <v>0</v>
      </c>
      <c r="DP365" s="3">
        <f>'data sistem'!HP365</f>
        <v>0</v>
      </c>
      <c r="DQ365" s="3">
        <f>'data sistem'!IS365</f>
        <v>0</v>
      </c>
      <c r="DR365" s="3">
        <f>'data sistem'!HQ365</f>
        <v>0</v>
      </c>
      <c r="DS365" s="3">
        <f>'data sistem'!IT365</f>
        <v>0</v>
      </c>
      <c r="DT365" s="3">
        <f>'data sistem'!HR365</f>
        <v>0</v>
      </c>
      <c r="DU365" s="3">
        <f>'data sistem'!IU365</f>
        <v>0</v>
      </c>
      <c r="DV365" s="3">
        <f>'data sistem'!HS365</f>
        <v>0</v>
      </c>
      <c r="DW365" s="3">
        <f>'data sistem'!IV365</f>
        <v>0</v>
      </c>
      <c r="DX365" s="3">
        <f>'data sistem'!HT365</f>
        <v>0</v>
      </c>
      <c r="DY365" s="3">
        <f>'data sistem'!IW365</f>
        <v>0</v>
      </c>
      <c r="DZ365" s="3">
        <f>'data sistem'!HU365</f>
        <v>0</v>
      </c>
      <c r="EA365" s="3">
        <f>'data sistem'!IX365</f>
        <v>0</v>
      </c>
    </row>
    <row r="366" spans="1:131" x14ac:dyDescent="0.3">
      <c r="A366" s="3" t="str">
        <f t="shared" si="5"/>
        <v>051022</v>
      </c>
      <c r="B366" s="3" t="e">
        <f>VLOOKUP('data sistem'!C366,kodeprodi!$A$2:$B$11,2,FALSE)</f>
        <v>#N/A</v>
      </c>
      <c r="C366" s="3">
        <f>'data sistem'!A366</f>
        <v>0</v>
      </c>
      <c r="D366" s="3">
        <f>'data sistem'!B366</f>
        <v>0</v>
      </c>
      <c r="E366" s="3">
        <f>'data sistem'!J366</f>
        <v>0</v>
      </c>
      <c r="F366" s="3">
        <f>'data sistem'!K366</f>
        <v>0</v>
      </c>
      <c r="G366" s="3">
        <f>2020-'data sistem'!E366</f>
        <v>2020</v>
      </c>
      <c r="H366" s="3">
        <f>1</f>
        <v>1</v>
      </c>
      <c r="I366" s="3">
        <f>2</f>
        <v>2</v>
      </c>
      <c r="J366" s="3">
        <f>3</f>
        <v>3</v>
      </c>
      <c r="K366" s="3">
        <f>3</f>
        <v>3</v>
      </c>
      <c r="L366" s="3">
        <f>1</f>
        <v>1</v>
      </c>
      <c r="M366" s="3">
        <f>2</f>
        <v>2</v>
      </c>
      <c r="N366" s="3">
        <f>1</f>
        <v>1</v>
      </c>
      <c r="O366" s="3" t="str">
        <f>IF('data sistem'!W366="tidak",3,IF('data sistem'!W366="ya",IF('data sistem'!DT366="sebelum lulus",1,IF('data sistem'!DT366="setelah lulus",2,"")),""))</f>
        <v/>
      </c>
      <c r="P366" s="3" t="str">
        <f>IF('data sistem'!DU366="0-3 bulan",1,IF('data sistem'!DU366="3-6 bulan",3,IF('data sistem'!DU366="6-12 bulan",6,IF('data sistem'!DU366="lebih dari 12 bulan",12,""))))</f>
        <v/>
      </c>
      <c r="Q366" s="3" t="str">
        <f>IF('data sistem'!DV366="0-3 bulan",1,IF('data sistem'!DV366="3-6 bulan",3,IF('data sistem'!DV366="6-12 bulan",6,IF('data sistem'!DV366="lebih dari 12 bulan",12,""))))</f>
        <v/>
      </c>
      <c r="R366" s="3">
        <f>'data sistem'!EA366</f>
        <v>0</v>
      </c>
      <c r="S366" s="3">
        <f>'data sistem'!EB366</f>
        <v>0</v>
      </c>
      <c r="T366" s="3">
        <f>'data sistem'!EC366</f>
        <v>0</v>
      </c>
      <c r="U366" s="3">
        <f>'data sistem'!ED366</f>
        <v>0</v>
      </c>
      <c r="V366" s="3">
        <f>'data sistem'!EE366</f>
        <v>0</v>
      </c>
      <c r="W366" s="3">
        <f>'data sistem'!EF366</f>
        <v>0</v>
      </c>
      <c r="X366" s="3">
        <f>'data sistem'!EG366</f>
        <v>0</v>
      </c>
      <c r="Y366" s="3" t="str">
        <f>IF('data sistem'!DW366="ya",1,IF('data sistem'!DW366="tidak",0,""))</f>
        <v/>
      </c>
      <c r="Z366" s="3">
        <f>'data sistem'!EM366</f>
        <v>0</v>
      </c>
      <c r="AA366" s="3">
        <f>'data sistem'!EH366</f>
        <v>0</v>
      </c>
      <c r="AB366" s="3">
        <f>'data sistem'!EI366</f>
        <v>0</v>
      </c>
      <c r="AC366" s="3">
        <f>'data sistem'!EJ366</f>
        <v>0</v>
      </c>
      <c r="AD366" s="3">
        <f>'data sistem'!EK366</f>
        <v>0</v>
      </c>
      <c r="AE366" s="3">
        <f>'data sistem'!EL366</f>
        <v>0</v>
      </c>
      <c r="AF366" s="3">
        <f>0</f>
        <v>0</v>
      </c>
      <c r="AH366" s="3">
        <f>IF('data sistem'!FB366="lebih dari 3",4,'data sistem'!FB366)</f>
        <v>0</v>
      </c>
      <c r="AI366" s="3" t="str">
        <f>IF('data sistem'!FF366="sebelum lulus",1,IF('data sistem'!FF366="setelah lulus",2,""))</f>
        <v/>
      </c>
      <c r="AJ366" s="3" t="str">
        <f>IF('data sistem'!FG366="0-3 bulan",1,IF('data sistem'!FG366="3-6 bulan",3,IF('data sistem'!FG366="6-12 bulan",6,IF('data sistem'!FG366="lebih dari 12 bulan",12,""))))</f>
        <v/>
      </c>
      <c r="AK366" s="3" t="str">
        <f>IF('data sistem'!FH366="0-3 bulan",1,IF('data sistem'!FH366="3-6 bulan",3,IF('data sistem'!FH366="6-12 bulan",6,IF('data sistem'!FH366="lebih dari 12 bulan",12,""))))</f>
        <v/>
      </c>
      <c r="AL366" s="3">
        <f>IF('data sistem'!FC366="lebih dari 3",4,'data sistem'!FC366)</f>
        <v>0</v>
      </c>
      <c r="AM366" s="3">
        <f>IF('data sistem'!FD366="lebih dari 3",4,'data sistem'!FD366)</f>
        <v>0</v>
      </c>
      <c r="AN366" s="3" t="str">
        <f>IF(LEFT('data sistem'!U366,7)="bekerja",1,IF(LEFT('data sistem'!U366,5)="tidak",2,""))</f>
        <v/>
      </c>
      <c r="AO366" s="3">
        <f>'data sistem'!M366*1</f>
        <v>0</v>
      </c>
      <c r="AP366" s="3">
        <f>'data sistem'!R366*2</f>
        <v>0</v>
      </c>
      <c r="AQ366" s="3">
        <f>'data sistem'!P366*3</f>
        <v>0</v>
      </c>
      <c r="AR366" s="3">
        <f>'data sistem'!Q366*4</f>
        <v>0</v>
      </c>
      <c r="AS366" s="3">
        <f>0</f>
        <v>0</v>
      </c>
      <c r="AU366" s="3">
        <f>IF('data sistem'!Q366="1",4,1)</f>
        <v>1</v>
      </c>
      <c r="AW366" s="3">
        <f>IF('data sistem'!AG366="bumn",1,IF('data sistem'!AG366="non-profit",2,IF('data sistem'!AG366="swasta",3,IF('data sistem'!AG366="wiraswasta",4,5))))</f>
        <v>5</v>
      </c>
      <c r="AX366" s="3">
        <f>IF(AW366=5,'data sistem'!AG366,"")</f>
        <v>0</v>
      </c>
      <c r="AY366" s="3">
        <f>IF('data sistem'!T366=0,1,'data sistem'!T366=0)</f>
        <v>1</v>
      </c>
      <c r="BA366" s="3">
        <f>IF('data sistem'!AM366="kurang dari 1 juta",1000000,IF('data sistem'!AM366="antara 1 dan 2 juta",2000000,IF('data sistem'!AM366="lebih dari 2 juta",3000000,IF('data sistem'!AM366="lebih dari 3 juta",4000000,0))))</f>
        <v>0</v>
      </c>
      <c r="BB366" s="3">
        <f>0</f>
        <v>0</v>
      </c>
      <c r="BC366" s="3">
        <f>IF('data sistem'!BI366="kurang dari 1 juta",1000000,IF('data sistem'!BI366="antara 1 dan 2 juta",2000000,IF('data sistem'!BI366="lebih dari 2 juta",3000000,IF('data sistem'!BI366="lebih dari 3 juta",4000000,0))))</f>
        <v>0</v>
      </c>
      <c r="BD366" s="3" t="str">
        <f>IF('data sistem'!DE366&gt;0,'data sistem'!DE366,"")</f>
        <v/>
      </c>
      <c r="BE366" s="3" t="str">
        <f>IF('data sistem'!DF366="lebih tinggi",1,IF('data sistem'!DF366="sama",2,IF('data sistem'!DF366="lebih rendah",3,IF('data sistem'!DF366="tidak perlu",4,""))))</f>
        <v/>
      </c>
      <c r="BF366" s="3">
        <f>'data sistem'!DG366*1</f>
        <v>0</v>
      </c>
      <c r="BG366" s="3">
        <f>'data sistem'!DH366*2</f>
        <v>0</v>
      </c>
      <c r="BH366" s="3">
        <f>'data sistem'!DI366*3</f>
        <v>0</v>
      </c>
      <c r="BI366" s="3">
        <f>'data sistem'!DJ366*4</f>
        <v>0</v>
      </c>
      <c r="BJ366" s="3">
        <f>'data sistem'!DK366*5</f>
        <v>0</v>
      </c>
      <c r="BK366" s="3">
        <f>'data sistem'!DL366*6</f>
        <v>0</v>
      </c>
      <c r="BL366" s="3">
        <f>'data sistem'!DM366*7</f>
        <v>0</v>
      </c>
      <c r="BM366" s="3">
        <f>'data sistem'!DN366*8</f>
        <v>0</v>
      </c>
      <c r="BN366" s="3">
        <f>'data sistem'!DO366*9</f>
        <v>0</v>
      </c>
      <c r="BO366" s="3">
        <f>'data sistem'!DP366*10</f>
        <v>0</v>
      </c>
      <c r="BP366" s="3">
        <f>'data sistem'!DQ366*11</f>
        <v>0</v>
      </c>
      <c r="BQ366" s="3">
        <f>'data sistem'!DR366*12</f>
        <v>0</v>
      </c>
      <c r="BR366" s="3">
        <v>0</v>
      </c>
      <c r="BT366" s="3">
        <f>'data sistem'!GU366</f>
        <v>0</v>
      </c>
      <c r="BU366" s="3">
        <f>'data sistem'!HX366</f>
        <v>0</v>
      </c>
      <c r="BV366" s="3">
        <f>'data sistem'!GV366</f>
        <v>0</v>
      </c>
      <c r="BW366" s="3">
        <f>'data sistem'!HY366</f>
        <v>0</v>
      </c>
      <c r="BX366" s="3">
        <f>'data sistem'!GW366</f>
        <v>0</v>
      </c>
      <c r="BY366" s="3">
        <f>'data sistem'!HV366</f>
        <v>0</v>
      </c>
      <c r="BZ366" s="3">
        <f>'data sistem'!HZ366</f>
        <v>0</v>
      </c>
      <c r="CA366" s="3">
        <f>'data sistem'!IY366</f>
        <v>0</v>
      </c>
      <c r="CB366" s="3">
        <f>'data sistem'!GX366</f>
        <v>0</v>
      </c>
      <c r="CC366" s="3">
        <f>'data sistem'!IA366</f>
        <v>0</v>
      </c>
      <c r="CD366" s="3">
        <f>'data sistem'!GY366</f>
        <v>0</v>
      </c>
      <c r="CE366" s="3">
        <f>'data sistem'!IB366</f>
        <v>0</v>
      </c>
      <c r="CF366" s="3">
        <f>'data sistem'!GZ366</f>
        <v>0</v>
      </c>
      <c r="CH366" s="3">
        <f>'data sistem'!IC366</f>
        <v>0</v>
      </c>
      <c r="CJ366" s="3">
        <f>'data sistem'!HA366</f>
        <v>0</v>
      </c>
      <c r="CK366" s="3">
        <f>'data sistem'!ID366</f>
        <v>0</v>
      </c>
      <c r="CL366" s="3">
        <f>'data sistem'!HB366</f>
        <v>0</v>
      </c>
      <c r="CM366" s="3">
        <f>'data sistem'!IE366</f>
        <v>0</v>
      </c>
      <c r="CN366" s="3">
        <f>'data sistem'!HC366</f>
        <v>0</v>
      </c>
      <c r="CO366" s="3">
        <f>'data sistem'!IF366</f>
        <v>0</v>
      </c>
      <c r="CP366" s="3">
        <f>'data sistem'!HD366</f>
        <v>0</v>
      </c>
      <c r="CQ366" s="3">
        <f>'data sistem'!IG366</f>
        <v>0</v>
      </c>
      <c r="CR366" s="3">
        <f>'data sistem'!HE366</f>
        <v>0</v>
      </c>
      <c r="CS366" s="3">
        <f>'data sistem'!IH366</f>
        <v>0</v>
      </c>
      <c r="CT366" s="3">
        <f>'data sistem'!HF366</f>
        <v>0</v>
      </c>
      <c r="CU366" s="3">
        <f>'data sistem'!II366</f>
        <v>0</v>
      </c>
      <c r="CV366" s="3">
        <f>'data sistem'!HG366</f>
        <v>0</v>
      </c>
      <c r="CW366" s="3">
        <f>'data sistem'!IJ366</f>
        <v>0</v>
      </c>
      <c r="CX366" s="3">
        <f>'data sistem'!HH366</f>
        <v>0</v>
      </c>
      <c r="CY366" s="3">
        <f>'data sistem'!IK366</f>
        <v>0</v>
      </c>
      <c r="CZ366" s="3">
        <f>'data sistem'!HI366</f>
        <v>0</v>
      </c>
      <c r="DA366" s="3">
        <f>'data sistem'!IL366</f>
        <v>0</v>
      </c>
      <c r="DB366" s="3">
        <f>'data sistem'!HJ366</f>
        <v>0</v>
      </c>
      <c r="DC366" s="3">
        <f>'data sistem'!IM366</f>
        <v>0</v>
      </c>
      <c r="DD366" s="3">
        <f>'data sistem'!HK366</f>
        <v>0</v>
      </c>
      <c r="DE366" s="3">
        <f>'data sistem'!IN366</f>
        <v>0</v>
      </c>
      <c r="DF366" s="3">
        <f>'data sistem'!HL366</f>
        <v>0</v>
      </c>
      <c r="DG366" s="3">
        <f>'data sistem'!IO366</f>
        <v>0</v>
      </c>
      <c r="DH366" s="3">
        <f>'data sistem'!HM366</f>
        <v>0</v>
      </c>
      <c r="DI366" s="3">
        <f>'data sistem'!HM366</f>
        <v>0</v>
      </c>
      <c r="DJ366" s="3">
        <f>'data sistem'!IP366</f>
        <v>0</v>
      </c>
      <c r="DK366" s="3">
        <f>'data sistem'!IP366</f>
        <v>0</v>
      </c>
      <c r="DL366" s="3">
        <f>'data sistem'!HN366</f>
        <v>0</v>
      </c>
      <c r="DM366" s="3">
        <f>'data sistem'!IQ366</f>
        <v>0</v>
      </c>
      <c r="DN366" s="3">
        <f>'data sistem'!HO366</f>
        <v>0</v>
      </c>
      <c r="DO366" s="3">
        <f>'data sistem'!IR366</f>
        <v>0</v>
      </c>
      <c r="DP366" s="3">
        <f>'data sistem'!HP366</f>
        <v>0</v>
      </c>
      <c r="DQ366" s="3">
        <f>'data sistem'!IS366</f>
        <v>0</v>
      </c>
      <c r="DR366" s="3">
        <f>'data sistem'!HQ366</f>
        <v>0</v>
      </c>
      <c r="DS366" s="3">
        <f>'data sistem'!IT366</f>
        <v>0</v>
      </c>
      <c r="DT366" s="3">
        <f>'data sistem'!HR366</f>
        <v>0</v>
      </c>
      <c r="DU366" s="3">
        <f>'data sistem'!IU366</f>
        <v>0</v>
      </c>
      <c r="DV366" s="3">
        <f>'data sistem'!HS366</f>
        <v>0</v>
      </c>
      <c r="DW366" s="3">
        <f>'data sistem'!IV366</f>
        <v>0</v>
      </c>
      <c r="DX366" s="3">
        <f>'data sistem'!HT366</f>
        <v>0</v>
      </c>
      <c r="DY366" s="3">
        <f>'data sistem'!IW366</f>
        <v>0</v>
      </c>
      <c r="DZ366" s="3">
        <f>'data sistem'!HU366</f>
        <v>0</v>
      </c>
      <c r="EA366" s="3">
        <f>'data sistem'!IX366</f>
        <v>0</v>
      </c>
    </row>
    <row r="367" spans="1:131" x14ac:dyDescent="0.3">
      <c r="A367" s="3" t="str">
        <f t="shared" si="5"/>
        <v>051022</v>
      </c>
      <c r="B367" s="3" t="e">
        <f>VLOOKUP('data sistem'!C367,kodeprodi!$A$2:$B$11,2,FALSE)</f>
        <v>#N/A</v>
      </c>
      <c r="C367" s="3">
        <f>'data sistem'!A367</f>
        <v>0</v>
      </c>
      <c r="D367" s="3">
        <f>'data sistem'!B367</f>
        <v>0</v>
      </c>
      <c r="E367" s="3">
        <f>'data sistem'!J367</f>
        <v>0</v>
      </c>
      <c r="F367" s="3">
        <f>'data sistem'!K367</f>
        <v>0</v>
      </c>
      <c r="G367" s="3">
        <f>2020-'data sistem'!E367</f>
        <v>2020</v>
      </c>
      <c r="H367" s="3">
        <f>1</f>
        <v>1</v>
      </c>
      <c r="I367" s="3">
        <f>2</f>
        <v>2</v>
      </c>
      <c r="J367" s="3">
        <f>3</f>
        <v>3</v>
      </c>
      <c r="K367" s="3">
        <f>3</f>
        <v>3</v>
      </c>
      <c r="L367" s="3">
        <f>1</f>
        <v>1</v>
      </c>
      <c r="M367" s="3">
        <f>2</f>
        <v>2</v>
      </c>
      <c r="N367" s="3">
        <f>1</f>
        <v>1</v>
      </c>
      <c r="O367" s="3" t="str">
        <f>IF('data sistem'!W367="tidak",3,IF('data sistem'!W367="ya",IF('data sistem'!DT367="sebelum lulus",1,IF('data sistem'!DT367="setelah lulus",2,"")),""))</f>
        <v/>
      </c>
      <c r="P367" s="3" t="str">
        <f>IF('data sistem'!DU367="0-3 bulan",1,IF('data sistem'!DU367="3-6 bulan",3,IF('data sistem'!DU367="6-12 bulan",6,IF('data sistem'!DU367="lebih dari 12 bulan",12,""))))</f>
        <v/>
      </c>
      <c r="Q367" s="3" t="str">
        <f>IF('data sistem'!DV367="0-3 bulan",1,IF('data sistem'!DV367="3-6 bulan",3,IF('data sistem'!DV367="6-12 bulan",6,IF('data sistem'!DV367="lebih dari 12 bulan",12,""))))</f>
        <v/>
      </c>
      <c r="R367" s="3">
        <f>'data sistem'!EA367</f>
        <v>0</v>
      </c>
      <c r="S367" s="3">
        <f>'data sistem'!EB367</f>
        <v>0</v>
      </c>
      <c r="T367" s="3">
        <f>'data sistem'!EC367</f>
        <v>0</v>
      </c>
      <c r="U367" s="3">
        <f>'data sistem'!ED367</f>
        <v>0</v>
      </c>
      <c r="V367" s="3">
        <f>'data sistem'!EE367</f>
        <v>0</v>
      </c>
      <c r="W367" s="3">
        <f>'data sistem'!EF367</f>
        <v>0</v>
      </c>
      <c r="X367" s="3">
        <f>'data sistem'!EG367</f>
        <v>0</v>
      </c>
      <c r="Y367" s="3" t="str">
        <f>IF('data sistem'!DW367="ya",1,IF('data sistem'!DW367="tidak",0,""))</f>
        <v/>
      </c>
      <c r="Z367" s="3">
        <f>'data sistem'!EM367</f>
        <v>0</v>
      </c>
      <c r="AA367" s="3">
        <f>'data sistem'!EH367</f>
        <v>0</v>
      </c>
      <c r="AB367" s="3">
        <f>'data sistem'!EI367</f>
        <v>0</v>
      </c>
      <c r="AC367" s="3">
        <f>'data sistem'!EJ367</f>
        <v>0</v>
      </c>
      <c r="AD367" s="3">
        <f>'data sistem'!EK367</f>
        <v>0</v>
      </c>
      <c r="AE367" s="3">
        <f>'data sistem'!EL367</f>
        <v>0</v>
      </c>
      <c r="AF367" s="3">
        <f>0</f>
        <v>0</v>
      </c>
      <c r="AH367" s="3">
        <f>IF('data sistem'!FB367="lebih dari 3",4,'data sistem'!FB367)</f>
        <v>0</v>
      </c>
      <c r="AI367" s="3" t="str">
        <f>IF('data sistem'!FF367="sebelum lulus",1,IF('data sistem'!FF367="setelah lulus",2,""))</f>
        <v/>
      </c>
      <c r="AJ367" s="3" t="str">
        <f>IF('data sistem'!FG367="0-3 bulan",1,IF('data sistem'!FG367="3-6 bulan",3,IF('data sistem'!FG367="6-12 bulan",6,IF('data sistem'!FG367="lebih dari 12 bulan",12,""))))</f>
        <v/>
      </c>
      <c r="AK367" s="3" t="str">
        <f>IF('data sistem'!FH367="0-3 bulan",1,IF('data sistem'!FH367="3-6 bulan",3,IF('data sistem'!FH367="6-12 bulan",6,IF('data sistem'!FH367="lebih dari 12 bulan",12,""))))</f>
        <v/>
      </c>
      <c r="AL367" s="3">
        <f>IF('data sistem'!FC367="lebih dari 3",4,'data sistem'!FC367)</f>
        <v>0</v>
      </c>
      <c r="AM367" s="3">
        <f>IF('data sistem'!FD367="lebih dari 3",4,'data sistem'!FD367)</f>
        <v>0</v>
      </c>
      <c r="AN367" s="3" t="str">
        <f>IF(LEFT('data sistem'!U367,7)="bekerja",1,IF(LEFT('data sistem'!U367,5)="tidak",2,""))</f>
        <v/>
      </c>
      <c r="AO367" s="3">
        <f>'data sistem'!M367*1</f>
        <v>0</v>
      </c>
      <c r="AP367" s="3">
        <f>'data sistem'!R367*2</f>
        <v>0</v>
      </c>
      <c r="AQ367" s="3">
        <f>'data sistem'!P367*3</f>
        <v>0</v>
      </c>
      <c r="AR367" s="3">
        <f>'data sistem'!Q367*4</f>
        <v>0</v>
      </c>
      <c r="AS367" s="3">
        <f>0</f>
        <v>0</v>
      </c>
      <c r="AU367" s="3">
        <f>IF('data sistem'!Q367="1",4,1)</f>
        <v>1</v>
      </c>
      <c r="AW367" s="3">
        <f>IF('data sistem'!AG367="bumn",1,IF('data sistem'!AG367="non-profit",2,IF('data sistem'!AG367="swasta",3,IF('data sistem'!AG367="wiraswasta",4,5))))</f>
        <v>5</v>
      </c>
      <c r="AX367" s="3">
        <f>IF(AW367=5,'data sistem'!AG367,"")</f>
        <v>0</v>
      </c>
      <c r="AY367" s="3">
        <f>IF('data sistem'!T367=0,1,'data sistem'!T367=0)</f>
        <v>1</v>
      </c>
      <c r="BA367" s="3">
        <f>IF('data sistem'!AM367="kurang dari 1 juta",1000000,IF('data sistem'!AM367="antara 1 dan 2 juta",2000000,IF('data sistem'!AM367="lebih dari 2 juta",3000000,IF('data sistem'!AM367="lebih dari 3 juta",4000000,0))))</f>
        <v>0</v>
      </c>
      <c r="BB367" s="3">
        <f>0</f>
        <v>0</v>
      </c>
      <c r="BC367" s="3">
        <f>IF('data sistem'!BI367="kurang dari 1 juta",1000000,IF('data sistem'!BI367="antara 1 dan 2 juta",2000000,IF('data sistem'!BI367="lebih dari 2 juta",3000000,IF('data sistem'!BI367="lebih dari 3 juta",4000000,0))))</f>
        <v>0</v>
      </c>
      <c r="BD367" s="3" t="str">
        <f>IF('data sistem'!DE367&gt;0,'data sistem'!DE367,"")</f>
        <v/>
      </c>
      <c r="BE367" s="3" t="str">
        <f>IF('data sistem'!DF367="lebih tinggi",1,IF('data sistem'!DF367="sama",2,IF('data sistem'!DF367="lebih rendah",3,IF('data sistem'!DF367="tidak perlu",4,""))))</f>
        <v/>
      </c>
      <c r="BF367" s="3">
        <f>'data sistem'!DG367*1</f>
        <v>0</v>
      </c>
      <c r="BG367" s="3">
        <f>'data sistem'!DH367*2</f>
        <v>0</v>
      </c>
      <c r="BH367" s="3">
        <f>'data sistem'!DI367*3</f>
        <v>0</v>
      </c>
      <c r="BI367" s="3">
        <f>'data sistem'!DJ367*4</f>
        <v>0</v>
      </c>
      <c r="BJ367" s="3">
        <f>'data sistem'!DK367*5</f>
        <v>0</v>
      </c>
      <c r="BK367" s="3">
        <f>'data sistem'!DL367*6</f>
        <v>0</v>
      </c>
      <c r="BL367" s="3">
        <f>'data sistem'!DM367*7</f>
        <v>0</v>
      </c>
      <c r="BM367" s="3">
        <f>'data sistem'!DN367*8</f>
        <v>0</v>
      </c>
      <c r="BN367" s="3">
        <f>'data sistem'!DO367*9</f>
        <v>0</v>
      </c>
      <c r="BO367" s="3">
        <f>'data sistem'!DP367*10</f>
        <v>0</v>
      </c>
      <c r="BP367" s="3">
        <f>'data sistem'!DQ367*11</f>
        <v>0</v>
      </c>
      <c r="BQ367" s="3">
        <f>'data sistem'!DR367*12</f>
        <v>0</v>
      </c>
      <c r="BR367" s="3">
        <v>0</v>
      </c>
      <c r="BT367" s="3">
        <f>'data sistem'!GU367</f>
        <v>0</v>
      </c>
      <c r="BU367" s="3">
        <f>'data sistem'!HX367</f>
        <v>0</v>
      </c>
      <c r="BV367" s="3">
        <f>'data sistem'!GV367</f>
        <v>0</v>
      </c>
      <c r="BW367" s="3">
        <f>'data sistem'!HY367</f>
        <v>0</v>
      </c>
      <c r="BX367" s="3">
        <f>'data sistem'!GW367</f>
        <v>0</v>
      </c>
      <c r="BY367" s="3">
        <f>'data sistem'!HV367</f>
        <v>0</v>
      </c>
      <c r="BZ367" s="3">
        <f>'data sistem'!HZ367</f>
        <v>0</v>
      </c>
      <c r="CA367" s="3">
        <f>'data sistem'!IY367</f>
        <v>0</v>
      </c>
      <c r="CB367" s="3">
        <f>'data sistem'!GX367</f>
        <v>0</v>
      </c>
      <c r="CC367" s="3">
        <f>'data sistem'!IA367</f>
        <v>0</v>
      </c>
      <c r="CD367" s="3">
        <f>'data sistem'!GY367</f>
        <v>0</v>
      </c>
      <c r="CE367" s="3">
        <f>'data sistem'!IB367</f>
        <v>0</v>
      </c>
      <c r="CF367" s="3">
        <f>'data sistem'!GZ367</f>
        <v>0</v>
      </c>
      <c r="CH367" s="3">
        <f>'data sistem'!IC367</f>
        <v>0</v>
      </c>
      <c r="CJ367" s="3">
        <f>'data sistem'!HA367</f>
        <v>0</v>
      </c>
      <c r="CK367" s="3">
        <f>'data sistem'!ID367</f>
        <v>0</v>
      </c>
      <c r="CL367" s="3">
        <f>'data sistem'!HB367</f>
        <v>0</v>
      </c>
      <c r="CM367" s="3">
        <f>'data sistem'!IE367</f>
        <v>0</v>
      </c>
      <c r="CN367" s="3">
        <f>'data sistem'!HC367</f>
        <v>0</v>
      </c>
      <c r="CO367" s="3">
        <f>'data sistem'!IF367</f>
        <v>0</v>
      </c>
      <c r="CP367" s="3">
        <f>'data sistem'!HD367</f>
        <v>0</v>
      </c>
      <c r="CQ367" s="3">
        <f>'data sistem'!IG367</f>
        <v>0</v>
      </c>
      <c r="CR367" s="3">
        <f>'data sistem'!HE367</f>
        <v>0</v>
      </c>
      <c r="CS367" s="3">
        <f>'data sistem'!IH367</f>
        <v>0</v>
      </c>
      <c r="CT367" s="3">
        <f>'data sistem'!HF367</f>
        <v>0</v>
      </c>
      <c r="CU367" s="3">
        <f>'data sistem'!II367</f>
        <v>0</v>
      </c>
      <c r="CV367" s="3">
        <f>'data sistem'!HG367</f>
        <v>0</v>
      </c>
      <c r="CW367" s="3">
        <f>'data sistem'!IJ367</f>
        <v>0</v>
      </c>
      <c r="CX367" s="3">
        <f>'data sistem'!HH367</f>
        <v>0</v>
      </c>
      <c r="CY367" s="3">
        <f>'data sistem'!IK367</f>
        <v>0</v>
      </c>
      <c r="CZ367" s="3">
        <f>'data sistem'!HI367</f>
        <v>0</v>
      </c>
      <c r="DA367" s="3">
        <f>'data sistem'!IL367</f>
        <v>0</v>
      </c>
      <c r="DB367" s="3">
        <f>'data sistem'!HJ367</f>
        <v>0</v>
      </c>
      <c r="DC367" s="3">
        <f>'data sistem'!IM367</f>
        <v>0</v>
      </c>
      <c r="DD367" s="3">
        <f>'data sistem'!HK367</f>
        <v>0</v>
      </c>
      <c r="DE367" s="3">
        <f>'data sistem'!IN367</f>
        <v>0</v>
      </c>
      <c r="DF367" s="3">
        <f>'data sistem'!HL367</f>
        <v>0</v>
      </c>
      <c r="DG367" s="3">
        <f>'data sistem'!IO367</f>
        <v>0</v>
      </c>
      <c r="DH367" s="3">
        <f>'data sistem'!HM367</f>
        <v>0</v>
      </c>
      <c r="DI367" s="3">
        <f>'data sistem'!HM367</f>
        <v>0</v>
      </c>
      <c r="DJ367" s="3">
        <f>'data sistem'!IP367</f>
        <v>0</v>
      </c>
      <c r="DK367" s="3">
        <f>'data sistem'!IP367</f>
        <v>0</v>
      </c>
      <c r="DL367" s="3">
        <f>'data sistem'!HN367</f>
        <v>0</v>
      </c>
      <c r="DM367" s="3">
        <f>'data sistem'!IQ367</f>
        <v>0</v>
      </c>
      <c r="DN367" s="3">
        <f>'data sistem'!HO367</f>
        <v>0</v>
      </c>
      <c r="DO367" s="3">
        <f>'data sistem'!IR367</f>
        <v>0</v>
      </c>
      <c r="DP367" s="3">
        <f>'data sistem'!HP367</f>
        <v>0</v>
      </c>
      <c r="DQ367" s="3">
        <f>'data sistem'!IS367</f>
        <v>0</v>
      </c>
      <c r="DR367" s="3">
        <f>'data sistem'!HQ367</f>
        <v>0</v>
      </c>
      <c r="DS367" s="3">
        <f>'data sistem'!IT367</f>
        <v>0</v>
      </c>
      <c r="DT367" s="3">
        <f>'data sistem'!HR367</f>
        <v>0</v>
      </c>
      <c r="DU367" s="3">
        <f>'data sistem'!IU367</f>
        <v>0</v>
      </c>
      <c r="DV367" s="3">
        <f>'data sistem'!HS367</f>
        <v>0</v>
      </c>
      <c r="DW367" s="3">
        <f>'data sistem'!IV367</f>
        <v>0</v>
      </c>
      <c r="DX367" s="3">
        <f>'data sistem'!HT367</f>
        <v>0</v>
      </c>
      <c r="DY367" s="3">
        <f>'data sistem'!IW367</f>
        <v>0</v>
      </c>
      <c r="DZ367" s="3">
        <f>'data sistem'!HU367</f>
        <v>0</v>
      </c>
      <c r="EA367" s="3">
        <f>'data sistem'!IX367</f>
        <v>0</v>
      </c>
    </row>
    <row r="368" spans="1:131" x14ac:dyDescent="0.3">
      <c r="A368" s="3" t="str">
        <f t="shared" si="5"/>
        <v>051022</v>
      </c>
      <c r="B368" s="3" t="e">
        <f>VLOOKUP('data sistem'!C368,kodeprodi!$A$2:$B$11,2,FALSE)</f>
        <v>#N/A</v>
      </c>
      <c r="C368" s="3">
        <f>'data sistem'!A368</f>
        <v>0</v>
      </c>
      <c r="D368" s="3">
        <f>'data sistem'!B368</f>
        <v>0</v>
      </c>
      <c r="E368" s="3">
        <f>'data sistem'!J368</f>
        <v>0</v>
      </c>
      <c r="F368" s="3">
        <f>'data sistem'!K368</f>
        <v>0</v>
      </c>
      <c r="G368" s="3">
        <f>2020-'data sistem'!E368</f>
        <v>2020</v>
      </c>
      <c r="H368" s="3">
        <f>1</f>
        <v>1</v>
      </c>
      <c r="I368" s="3">
        <f>2</f>
        <v>2</v>
      </c>
      <c r="J368" s="3">
        <f>3</f>
        <v>3</v>
      </c>
      <c r="K368" s="3">
        <f>3</f>
        <v>3</v>
      </c>
      <c r="L368" s="3">
        <f>1</f>
        <v>1</v>
      </c>
      <c r="M368" s="3">
        <f>2</f>
        <v>2</v>
      </c>
      <c r="N368" s="3">
        <f>1</f>
        <v>1</v>
      </c>
      <c r="O368" s="3" t="str">
        <f>IF('data sistem'!W368="tidak",3,IF('data sistem'!W368="ya",IF('data sistem'!DT368="sebelum lulus",1,IF('data sistem'!DT368="setelah lulus",2,"")),""))</f>
        <v/>
      </c>
      <c r="P368" s="3" t="str">
        <f>IF('data sistem'!DU368="0-3 bulan",1,IF('data sistem'!DU368="3-6 bulan",3,IF('data sistem'!DU368="6-12 bulan",6,IF('data sistem'!DU368="lebih dari 12 bulan",12,""))))</f>
        <v/>
      </c>
      <c r="Q368" s="3" t="str">
        <f>IF('data sistem'!DV368="0-3 bulan",1,IF('data sistem'!DV368="3-6 bulan",3,IF('data sistem'!DV368="6-12 bulan",6,IF('data sistem'!DV368="lebih dari 12 bulan",12,""))))</f>
        <v/>
      </c>
      <c r="R368" s="3">
        <f>'data sistem'!EA368</f>
        <v>0</v>
      </c>
      <c r="S368" s="3">
        <f>'data sistem'!EB368</f>
        <v>0</v>
      </c>
      <c r="T368" s="3">
        <f>'data sistem'!EC368</f>
        <v>0</v>
      </c>
      <c r="U368" s="3">
        <f>'data sistem'!ED368</f>
        <v>0</v>
      </c>
      <c r="V368" s="3">
        <f>'data sistem'!EE368</f>
        <v>0</v>
      </c>
      <c r="W368" s="3">
        <f>'data sistem'!EF368</f>
        <v>0</v>
      </c>
      <c r="X368" s="3">
        <f>'data sistem'!EG368</f>
        <v>0</v>
      </c>
      <c r="Y368" s="3" t="str">
        <f>IF('data sistem'!DW368="ya",1,IF('data sistem'!DW368="tidak",0,""))</f>
        <v/>
      </c>
      <c r="Z368" s="3">
        <f>'data sistem'!EM368</f>
        <v>0</v>
      </c>
      <c r="AA368" s="3">
        <f>'data sistem'!EH368</f>
        <v>0</v>
      </c>
      <c r="AB368" s="3">
        <f>'data sistem'!EI368</f>
        <v>0</v>
      </c>
      <c r="AC368" s="3">
        <f>'data sistem'!EJ368</f>
        <v>0</v>
      </c>
      <c r="AD368" s="3">
        <f>'data sistem'!EK368</f>
        <v>0</v>
      </c>
      <c r="AE368" s="3">
        <f>'data sistem'!EL368</f>
        <v>0</v>
      </c>
      <c r="AF368" s="3">
        <f>0</f>
        <v>0</v>
      </c>
      <c r="AH368" s="3">
        <f>IF('data sistem'!FB368="lebih dari 3",4,'data sistem'!FB368)</f>
        <v>0</v>
      </c>
      <c r="AI368" s="3" t="str">
        <f>IF('data sistem'!FF368="sebelum lulus",1,IF('data sistem'!FF368="setelah lulus",2,""))</f>
        <v/>
      </c>
      <c r="AJ368" s="3" t="str">
        <f>IF('data sistem'!FG368="0-3 bulan",1,IF('data sistem'!FG368="3-6 bulan",3,IF('data sistem'!FG368="6-12 bulan",6,IF('data sistem'!FG368="lebih dari 12 bulan",12,""))))</f>
        <v/>
      </c>
      <c r="AK368" s="3" t="str">
        <f>IF('data sistem'!FH368="0-3 bulan",1,IF('data sistem'!FH368="3-6 bulan",3,IF('data sistem'!FH368="6-12 bulan",6,IF('data sistem'!FH368="lebih dari 12 bulan",12,""))))</f>
        <v/>
      </c>
      <c r="AL368" s="3">
        <f>IF('data sistem'!FC368="lebih dari 3",4,'data sistem'!FC368)</f>
        <v>0</v>
      </c>
      <c r="AM368" s="3">
        <f>IF('data sistem'!FD368="lebih dari 3",4,'data sistem'!FD368)</f>
        <v>0</v>
      </c>
      <c r="AN368" s="3" t="str">
        <f>IF(LEFT('data sistem'!U368,7)="bekerja",1,IF(LEFT('data sistem'!U368,5)="tidak",2,""))</f>
        <v/>
      </c>
      <c r="AO368" s="3">
        <f>'data sistem'!M368*1</f>
        <v>0</v>
      </c>
      <c r="AP368" s="3">
        <f>'data sistem'!R368*2</f>
        <v>0</v>
      </c>
      <c r="AQ368" s="3">
        <f>'data sistem'!P368*3</f>
        <v>0</v>
      </c>
      <c r="AR368" s="3">
        <f>'data sistem'!Q368*4</f>
        <v>0</v>
      </c>
      <c r="AS368" s="3">
        <f>0</f>
        <v>0</v>
      </c>
      <c r="AU368" s="3">
        <f>IF('data sistem'!Q368="1",4,1)</f>
        <v>1</v>
      </c>
      <c r="AW368" s="3">
        <f>IF('data sistem'!AG368="bumn",1,IF('data sistem'!AG368="non-profit",2,IF('data sistem'!AG368="swasta",3,IF('data sistem'!AG368="wiraswasta",4,5))))</f>
        <v>5</v>
      </c>
      <c r="AX368" s="3">
        <f>IF(AW368=5,'data sistem'!AG368,"")</f>
        <v>0</v>
      </c>
      <c r="AY368" s="3">
        <f>IF('data sistem'!T368=0,1,'data sistem'!T368=0)</f>
        <v>1</v>
      </c>
      <c r="BA368" s="3">
        <f>IF('data sistem'!AM368="kurang dari 1 juta",1000000,IF('data sistem'!AM368="antara 1 dan 2 juta",2000000,IF('data sistem'!AM368="lebih dari 2 juta",3000000,IF('data sistem'!AM368="lebih dari 3 juta",4000000,0))))</f>
        <v>0</v>
      </c>
      <c r="BB368" s="3">
        <f>0</f>
        <v>0</v>
      </c>
      <c r="BC368" s="3">
        <f>IF('data sistem'!BI368="kurang dari 1 juta",1000000,IF('data sistem'!BI368="antara 1 dan 2 juta",2000000,IF('data sistem'!BI368="lebih dari 2 juta",3000000,IF('data sistem'!BI368="lebih dari 3 juta",4000000,0))))</f>
        <v>0</v>
      </c>
      <c r="BD368" s="3" t="str">
        <f>IF('data sistem'!DE368&gt;0,'data sistem'!DE368,"")</f>
        <v/>
      </c>
      <c r="BE368" s="3" t="str">
        <f>IF('data sistem'!DF368="lebih tinggi",1,IF('data sistem'!DF368="sama",2,IF('data sistem'!DF368="lebih rendah",3,IF('data sistem'!DF368="tidak perlu",4,""))))</f>
        <v/>
      </c>
      <c r="BF368" s="3">
        <f>'data sistem'!DG368*1</f>
        <v>0</v>
      </c>
      <c r="BG368" s="3">
        <f>'data sistem'!DH368*2</f>
        <v>0</v>
      </c>
      <c r="BH368" s="3">
        <f>'data sistem'!DI368*3</f>
        <v>0</v>
      </c>
      <c r="BI368" s="3">
        <f>'data sistem'!DJ368*4</f>
        <v>0</v>
      </c>
      <c r="BJ368" s="3">
        <f>'data sistem'!DK368*5</f>
        <v>0</v>
      </c>
      <c r="BK368" s="3">
        <f>'data sistem'!DL368*6</f>
        <v>0</v>
      </c>
      <c r="BL368" s="3">
        <f>'data sistem'!DM368*7</f>
        <v>0</v>
      </c>
      <c r="BM368" s="3">
        <f>'data sistem'!DN368*8</f>
        <v>0</v>
      </c>
      <c r="BN368" s="3">
        <f>'data sistem'!DO368*9</f>
        <v>0</v>
      </c>
      <c r="BO368" s="3">
        <f>'data sistem'!DP368*10</f>
        <v>0</v>
      </c>
      <c r="BP368" s="3">
        <f>'data sistem'!DQ368*11</f>
        <v>0</v>
      </c>
      <c r="BQ368" s="3">
        <f>'data sistem'!DR368*12</f>
        <v>0</v>
      </c>
      <c r="BR368" s="3">
        <v>0</v>
      </c>
      <c r="BT368" s="3">
        <f>'data sistem'!GU368</f>
        <v>0</v>
      </c>
      <c r="BU368" s="3">
        <f>'data sistem'!HX368</f>
        <v>0</v>
      </c>
      <c r="BV368" s="3">
        <f>'data sistem'!GV368</f>
        <v>0</v>
      </c>
      <c r="BW368" s="3">
        <f>'data sistem'!HY368</f>
        <v>0</v>
      </c>
      <c r="BX368" s="3">
        <f>'data sistem'!GW368</f>
        <v>0</v>
      </c>
      <c r="BY368" s="3">
        <f>'data sistem'!HV368</f>
        <v>0</v>
      </c>
      <c r="BZ368" s="3">
        <f>'data sistem'!HZ368</f>
        <v>0</v>
      </c>
      <c r="CA368" s="3">
        <f>'data sistem'!IY368</f>
        <v>0</v>
      </c>
      <c r="CB368" s="3">
        <f>'data sistem'!GX368</f>
        <v>0</v>
      </c>
      <c r="CC368" s="3">
        <f>'data sistem'!IA368</f>
        <v>0</v>
      </c>
      <c r="CD368" s="3">
        <f>'data sistem'!GY368</f>
        <v>0</v>
      </c>
      <c r="CE368" s="3">
        <f>'data sistem'!IB368</f>
        <v>0</v>
      </c>
      <c r="CF368" s="3">
        <f>'data sistem'!GZ368</f>
        <v>0</v>
      </c>
      <c r="CH368" s="3">
        <f>'data sistem'!IC368</f>
        <v>0</v>
      </c>
      <c r="CJ368" s="3">
        <f>'data sistem'!HA368</f>
        <v>0</v>
      </c>
      <c r="CK368" s="3">
        <f>'data sistem'!ID368</f>
        <v>0</v>
      </c>
      <c r="CL368" s="3">
        <f>'data sistem'!HB368</f>
        <v>0</v>
      </c>
      <c r="CM368" s="3">
        <f>'data sistem'!IE368</f>
        <v>0</v>
      </c>
      <c r="CN368" s="3">
        <f>'data sistem'!HC368</f>
        <v>0</v>
      </c>
      <c r="CO368" s="3">
        <f>'data sistem'!IF368</f>
        <v>0</v>
      </c>
      <c r="CP368" s="3">
        <f>'data sistem'!HD368</f>
        <v>0</v>
      </c>
      <c r="CQ368" s="3">
        <f>'data sistem'!IG368</f>
        <v>0</v>
      </c>
      <c r="CR368" s="3">
        <f>'data sistem'!HE368</f>
        <v>0</v>
      </c>
      <c r="CS368" s="3">
        <f>'data sistem'!IH368</f>
        <v>0</v>
      </c>
      <c r="CT368" s="3">
        <f>'data sistem'!HF368</f>
        <v>0</v>
      </c>
      <c r="CU368" s="3">
        <f>'data sistem'!II368</f>
        <v>0</v>
      </c>
      <c r="CV368" s="3">
        <f>'data sistem'!HG368</f>
        <v>0</v>
      </c>
      <c r="CW368" s="3">
        <f>'data sistem'!IJ368</f>
        <v>0</v>
      </c>
      <c r="CX368" s="3">
        <f>'data sistem'!HH368</f>
        <v>0</v>
      </c>
      <c r="CY368" s="3">
        <f>'data sistem'!IK368</f>
        <v>0</v>
      </c>
      <c r="CZ368" s="3">
        <f>'data sistem'!HI368</f>
        <v>0</v>
      </c>
      <c r="DA368" s="3">
        <f>'data sistem'!IL368</f>
        <v>0</v>
      </c>
      <c r="DB368" s="3">
        <f>'data sistem'!HJ368</f>
        <v>0</v>
      </c>
      <c r="DC368" s="3">
        <f>'data sistem'!IM368</f>
        <v>0</v>
      </c>
      <c r="DD368" s="3">
        <f>'data sistem'!HK368</f>
        <v>0</v>
      </c>
      <c r="DE368" s="3">
        <f>'data sistem'!IN368</f>
        <v>0</v>
      </c>
      <c r="DF368" s="3">
        <f>'data sistem'!HL368</f>
        <v>0</v>
      </c>
      <c r="DG368" s="3">
        <f>'data sistem'!IO368</f>
        <v>0</v>
      </c>
      <c r="DH368" s="3">
        <f>'data sistem'!HM368</f>
        <v>0</v>
      </c>
      <c r="DI368" s="3">
        <f>'data sistem'!HM368</f>
        <v>0</v>
      </c>
      <c r="DJ368" s="3">
        <f>'data sistem'!IP368</f>
        <v>0</v>
      </c>
      <c r="DK368" s="3">
        <f>'data sistem'!IP368</f>
        <v>0</v>
      </c>
      <c r="DL368" s="3">
        <f>'data sistem'!HN368</f>
        <v>0</v>
      </c>
      <c r="DM368" s="3">
        <f>'data sistem'!IQ368</f>
        <v>0</v>
      </c>
      <c r="DN368" s="3">
        <f>'data sistem'!HO368</f>
        <v>0</v>
      </c>
      <c r="DO368" s="3">
        <f>'data sistem'!IR368</f>
        <v>0</v>
      </c>
      <c r="DP368" s="3">
        <f>'data sistem'!HP368</f>
        <v>0</v>
      </c>
      <c r="DQ368" s="3">
        <f>'data sistem'!IS368</f>
        <v>0</v>
      </c>
      <c r="DR368" s="3">
        <f>'data sistem'!HQ368</f>
        <v>0</v>
      </c>
      <c r="DS368" s="3">
        <f>'data sistem'!IT368</f>
        <v>0</v>
      </c>
      <c r="DT368" s="3">
        <f>'data sistem'!HR368</f>
        <v>0</v>
      </c>
      <c r="DU368" s="3">
        <f>'data sistem'!IU368</f>
        <v>0</v>
      </c>
      <c r="DV368" s="3">
        <f>'data sistem'!HS368</f>
        <v>0</v>
      </c>
      <c r="DW368" s="3">
        <f>'data sistem'!IV368</f>
        <v>0</v>
      </c>
      <c r="DX368" s="3">
        <f>'data sistem'!HT368</f>
        <v>0</v>
      </c>
      <c r="DY368" s="3">
        <f>'data sistem'!IW368</f>
        <v>0</v>
      </c>
      <c r="DZ368" s="3">
        <f>'data sistem'!HU368</f>
        <v>0</v>
      </c>
      <c r="EA368" s="3">
        <f>'data sistem'!IX368</f>
        <v>0</v>
      </c>
    </row>
    <row r="369" spans="1:131" x14ac:dyDescent="0.3">
      <c r="A369" s="3" t="str">
        <f t="shared" si="5"/>
        <v>051022</v>
      </c>
      <c r="B369" s="3" t="e">
        <f>VLOOKUP('data sistem'!C369,kodeprodi!$A$2:$B$11,2,FALSE)</f>
        <v>#N/A</v>
      </c>
      <c r="C369" s="3">
        <f>'data sistem'!A369</f>
        <v>0</v>
      </c>
      <c r="D369" s="3">
        <f>'data sistem'!B369</f>
        <v>0</v>
      </c>
      <c r="E369" s="3">
        <f>'data sistem'!J369</f>
        <v>0</v>
      </c>
      <c r="F369" s="3">
        <f>'data sistem'!K369</f>
        <v>0</v>
      </c>
      <c r="G369" s="3">
        <f>2020-'data sistem'!E369</f>
        <v>2020</v>
      </c>
      <c r="H369" s="3">
        <f>1</f>
        <v>1</v>
      </c>
      <c r="I369" s="3">
        <f>2</f>
        <v>2</v>
      </c>
      <c r="J369" s="3">
        <f>3</f>
        <v>3</v>
      </c>
      <c r="K369" s="3">
        <f>3</f>
        <v>3</v>
      </c>
      <c r="L369" s="3">
        <f>1</f>
        <v>1</v>
      </c>
      <c r="M369" s="3">
        <f>2</f>
        <v>2</v>
      </c>
      <c r="N369" s="3">
        <f>1</f>
        <v>1</v>
      </c>
      <c r="O369" s="3" t="str">
        <f>IF('data sistem'!W369="tidak",3,IF('data sistem'!W369="ya",IF('data sistem'!DT369="sebelum lulus",1,IF('data sistem'!DT369="setelah lulus",2,"")),""))</f>
        <v/>
      </c>
      <c r="P369" s="3" t="str">
        <f>IF('data sistem'!DU369="0-3 bulan",1,IF('data sistem'!DU369="3-6 bulan",3,IF('data sistem'!DU369="6-12 bulan",6,IF('data sistem'!DU369="lebih dari 12 bulan",12,""))))</f>
        <v/>
      </c>
      <c r="Q369" s="3" t="str">
        <f>IF('data sistem'!DV369="0-3 bulan",1,IF('data sistem'!DV369="3-6 bulan",3,IF('data sistem'!DV369="6-12 bulan",6,IF('data sistem'!DV369="lebih dari 12 bulan",12,""))))</f>
        <v/>
      </c>
      <c r="R369" s="3">
        <f>'data sistem'!EA369</f>
        <v>0</v>
      </c>
      <c r="S369" s="3">
        <f>'data sistem'!EB369</f>
        <v>0</v>
      </c>
      <c r="T369" s="3">
        <f>'data sistem'!EC369</f>
        <v>0</v>
      </c>
      <c r="U369" s="3">
        <f>'data sistem'!ED369</f>
        <v>0</v>
      </c>
      <c r="V369" s="3">
        <f>'data sistem'!EE369</f>
        <v>0</v>
      </c>
      <c r="W369" s="3">
        <f>'data sistem'!EF369</f>
        <v>0</v>
      </c>
      <c r="X369" s="3">
        <f>'data sistem'!EG369</f>
        <v>0</v>
      </c>
      <c r="Y369" s="3" t="str">
        <f>IF('data sistem'!DW369="ya",1,IF('data sistem'!DW369="tidak",0,""))</f>
        <v/>
      </c>
      <c r="Z369" s="3">
        <f>'data sistem'!EM369</f>
        <v>0</v>
      </c>
      <c r="AA369" s="3">
        <f>'data sistem'!EH369</f>
        <v>0</v>
      </c>
      <c r="AB369" s="3">
        <f>'data sistem'!EI369</f>
        <v>0</v>
      </c>
      <c r="AC369" s="3">
        <f>'data sistem'!EJ369</f>
        <v>0</v>
      </c>
      <c r="AD369" s="3">
        <f>'data sistem'!EK369</f>
        <v>0</v>
      </c>
      <c r="AE369" s="3">
        <f>'data sistem'!EL369</f>
        <v>0</v>
      </c>
      <c r="AF369" s="3">
        <f>0</f>
        <v>0</v>
      </c>
      <c r="AH369" s="3">
        <f>IF('data sistem'!FB369="lebih dari 3",4,'data sistem'!FB369)</f>
        <v>0</v>
      </c>
      <c r="AI369" s="3" t="str">
        <f>IF('data sistem'!FF369="sebelum lulus",1,IF('data sistem'!FF369="setelah lulus",2,""))</f>
        <v/>
      </c>
      <c r="AJ369" s="3" t="str">
        <f>IF('data sistem'!FG369="0-3 bulan",1,IF('data sistem'!FG369="3-6 bulan",3,IF('data sistem'!FG369="6-12 bulan",6,IF('data sistem'!FG369="lebih dari 12 bulan",12,""))))</f>
        <v/>
      </c>
      <c r="AK369" s="3" t="str">
        <f>IF('data sistem'!FH369="0-3 bulan",1,IF('data sistem'!FH369="3-6 bulan",3,IF('data sistem'!FH369="6-12 bulan",6,IF('data sistem'!FH369="lebih dari 12 bulan",12,""))))</f>
        <v/>
      </c>
      <c r="AL369" s="3">
        <f>IF('data sistem'!FC369="lebih dari 3",4,'data sistem'!FC369)</f>
        <v>0</v>
      </c>
      <c r="AM369" s="3">
        <f>IF('data sistem'!FD369="lebih dari 3",4,'data sistem'!FD369)</f>
        <v>0</v>
      </c>
      <c r="AN369" s="3" t="str">
        <f>IF(LEFT('data sistem'!U369,7)="bekerja",1,IF(LEFT('data sistem'!U369,5)="tidak",2,""))</f>
        <v/>
      </c>
      <c r="AO369" s="3">
        <f>'data sistem'!M369*1</f>
        <v>0</v>
      </c>
      <c r="AP369" s="3">
        <f>'data sistem'!R369*2</f>
        <v>0</v>
      </c>
      <c r="AQ369" s="3">
        <f>'data sistem'!P369*3</f>
        <v>0</v>
      </c>
      <c r="AR369" s="3">
        <f>'data sistem'!Q369*4</f>
        <v>0</v>
      </c>
      <c r="AS369" s="3">
        <f>0</f>
        <v>0</v>
      </c>
      <c r="AU369" s="3">
        <f>IF('data sistem'!Q369="1",4,1)</f>
        <v>1</v>
      </c>
      <c r="AW369" s="3">
        <f>IF('data sistem'!AG369="bumn",1,IF('data sistem'!AG369="non-profit",2,IF('data sistem'!AG369="swasta",3,IF('data sistem'!AG369="wiraswasta",4,5))))</f>
        <v>5</v>
      </c>
      <c r="AX369" s="3">
        <f>IF(AW369=5,'data sistem'!AG369,"")</f>
        <v>0</v>
      </c>
      <c r="AY369" s="3">
        <f>IF('data sistem'!T369=0,1,'data sistem'!T369=0)</f>
        <v>1</v>
      </c>
      <c r="BA369" s="3">
        <f>IF('data sistem'!AM369="kurang dari 1 juta",1000000,IF('data sistem'!AM369="antara 1 dan 2 juta",2000000,IF('data sistem'!AM369="lebih dari 2 juta",3000000,IF('data sistem'!AM369="lebih dari 3 juta",4000000,0))))</f>
        <v>0</v>
      </c>
      <c r="BB369" s="3">
        <f>0</f>
        <v>0</v>
      </c>
      <c r="BC369" s="3">
        <f>IF('data sistem'!BI369="kurang dari 1 juta",1000000,IF('data sistem'!BI369="antara 1 dan 2 juta",2000000,IF('data sistem'!BI369="lebih dari 2 juta",3000000,IF('data sistem'!BI369="lebih dari 3 juta",4000000,0))))</f>
        <v>0</v>
      </c>
      <c r="BD369" s="3" t="str">
        <f>IF('data sistem'!DE369&gt;0,'data sistem'!DE369,"")</f>
        <v/>
      </c>
      <c r="BE369" s="3" t="str">
        <f>IF('data sistem'!DF369="lebih tinggi",1,IF('data sistem'!DF369="sama",2,IF('data sistem'!DF369="lebih rendah",3,IF('data sistem'!DF369="tidak perlu",4,""))))</f>
        <v/>
      </c>
      <c r="BF369" s="3">
        <f>'data sistem'!DG369*1</f>
        <v>0</v>
      </c>
      <c r="BG369" s="3">
        <f>'data sistem'!DH369*2</f>
        <v>0</v>
      </c>
      <c r="BH369" s="3">
        <f>'data sistem'!DI369*3</f>
        <v>0</v>
      </c>
      <c r="BI369" s="3">
        <f>'data sistem'!DJ369*4</f>
        <v>0</v>
      </c>
      <c r="BJ369" s="3">
        <f>'data sistem'!DK369*5</f>
        <v>0</v>
      </c>
      <c r="BK369" s="3">
        <f>'data sistem'!DL369*6</f>
        <v>0</v>
      </c>
      <c r="BL369" s="3">
        <f>'data sistem'!DM369*7</f>
        <v>0</v>
      </c>
      <c r="BM369" s="3">
        <f>'data sistem'!DN369*8</f>
        <v>0</v>
      </c>
      <c r="BN369" s="3">
        <f>'data sistem'!DO369*9</f>
        <v>0</v>
      </c>
      <c r="BO369" s="3">
        <f>'data sistem'!DP369*10</f>
        <v>0</v>
      </c>
      <c r="BP369" s="3">
        <f>'data sistem'!DQ369*11</f>
        <v>0</v>
      </c>
      <c r="BQ369" s="3">
        <f>'data sistem'!DR369*12</f>
        <v>0</v>
      </c>
      <c r="BR369" s="3">
        <v>0</v>
      </c>
      <c r="BT369" s="3">
        <f>'data sistem'!GU369</f>
        <v>0</v>
      </c>
      <c r="BU369" s="3">
        <f>'data sistem'!HX369</f>
        <v>0</v>
      </c>
      <c r="BV369" s="3">
        <f>'data sistem'!GV369</f>
        <v>0</v>
      </c>
      <c r="BW369" s="3">
        <f>'data sistem'!HY369</f>
        <v>0</v>
      </c>
      <c r="BX369" s="3">
        <f>'data sistem'!GW369</f>
        <v>0</v>
      </c>
      <c r="BY369" s="3">
        <f>'data sistem'!HV369</f>
        <v>0</v>
      </c>
      <c r="BZ369" s="3">
        <f>'data sistem'!HZ369</f>
        <v>0</v>
      </c>
      <c r="CA369" s="3">
        <f>'data sistem'!IY369</f>
        <v>0</v>
      </c>
      <c r="CB369" s="3">
        <f>'data sistem'!GX369</f>
        <v>0</v>
      </c>
      <c r="CC369" s="3">
        <f>'data sistem'!IA369</f>
        <v>0</v>
      </c>
      <c r="CD369" s="3">
        <f>'data sistem'!GY369</f>
        <v>0</v>
      </c>
      <c r="CE369" s="3">
        <f>'data sistem'!IB369</f>
        <v>0</v>
      </c>
      <c r="CF369" s="3">
        <f>'data sistem'!GZ369</f>
        <v>0</v>
      </c>
      <c r="CH369" s="3">
        <f>'data sistem'!IC369</f>
        <v>0</v>
      </c>
      <c r="CJ369" s="3">
        <f>'data sistem'!HA369</f>
        <v>0</v>
      </c>
      <c r="CK369" s="3">
        <f>'data sistem'!ID369</f>
        <v>0</v>
      </c>
      <c r="CL369" s="3">
        <f>'data sistem'!HB369</f>
        <v>0</v>
      </c>
      <c r="CM369" s="3">
        <f>'data sistem'!IE369</f>
        <v>0</v>
      </c>
      <c r="CN369" s="3">
        <f>'data sistem'!HC369</f>
        <v>0</v>
      </c>
      <c r="CO369" s="3">
        <f>'data sistem'!IF369</f>
        <v>0</v>
      </c>
      <c r="CP369" s="3">
        <f>'data sistem'!HD369</f>
        <v>0</v>
      </c>
      <c r="CQ369" s="3">
        <f>'data sistem'!IG369</f>
        <v>0</v>
      </c>
      <c r="CR369" s="3">
        <f>'data sistem'!HE369</f>
        <v>0</v>
      </c>
      <c r="CS369" s="3">
        <f>'data sistem'!IH369</f>
        <v>0</v>
      </c>
      <c r="CT369" s="3">
        <f>'data sistem'!HF369</f>
        <v>0</v>
      </c>
      <c r="CU369" s="3">
        <f>'data sistem'!II369</f>
        <v>0</v>
      </c>
      <c r="CV369" s="3">
        <f>'data sistem'!HG369</f>
        <v>0</v>
      </c>
      <c r="CW369" s="3">
        <f>'data sistem'!IJ369</f>
        <v>0</v>
      </c>
      <c r="CX369" s="3">
        <f>'data sistem'!HH369</f>
        <v>0</v>
      </c>
      <c r="CY369" s="3">
        <f>'data sistem'!IK369</f>
        <v>0</v>
      </c>
      <c r="CZ369" s="3">
        <f>'data sistem'!HI369</f>
        <v>0</v>
      </c>
      <c r="DA369" s="3">
        <f>'data sistem'!IL369</f>
        <v>0</v>
      </c>
      <c r="DB369" s="3">
        <f>'data sistem'!HJ369</f>
        <v>0</v>
      </c>
      <c r="DC369" s="3">
        <f>'data sistem'!IM369</f>
        <v>0</v>
      </c>
      <c r="DD369" s="3">
        <f>'data sistem'!HK369</f>
        <v>0</v>
      </c>
      <c r="DE369" s="3">
        <f>'data sistem'!IN369</f>
        <v>0</v>
      </c>
      <c r="DF369" s="3">
        <f>'data sistem'!HL369</f>
        <v>0</v>
      </c>
      <c r="DG369" s="3">
        <f>'data sistem'!IO369</f>
        <v>0</v>
      </c>
      <c r="DH369" s="3">
        <f>'data sistem'!HM369</f>
        <v>0</v>
      </c>
      <c r="DI369" s="3">
        <f>'data sistem'!HM369</f>
        <v>0</v>
      </c>
      <c r="DJ369" s="3">
        <f>'data sistem'!IP369</f>
        <v>0</v>
      </c>
      <c r="DK369" s="3">
        <f>'data sistem'!IP369</f>
        <v>0</v>
      </c>
      <c r="DL369" s="3">
        <f>'data sistem'!HN369</f>
        <v>0</v>
      </c>
      <c r="DM369" s="3">
        <f>'data sistem'!IQ369</f>
        <v>0</v>
      </c>
      <c r="DN369" s="3">
        <f>'data sistem'!HO369</f>
        <v>0</v>
      </c>
      <c r="DO369" s="3">
        <f>'data sistem'!IR369</f>
        <v>0</v>
      </c>
      <c r="DP369" s="3">
        <f>'data sistem'!HP369</f>
        <v>0</v>
      </c>
      <c r="DQ369" s="3">
        <f>'data sistem'!IS369</f>
        <v>0</v>
      </c>
      <c r="DR369" s="3">
        <f>'data sistem'!HQ369</f>
        <v>0</v>
      </c>
      <c r="DS369" s="3">
        <f>'data sistem'!IT369</f>
        <v>0</v>
      </c>
      <c r="DT369" s="3">
        <f>'data sistem'!HR369</f>
        <v>0</v>
      </c>
      <c r="DU369" s="3">
        <f>'data sistem'!IU369</f>
        <v>0</v>
      </c>
      <c r="DV369" s="3">
        <f>'data sistem'!HS369</f>
        <v>0</v>
      </c>
      <c r="DW369" s="3">
        <f>'data sistem'!IV369</f>
        <v>0</v>
      </c>
      <c r="DX369" s="3">
        <f>'data sistem'!HT369</f>
        <v>0</v>
      </c>
      <c r="DY369" s="3">
        <f>'data sistem'!IW369</f>
        <v>0</v>
      </c>
      <c r="DZ369" s="3">
        <f>'data sistem'!HU369</f>
        <v>0</v>
      </c>
      <c r="EA369" s="3">
        <f>'data sistem'!IX369</f>
        <v>0</v>
      </c>
    </row>
    <row r="370" spans="1:131" x14ac:dyDescent="0.3">
      <c r="A370" s="3" t="str">
        <f t="shared" si="5"/>
        <v>051022</v>
      </c>
      <c r="B370" s="3" t="e">
        <f>VLOOKUP('data sistem'!C370,kodeprodi!$A$2:$B$11,2,FALSE)</f>
        <v>#N/A</v>
      </c>
      <c r="C370" s="3">
        <f>'data sistem'!A370</f>
        <v>0</v>
      </c>
      <c r="D370" s="3">
        <f>'data sistem'!B370</f>
        <v>0</v>
      </c>
      <c r="E370" s="3">
        <f>'data sistem'!J370</f>
        <v>0</v>
      </c>
      <c r="F370" s="3">
        <f>'data sistem'!K370</f>
        <v>0</v>
      </c>
      <c r="G370" s="3">
        <f>2020-'data sistem'!E370</f>
        <v>2020</v>
      </c>
      <c r="H370" s="3">
        <f>1</f>
        <v>1</v>
      </c>
      <c r="I370" s="3">
        <f>2</f>
        <v>2</v>
      </c>
      <c r="J370" s="3">
        <f>3</f>
        <v>3</v>
      </c>
      <c r="K370" s="3">
        <f>3</f>
        <v>3</v>
      </c>
      <c r="L370" s="3">
        <f>1</f>
        <v>1</v>
      </c>
      <c r="M370" s="3">
        <f>2</f>
        <v>2</v>
      </c>
      <c r="N370" s="3">
        <f>1</f>
        <v>1</v>
      </c>
      <c r="O370" s="3" t="str">
        <f>IF('data sistem'!W370="tidak",3,IF('data sistem'!W370="ya",IF('data sistem'!DT370="sebelum lulus",1,IF('data sistem'!DT370="setelah lulus",2,"")),""))</f>
        <v/>
      </c>
      <c r="P370" s="3" t="str">
        <f>IF('data sistem'!DU370="0-3 bulan",1,IF('data sistem'!DU370="3-6 bulan",3,IF('data sistem'!DU370="6-12 bulan",6,IF('data sistem'!DU370="lebih dari 12 bulan",12,""))))</f>
        <v/>
      </c>
      <c r="Q370" s="3" t="str">
        <f>IF('data sistem'!DV370="0-3 bulan",1,IF('data sistem'!DV370="3-6 bulan",3,IF('data sistem'!DV370="6-12 bulan",6,IF('data sistem'!DV370="lebih dari 12 bulan",12,""))))</f>
        <v/>
      </c>
      <c r="R370" s="3">
        <f>'data sistem'!EA370</f>
        <v>0</v>
      </c>
      <c r="S370" s="3">
        <f>'data sistem'!EB370</f>
        <v>0</v>
      </c>
      <c r="T370" s="3">
        <f>'data sistem'!EC370</f>
        <v>0</v>
      </c>
      <c r="U370" s="3">
        <f>'data sistem'!ED370</f>
        <v>0</v>
      </c>
      <c r="V370" s="3">
        <f>'data sistem'!EE370</f>
        <v>0</v>
      </c>
      <c r="W370" s="3">
        <f>'data sistem'!EF370</f>
        <v>0</v>
      </c>
      <c r="X370" s="3">
        <f>'data sistem'!EG370</f>
        <v>0</v>
      </c>
      <c r="Y370" s="3" t="str">
        <f>IF('data sistem'!DW370="ya",1,IF('data sistem'!DW370="tidak",0,""))</f>
        <v/>
      </c>
      <c r="Z370" s="3">
        <f>'data sistem'!EM370</f>
        <v>0</v>
      </c>
      <c r="AA370" s="3">
        <f>'data sistem'!EH370</f>
        <v>0</v>
      </c>
      <c r="AB370" s="3">
        <f>'data sistem'!EI370</f>
        <v>0</v>
      </c>
      <c r="AC370" s="3">
        <f>'data sistem'!EJ370</f>
        <v>0</v>
      </c>
      <c r="AD370" s="3">
        <f>'data sistem'!EK370</f>
        <v>0</v>
      </c>
      <c r="AE370" s="3">
        <f>'data sistem'!EL370</f>
        <v>0</v>
      </c>
      <c r="AF370" s="3">
        <f>0</f>
        <v>0</v>
      </c>
      <c r="AH370" s="3">
        <f>IF('data sistem'!FB370="lebih dari 3",4,'data sistem'!FB370)</f>
        <v>0</v>
      </c>
      <c r="AI370" s="3" t="str">
        <f>IF('data sistem'!FF370="sebelum lulus",1,IF('data sistem'!FF370="setelah lulus",2,""))</f>
        <v/>
      </c>
      <c r="AJ370" s="3" t="str">
        <f>IF('data sistem'!FG370="0-3 bulan",1,IF('data sistem'!FG370="3-6 bulan",3,IF('data sistem'!FG370="6-12 bulan",6,IF('data sistem'!FG370="lebih dari 12 bulan",12,""))))</f>
        <v/>
      </c>
      <c r="AK370" s="3" t="str">
        <f>IF('data sistem'!FH370="0-3 bulan",1,IF('data sistem'!FH370="3-6 bulan",3,IF('data sistem'!FH370="6-12 bulan",6,IF('data sistem'!FH370="lebih dari 12 bulan",12,""))))</f>
        <v/>
      </c>
      <c r="AL370" s="3">
        <f>IF('data sistem'!FC370="lebih dari 3",4,'data sistem'!FC370)</f>
        <v>0</v>
      </c>
      <c r="AM370" s="3">
        <f>IF('data sistem'!FD370="lebih dari 3",4,'data sistem'!FD370)</f>
        <v>0</v>
      </c>
      <c r="AN370" s="3" t="str">
        <f>IF(LEFT('data sistem'!U370,7)="bekerja",1,IF(LEFT('data sistem'!U370,5)="tidak",2,""))</f>
        <v/>
      </c>
      <c r="AO370" s="3">
        <f>'data sistem'!M370*1</f>
        <v>0</v>
      </c>
      <c r="AP370" s="3">
        <f>'data sistem'!R370*2</f>
        <v>0</v>
      </c>
      <c r="AQ370" s="3">
        <f>'data sistem'!P370*3</f>
        <v>0</v>
      </c>
      <c r="AR370" s="3">
        <f>'data sistem'!Q370*4</f>
        <v>0</v>
      </c>
      <c r="AS370" s="3">
        <f>0</f>
        <v>0</v>
      </c>
      <c r="AU370" s="3">
        <f>IF('data sistem'!Q370="1",4,1)</f>
        <v>1</v>
      </c>
      <c r="AW370" s="3">
        <f>IF('data sistem'!AG370="bumn",1,IF('data sistem'!AG370="non-profit",2,IF('data sistem'!AG370="swasta",3,IF('data sistem'!AG370="wiraswasta",4,5))))</f>
        <v>5</v>
      </c>
      <c r="AX370" s="3">
        <f>IF(AW370=5,'data sistem'!AG370,"")</f>
        <v>0</v>
      </c>
      <c r="AY370" s="3">
        <f>IF('data sistem'!T370=0,1,'data sistem'!T370=0)</f>
        <v>1</v>
      </c>
      <c r="BA370" s="3">
        <f>IF('data sistem'!AM370="kurang dari 1 juta",1000000,IF('data sistem'!AM370="antara 1 dan 2 juta",2000000,IF('data sistem'!AM370="lebih dari 2 juta",3000000,IF('data sistem'!AM370="lebih dari 3 juta",4000000,0))))</f>
        <v>0</v>
      </c>
      <c r="BB370" s="3">
        <f>0</f>
        <v>0</v>
      </c>
      <c r="BC370" s="3">
        <f>IF('data sistem'!BI370="kurang dari 1 juta",1000000,IF('data sistem'!BI370="antara 1 dan 2 juta",2000000,IF('data sistem'!BI370="lebih dari 2 juta",3000000,IF('data sistem'!BI370="lebih dari 3 juta",4000000,0))))</f>
        <v>0</v>
      </c>
      <c r="BD370" s="3" t="str">
        <f>IF('data sistem'!DE370&gt;0,'data sistem'!DE370,"")</f>
        <v/>
      </c>
      <c r="BE370" s="3" t="str">
        <f>IF('data sistem'!DF370="lebih tinggi",1,IF('data sistem'!DF370="sama",2,IF('data sistem'!DF370="lebih rendah",3,IF('data sistem'!DF370="tidak perlu",4,""))))</f>
        <v/>
      </c>
      <c r="BF370" s="3">
        <f>'data sistem'!DG370*1</f>
        <v>0</v>
      </c>
      <c r="BG370" s="3">
        <f>'data sistem'!DH370*2</f>
        <v>0</v>
      </c>
      <c r="BH370" s="3">
        <f>'data sistem'!DI370*3</f>
        <v>0</v>
      </c>
      <c r="BI370" s="3">
        <f>'data sistem'!DJ370*4</f>
        <v>0</v>
      </c>
      <c r="BJ370" s="3">
        <f>'data sistem'!DK370*5</f>
        <v>0</v>
      </c>
      <c r="BK370" s="3">
        <f>'data sistem'!DL370*6</f>
        <v>0</v>
      </c>
      <c r="BL370" s="3">
        <f>'data sistem'!DM370*7</f>
        <v>0</v>
      </c>
      <c r="BM370" s="3">
        <f>'data sistem'!DN370*8</f>
        <v>0</v>
      </c>
      <c r="BN370" s="3">
        <f>'data sistem'!DO370*9</f>
        <v>0</v>
      </c>
      <c r="BO370" s="3">
        <f>'data sistem'!DP370*10</f>
        <v>0</v>
      </c>
      <c r="BP370" s="3">
        <f>'data sistem'!DQ370*11</f>
        <v>0</v>
      </c>
      <c r="BQ370" s="3">
        <f>'data sistem'!DR370*12</f>
        <v>0</v>
      </c>
      <c r="BR370" s="3">
        <v>0</v>
      </c>
      <c r="BT370" s="3">
        <f>'data sistem'!GU370</f>
        <v>0</v>
      </c>
      <c r="BU370" s="3">
        <f>'data sistem'!HX370</f>
        <v>0</v>
      </c>
      <c r="BV370" s="3">
        <f>'data sistem'!GV370</f>
        <v>0</v>
      </c>
      <c r="BW370" s="3">
        <f>'data sistem'!HY370</f>
        <v>0</v>
      </c>
      <c r="BX370" s="3">
        <f>'data sistem'!GW370</f>
        <v>0</v>
      </c>
      <c r="BY370" s="3">
        <f>'data sistem'!HV370</f>
        <v>0</v>
      </c>
      <c r="BZ370" s="3">
        <f>'data sistem'!HZ370</f>
        <v>0</v>
      </c>
      <c r="CA370" s="3">
        <f>'data sistem'!IY370</f>
        <v>0</v>
      </c>
      <c r="CB370" s="3">
        <f>'data sistem'!GX370</f>
        <v>0</v>
      </c>
      <c r="CC370" s="3">
        <f>'data sistem'!IA370</f>
        <v>0</v>
      </c>
      <c r="CD370" s="3">
        <f>'data sistem'!GY370</f>
        <v>0</v>
      </c>
      <c r="CE370" s="3">
        <f>'data sistem'!IB370</f>
        <v>0</v>
      </c>
      <c r="CF370" s="3">
        <f>'data sistem'!GZ370</f>
        <v>0</v>
      </c>
      <c r="CH370" s="3">
        <f>'data sistem'!IC370</f>
        <v>0</v>
      </c>
      <c r="CJ370" s="3">
        <f>'data sistem'!HA370</f>
        <v>0</v>
      </c>
      <c r="CK370" s="3">
        <f>'data sistem'!ID370</f>
        <v>0</v>
      </c>
      <c r="CL370" s="3">
        <f>'data sistem'!HB370</f>
        <v>0</v>
      </c>
      <c r="CM370" s="3">
        <f>'data sistem'!IE370</f>
        <v>0</v>
      </c>
      <c r="CN370" s="3">
        <f>'data sistem'!HC370</f>
        <v>0</v>
      </c>
      <c r="CO370" s="3">
        <f>'data sistem'!IF370</f>
        <v>0</v>
      </c>
      <c r="CP370" s="3">
        <f>'data sistem'!HD370</f>
        <v>0</v>
      </c>
      <c r="CQ370" s="3">
        <f>'data sistem'!IG370</f>
        <v>0</v>
      </c>
      <c r="CR370" s="3">
        <f>'data sistem'!HE370</f>
        <v>0</v>
      </c>
      <c r="CS370" s="3">
        <f>'data sistem'!IH370</f>
        <v>0</v>
      </c>
      <c r="CT370" s="3">
        <f>'data sistem'!HF370</f>
        <v>0</v>
      </c>
      <c r="CU370" s="3">
        <f>'data sistem'!II370</f>
        <v>0</v>
      </c>
      <c r="CV370" s="3">
        <f>'data sistem'!HG370</f>
        <v>0</v>
      </c>
      <c r="CW370" s="3">
        <f>'data sistem'!IJ370</f>
        <v>0</v>
      </c>
      <c r="CX370" s="3">
        <f>'data sistem'!HH370</f>
        <v>0</v>
      </c>
      <c r="CY370" s="3">
        <f>'data sistem'!IK370</f>
        <v>0</v>
      </c>
      <c r="CZ370" s="3">
        <f>'data sistem'!HI370</f>
        <v>0</v>
      </c>
      <c r="DA370" s="3">
        <f>'data sistem'!IL370</f>
        <v>0</v>
      </c>
      <c r="DB370" s="3">
        <f>'data sistem'!HJ370</f>
        <v>0</v>
      </c>
      <c r="DC370" s="3">
        <f>'data sistem'!IM370</f>
        <v>0</v>
      </c>
      <c r="DD370" s="3">
        <f>'data sistem'!HK370</f>
        <v>0</v>
      </c>
      <c r="DE370" s="3">
        <f>'data sistem'!IN370</f>
        <v>0</v>
      </c>
      <c r="DF370" s="3">
        <f>'data sistem'!HL370</f>
        <v>0</v>
      </c>
      <c r="DG370" s="3">
        <f>'data sistem'!IO370</f>
        <v>0</v>
      </c>
      <c r="DH370" s="3">
        <f>'data sistem'!HM370</f>
        <v>0</v>
      </c>
      <c r="DI370" s="3">
        <f>'data sistem'!HM370</f>
        <v>0</v>
      </c>
      <c r="DJ370" s="3">
        <f>'data sistem'!IP370</f>
        <v>0</v>
      </c>
      <c r="DK370" s="3">
        <f>'data sistem'!IP370</f>
        <v>0</v>
      </c>
      <c r="DL370" s="3">
        <f>'data sistem'!HN370</f>
        <v>0</v>
      </c>
      <c r="DM370" s="3">
        <f>'data sistem'!IQ370</f>
        <v>0</v>
      </c>
      <c r="DN370" s="3">
        <f>'data sistem'!HO370</f>
        <v>0</v>
      </c>
      <c r="DO370" s="3">
        <f>'data sistem'!IR370</f>
        <v>0</v>
      </c>
      <c r="DP370" s="3">
        <f>'data sistem'!HP370</f>
        <v>0</v>
      </c>
      <c r="DQ370" s="3">
        <f>'data sistem'!IS370</f>
        <v>0</v>
      </c>
      <c r="DR370" s="3">
        <f>'data sistem'!HQ370</f>
        <v>0</v>
      </c>
      <c r="DS370" s="3">
        <f>'data sistem'!IT370</f>
        <v>0</v>
      </c>
      <c r="DT370" s="3">
        <f>'data sistem'!HR370</f>
        <v>0</v>
      </c>
      <c r="DU370" s="3">
        <f>'data sistem'!IU370</f>
        <v>0</v>
      </c>
      <c r="DV370" s="3">
        <f>'data sistem'!HS370</f>
        <v>0</v>
      </c>
      <c r="DW370" s="3">
        <f>'data sistem'!IV370</f>
        <v>0</v>
      </c>
      <c r="DX370" s="3">
        <f>'data sistem'!HT370</f>
        <v>0</v>
      </c>
      <c r="DY370" s="3">
        <f>'data sistem'!IW370</f>
        <v>0</v>
      </c>
      <c r="DZ370" s="3">
        <f>'data sistem'!HU370</f>
        <v>0</v>
      </c>
      <c r="EA370" s="3">
        <f>'data sistem'!IX370</f>
        <v>0</v>
      </c>
    </row>
    <row r="371" spans="1:131" x14ac:dyDescent="0.3">
      <c r="A371" s="3" t="str">
        <f t="shared" si="5"/>
        <v>051022</v>
      </c>
      <c r="B371" s="3" t="e">
        <f>VLOOKUP('data sistem'!C371,kodeprodi!$A$2:$B$11,2,FALSE)</f>
        <v>#N/A</v>
      </c>
      <c r="C371" s="3">
        <f>'data sistem'!A371</f>
        <v>0</v>
      </c>
      <c r="D371" s="3">
        <f>'data sistem'!B371</f>
        <v>0</v>
      </c>
      <c r="E371" s="3">
        <f>'data sistem'!J371</f>
        <v>0</v>
      </c>
      <c r="F371" s="3">
        <f>'data sistem'!K371</f>
        <v>0</v>
      </c>
      <c r="G371" s="3">
        <f>2020-'data sistem'!E371</f>
        <v>2020</v>
      </c>
      <c r="H371" s="3">
        <f>1</f>
        <v>1</v>
      </c>
      <c r="I371" s="3">
        <f>2</f>
        <v>2</v>
      </c>
      <c r="J371" s="3">
        <f>3</f>
        <v>3</v>
      </c>
      <c r="K371" s="3">
        <f>3</f>
        <v>3</v>
      </c>
      <c r="L371" s="3">
        <f>1</f>
        <v>1</v>
      </c>
      <c r="M371" s="3">
        <f>2</f>
        <v>2</v>
      </c>
      <c r="N371" s="3">
        <f>1</f>
        <v>1</v>
      </c>
      <c r="O371" s="3" t="str">
        <f>IF('data sistem'!W371="tidak",3,IF('data sistem'!W371="ya",IF('data sistem'!DT371="sebelum lulus",1,IF('data sistem'!DT371="setelah lulus",2,"")),""))</f>
        <v/>
      </c>
      <c r="P371" s="3" t="str">
        <f>IF('data sistem'!DU371="0-3 bulan",1,IF('data sistem'!DU371="3-6 bulan",3,IF('data sistem'!DU371="6-12 bulan",6,IF('data sistem'!DU371="lebih dari 12 bulan",12,""))))</f>
        <v/>
      </c>
      <c r="Q371" s="3" t="str">
        <f>IF('data sistem'!DV371="0-3 bulan",1,IF('data sistem'!DV371="3-6 bulan",3,IF('data sistem'!DV371="6-12 bulan",6,IF('data sistem'!DV371="lebih dari 12 bulan",12,""))))</f>
        <v/>
      </c>
      <c r="R371" s="3">
        <f>'data sistem'!EA371</f>
        <v>0</v>
      </c>
      <c r="S371" s="3">
        <f>'data sistem'!EB371</f>
        <v>0</v>
      </c>
      <c r="T371" s="3">
        <f>'data sistem'!EC371</f>
        <v>0</v>
      </c>
      <c r="U371" s="3">
        <f>'data sistem'!ED371</f>
        <v>0</v>
      </c>
      <c r="V371" s="3">
        <f>'data sistem'!EE371</f>
        <v>0</v>
      </c>
      <c r="W371" s="3">
        <f>'data sistem'!EF371</f>
        <v>0</v>
      </c>
      <c r="X371" s="3">
        <f>'data sistem'!EG371</f>
        <v>0</v>
      </c>
      <c r="Y371" s="3" t="str">
        <f>IF('data sistem'!DW371="ya",1,IF('data sistem'!DW371="tidak",0,""))</f>
        <v/>
      </c>
      <c r="Z371" s="3">
        <f>'data sistem'!EM371</f>
        <v>0</v>
      </c>
      <c r="AA371" s="3">
        <f>'data sistem'!EH371</f>
        <v>0</v>
      </c>
      <c r="AB371" s="3">
        <f>'data sistem'!EI371</f>
        <v>0</v>
      </c>
      <c r="AC371" s="3">
        <f>'data sistem'!EJ371</f>
        <v>0</v>
      </c>
      <c r="AD371" s="3">
        <f>'data sistem'!EK371</f>
        <v>0</v>
      </c>
      <c r="AE371" s="3">
        <f>'data sistem'!EL371</f>
        <v>0</v>
      </c>
      <c r="AF371" s="3">
        <f>0</f>
        <v>0</v>
      </c>
      <c r="AH371" s="3">
        <f>IF('data sistem'!FB371="lebih dari 3",4,'data sistem'!FB371)</f>
        <v>0</v>
      </c>
      <c r="AI371" s="3" t="str">
        <f>IF('data sistem'!FF371="sebelum lulus",1,IF('data sistem'!FF371="setelah lulus",2,""))</f>
        <v/>
      </c>
      <c r="AJ371" s="3" t="str">
        <f>IF('data sistem'!FG371="0-3 bulan",1,IF('data sistem'!FG371="3-6 bulan",3,IF('data sistem'!FG371="6-12 bulan",6,IF('data sistem'!FG371="lebih dari 12 bulan",12,""))))</f>
        <v/>
      </c>
      <c r="AK371" s="3" t="str">
        <f>IF('data sistem'!FH371="0-3 bulan",1,IF('data sistem'!FH371="3-6 bulan",3,IF('data sistem'!FH371="6-12 bulan",6,IF('data sistem'!FH371="lebih dari 12 bulan",12,""))))</f>
        <v/>
      </c>
      <c r="AL371" s="3">
        <f>IF('data sistem'!FC371="lebih dari 3",4,'data sistem'!FC371)</f>
        <v>0</v>
      </c>
      <c r="AM371" s="3">
        <f>IF('data sistem'!FD371="lebih dari 3",4,'data sistem'!FD371)</f>
        <v>0</v>
      </c>
      <c r="AN371" s="3" t="str">
        <f>IF(LEFT('data sistem'!U371,7)="bekerja",1,IF(LEFT('data sistem'!U371,5)="tidak",2,""))</f>
        <v/>
      </c>
      <c r="AO371" s="3">
        <f>'data sistem'!M371*1</f>
        <v>0</v>
      </c>
      <c r="AP371" s="3">
        <f>'data sistem'!R371*2</f>
        <v>0</v>
      </c>
      <c r="AQ371" s="3">
        <f>'data sistem'!P371*3</f>
        <v>0</v>
      </c>
      <c r="AR371" s="3">
        <f>'data sistem'!Q371*4</f>
        <v>0</v>
      </c>
      <c r="AS371" s="3">
        <f>0</f>
        <v>0</v>
      </c>
      <c r="AU371" s="3">
        <f>IF('data sistem'!Q371="1",4,1)</f>
        <v>1</v>
      </c>
      <c r="AW371" s="3">
        <f>IF('data sistem'!AG371="bumn",1,IF('data sistem'!AG371="non-profit",2,IF('data sistem'!AG371="swasta",3,IF('data sistem'!AG371="wiraswasta",4,5))))</f>
        <v>5</v>
      </c>
      <c r="AX371" s="3">
        <f>IF(AW371=5,'data sistem'!AG371,"")</f>
        <v>0</v>
      </c>
      <c r="AY371" s="3">
        <f>IF('data sistem'!T371=0,1,'data sistem'!T371=0)</f>
        <v>1</v>
      </c>
      <c r="BA371" s="3">
        <f>IF('data sistem'!AM371="kurang dari 1 juta",1000000,IF('data sistem'!AM371="antara 1 dan 2 juta",2000000,IF('data sistem'!AM371="lebih dari 2 juta",3000000,IF('data sistem'!AM371="lebih dari 3 juta",4000000,0))))</f>
        <v>0</v>
      </c>
      <c r="BB371" s="3">
        <f>0</f>
        <v>0</v>
      </c>
      <c r="BC371" s="3">
        <f>IF('data sistem'!BI371="kurang dari 1 juta",1000000,IF('data sistem'!BI371="antara 1 dan 2 juta",2000000,IF('data sistem'!BI371="lebih dari 2 juta",3000000,IF('data sistem'!BI371="lebih dari 3 juta",4000000,0))))</f>
        <v>0</v>
      </c>
      <c r="BD371" s="3" t="str">
        <f>IF('data sistem'!DE371&gt;0,'data sistem'!DE371,"")</f>
        <v/>
      </c>
      <c r="BE371" s="3" t="str">
        <f>IF('data sistem'!DF371="lebih tinggi",1,IF('data sistem'!DF371="sama",2,IF('data sistem'!DF371="lebih rendah",3,IF('data sistem'!DF371="tidak perlu",4,""))))</f>
        <v/>
      </c>
      <c r="BF371" s="3">
        <f>'data sistem'!DG371*1</f>
        <v>0</v>
      </c>
      <c r="BG371" s="3">
        <f>'data sistem'!DH371*2</f>
        <v>0</v>
      </c>
      <c r="BH371" s="3">
        <f>'data sistem'!DI371*3</f>
        <v>0</v>
      </c>
      <c r="BI371" s="3">
        <f>'data sistem'!DJ371*4</f>
        <v>0</v>
      </c>
      <c r="BJ371" s="3">
        <f>'data sistem'!DK371*5</f>
        <v>0</v>
      </c>
      <c r="BK371" s="3">
        <f>'data sistem'!DL371*6</f>
        <v>0</v>
      </c>
      <c r="BL371" s="3">
        <f>'data sistem'!DM371*7</f>
        <v>0</v>
      </c>
      <c r="BM371" s="3">
        <f>'data sistem'!DN371*8</f>
        <v>0</v>
      </c>
      <c r="BN371" s="3">
        <f>'data sistem'!DO371*9</f>
        <v>0</v>
      </c>
      <c r="BO371" s="3">
        <f>'data sistem'!DP371*10</f>
        <v>0</v>
      </c>
      <c r="BP371" s="3">
        <f>'data sistem'!DQ371*11</f>
        <v>0</v>
      </c>
      <c r="BQ371" s="3">
        <f>'data sistem'!DR371*12</f>
        <v>0</v>
      </c>
      <c r="BR371" s="3">
        <v>0</v>
      </c>
      <c r="BT371" s="3">
        <f>'data sistem'!GU371</f>
        <v>0</v>
      </c>
      <c r="BU371" s="3">
        <f>'data sistem'!HX371</f>
        <v>0</v>
      </c>
      <c r="BV371" s="3">
        <f>'data sistem'!GV371</f>
        <v>0</v>
      </c>
      <c r="BW371" s="3">
        <f>'data sistem'!HY371</f>
        <v>0</v>
      </c>
      <c r="BX371" s="3">
        <f>'data sistem'!GW371</f>
        <v>0</v>
      </c>
      <c r="BY371" s="3">
        <f>'data sistem'!HV371</f>
        <v>0</v>
      </c>
      <c r="BZ371" s="3">
        <f>'data sistem'!HZ371</f>
        <v>0</v>
      </c>
      <c r="CA371" s="3">
        <f>'data sistem'!IY371</f>
        <v>0</v>
      </c>
      <c r="CB371" s="3">
        <f>'data sistem'!GX371</f>
        <v>0</v>
      </c>
      <c r="CC371" s="3">
        <f>'data sistem'!IA371</f>
        <v>0</v>
      </c>
      <c r="CD371" s="3">
        <f>'data sistem'!GY371</f>
        <v>0</v>
      </c>
      <c r="CE371" s="3">
        <f>'data sistem'!IB371</f>
        <v>0</v>
      </c>
      <c r="CF371" s="3">
        <f>'data sistem'!GZ371</f>
        <v>0</v>
      </c>
      <c r="CH371" s="3">
        <f>'data sistem'!IC371</f>
        <v>0</v>
      </c>
      <c r="CJ371" s="3">
        <f>'data sistem'!HA371</f>
        <v>0</v>
      </c>
      <c r="CK371" s="3">
        <f>'data sistem'!ID371</f>
        <v>0</v>
      </c>
      <c r="CL371" s="3">
        <f>'data sistem'!HB371</f>
        <v>0</v>
      </c>
      <c r="CM371" s="3">
        <f>'data sistem'!IE371</f>
        <v>0</v>
      </c>
      <c r="CN371" s="3">
        <f>'data sistem'!HC371</f>
        <v>0</v>
      </c>
      <c r="CO371" s="3">
        <f>'data sistem'!IF371</f>
        <v>0</v>
      </c>
      <c r="CP371" s="3">
        <f>'data sistem'!HD371</f>
        <v>0</v>
      </c>
      <c r="CQ371" s="3">
        <f>'data sistem'!IG371</f>
        <v>0</v>
      </c>
      <c r="CR371" s="3">
        <f>'data sistem'!HE371</f>
        <v>0</v>
      </c>
      <c r="CS371" s="3">
        <f>'data sistem'!IH371</f>
        <v>0</v>
      </c>
      <c r="CT371" s="3">
        <f>'data sistem'!HF371</f>
        <v>0</v>
      </c>
      <c r="CU371" s="3">
        <f>'data sistem'!II371</f>
        <v>0</v>
      </c>
      <c r="CV371" s="3">
        <f>'data sistem'!HG371</f>
        <v>0</v>
      </c>
      <c r="CW371" s="3">
        <f>'data sistem'!IJ371</f>
        <v>0</v>
      </c>
      <c r="CX371" s="3">
        <f>'data sistem'!HH371</f>
        <v>0</v>
      </c>
      <c r="CY371" s="3">
        <f>'data sistem'!IK371</f>
        <v>0</v>
      </c>
      <c r="CZ371" s="3">
        <f>'data sistem'!HI371</f>
        <v>0</v>
      </c>
      <c r="DA371" s="3">
        <f>'data sistem'!IL371</f>
        <v>0</v>
      </c>
      <c r="DB371" s="3">
        <f>'data sistem'!HJ371</f>
        <v>0</v>
      </c>
      <c r="DC371" s="3">
        <f>'data sistem'!IM371</f>
        <v>0</v>
      </c>
      <c r="DD371" s="3">
        <f>'data sistem'!HK371</f>
        <v>0</v>
      </c>
      <c r="DE371" s="3">
        <f>'data sistem'!IN371</f>
        <v>0</v>
      </c>
      <c r="DF371" s="3">
        <f>'data sistem'!HL371</f>
        <v>0</v>
      </c>
      <c r="DG371" s="3">
        <f>'data sistem'!IO371</f>
        <v>0</v>
      </c>
      <c r="DH371" s="3">
        <f>'data sistem'!HM371</f>
        <v>0</v>
      </c>
      <c r="DI371" s="3">
        <f>'data sistem'!HM371</f>
        <v>0</v>
      </c>
      <c r="DJ371" s="3">
        <f>'data sistem'!IP371</f>
        <v>0</v>
      </c>
      <c r="DK371" s="3">
        <f>'data sistem'!IP371</f>
        <v>0</v>
      </c>
      <c r="DL371" s="3">
        <f>'data sistem'!HN371</f>
        <v>0</v>
      </c>
      <c r="DM371" s="3">
        <f>'data sistem'!IQ371</f>
        <v>0</v>
      </c>
      <c r="DN371" s="3">
        <f>'data sistem'!HO371</f>
        <v>0</v>
      </c>
      <c r="DO371" s="3">
        <f>'data sistem'!IR371</f>
        <v>0</v>
      </c>
      <c r="DP371" s="3">
        <f>'data sistem'!HP371</f>
        <v>0</v>
      </c>
      <c r="DQ371" s="3">
        <f>'data sistem'!IS371</f>
        <v>0</v>
      </c>
      <c r="DR371" s="3">
        <f>'data sistem'!HQ371</f>
        <v>0</v>
      </c>
      <c r="DS371" s="3">
        <f>'data sistem'!IT371</f>
        <v>0</v>
      </c>
      <c r="DT371" s="3">
        <f>'data sistem'!HR371</f>
        <v>0</v>
      </c>
      <c r="DU371" s="3">
        <f>'data sistem'!IU371</f>
        <v>0</v>
      </c>
      <c r="DV371" s="3">
        <f>'data sistem'!HS371</f>
        <v>0</v>
      </c>
      <c r="DW371" s="3">
        <f>'data sistem'!IV371</f>
        <v>0</v>
      </c>
      <c r="DX371" s="3">
        <f>'data sistem'!HT371</f>
        <v>0</v>
      </c>
      <c r="DY371" s="3">
        <f>'data sistem'!IW371</f>
        <v>0</v>
      </c>
      <c r="DZ371" s="3">
        <f>'data sistem'!HU371</f>
        <v>0</v>
      </c>
      <c r="EA371" s="3">
        <f>'data sistem'!IX371</f>
        <v>0</v>
      </c>
    </row>
    <row r="372" spans="1:131" x14ac:dyDescent="0.3">
      <c r="A372" s="3" t="str">
        <f t="shared" si="5"/>
        <v>051022</v>
      </c>
      <c r="B372" s="3" t="e">
        <f>VLOOKUP('data sistem'!C372,kodeprodi!$A$2:$B$11,2,FALSE)</f>
        <v>#N/A</v>
      </c>
      <c r="C372" s="3">
        <f>'data sistem'!A372</f>
        <v>0</v>
      </c>
      <c r="D372" s="3">
        <f>'data sistem'!B372</f>
        <v>0</v>
      </c>
      <c r="E372" s="3">
        <f>'data sistem'!J372</f>
        <v>0</v>
      </c>
      <c r="F372" s="3">
        <f>'data sistem'!K372</f>
        <v>0</v>
      </c>
      <c r="G372" s="3">
        <f>2020-'data sistem'!E372</f>
        <v>2020</v>
      </c>
      <c r="H372" s="3">
        <f>1</f>
        <v>1</v>
      </c>
      <c r="I372" s="3">
        <f>2</f>
        <v>2</v>
      </c>
      <c r="J372" s="3">
        <f>3</f>
        <v>3</v>
      </c>
      <c r="K372" s="3">
        <f>3</f>
        <v>3</v>
      </c>
      <c r="L372" s="3">
        <f>1</f>
        <v>1</v>
      </c>
      <c r="M372" s="3">
        <f>2</f>
        <v>2</v>
      </c>
      <c r="N372" s="3">
        <f>1</f>
        <v>1</v>
      </c>
      <c r="O372" s="3" t="str">
        <f>IF('data sistem'!W372="tidak",3,IF('data sistem'!W372="ya",IF('data sistem'!DT372="sebelum lulus",1,IF('data sistem'!DT372="setelah lulus",2,"")),""))</f>
        <v/>
      </c>
      <c r="P372" s="3" t="str">
        <f>IF('data sistem'!DU372="0-3 bulan",1,IF('data sistem'!DU372="3-6 bulan",3,IF('data sistem'!DU372="6-12 bulan",6,IF('data sistem'!DU372="lebih dari 12 bulan",12,""))))</f>
        <v/>
      </c>
      <c r="Q372" s="3" t="str">
        <f>IF('data sistem'!DV372="0-3 bulan",1,IF('data sistem'!DV372="3-6 bulan",3,IF('data sistem'!DV372="6-12 bulan",6,IF('data sistem'!DV372="lebih dari 12 bulan",12,""))))</f>
        <v/>
      </c>
      <c r="R372" s="3">
        <f>'data sistem'!EA372</f>
        <v>0</v>
      </c>
      <c r="S372" s="3">
        <f>'data sistem'!EB372</f>
        <v>0</v>
      </c>
      <c r="T372" s="3">
        <f>'data sistem'!EC372</f>
        <v>0</v>
      </c>
      <c r="U372" s="3">
        <f>'data sistem'!ED372</f>
        <v>0</v>
      </c>
      <c r="V372" s="3">
        <f>'data sistem'!EE372</f>
        <v>0</v>
      </c>
      <c r="W372" s="3">
        <f>'data sistem'!EF372</f>
        <v>0</v>
      </c>
      <c r="X372" s="3">
        <f>'data sistem'!EG372</f>
        <v>0</v>
      </c>
      <c r="Y372" s="3" t="str">
        <f>IF('data sistem'!DW372="ya",1,IF('data sistem'!DW372="tidak",0,""))</f>
        <v/>
      </c>
      <c r="Z372" s="3">
        <f>'data sistem'!EM372</f>
        <v>0</v>
      </c>
      <c r="AA372" s="3">
        <f>'data sistem'!EH372</f>
        <v>0</v>
      </c>
      <c r="AB372" s="3">
        <f>'data sistem'!EI372</f>
        <v>0</v>
      </c>
      <c r="AC372" s="3">
        <f>'data sistem'!EJ372</f>
        <v>0</v>
      </c>
      <c r="AD372" s="3">
        <f>'data sistem'!EK372</f>
        <v>0</v>
      </c>
      <c r="AE372" s="3">
        <f>'data sistem'!EL372</f>
        <v>0</v>
      </c>
      <c r="AF372" s="3">
        <f>0</f>
        <v>0</v>
      </c>
      <c r="AH372" s="3">
        <f>IF('data sistem'!FB372="lebih dari 3",4,'data sistem'!FB372)</f>
        <v>0</v>
      </c>
      <c r="AI372" s="3" t="str">
        <f>IF('data sistem'!FF372="sebelum lulus",1,IF('data sistem'!FF372="setelah lulus",2,""))</f>
        <v/>
      </c>
      <c r="AJ372" s="3" t="str">
        <f>IF('data sistem'!FG372="0-3 bulan",1,IF('data sistem'!FG372="3-6 bulan",3,IF('data sistem'!FG372="6-12 bulan",6,IF('data sistem'!FG372="lebih dari 12 bulan",12,""))))</f>
        <v/>
      </c>
      <c r="AK372" s="3" t="str">
        <f>IF('data sistem'!FH372="0-3 bulan",1,IF('data sistem'!FH372="3-6 bulan",3,IF('data sistem'!FH372="6-12 bulan",6,IF('data sistem'!FH372="lebih dari 12 bulan",12,""))))</f>
        <v/>
      </c>
      <c r="AL372" s="3">
        <f>IF('data sistem'!FC372="lebih dari 3",4,'data sistem'!FC372)</f>
        <v>0</v>
      </c>
      <c r="AM372" s="3">
        <f>IF('data sistem'!FD372="lebih dari 3",4,'data sistem'!FD372)</f>
        <v>0</v>
      </c>
      <c r="AN372" s="3" t="str">
        <f>IF(LEFT('data sistem'!U372,7)="bekerja",1,IF(LEFT('data sistem'!U372,5)="tidak",2,""))</f>
        <v/>
      </c>
      <c r="AO372" s="3">
        <f>'data sistem'!M372*1</f>
        <v>0</v>
      </c>
      <c r="AP372" s="3">
        <f>'data sistem'!R372*2</f>
        <v>0</v>
      </c>
      <c r="AQ372" s="3">
        <f>'data sistem'!P372*3</f>
        <v>0</v>
      </c>
      <c r="AR372" s="3">
        <f>'data sistem'!Q372*4</f>
        <v>0</v>
      </c>
      <c r="AS372" s="3">
        <f>0</f>
        <v>0</v>
      </c>
      <c r="AU372" s="3">
        <f>IF('data sistem'!Q372="1",4,1)</f>
        <v>1</v>
      </c>
      <c r="AW372" s="3">
        <f>IF('data sistem'!AG372="bumn",1,IF('data sistem'!AG372="non-profit",2,IF('data sistem'!AG372="swasta",3,IF('data sistem'!AG372="wiraswasta",4,5))))</f>
        <v>5</v>
      </c>
      <c r="AX372" s="3">
        <f>IF(AW372=5,'data sistem'!AG372,"")</f>
        <v>0</v>
      </c>
      <c r="AY372" s="3">
        <f>IF('data sistem'!T372=0,1,'data sistem'!T372=0)</f>
        <v>1</v>
      </c>
      <c r="BA372" s="3">
        <f>IF('data sistem'!AM372="kurang dari 1 juta",1000000,IF('data sistem'!AM372="antara 1 dan 2 juta",2000000,IF('data sistem'!AM372="lebih dari 2 juta",3000000,IF('data sistem'!AM372="lebih dari 3 juta",4000000,0))))</f>
        <v>0</v>
      </c>
      <c r="BB372" s="3">
        <f>0</f>
        <v>0</v>
      </c>
      <c r="BC372" s="3">
        <f>IF('data sistem'!BI372="kurang dari 1 juta",1000000,IF('data sistem'!BI372="antara 1 dan 2 juta",2000000,IF('data sistem'!BI372="lebih dari 2 juta",3000000,IF('data sistem'!BI372="lebih dari 3 juta",4000000,0))))</f>
        <v>0</v>
      </c>
      <c r="BD372" s="3" t="str">
        <f>IF('data sistem'!DE372&gt;0,'data sistem'!DE372,"")</f>
        <v/>
      </c>
      <c r="BE372" s="3" t="str">
        <f>IF('data sistem'!DF372="lebih tinggi",1,IF('data sistem'!DF372="sama",2,IF('data sistem'!DF372="lebih rendah",3,IF('data sistem'!DF372="tidak perlu",4,""))))</f>
        <v/>
      </c>
      <c r="BF372" s="3">
        <f>'data sistem'!DG372*1</f>
        <v>0</v>
      </c>
      <c r="BG372" s="3">
        <f>'data sistem'!DH372*2</f>
        <v>0</v>
      </c>
      <c r="BH372" s="3">
        <f>'data sistem'!DI372*3</f>
        <v>0</v>
      </c>
      <c r="BI372" s="3">
        <f>'data sistem'!DJ372*4</f>
        <v>0</v>
      </c>
      <c r="BJ372" s="3">
        <f>'data sistem'!DK372*5</f>
        <v>0</v>
      </c>
      <c r="BK372" s="3">
        <f>'data sistem'!DL372*6</f>
        <v>0</v>
      </c>
      <c r="BL372" s="3">
        <f>'data sistem'!DM372*7</f>
        <v>0</v>
      </c>
      <c r="BM372" s="3">
        <f>'data sistem'!DN372*8</f>
        <v>0</v>
      </c>
      <c r="BN372" s="3">
        <f>'data sistem'!DO372*9</f>
        <v>0</v>
      </c>
      <c r="BO372" s="3">
        <f>'data sistem'!DP372*10</f>
        <v>0</v>
      </c>
      <c r="BP372" s="3">
        <f>'data sistem'!DQ372*11</f>
        <v>0</v>
      </c>
      <c r="BQ372" s="3">
        <f>'data sistem'!DR372*12</f>
        <v>0</v>
      </c>
      <c r="BR372" s="3">
        <v>0</v>
      </c>
      <c r="BT372" s="3">
        <f>'data sistem'!GU372</f>
        <v>0</v>
      </c>
      <c r="BU372" s="3">
        <f>'data sistem'!HX372</f>
        <v>0</v>
      </c>
      <c r="BV372" s="3">
        <f>'data sistem'!GV372</f>
        <v>0</v>
      </c>
      <c r="BW372" s="3">
        <f>'data sistem'!HY372</f>
        <v>0</v>
      </c>
      <c r="BX372" s="3">
        <f>'data sistem'!GW372</f>
        <v>0</v>
      </c>
      <c r="BY372" s="3">
        <f>'data sistem'!HV372</f>
        <v>0</v>
      </c>
      <c r="BZ372" s="3">
        <f>'data sistem'!HZ372</f>
        <v>0</v>
      </c>
      <c r="CA372" s="3">
        <f>'data sistem'!IY372</f>
        <v>0</v>
      </c>
      <c r="CB372" s="3">
        <f>'data sistem'!GX372</f>
        <v>0</v>
      </c>
      <c r="CC372" s="3">
        <f>'data sistem'!IA372</f>
        <v>0</v>
      </c>
      <c r="CD372" s="3">
        <f>'data sistem'!GY372</f>
        <v>0</v>
      </c>
      <c r="CE372" s="3">
        <f>'data sistem'!IB372</f>
        <v>0</v>
      </c>
      <c r="CF372" s="3">
        <f>'data sistem'!GZ372</f>
        <v>0</v>
      </c>
      <c r="CH372" s="3">
        <f>'data sistem'!IC372</f>
        <v>0</v>
      </c>
      <c r="CJ372" s="3">
        <f>'data sistem'!HA372</f>
        <v>0</v>
      </c>
      <c r="CK372" s="3">
        <f>'data sistem'!ID372</f>
        <v>0</v>
      </c>
      <c r="CL372" s="3">
        <f>'data sistem'!HB372</f>
        <v>0</v>
      </c>
      <c r="CM372" s="3">
        <f>'data sistem'!IE372</f>
        <v>0</v>
      </c>
      <c r="CN372" s="3">
        <f>'data sistem'!HC372</f>
        <v>0</v>
      </c>
      <c r="CO372" s="3">
        <f>'data sistem'!IF372</f>
        <v>0</v>
      </c>
      <c r="CP372" s="3">
        <f>'data sistem'!HD372</f>
        <v>0</v>
      </c>
      <c r="CQ372" s="3">
        <f>'data sistem'!IG372</f>
        <v>0</v>
      </c>
      <c r="CR372" s="3">
        <f>'data sistem'!HE372</f>
        <v>0</v>
      </c>
      <c r="CS372" s="3">
        <f>'data sistem'!IH372</f>
        <v>0</v>
      </c>
      <c r="CT372" s="3">
        <f>'data sistem'!HF372</f>
        <v>0</v>
      </c>
      <c r="CU372" s="3">
        <f>'data sistem'!II372</f>
        <v>0</v>
      </c>
      <c r="CV372" s="3">
        <f>'data sistem'!HG372</f>
        <v>0</v>
      </c>
      <c r="CW372" s="3">
        <f>'data sistem'!IJ372</f>
        <v>0</v>
      </c>
      <c r="CX372" s="3">
        <f>'data sistem'!HH372</f>
        <v>0</v>
      </c>
      <c r="CY372" s="3">
        <f>'data sistem'!IK372</f>
        <v>0</v>
      </c>
      <c r="CZ372" s="3">
        <f>'data sistem'!HI372</f>
        <v>0</v>
      </c>
      <c r="DA372" s="3">
        <f>'data sistem'!IL372</f>
        <v>0</v>
      </c>
      <c r="DB372" s="3">
        <f>'data sistem'!HJ372</f>
        <v>0</v>
      </c>
      <c r="DC372" s="3">
        <f>'data sistem'!IM372</f>
        <v>0</v>
      </c>
      <c r="DD372" s="3">
        <f>'data sistem'!HK372</f>
        <v>0</v>
      </c>
      <c r="DE372" s="3">
        <f>'data sistem'!IN372</f>
        <v>0</v>
      </c>
      <c r="DF372" s="3">
        <f>'data sistem'!HL372</f>
        <v>0</v>
      </c>
      <c r="DG372" s="3">
        <f>'data sistem'!IO372</f>
        <v>0</v>
      </c>
      <c r="DH372" s="3">
        <f>'data sistem'!HM372</f>
        <v>0</v>
      </c>
      <c r="DI372" s="3">
        <f>'data sistem'!HM372</f>
        <v>0</v>
      </c>
      <c r="DJ372" s="3">
        <f>'data sistem'!IP372</f>
        <v>0</v>
      </c>
      <c r="DK372" s="3">
        <f>'data sistem'!IP372</f>
        <v>0</v>
      </c>
      <c r="DL372" s="3">
        <f>'data sistem'!HN372</f>
        <v>0</v>
      </c>
      <c r="DM372" s="3">
        <f>'data sistem'!IQ372</f>
        <v>0</v>
      </c>
      <c r="DN372" s="3">
        <f>'data sistem'!HO372</f>
        <v>0</v>
      </c>
      <c r="DO372" s="3">
        <f>'data sistem'!IR372</f>
        <v>0</v>
      </c>
      <c r="DP372" s="3">
        <f>'data sistem'!HP372</f>
        <v>0</v>
      </c>
      <c r="DQ372" s="3">
        <f>'data sistem'!IS372</f>
        <v>0</v>
      </c>
      <c r="DR372" s="3">
        <f>'data sistem'!HQ372</f>
        <v>0</v>
      </c>
      <c r="DS372" s="3">
        <f>'data sistem'!IT372</f>
        <v>0</v>
      </c>
      <c r="DT372" s="3">
        <f>'data sistem'!HR372</f>
        <v>0</v>
      </c>
      <c r="DU372" s="3">
        <f>'data sistem'!IU372</f>
        <v>0</v>
      </c>
      <c r="DV372" s="3">
        <f>'data sistem'!HS372</f>
        <v>0</v>
      </c>
      <c r="DW372" s="3">
        <f>'data sistem'!IV372</f>
        <v>0</v>
      </c>
      <c r="DX372" s="3">
        <f>'data sistem'!HT372</f>
        <v>0</v>
      </c>
      <c r="DY372" s="3">
        <f>'data sistem'!IW372</f>
        <v>0</v>
      </c>
      <c r="DZ372" s="3">
        <f>'data sistem'!HU372</f>
        <v>0</v>
      </c>
      <c r="EA372" s="3">
        <f>'data sistem'!IX372</f>
        <v>0</v>
      </c>
    </row>
    <row r="373" spans="1:131" x14ac:dyDescent="0.3">
      <c r="A373" s="3" t="str">
        <f t="shared" si="5"/>
        <v>051022</v>
      </c>
      <c r="B373" s="3" t="e">
        <f>VLOOKUP('data sistem'!C373,kodeprodi!$A$2:$B$11,2,FALSE)</f>
        <v>#N/A</v>
      </c>
      <c r="C373" s="3">
        <f>'data sistem'!A373</f>
        <v>0</v>
      </c>
      <c r="D373" s="3">
        <f>'data sistem'!B373</f>
        <v>0</v>
      </c>
      <c r="E373" s="3">
        <f>'data sistem'!J373</f>
        <v>0</v>
      </c>
      <c r="F373" s="3">
        <f>'data sistem'!K373</f>
        <v>0</v>
      </c>
      <c r="G373" s="3">
        <f>2020-'data sistem'!E373</f>
        <v>2020</v>
      </c>
      <c r="H373" s="3">
        <f>1</f>
        <v>1</v>
      </c>
      <c r="I373" s="3">
        <f>2</f>
        <v>2</v>
      </c>
      <c r="J373" s="3">
        <f>3</f>
        <v>3</v>
      </c>
      <c r="K373" s="3">
        <f>3</f>
        <v>3</v>
      </c>
      <c r="L373" s="3">
        <f>1</f>
        <v>1</v>
      </c>
      <c r="M373" s="3">
        <f>2</f>
        <v>2</v>
      </c>
      <c r="N373" s="3">
        <f>1</f>
        <v>1</v>
      </c>
      <c r="O373" s="3" t="str">
        <f>IF('data sistem'!W373="tidak",3,IF('data sistem'!W373="ya",IF('data sistem'!DT373="sebelum lulus",1,IF('data sistem'!DT373="setelah lulus",2,"")),""))</f>
        <v/>
      </c>
      <c r="P373" s="3" t="str">
        <f>IF('data sistem'!DU373="0-3 bulan",1,IF('data sistem'!DU373="3-6 bulan",3,IF('data sistem'!DU373="6-12 bulan",6,IF('data sistem'!DU373="lebih dari 12 bulan",12,""))))</f>
        <v/>
      </c>
      <c r="Q373" s="3" t="str">
        <f>IF('data sistem'!DV373="0-3 bulan",1,IF('data sistem'!DV373="3-6 bulan",3,IF('data sistem'!DV373="6-12 bulan",6,IF('data sistem'!DV373="lebih dari 12 bulan",12,""))))</f>
        <v/>
      </c>
      <c r="R373" s="3">
        <f>'data sistem'!EA373</f>
        <v>0</v>
      </c>
      <c r="S373" s="3">
        <f>'data sistem'!EB373</f>
        <v>0</v>
      </c>
      <c r="T373" s="3">
        <f>'data sistem'!EC373</f>
        <v>0</v>
      </c>
      <c r="U373" s="3">
        <f>'data sistem'!ED373</f>
        <v>0</v>
      </c>
      <c r="V373" s="3">
        <f>'data sistem'!EE373</f>
        <v>0</v>
      </c>
      <c r="W373" s="3">
        <f>'data sistem'!EF373</f>
        <v>0</v>
      </c>
      <c r="X373" s="3">
        <f>'data sistem'!EG373</f>
        <v>0</v>
      </c>
      <c r="Y373" s="3" t="str">
        <f>IF('data sistem'!DW373="ya",1,IF('data sistem'!DW373="tidak",0,""))</f>
        <v/>
      </c>
      <c r="Z373" s="3">
        <f>'data sistem'!EM373</f>
        <v>0</v>
      </c>
      <c r="AA373" s="3">
        <f>'data sistem'!EH373</f>
        <v>0</v>
      </c>
      <c r="AB373" s="3">
        <f>'data sistem'!EI373</f>
        <v>0</v>
      </c>
      <c r="AC373" s="3">
        <f>'data sistem'!EJ373</f>
        <v>0</v>
      </c>
      <c r="AD373" s="3">
        <f>'data sistem'!EK373</f>
        <v>0</v>
      </c>
      <c r="AE373" s="3">
        <f>'data sistem'!EL373</f>
        <v>0</v>
      </c>
      <c r="AF373" s="3">
        <f>0</f>
        <v>0</v>
      </c>
      <c r="AH373" s="3">
        <f>IF('data sistem'!FB373="lebih dari 3",4,'data sistem'!FB373)</f>
        <v>0</v>
      </c>
      <c r="AI373" s="3" t="str">
        <f>IF('data sistem'!FF373="sebelum lulus",1,IF('data sistem'!FF373="setelah lulus",2,""))</f>
        <v/>
      </c>
      <c r="AJ373" s="3" t="str">
        <f>IF('data sistem'!FG373="0-3 bulan",1,IF('data sistem'!FG373="3-6 bulan",3,IF('data sistem'!FG373="6-12 bulan",6,IF('data sistem'!FG373="lebih dari 12 bulan",12,""))))</f>
        <v/>
      </c>
      <c r="AK373" s="3" t="str">
        <f>IF('data sistem'!FH373="0-3 bulan",1,IF('data sistem'!FH373="3-6 bulan",3,IF('data sistem'!FH373="6-12 bulan",6,IF('data sistem'!FH373="lebih dari 12 bulan",12,""))))</f>
        <v/>
      </c>
      <c r="AL373" s="3">
        <f>IF('data sistem'!FC373="lebih dari 3",4,'data sistem'!FC373)</f>
        <v>0</v>
      </c>
      <c r="AM373" s="3">
        <f>IF('data sistem'!FD373="lebih dari 3",4,'data sistem'!FD373)</f>
        <v>0</v>
      </c>
      <c r="AN373" s="3" t="str">
        <f>IF(LEFT('data sistem'!U373,7)="bekerja",1,IF(LEFT('data sistem'!U373,5)="tidak",2,""))</f>
        <v/>
      </c>
      <c r="AO373" s="3">
        <f>'data sistem'!M373*1</f>
        <v>0</v>
      </c>
      <c r="AP373" s="3">
        <f>'data sistem'!R373*2</f>
        <v>0</v>
      </c>
      <c r="AQ373" s="3">
        <f>'data sistem'!P373*3</f>
        <v>0</v>
      </c>
      <c r="AR373" s="3">
        <f>'data sistem'!Q373*4</f>
        <v>0</v>
      </c>
      <c r="AS373" s="3">
        <f>0</f>
        <v>0</v>
      </c>
      <c r="AU373" s="3">
        <f>IF('data sistem'!Q373="1",4,1)</f>
        <v>1</v>
      </c>
      <c r="AW373" s="3">
        <f>IF('data sistem'!AG373="bumn",1,IF('data sistem'!AG373="non-profit",2,IF('data sistem'!AG373="swasta",3,IF('data sistem'!AG373="wiraswasta",4,5))))</f>
        <v>5</v>
      </c>
      <c r="AX373" s="3">
        <f>IF(AW373=5,'data sistem'!AG373,"")</f>
        <v>0</v>
      </c>
      <c r="AY373" s="3">
        <f>IF('data sistem'!T373=0,1,'data sistem'!T373=0)</f>
        <v>1</v>
      </c>
      <c r="BA373" s="3">
        <f>IF('data sistem'!AM373="kurang dari 1 juta",1000000,IF('data sistem'!AM373="antara 1 dan 2 juta",2000000,IF('data sistem'!AM373="lebih dari 2 juta",3000000,IF('data sistem'!AM373="lebih dari 3 juta",4000000,0))))</f>
        <v>0</v>
      </c>
      <c r="BB373" s="3">
        <f>0</f>
        <v>0</v>
      </c>
      <c r="BC373" s="3">
        <f>IF('data sistem'!BI373="kurang dari 1 juta",1000000,IF('data sistem'!BI373="antara 1 dan 2 juta",2000000,IF('data sistem'!BI373="lebih dari 2 juta",3000000,IF('data sistem'!BI373="lebih dari 3 juta",4000000,0))))</f>
        <v>0</v>
      </c>
      <c r="BD373" s="3" t="str">
        <f>IF('data sistem'!DE373&gt;0,'data sistem'!DE373,"")</f>
        <v/>
      </c>
      <c r="BE373" s="3" t="str">
        <f>IF('data sistem'!DF373="lebih tinggi",1,IF('data sistem'!DF373="sama",2,IF('data sistem'!DF373="lebih rendah",3,IF('data sistem'!DF373="tidak perlu",4,""))))</f>
        <v/>
      </c>
      <c r="BF373" s="3">
        <f>'data sistem'!DG373*1</f>
        <v>0</v>
      </c>
      <c r="BG373" s="3">
        <f>'data sistem'!DH373*2</f>
        <v>0</v>
      </c>
      <c r="BH373" s="3">
        <f>'data sistem'!DI373*3</f>
        <v>0</v>
      </c>
      <c r="BI373" s="3">
        <f>'data sistem'!DJ373*4</f>
        <v>0</v>
      </c>
      <c r="BJ373" s="3">
        <f>'data sistem'!DK373*5</f>
        <v>0</v>
      </c>
      <c r="BK373" s="3">
        <f>'data sistem'!DL373*6</f>
        <v>0</v>
      </c>
      <c r="BL373" s="3">
        <f>'data sistem'!DM373*7</f>
        <v>0</v>
      </c>
      <c r="BM373" s="3">
        <f>'data sistem'!DN373*8</f>
        <v>0</v>
      </c>
      <c r="BN373" s="3">
        <f>'data sistem'!DO373*9</f>
        <v>0</v>
      </c>
      <c r="BO373" s="3">
        <f>'data sistem'!DP373*10</f>
        <v>0</v>
      </c>
      <c r="BP373" s="3">
        <f>'data sistem'!DQ373*11</f>
        <v>0</v>
      </c>
      <c r="BQ373" s="3">
        <f>'data sistem'!DR373*12</f>
        <v>0</v>
      </c>
      <c r="BR373" s="3">
        <v>0</v>
      </c>
      <c r="BT373" s="3">
        <f>'data sistem'!GU373</f>
        <v>0</v>
      </c>
      <c r="BU373" s="3">
        <f>'data sistem'!HX373</f>
        <v>0</v>
      </c>
      <c r="BV373" s="3">
        <f>'data sistem'!GV373</f>
        <v>0</v>
      </c>
      <c r="BW373" s="3">
        <f>'data sistem'!HY373</f>
        <v>0</v>
      </c>
      <c r="BX373" s="3">
        <f>'data sistem'!GW373</f>
        <v>0</v>
      </c>
      <c r="BY373" s="3">
        <f>'data sistem'!HV373</f>
        <v>0</v>
      </c>
      <c r="BZ373" s="3">
        <f>'data sistem'!HZ373</f>
        <v>0</v>
      </c>
      <c r="CA373" s="3">
        <f>'data sistem'!IY373</f>
        <v>0</v>
      </c>
      <c r="CB373" s="3">
        <f>'data sistem'!GX373</f>
        <v>0</v>
      </c>
      <c r="CC373" s="3">
        <f>'data sistem'!IA373</f>
        <v>0</v>
      </c>
      <c r="CD373" s="3">
        <f>'data sistem'!GY373</f>
        <v>0</v>
      </c>
      <c r="CE373" s="3">
        <f>'data sistem'!IB373</f>
        <v>0</v>
      </c>
      <c r="CF373" s="3">
        <f>'data sistem'!GZ373</f>
        <v>0</v>
      </c>
      <c r="CH373" s="3">
        <f>'data sistem'!IC373</f>
        <v>0</v>
      </c>
      <c r="CJ373" s="3">
        <f>'data sistem'!HA373</f>
        <v>0</v>
      </c>
      <c r="CK373" s="3">
        <f>'data sistem'!ID373</f>
        <v>0</v>
      </c>
      <c r="CL373" s="3">
        <f>'data sistem'!HB373</f>
        <v>0</v>
      </c>
      <c r="CM373" s="3">
        <f>'data sistem'!IE373</f>
        <v>0</v>
      </c>
      <c r="CN373" s="3">
        <f>'data sistem'!HC373</f>
        <v>0</v>
      </c>
      <c r="CO373" s="3">
        <f>'data sistem'!IF373</f>
        <v>0</v>
      </c>
      <c r="CP373" s="3">
        <f>'data sistem'!HD373</f>
        <v>0</v>
      </c>
      <c r="CQ373" s="3">
        <f>'data sistem'!IG373</f>
        <v>0</v>
      </c>
      <c r="CR373" s="3">
        <f>'data sistem'!HE373</f>
        <v>0</v>
      </c>
      <c r="CS373" s="3">
        <f>'data sistem'!IH373</f>
        <v>0</v>
      </c>
      <c r="CT373" s="3">
        <f>'data sistem'!HF373</f>
        <v>0</v>
      </c>
      <c r="CU373" s="3">
        <f>'data sistem'!II373</f>
        <v>0</v>
      </c>
      <c r="CV373" s="3">
        <f>'data sistem'!HG373</f>
        <v>0</v>
      </c>
      <c r="CW373" s="3">
        <f>'data sistem'!IJ373</f>
        <v>0</v>
      </c>
      <c r="CX373" s="3">
        <f>'data sistem'!HH373</f>
        <v>0</v>
      </c>
      <c r="CY373" s="3">
        <f>'data sistem'!IK373</f>
        <v>0</v>
      </c>
      <c r="CZ373" s="3">
        <f>'data sistem'!HI373</f>
        <v>0</v>
      </c>
      <c r="DA373" s="3">
        <f>'data sistem'!IL373</f>
        <v>0</v>
      </c>
      <c r="DB373" s="3">
        <f>'data sistem'!HJ373</f>
        <v>0</v>
      </c>
      <c r="DC373" s="3">
        <f>'data sistem'!IM373</f>
        <v>0</v>
      </c>
      <c r="DD373" s="3">
        <f>'data sistem'!HK373</f>
        <v>0</v>
      </c>
      <c r="DE373" s="3">
        <f>'data sistem'!IN373</f>
        <v>0</v>
      </c>
      <c r="DF373" s="3">
        <f>'data sistem'!HL373</f>
        <v>0</v>
      </c>
      <c r="DG373" s="3">
        <f>'data sistem'!IO373</f>
        <v>0</v>
      </c>
      <c r="DH373" s="3">
        <f>'data sistem'!HM373</f>
        <v>0</v>
      </c>
      <c r="DI373" s="3">
        <f>'data sistem'!HM373</f>
        <v>0</v>
      </c>
      <c r="DJ373" s="3">
        <f>'data sistem'!IP373</f>
        <v>0</v>
      </c>
      <c r="DK373" s="3">
        <f>'data sistem'!IP373</f>
        <v>0</v>
      </c>
      <c r="DL373" s="3">
        <f>'data sistem'!HN373</f>
        <v>0</v>
      </c>
      <c r="DM373" s="3">
        <f>'data sistem'!IQ373</f>
        <v>0</v>
      </c>
      <c r="DN373" s="3">
        <f>'data sistem'!HO373</f>
        <v>0</v>
      </c>
      <c r="DO373" s="3">
        <f>'data sistem'!IR373</f>
        <v>0</v>
      </c>
      <c r="DP373" s="3">
        <f>'data sistem'!HP373</f>
        <v>0</v>
      </c>
      <c r="DQ373" s="3">
        <f>'data sistem'!IS373</f>
        <v>0</v>
      </c>
      <c r="DR373" s="3">
        <f>'data sistem'!HQ373</f>
        <v>0</v>
      </c>
      <c r="DS373" s="3">
        <f>'data sistem'!IT373</f>
        <v>0</v>
      </c>
      <c r="DT373" s="3">
        <f>'data sistem'!HR373</f>
        <v>0</v>
      </c>
      <c r="DU373" s="3">
        <f>'data sistem'!IU373</f>
        <v>0</v>
      </c>
      <c r="DV373" s="3">
        <f>'data sistem'!HS373</f>
        <v>0</v>
      </c>
      <c r="DW373" s="3">
        <f>'data sistem'!IV373</f>
        <v>0</v>
      </c>
      <c r="DX373" s="3">
        <f>'data sistem'!HT373</f>
        <v>0</v>
      </c>
      <c r="DY373" s="3">
        <f>'data sistem'!IW373</f>
        <v>0</v>
      </c>
      <c r="DZ373" s="3">
        <f>'data sistem'!HU373</f>
        <v>0</v>
      </c>
      <c r="EA373" s="3">
        <f>'data sistem'!IX373</f>
        <v>0</v>
      </c>
    </row>
    <row r="374" spans="1:131" x14ac:dyDescent="0.3">
      <c r="A374" s="3" t="str">
        <f t="shared" si="5"/>
        <v>051022</v>
      </c>
      <c r="B374" s="3" t="e">
        <f>VLOOKUP('data sistem'!C374,kodeprodi!$A$2:$B$11,2,FALSE)</f>
        <v>#N/A</v>
      </c>
      <c r="C374" s="3">
        <f>'data sistem'!A374</f>
        <v>0</v>
      </c>
      <c r="D374" s="3">
        <f>'data sistem'!B374</f>
        <v>0</v>
      </c>
      <c r="E374" s="3">
        <f>'data sistem'!J374</f>
        <v>0</v>
      </c>
      <c r="F374" s="3">
        <f>'data sistem'!K374</f>
        <v>0</v>
      </c>
      <c r="G374" s="3">
        <f>2020-'data sistem'!E374</f>
        <v>2020</v>
      </c>
      <c r="H374" s="3">
        <f>1</f>
        <v>1</v>
      </c>
      <c r="I374" s="3">
        <f>2</f>
        <v>2</v>
      </c>
      <c r="J374" s="3">
        <f>3</f>
        <v>3</v>
      </c>
      <c r="K374" s="3">
        <f>3</f>
        <v>3</v>
      </c>
      <c r="L374" s="3">
        <f>1</f>
        <v>1</v>
      </c>
      <c r="M374" s="3">
        <f>2</f>
        <v>2</v>
      </c>
      <c r="N374" s="3">
        <f>1</f>
        <v>1</v>
      </c>
      <c r="O374" s="3" t="str">
        <f>IF('data sistem'!W374="tidak",3,IF('data sistem'!W374="ya",IF('data sistem'!DT374="sebelum lulus",1,IF('data sistem'!DT374="setelah lulus",2,"")),""))</f>
        <v/>
      </c>
      <c r="P374" s="3" t="str">
        <f>IF('data sistem'!DU374="0-3 bulan",1,IF('data sistem'!DU374="3-6 bulan",3,IF('data sistem'!DU374="6-12 bulan",6,IF('data sistem'!DU374="lebih dari 12 bulan",12,""))))</f>
        <v/>
      </c>
      <c r="Q374" s="3" t="str">
        <f>IF('data sistem'!DV374="0-3 bulan",1,IF('data sistem'!DV374="3-6 bulan",3,IF('data sistem'!DV374="6-12 bulan",6,IF('data sistem'!DV374="lebih dari 12 bulan",12,""))))</f>
        <v/>
      </c>
      <c r="R374" s="3">
        <f>'data sistem'!EA374</f>
        <v>0</v>
      </c>
      <c r="S374" s="3">
        <f>'data sistem'!EB374</f>
        <v>0</v>
      </c>
      <c r="T374" s="3">
        <f>'data sistem'!EC374</f>
        <v>0</v>
      </c>
      <c r="U374" s="3">
        <f>'data sistem'!ED374</f>
        <v>0</v>
      </c>
      <c r="V374" s="3">
        <f>'data sistem'!EE374</f>
        <v>0</v>
      </c>
      <c r="W374" s="3">
        <f>'data sistem'!EF374</f>
        <v>0</v>
      </c>
      <c r="X374" s="3">
        <f>'data sistem'!EG374</f>
        <v>0</v>
      </c>
      <c r="Y374" s="3" t="str">
        <f>IF('data sistem'!DW374="ya",1,IF('data sistem'!DW374="tidak",0,""))</f>
        <v/>
      </c>
      <c r="Z374" s="3">
        <f>'data sistem'!EM374</f>
        <v>0</v>
      </c>
      <c r="AA374" s="3">
        <f>'data sistem'!EH374</f>
        <v>0</v>
      </c>
      <c r="AB374" s="3">
        <f>'data sistem'!EI374</f>
        <v>0</v>
      </c>
      <c r="AC374" s="3">
        <f>'data sistem'!EJ374</f>
        <v>0</v>
      </c>
      <c r="AD374" s="3">
        <f>'data sistem'!EK374</f>
        <v>0</v>
      </c>
      <c r="AE374" s="3">
        <f>'data sistem'!EL374</f>
        <v>0</v>
      </c>
      <c r="AF374" s="3">
        <f>0</f>
        <v>0</v>
      </c>
      <c r="AH374" s="3">
        <f>IF('data sistem'!FB374="lebih dari 3",4,'data sistem'!FB374)</f>
        <v>0</v>
      </c>
      <c r="AI374" s="3" t="str">
        <f>IF('data sistem'!FF374="sebelum lulus",1,IF('data sistem'!FF374="setelah lulus",2,""))</f>
        <v/>
      </c>
      <c r="AJ374" s="3" t="str">
        <f>IF('data sistem'!FG374="0-3 bulan",1,IF('data sistem'!FG374="3-6 bulan",3,IF('data sistem'!FG374="6-12 bulan",6,IF('data sistem'!FG374="lebih dari 12 bulan",12,""))))</f>
        <v/>
      </c>
      <c r="AK374" s="3" t="str">
        <f>IF('data sistem'!FH374="0-3 bulan",1,IF('data sistem'!FH374="3-6 bulan",3,IF('data sistem'!FH374="6-12 bulan",6,IF('data sistem'!FH374="lebih dari 12 bulan",12,""))))</f>
        <v/>
      </c>
      <c r="AL374" s="3">
        <f>IF('data sistem'!FC374="lebih dari 3",4,'data sistem'!FC374)</f>
        <v>0</v>
      </c>
      <c r="AM374" s="3">
        <f>IF('data sistem'!FD374="lebih dari 3",4,'data sistem'!FD374)</f>
        <v>0</v>
      </c>
      <c r="AN374" s="3" t="str">
        <f>IF(LEFT('data sistem'!U374,7)="bekerja",1,IF(LEFT('data sistem'!U374,5)="tidak",2,""))</f>
        <v/>
      </c>
      <c r="AO374" s="3">
        <f>'data sistem'!M374*1</f>
        <v>0</v>
      </c>
      <c r="AP374" s="3">
        <f>'data sistem'!R374*2</f>
        <v>0</v>
      </c>
      <c r="AQ374" s="3">
        <f>'data sistem'!P374*3</f>
        <v>0</v>
      </c>
      <c r="AR374" s="3">
        <f>'data sistem'!Q374*4</f>
        <v>0</v>
      </c>
      <c r="AS374" s="3">
        <f>0</f>
        <v>0</v>
      </c>
      <c r="AU374" s="3">
        <f>IF('data sistem'!Q374="1",4,1)</f>
        <v>1</v>
      </c>
      <c r="AW374" s="3">
        <f>IF('data sistem'!AG374="bumn",1,IF('data sistem'!AG374="non-profit",2,IF('data sistem'!AG374="swasta",3,IF('data sistem'!AG374="wiraswasta",4,5))))</f>
        <v>5</v>
      </c>
      <c r="AX374" s="3">
        <f>IF(AW374=5,'data sistem'!AG374,"")</f>
        <v>0</v>
      </c>
      <c r="AY374" s="3">
        <f>IF('data sistem'!T374=0,1,'data sistem'!T374=0)</f>
        <v>1</v>
      </c>
      <c r="BA374" s="3">
        <f>IF('data sistem'!AM374="kurang dari 1 juta",1000000,IF('data sistem'!AM374="antara 1 dan 2 juta",2000000,IF('data sistem'!AM374="lebih dari 2 juta",3000000,IF('data sistem'!AM374="lebih dari 3 juta",4000000,0))))</f>
        <v>0</v>
      </c>
      <c r="BB374" s="3">
        <f>0</f>
        <v>0</v>
      </c>
      <c r="BC374" s="3">
        <f>IF('data sistem'!BI374="kurang dari 1 juta",1000000,IF('data sistem'!BI374="antara 1 dan 2 juta",2000000,IF('data sistem'!BI374="lebih dari 2 juta",3000000,IF('data sistem'!BI374="lebih dari 3 juta",4000000,0))))</f>
        <v>0</v>
      </c>
      <c r="BD374" s="3" t="str">
        <f>IF('data sistem'!DE374&gt;0,'data sistem'!DE374,"")</f>
        <v/>
      </c>
      <c r="BE374" s="3" t="str">
        <f>IF('data sistem'!DF374="lebih tinggi",1,IF('data sistem'!DF374="sama",2,IF('data sistem'!DF374="lebih rendah",3,IF('data sistem'!DF374="tidak perlu",4,""))))</f>
        <v/>
      </c>
      <c r="BF374" s="3">
        <f>'data sistem'!DG374*1</f>
        <v>0</v>
      </c>
      <c r="BG374" s="3">
        <f>'data sistem'!DH374*2</f>
        <v>0</v>
      </c>
      <c r="BH374" s="3">
        <f>'data sistem'!DI374*3</f>
        <v>0</v>
      </c>
      <c r="BI374" s="3">
        <f>'data sistem'!DJ374*4</f>
        <v>0</v>
      </c>
      <c r="BJ374" s="3">
        <f>'data sistem'!DK374*5</f>
        <v>0</v>
      </c>
      <c r="BK374" s="3">
        <f>'data sistem'!DL374*6</f>
        <v>0</v>
      </c>
      <c r="BL374" s="3">
        <f>'data sistem'!DM374*7</f>
        <v>0</v>
      </c>
      <c r="BM374" s="3">
        <f>'data sistem'!DN374*8</f>
        <v>0</v>
      </c>
      <c r="BN374" s="3">
        <f>'data sistem'!DO374*9</f>
        <v>0</v>
      </c>
      <c r="BO374" s="3">
        <f>'data sistem'!DP374*10</f>
        <v>0</v>
      </c>
      <c r="BP374" s="3">
        <f>'data sistem'!DQ374*11</f>
        <v>0</v>
      </c>
      <c r="BQ374" s="3">
        <f>'data sistem'!DR374*12</f>
        <v>0</v>
      </c>
      <c r="BR374" s="3">
        <v>0</v>
      </c>
      <c r="BT374" s="3">
        <f>'data sistem'!GU374</f>
        <v>0</v>
      </c>
      <c r="BU374" s="3">
        <f>'data sistem'!HX374</f>
        <v>0</v>
      </c>
      <c r="BV374" s="3">
        <f>'data sistem'!GV374</f>
        <v>0</v>
      </c>
      <c r="BW374" s="3">
        <f>'data sistem'!HY374</f>
        <v>0</v>
      </c>
      <c r="BX374" s="3">
        <f>'data sistem'!GW374</f>
        <v>0</v>
      </c>
      <c r="BY374" s="3">
        <f>'data sistem'!HV374</f>
        <v>0</v>
      </c>
      <c r="BZ374" s="3">
        <f>'data sistem'!HZ374</f>
        <v>0</v>
      </c>
      <c r="CA374" s="3">
        <f>'data sistem'!IY374</f>
        <v>0</v>
      </c>
      <c r="CB374" s="3">
        <f>'data sistem'!GX374</f>
        <v>0</v>
      </c>
      <c r="CC374" s="3">
        <f>'data sistem'!IA374</f>
        <v>0</v>
      </c>
      <c r="CD374" s="3">
        <f>'data sistem'!GY374</f>
        <v>0</v>
      </c>
      <c r="CE374" s="3">
        <f>'data sistem'!IB374</f>
        <v>0</v>
      </c>
      <c r="CF374" s="3">
        <f>'data sistem'!GZ374</f>
        <v>0</v>
      </c>
      <c r="CH374" s="3">
        <f>'data sistem'!IC374</f>
        <v>0</v>
      </c>
      <c r="CJ374" s="3">
        <f>'data sistem'!HA374</f>
        <v>0</v>
      </c>
      <c r="CK374" s="3">
        <f>'data sistem'!ID374</f>
        <v>0</v>
      </c>
      <c r="CL374" s="3">
        <f>'data sistem'!HB374</f>
        <v>0</v>
      </c>
      <c r="CM374" s="3">
        <f>'data sistem'!IE374</f>
        <v>0</v>
      </c>
      <c r="CN374" s="3">
        <f>'data sistem'!HC374</f>
        <v>0</v>
      </c>
      <c r="CO374" s="3">
        <f>'data sistem'!IF374</f>
        <v>0</v>
      </c>
      <c r="CP374" s="3">
        <f>'data sistem'!HD374</f>
        <v>0</v>
      </c>
      <c r="CQ374" s="3">
        <f>'data sistem'!IG374</f>
        <v>0</v>
      </c>
      <c r="CR374" s="3">
        <f>'data sistem'!HE374</f>
        <v>0</v>
      </c>
      <c r="CS374" s="3">
        <f>'data sistem'!IH374</f>
        <v>0</v>
      </c>
      <c r="CT374" s="3">
        <f>'data sistem'!HF374</f>
        <v>0</v>
      </c>
      <c r="CU374" s="3">
        <f>'data sistem'!II374</f>
        <v>0</v>
      </c>
      <c r="CV374" s="3">
        <f>'data sistem'!HG374</f>
        <v>0</v>
      </c>
      <c r="CW374" s="3">
        <f>'data sistem'!IJ374</f>
        <v>0</v>
      </c>
      <c r="CX374" s="3">
        <f>'data sistem'!HH374</f>
        <v>0</v>
      </c>
      <c r="CY374" s="3">
        <f>'data sistem'!IK374</f>
        <v>0</v>
      </c>
      <c r="CZ374" s="3">
        <f>'data sistem'!HI374</f>
        <v>0</v>
      </c>
      <c r="DA374" s="3">
        <f>'data sistem'!IL374</f>
        <v>0</v>
      </c>
      <c r="DB374" s="3">
        <f>'data sistem'!HJ374</f>
        <v>0</v>
      </c>
      <c r="DC374" s="3">
        <f>'data sistem'!IM374</f>
        <v>0</v>
      </c>
      <c r="DD374" s="3">
        <f>'data sistem'!HK374</f>
        <v>0</v>
      </c>
      <c r="DE374" s="3">
        <f>'data sistem'!IN374</f>
        <v>0</v>
      </c>
      <c r="DF374" s="3">
        <f>'data sistem'!HL374</f>
        <v>0</v>
      </c>
      <c r="DG374" s="3">
        <f>'data sistem'!IO374</f>
        <v>0</v>
      </c>
      <c r="DH374" s="3">
        <f>'data sistem'!HM374</f>
        <v>0</v>
      </c>
      <c r="DI374" s="3">
        <f>'data sistem'!HM374</f>
        <v>0</v>
      </c>
      <c r="DJ374" s="3">
        <f>'data sistem'!IP374</f>
        <v>0</v>
      </c>
      <c r="DK374" s="3">
        <f>'data sistem'!IP374</f>
        <v>0</v>
      </c>
      <c r="DL374" s="3">
        <f>'data sistem'!HN374</f>
        <v>0</v>
      </c>
      <c r="DM374" s="3">
        <f>'data sistem'!IQ374</f>
        <v>0</v>
      </c>
      <c r="DN374" s="3">
        <f>'data sistem'!HO374</f>
        <v>0</v>
      </c>
      <c r="DO374" s="3">
        <f>'data sistem'!IR374</f>
        <v>0</v>
      </c>
      <c r="DP374" s="3">
        <f>'data sistem'!HP374</f>
        <v>0</v>
      </c>
      <c r="DQ374" s="3">
        <f>'data sistem'!IS374</f>
        <v>0</v>
      </c>
      <c r="DR374" s="3">
        <f>'data sistem'!HQ374</f>
        <v>0</v>
      </c>
      <c r="DS374" s="3">
        <f>'data sistem'!IT374</f>
        <v>0</v>
      </c>
      <c r="DT374" s="3">
        <f>'data sistem'!HR374</f>
        <v>0</v>
      </c>
      <c r="DU374" s="3">
        <f>'data sistem'!IU374</f>
        <v>0</v>
      </c>
      <c r="DV374" s="3">
        <f>'data sistem'!HS374</f>
        <v>0</v>
      </c>
      <c r="DW374" s="3">
        <f>'data sistem'!IV374</f>
        <v>0</v>
      </c>
      <c r="DX374" s="3">
        <f>'data sistem'!HT374</f>
        <v>0</v>
      </c>
      <c r="DY374" s="3">
        <f>'data sistem'!IW374</f>
        <v>0</v>
      </c>
      <c r="DZ374" s="3">
        <f>'data sistem'!HU374</f>
        <v>0</v>
      </c>
      <c r="EA374" s="3">
        <f>'data sistem'!IX374</f>
        <v>0</v>
      </c>
    </row>
    <row r="375" spans="1:131" x14ac:dyDescent="0.3">
      <c r="A375" s="3" t="str">
        <f t="shared" si="5"/>
        <v>051022</v>
      </c>
      <c r="B375" s="3" t="e">
        <f>VLOOKUP('data sistem'!C375,kodeprodi!$A$2:$B$11,2,FALSE)</f>
        <v>#N/A</v>
      </c>
      <c r="C375" s="3">
        <f>'data sistem'!A375</f>
        <v>0</v>
      </c>
      <c r="D375" s="3">
        <f>'data sistem'!B375</f>
        <v>0</v>
      </c>
      <c r="E375" s="3">
        <f>'data sistem'!J375</f>
        <v>0</v>
      </c>
      <c r="F375" s="3">
        <f>'data sistem'!K375</f>
        <v>0</v>
      </c>
      <c r="G375" s="3">
        <f>2020-'data sistem'!E375</f>
        <v>2020</v>
      </c>
      <c r="H375" s="3">
        <f>1</f>
        <v>1</v>
      </c>
      <c r="I375" s="3">
        <f>2</f>
        <v>2</v>
      </c>
      <c r="J375" s="3">
        <f>3</f>
        <v>3</v>
      </c>
      <c r="K375" s="3">
        <f>3</f>
        <v>3</v>
      </c>
      <c r="L375" s="3">
        <f>1</f>
        <v>1</v>
      </c>
      <c r="M375" s="3">
        <f>2</f>
        <v>2</v>
      </c>
      <c r="N375" s="3">
        <f>1</f>
        <v>1</v>
      </c>
      <c r="O375" s="3" t="str">
        <f>IF('data sistem'!W375="tidak",3,IF('data sistem'!W375="ya",IF('data sistem'!DT375="sebelum lulus",1,IF('data sistem'!DT375="setelah lulus",2,"")),""))</f>
        <v/>
      </c>
      <c r="P375" s="3" t="str">
        <f>IF('data sistem'!DU375="0-3 bulan",1,IF('data sistem'!DU375="3-6 bulan",3,IF('data sistem'!DU375="6-12 bulan",6,IF('data sistem'!DU375="lebih dari 12 bulan",12,""))))</f>
        <v/>
      </c>
      <c r="Q375" s="3" t="str">
        <f>IF('data sistem'!DV375="0-3 bulan",1,IF('data sistem'!DV375="3-6 bulan",3,IF('data sistem'!DV375="6-12 bulan",6,IF('data sistem'!DV375="lebih dari 12 bulan",12,""))))</f>
        <v/>
      </c>
      <c r="R375" s="3">
        <f>'data sistem'!EA375</f>
        <v>0</v>
      </c>
      <c r="S375" s="3">
        <f>'data sistem'!EB375</f>
        <v>0</v>
      </c>
      <c r="T375" s="3">
        <f>'data sistem'!EC375</f>
        <v>0</v>
      </c>
      <c r="U375" s="3">
        <f>'data sistem'!ED375</f>
        <v>0</v>
      </c>
      <c r="V375" s="3">
        <f>'data sistem'!EE375</f>
        <v>0</v>
      </c>
      <c r="W375" s="3">
        <f>'data sistem'!EF375</f>
        <v>0</v>
      </c>
      <c r="X375" s="3">
        <f>'data sistem'!EG375</f>
        <v>0</v>
      </c>
      <c r="Y375" s="3" t="str">
        <f>IF('data sistem'!DW375="ya",1,IF('data sistem'!DW375="tidak",0,""))</f>
        <v/>
      </c>
      <c r="Z375" s="3">
        <f>'data sistem'!EM375</f>
        <v>0</v>
      </c>
      <c r="AA375" s="3">
        <f>'data sistem'!EH375</f>
        <v>0</v>
      </c>
      <c r="AB375" s="3">
        <f>'data sistem'!EI375</f>
        <v>0</v>
      </c>
      <c r="AC375" s="3">
        <f>'data sistem'!EJ375</f>
        <v>0</v>
      </c>
      <c r="AD375" s="3">
        <f>'data sistem'!EK375</f>
        <v>0</v>
      </c>
      <c r="AE375" s="3">
        <f>'data sistem'!EL375</f>
        <v>0</v>
      </c>
      <c r="AF375" s="3">
        <f>0</f>
        <v>0</v>
      </c>
      <c r="AH375" s="3">
        <f>IF('data sistem'!FB375="lebih dari 3",4,'data sistem'!FB375)</f>
        <v>0</v>
      </c>
      <c r="AI375" s="3" t="str">
        <f>IF('data sistem'!FF375="sebelum lulus",1,IF('data sistem'!FF375="setelah lulus",2,""))</f>
        <v/>
      </c>
      <c r="AJ375" s="3" t="str">
        <f>IF('data sistem'!FG375="0-3 bulan",1,IF('data sistem'!FG375="3-6 bulan",3,IF('data sistem'!FG375="6-12 bulan",6,IF('data sistem'!FG375="lebih dari 12 bulan",12,""))))</f>
        <v/>
      </c>
      <c r="AK375" s="3" t="str">
        <f>IF('data sistem'!FH375="0-3 bulan",1,IF('data sistem'!FH375="3-6 bulan",3,IF('data sistem'!FH375="6-12 bulan",6,IF('data sistem'!FH375="lebih dari 12 bulan",12,""))))</f>
        <v/>
      </c>
      <c r="AL375" s="3">
        <f>IF('data sistem'!FC375="lebih dari 3",4,'data sistem'!FC375)</f>
        <v>0</v>
      </c>
      <c r="AM375" s="3">
        <f>IF('data sistem'!FD375="lebih dari 3",4,'data sistem'!FD375)</f>
        <v>0</v>
      </c>
      <c r="AN375" s="3" t="str">
        <f>IF(LEFT('data sistem'!U375,7)="bekerja",1,IF(LEFT('data sistem'!U375,5)="tidak",2,""))</f>
        <v/>
      </c>
      <c r="AO375" s="3">
        <f>'data sistem'!M375*1</f>
        <v>0</v>
      </c>
      <c r="AP375" s="3">
        <f>'data sistem'!R375*2</f>
        <v>0</v>
      </c>
      <c r="AQ375" s="3">
        <f>'data sistem'!P375*3</f>
        <v>0</v>
      </c>
      <c r="AR375" s="3">
        <f>'data sistem'!Q375*4</f>
        <v>0</v>
      </c>
      <c r="AS375" s="3">
        <f>0</f>
        <v>0</v>
      </c>
      <c r="AU375" s="3">
        <f>IF('data sistem'!Q375="1",4,1)</f>
        <v>1</v>
      </c>
      <c r="AW375" s="3">
        <f>IF('data sistem'!AG375="bumn",1,IF('data sistem'!AG375="non-profit",2,IF('data sistem'!AG375="swasta",3,IF('data sistem'!AG375="wiraswasta",4,5))))</f>
        <v>5</v>
      </c>
      <c r="AX375" s="3">
        <f>IF(AW375=5,'data sistem'!AG375,"")</f>
        <v>0</v>
      </c>
      <c r="AY375" s="3">
        <f>IF('data sistem'!T375=0,1,'data sistem'!T375=0)</f>
        <v>1</v>
      </c>
      <c r="BA375" s="3">
        <f>IF('data sistem'!AM375="kurang dari 1 juta",1000000,IF('data sistem'!AM375="antara 1 dan 2 juta",2000000,IF('data sistem'!AM375="lebih dari 2 juta",3000000,IF('data sistem'!AM375="lebih dari 3 juta",4000000,0))))</f>
        <v>0</v>
      </c>
      <c r="BB375" s="3">
        <f>0</f>
        <v>0</v>
      </c>
      <c r="BC375" s="3">
        <f>IF('data sistem'!BI375="kurang dari 1 juta",1000000,IF('data sistem'!BI375="antara 1 dan 2 juta",2000000,IF('data sistem'!BI375="lebih dari 2 juta",3000000,IF('data sistem'!BI375="lebih dari 3 juta",4000000,0))))</f>
        <v>0</v>
      </c>
      <c r="BD375" s="3" t="str">
        <f>IF('data sistem'!DE375&gt;0,'data sistem'!DE375,"")</f>
        <v/>
      </c>
      <c r="BE375" s="3" t="str">
        <f>IF('data sistem'!DF375="lebih tinggi",1,IF('data sistem'!DF375="sama",2,IF('data sistem'!DF375="lebih rendah",3,IF('data sistem'!DF375="tidak perlu",4,""))))</f>
        <v/>
      </c>
      <c r="BF375" s="3">
        <f>'data sistem'!DG375*1</f>
        <v>0</v>
      </c>
      <c r="BG375" s="3">
        <f>'data sistem'!DH375*2</f>
        <v>0</v>
      </c>
      <c r="BH375" s="3">
        <f>'data sistem'!DI375*3</f>
        <v>0</v>
      </c>
      <c r="BI375" s="3">
        <f>'data sistem'!DJ375*4</f>
        <v>0</v>
      </c>
      <c r="BJ375" s="3">
        <f>'data sistem'!DK375*5</f>
        <v>0</v>
      </c>
      <c r="BK375" s="3">
        <f>'data sistem'!DL375*6</f>
        <v>0</v>
      </c>
      <c r="BL375" s="3">
        <f>'data sistem'!DM375*7</f>
        <v>0</v>
      </c>
      <c r="BM375" s="3">
        <f>'data sistem'!DN375*8</f>
        <v>0</v>
      </c>
      <c r="BN375" s="3">
        <f>'data sistem'!DO375*9</f>
        <v>0</v>
      </c>
      <c r="BO375" s="3">
        <f>'data sistem'!DP375*10</f>
        <v>0</v>
      </c>
      <c r="BP375" s="3">
        <f>'data sistem'!DQ375*11</f>
        <v>0</v>
      </c>
      <c r="BQ375" s="3">
        <f>'data sistem'!DR375*12</f>
        <v>0</v>
      </c>
      <c r="BR375" s="3">
        <v>0</v>
      </c>
      <c r="BT375" s="3">
        <f>'data sistem'!GU375</f>
        <v>0</v>
      </c>
      <c r="BU375" s="3">
        <f>'data sistem'!HX375</f>
        <v>0</v>
      </c>
      <c r="BV375" s="3">
        <f>'data sistem'!GV375</f>
        <v>0</v>
      </c>
      <c r="BW375" s="3">
        <f>'data sistem'!HY375</f>
        <v>0</v>
      </c>
      <c r="BX375" s="3">
        <f>'data sistem'!GW375</f>
        <v>0</v>
      </c>
      <c r="BY375" s="3">
        <f>'data sistem'!HV375</f>
        <v>0</v>
      </c>
      <c r="BZ375" s="3">
        <f>'data sistem'!HZ375</f>
        <v>0</v>
      </c>
      <c r="CA375" s="3">
        <f>'data sistem'!IY375</f>
        <v>0</v>
      </c>
      <c r="CB375" s="3">
        <f>'data sistem'!GX375</f>
        <v>0</v>
      </c>
      <c r="CC375" s="3">
        <f>'data sistem'!IA375</f>
        <v>0</v>
      </c>
      <c r="CD375" s="3">
        <f>'data sistem'!GY375</f>
        <v>0</v>
      </c>
      <c r="CE375" s="3">
        <f>'data sistem'!IB375</f>
        <v>0</v>
      </c>
      <c r="CF375" s="3">
        <f>'data sistem'!GZ375</f>
        <v>0</v>
      </c>
      <c r="CH375" s="3">
        <f>'data sistem'!IC375</f>
        <v>0</v>
      </c>
      <c r="CJ375" s="3">
        <f>'data sistem'!HA375</f>
        <v>0</v>
      </c>
      <c r="CK375" s="3">
        <f>'data sistem'!ID375</f>
        <v>0</v>
      </c>
      <c r="CL375" s="3">
        <f>'data sistem'!HB375</f>
        <v>0</v>
      </c>
      <c r="CM375" s="3">
        <f>'data sistem'!IE375</f>
        <v>0</v>
      </c>
      <c r="CN375" s="3">
        <f>'data sistem'!HC375</f>
        <v>0</v>
      </c>
      <c r="CO375" s="3">
        <f>'data sistem'!IF375</f>
        <v>0</v>
      </c>
      <c r="CP375" s="3">
        <f>'data sistem'!HD375</f>
        <v>0</v>
      </c>
      <c r="CQ375" s="3">
        <f>'data sistem'!IG375</f>
        <v>0</v>
      </c>
      <c r="CR375" s="3">
        <f>'data sistem'!HE375</f>
        <v>0</v>
      </c>
      <c r="CS375" s="3">
        <f>'data sistem'!IH375</f>
        <v>0</v>
      </c>
      <c r="CT375" s="3">
        <f>'data sistem'!HF375</f>
        <v>0</v>
      </c>
      <c r="CU375" s="3">
        <f>'data sistem'!II375</f>
        <v>0</v>
      </c>
      <c r="CV375" s="3">
        <f>'data sistem'!HG375</f>
        <v>0</v>
      </c>
      <c r="CW375" s="3">
        <f>'data sistem'!IJ375</f>
        <v>0</v>
      </c>
      <c r="CX375" s="3">
        <f>'data sistem'!HH375</f>
        <v>0</v>
      </c>
      <c r="CY375" s="3">
        <f>'data sistem'!IK375</f>
        <v>0</v>
      </c>
      <c r="CZ375" s="3">
        <f>'data sistem'!HI375</f>
        <v>0</v>
      </c>
      <c r="DA375" s="3">
        <f>'data sistem'!IL375</f>
        <v>0</v>
      </c>
      <c r="DB375" s="3">
        <f>'data sistem'!HJ375</f>
        <v>0</v>
      </c>
      <c r="DC375" s="3">
        <f>'data sistem'!IM375</f>
        <v>0</v>
      </c>
      <c r="DD375" s="3">
        <f>'data sistem'!HK375</f>
        <v>0</v>
      </c>
      <c r="DE375" s="3">
        <f>'data sistem'!IN375</f>
        <v>0</v>
      </c>
      <c r="DF375" s="3">
        <f>'data sistem'!HL375</f>
        <v>0</v>
      </c>
      <c r="DG375" s="3">
        <f>'data sistem'!IO375</f>
        <v>0</v>
      </c>
      <c r="DH375" s="3">
        <f>'data sistem'!HM375</f>
        <v>0</v>
      </c>
      <c r="DI375" s="3">
        <f>'data sistem'!HM375</f>
        <v>0</v>
      </c>
      <c r="DJ375" s="3">
        <f>'data sistem'!IP375</f>
        <v>0</v>
      </c>
      <c r="DK375" s="3">
        <f>'data sistem'!IP375</f>
        <v>0</v>
      </c>
      <c r="DL375" s="3">
        <f>'data sistem'!HN375</f>
        <v>0</v>
      </c>
      <c r="DM375" s="3">
        <f>'data sistem'!IQ375</f>
        <v>0</v>
      </c>
      <c r="DN375" s="3">
        <f>'data sistem'!HO375</f>
        <v>0</v>
      </c>
      <c r="DO375" s="3">
        <f>'data sistem'!IR375</f>
        <v>0</v>
      </c>
      <c r="DP375" s="3">
        <f>'data sistem'!HP375</f>
        <v>0</v>
      </c>
      <c r="DQ375" s="3">
        <f>'data sistem'!IS375</f>
        <v>0</v>
      </c>
      <c r="DR375" s="3">
        <f>'data sistem'!HQ375</f>
        <v>0</v>
      </c>
      <c r="DS375" s="3">
        <f>'data sistem'!IT375</f>
        <v>0</v>
      </c>
      <c r="DT375" s="3">
        <f>'data sistem'!HR375</f>
        <v>0</v>
      </c>
      <c r="DU375" s="3">
        <f>'data sistem'!IU375</f>
        <v>0</v>
      </c>
      <c r="DV375" s="3">
        <f>'data sistem'!HS375</f>
        <v>0</v>
      </c>
      <c r="DW375" s="3">
        <f>'data sistem'!IV375</f>
        <v>0</v>
      </c>
      <c r="DX375" s="3">
        <f>'data sistem'!HT375</f>
        <v>0</v>
      </c>
      <c r="DY375" s="3">
        <f>'data sistem'!IW375</f>
        <v>0</v>
      </c>
      <c r="DZ375" s="3">
        <f>'data sistem'!HU375</f>
        <v>0</v>
      </c>
      <c r="EA375" s="3">
        <f>'data sistem'!IX375</f>
        <v>0</v>
      </c>
    </row>
    <row r="376" spans="1:131" x14ac:dyDescent="0.3">
      <c r="A376" s="3" t="str">
        <f t="shared" si="5"/>
        <v>051022</v>
      </c>
      <c r="B376" s="3" t="e">
        <f>VLOOKUP('data sistem'!C376,kodeprodi!$A$2:$B$11,2,FALSE)</f>
        <v>#N/A</v>
      </c>
      <c r="C376" s="3">
        <f>'data sistem'!A376</f>
        <v>0</v>
      </c>
      <c r="D376" s="3">
        <f>'data sistem'!B376</f>
        <v>0</v>
      </c>
      <c r="E376" s="3">
        <f>'data sistem'!J376</f>
        <v>0</v>
      </c>
      <c r="F376" s="3">
        <f>'data sistem'!K376</f>
        <v>0</v>
      </c>
      <c r="G376" s="3">
        <f>2020-'data sistem'!E376</f>
        <v>2020</v>
      </c>
      <c r="H376" s="3">
        <f>1</f>
        <v>1</v>
      </c>
      <c r="I376" s="3">
        <f>2</f>
        <v>2</v>
      </c>
      <c r="J376" s="3">
        <f>3</f>
        <v>3</v>
      </c>
      <c r="K376" s="3">
        <f>3</f>
        <v>3</v>
      </c>
      <c r="L376" s="3">
        <f>1</f>
        <v>1</v>
      </c>
      <c r="M376" s="3">
        <f>2</f>
        <v>2</v>
      </c>
      <c r="N376" s="3">
        <f>1</f>
        <v>1</v>
      </c>
      <c r="O376" s="3" t="str">
        <f>IF('data sistem'!W376="tidak",3,IF('data sistem'!W376="ya",IF('data sistem'!DT376="sebelum lulus",1,IF('data sistem'!DT376="setelah lulus",2,"")),""))</f>
        <v/>
      </c>
      <c r="P376" s="3" t="str">
        <f>IF('data sistem'!DU376="0-3 bulan",1,IF('data sistem'!DU376="3-6 bulan",3,IF('data sistem'!DU376="6-12 bulan",6,IF('data sistem'!DU376="lebih dari 12 bulan",12,""))))</f>
        <v/>
      </c>
      <c r="Q376" s="3" t="str">
        <f>IF('data sistem'!DV376="0-3 bulan",1,IF('data sistem'!DV376="3-6 bulan",3,IF('data sistem'!DV376="6-12 bulan",6,IF('data sistem'!DV376="lebih dari 12 bulan",12,""))))</f>
        <v/>
      </c>
      <c r="R376" s="3">
        <f>'data sistem'!EA376</f>
        <v>0</v>
      </c>
      <c r="S376" s="3">
        <f>'data sistem'!EB376</f>
        <v>0</v>
      </c>
      <c r="T376" s="3">
        <f>'data sistem'!EC376</f>
        <v>0</v>
      </c>
      <c r="U376" s="3">
        <f>'data sistem'!ED376</f>
        <v>0</v>
      </c>
      <c r="V376" s="3">
        <f>'data sistem'!EE376</f>
        <v>0</v>
      </c>
      <c r="W376" s="3">
        <f>'data sistem'!EF376</f>
        <v>0</v>
      </c>
      <c r="X376" s="3">
        <f>'data sistem'!EG376</f>
        <v>0</v>
      </c>
      <c r="Y376" s="3" t="str">
        <f>IF('data sistem'!DW376="ya",1,IF('data sistem'!DW376="tidak",0,""))</f>
        <v/>
      </c>
      <c r="Z376" s="3">
        <f>'data sistem'!EM376</f>
        <v>0</v>
      </c>
      <c r="AA376" s="3">
        <f>'data sistem'!EH376</f>
        <v>0</v>
      </c>
      <c r="AB376" s="3">
        <f>'data sistem'!EI376</f>
        <v>0</v>
      </c>
      <c r="AC376" s="3">
        <f>'data sistem'!EJ376</f>
        <v>0</v>
      </c>
      <c r="AD376" s="3">
        <f>'data sistem'!EK376</f>
        <v>0</v>
      </c>
      <c r="AE376" s="3">
        <f>'data sistem'!EL376</f>
        <v>0</v>
      </c>
      <c r="AF376" s="3">
        <f>0</f>
        <v>0</v>
      </c>
      <c r="AH376" s="3">
        <f>IF('data sistem'!FB376="lebih dari 3",4,'data sistem'!FB376)</f>
        <v>0</v>
      </c>
      <c r="AI376" s="3" t="str">
        <f>IF('data sistem'!FF376="sebelum lulus",1,IF('data sistem'!FF376="setelah lulus",2,""))</f>
        <v/>
      </c>
      <c r="AJ376" s="3" t="str">
        <f>IF('data sistem'!FG376="0-3 bulan",1,IF('data sistem'!FG376="3-6 bulan",3,IF('data sistem'!FG376="6-12 bulan",6,IF('data sistem'!FG376="lebih dari 12 bulan",12,""))))</f>
        <v/>
      </c>
      <c r="AK376" s="3" t="str">
        <f>IF('data sistem'!FH376="0-3 bulan",1,IF('data sistem'!FH376="3-6 bulan",3,IF('data sistem'!FH376="6-12 bulan",6,IF('data sistem'!FH376="lebih dari 12 bulan",12,""))))</f>
        <v/>
      </c>
      <c r="AL376" s="3">
        <f>IF('data sistem'!FC376="lebih dari 3",4,'data sistem'!FC376)</f>
        <v>0</v>
      </c>
      <c r="AM376" s="3">
        <f>IF('data sistem'!FD376="lebih dari 3",4,'data sistem'!FD376)</f>
        <v>0</v>
      </c>
      <c r="AN376" s="3" t="str">
        <f>IF(LEFT('data sistem'!U376,7)="bekerja",1,IF(LEFT('data sistem'!U376,5)="tidak",2,""))</f>
        <v/>
      </c>
      <c r="AO376" s="3">
        <f>'data sistem'!M376*1</f>
        <v>0</v>
      </c>
      <c r="AP376" s="3">
        <f>'data sistem'!R376*2</f>
        <v>0</v>
      </c>
      <c r="AQ376" s="3">
        <f>'data sistem'!P376*3</f>
        <v>0</v>
      </c>
      <c r="AR376" s="3">
        <f>'data sistem'!Q376*4</f>
        <v>0</v>
      </c>
      <c r="AS376" s="3">
        <f>0</f>
        <v>0</v>
      </c>
      <c r="AU376" s="3">
        <f>IF('data sistem'!Q376="1",4,1)</f>
        <v>1</v>
      </c>
      <c r="AW376" s="3">
        <f>IF('data sistem'!AG376="bumn",1,IF('data sistem'!AG376="non-profit",2,IF('data sistem'!AG376="swasta",3,IF('data sistem'!AG376="wiraswasta",4,5))))</f>
        <v>5</v>
      </c>
      <c r="AX376" s="3">
        <f>IF(AW376=5,'data sistem'!AG376,"")</f>
        <v>0</v>
      </c>
      <c r="AY376" s="3">
        <f>IF('data sistem'!T376=0,1,'data sistem'!T376=0)</f>
        <v>1</v>
      </c>
      <c r="BA376" s="3">
        <f>IF('data sistem'!AM376="kurang dari 1 juta",1000000,IF('data sistem'!AM376="antara 1 dan 2 juta",2000000,IF('data sistem'!AM376="lebih dari 2 juta",3000000,IF('data sistem'!AM376="lebih dari 3 juta",4000000,0))))</f>
        <v>0</v>
      </c>
      <c r="BB376" s="3">
        <f>0</f>
        <v>0</v>
      </c>
      <c r="BC376" s="3">
        <f>IF('data sistem'!BI376="kurang dari 1 juta",1000000,IF('data sistem'!BI376="antara 1 dan 2 juta",2000000,IF('data sistem'!BI376="lebih dari 2 juta",3000000,IF('data sistem'!BI376="lebih dari 3 juta",4000000,0))))</f>
        <v>0</v>
      </c>
      <c r="BD376" s="3" t="str">
        <f>IF('data sistem'!DE376&gt;0,'data sistem'!DE376,"")</f>
        <v/>
      </c>
      <c r="BE376" s="3" t="str">
        <f>IF('data sistem'!DF376="lebih tinggi",1,IF('data sistem'!DF376="sama",2,IF('data sistem'!DF376="lebih rendah",3,IF('data sistem'!DF376="tidak perlu",4,""))))</f>
        <v/>
      </c>
      <c r="BF376" s="3">
        <f>'data sistem'!DG376*1</f>
        <v>0</v>
      </c>
      <c r="BG376" s="3">
        <f>'data sistem'!DH376*2</f>
        <v>0</v>
      </c>
      <c r="BH376" s="3">
        <f>'data sistem'!DI376*3</f>
        <v>0</v>
      </c>
      <c r="BI376" s="3">
        <f>'data sistem'!DJ376*4</f>
        <v>0</v>
      </c>
      <c r="BJ376" s="3">
        <f>'data sistem'!DK376*5</f>
        <v>0</v>
      </c>
      <c r="BK376" s="3">
        <f>'data sistem'!DL376*6</f>
        <v>0</v>
      </c>
      <c r="BL376" s="3">
        <f>'data sistem'!DM376*7</f>
        <v>0</v>
      </c>
      <c r="BM376" s="3">
        <f>'data sistem'!DN376*8</f>
        <v>0</v>
      </c>
      <c r="BN376" s="3">
        <f>'data sistem'!DO376*9</f>
        <v>0</v>
      </c>
      <c r="BO376" s="3">
        <f>'data sistem'!DP376*10</f>
        <v>0</v>
      </c>
      <c r="BP376" s="3">
        <f>'data sistem'!DQ376*11</f>
        <v>0</v>
      </c>
      <c r="BQ376" s="3">
        <f>'data sistem'!DR376*12</f>
        <v>0</v>
      </c>
      <c r="BR376" s="3">
        <v>0</v>
      </c>
      <c r="BT376" s="3">
        <f>'data sistem'!GU376</f>
        <v>0</v>
      </c>
      <c r="BU376" s="3">
        <f>'data sistem'!HX376</f>
        <v>0</v>
      </c>
      <c r="BV376" s="3">
        <f>'data sistem'!GV376</f>
        <v>0</v>
      </c>
      <c r="BW376" s="3">
        <f>'data sistem'!HY376</f>
        <v>0</v>
      </c>
      <c r="BX376" s="3">
        <f>'data sistem'!GW376</f>
        <v>0</v>
      </c>
      <c r="BY376" s="3">
        <f>'data sistem'!HV376</f>
        <v>0</v>
      </c>
      <c r="BZ376" s="3">
        <f>'data sistem'!HZ376</f>
        <v>0</v>
      </c>
      <c r="CA376" s="3">
        <f>'data sistem'!IY376</f>
        <v>0</v>
      </c>
      <c r="CB376" s="3">
        <f>'data sistem'!GX376</f>
        <v>0</v>
      </c>
      <c r="CC376" s="3">
        <f>'data sistem'!IA376</f>
        <v>0</v>
      </c>
      <c r="CD376" s="3">
        <f>'data sistem'!GY376</f>
        <v>0</v>
      </c>
      <c r="CE376" s="3">
        <f>'data sistem'!IB376</f>
        <v>0</v>
      </c>
      <c r="CF376" s="3">
        <f>'data sistem'!GZ376</f>
        <v>0</v>
      </c>
      <c r="CH376" s="3">
        <f>'data sistem'!IC376</f>
        <v>0</v>
      </c>
      <c r="CJ376" s="3">
        <f>'data sistem'!HA376</f>
        <v>0</v>
      </c>
      <c r="CK376" s="3">
        <f>'data sistem'!ID376</f>
        <v>0</v>
      </c>
      <c r="CL376" s="3">
        <f>'data sistem'!HB376</f>
        <v>0</v>
      </c>
      <c r="CM376" s="3">
        <f>'data sistem'!IE376</f>
        <v>0</v>
      </c>
      <c r="CN376" s="3">
        <f>'data sistem'!HC376</f>
        <v>0</v>
      </c>
      <c r="CO376" s="3">
        <f>'data sistem'!IF376</f>
        <v>0</v>
      </c>
      <c r="CP376" s="3">
        <f>'data sistem'!HD376</f>
        <v>0</v>
      </c>
      <c r="CQ376" s="3">
        <f>'data sistem'!IG376</f>
        <v>0</v>
      </c>
      <c r="CR376" s="3">
        <f>'data sistem'!HE376</f>
        <v>0</v>
      </c>
      <c r="CS376" s="3">
        <f>'data sistem'!IH376</f>
        <v>0</v>
      </c>
      <c r="CT376" s="3">
        <f>'data sistem'!HF376</f>
        <v>0</v>
      </c>
      <c r="CU376" s="3">
        <f>'data sistem'!II376</f>
        <v>0</v>
      </c>
      <c r="CV376" s="3">
        <f>'data sistem'!HG376</f>
        <v>0</v>
      </c>
      <c r="CW376" s="3">
        <f>'data sistem'!IJ376</f>
        <v>0</v>
      </c>
      <c r="CX376" s="3">
        <f>'data sistem'!HH376</f>
        <v>0</v>
      </c>
      <c r="CY376" s="3">
        <f>'data sistem'!IK376</f>
        <v>0</v>
      </c>
      <c r="CZ376" s="3">
        <f>'data sistem'!HI376</f>
        <v>0</v>
      </c>
      <c r="DA376" s="3">
        <f>'data sistem'!IL376</f>
        <v>0</v>
      </c>
      <c r="DB376" s="3">
        <f>'data sistem'!HJ376</f>
        <v>0</v>
      </c>
      <c r="DC376" s="3">
        <f>'data sistem'!IM376</f>
        <v>0</v>
      </c>
      <c r="DD376" s="3">
        <f>'data sistem'!HK376</f>
        <v>0</v>
      </c>
      <c r="DE376" s="3">
        <f>'data sistem'!IN376</f>
        <v>0</v>
      </c>
      <c r="DF376" s="3">
        <f>'data sistem'!HL376</f>
        <v>0</v>
      </c>
      <c r="DG376" s="3">
        <f>'data sistem'!IO376</f>
        <v>0</v>
      </c>
      <c r="DH376" s="3">
        <f>'data sistem'!HM376</f>
        <v>0</v>
      </c>
      <c r="DI376" s="3">
        <f>'data sistem'!HM376</f>
        <v>0</v>
      </c>
      <c r="DJ376" s="3">
        <f>'data sistem'!IP376</f>
        <v>0</v>
      </c>
      <c r="DK376" s="3">
        <f>'data sistem'!IP376</f>
        <v>0</v>
      </c>
      <c r="DL376" s="3">
        <f>'data sistem'!HN376</f>
        <v>0</v>
      </c>
      <c r="DM376" s="3">
        <f>'data sistem'!IQ376</f>
        <v>0</v>
      </c>
      <c r="DN376" s="3">
        <f>'data sistem'!HO376</f>
        <v>0</v>
      </c>
      <c r="DO376" s="3">
        <f>'data sistem'!IR376</f>
        <v>0</v>
      </c>
      <c r="DP376" s="3">
        <f>'data sistem'!HP376</f>
        <v>0</v>
      </c>
      <c r="DQ376" s="3">
        <f>'data sistem'!IS376</f>
        <v>0</v>
      </c>
      <c r="DR376" s="3">
        <f>'data sistem'!HQ376</f>
        <v>0</v>
      </c>
      <c r="DS376" s="3">
        <f>'data sistem'!IT376</f>
        <v>0</v>
      </c>
      <c r="DT376" s="3">
        <f>'data sistem'!HR376</f>
        <v>0</v>
      </c>
      <c r="DU376" s="3">
        <f>'data sistem'!IU376</f>
        <v>0</v>
      </c>
      <c r="DV376" s="3">
        <f>'data sistem'!HS376</f>
        <v>0</v>
      </c>
      <c r="DW376" s="3">
        <f>'data sistem'!IV376</f>
        <v>0</v>
      </c>
      <c r="DX376" s="3">
        <f>'data sistem'!HT376</f>
        <v>0</v>
      </c>
      <c r="DY376" s="3">
        <f>'data sistem'!IW376</f>
        <v>0</v>
      </c>
      <c r="DZ376" s="3">
        <f>'data sistem'!HU376</f>
        <v>0</v>
      </c>
      <c r="EA376" s="3">
        <f>'data sistem'!IX376</f>
        <v>0</v>
      </c>
    </row>
    <row r="377" spans="1:131" x14ac:dyDescent="0.3">
      <c r="A377" s="3" t="str">
        <f t="shared" si="5"/>
        <v>051022</v>
      </c>
      <c r="B377" s="3" t="e">
        <f>VLOOKUP('data sistem'!C377,kodeprodi!$A$2:$B$11,2,FALSE)</f>
        <v>#N/A</v>
      </c>
      <c r="C377" s="3">
        <f>'data sistem'!A377</f>
        <v>0</v>
      </c>
      <c r="D377" s="3">
        <f>'data sistem'!B377</f>
        <v>0</v>
      </c>
      <c r="E377" s="3">
        <f>'data sistem'!J377</f>
        <v>0</v>
      </c>
      <c r="F377" s="3">
        <f>'data sistem'!K377</f>
        <v>0</v>
      </c>
      <c r="G377" s="3">
        <f>2020-'data sistem'!E377</f>
        <v>2020</v>
      </c>
      <c r="H377" s="3">
        <f>1</f>
        <v>1</v>
      </c>
      <c r="I377" s="3">
        <f>2</f>
        <v>2</v>
      </c>
      <c r="J377" s="3">
        <f>3</f>
        <v>3</v>
      </c>
      <c r="K377" s="3">
        <f>3</f>
        <v>3</v>
      </c>
      <c r="L377" s="3">
        <f>1</f>
        <v>1</v>
      </c>
      <c r="M377" s="3">
        <f>2</f>
        <v>2</v>
      </c>
      <c r="N377" s="3">
        <f>1</f>
        <v>1</v>
      </c>
      <c r="O377" s="3" t="str">
        <f>IF('data sistem'!W377="tidak",3,IF('data sistem'!W377="ya",IF('data sistem'!DT377="sebelum lulus",1,IF('data sistem'!DT377="setelah lulus",2,"")),""))</f>
        <v/>
      </c>
      <c r="P377" s="3" t="str">
        <f>IF('data sistem'!DU377="0-3 bulan",1,IF('data sistem'!DU377="3-6 bulan",3,IF('data sistem'!DU377="6-12 bulan",6,IF('data sistem'!DU377="lebih dari 12 bulan",12,""))))</f>
        <v/>
      </c>
      <c r="Q377" s="3" t="str">
        <f>IF('data sistem'!DV377="0-3 bulan",1,IF('data sistem'!DV377="3-6 bulan",3,IF('data sistem'!DV377="6-12 bulan",6,IF('data sistem'!DV377="lebih dari 12 bulan",12,""))))</f>
        <v/>
      </c>
      <c r="R377" s="3">
        <f>'data sistem'!EA377</f>
        <v>0</v>
      </c>
      <c r="S377" s="3">
        <f>'data sistem'!EB377</f>
        <v>0</v>
      </c>
      <c r="T377" s="3">
        <f>'data sistem'!EC377</f>
        <v>0</v>
      </c>
      <c r="U377" s="3">
        <f>'data sistem'!ED377</f>
        <v>0</v>
      </c>
      <c r="V377" s="3">
        <f>'data sistem'!EE377</f>
        <v>0</v>
      </c>
      <c r="W377" s="3">
        <f>'data sistem'!EF377</f>
        <v>0</v>
      </c>
      <c r="X377" s="3">
        <f>'data sistem'!EG377</f>
        <v>0</v>
      </c>
      <c r="Y377" s="3" t="str">
        <f>IF('data sistem'!DW377="ya",1,IF('data sistem'!DW377="tidak",0,""))</f>
        <v/>
      </c>
      <c r="Z377" s="3">
        <f>'data sistem'!EM377</f>
        <v>0</v>
      </c>
      <c r="AA377" s="3">
        <f>'data sistem'!EH377</f>
        <v>0</v>
      </c>
      <c r="AB377" s="3">
        <f>'data sistem'!EI377</f>
        <v>0</v>
      </c>
      <c r="AC377" s="3">
        <f>'data sistem'!EJ377</f>
        <v>0</v>
      </c>
      <c r="AD377" s="3">
        <f>'data sistem'!EK377</f>
        <v>0</v>
      </c>
      <c r="AE377" s="3">
        <f>'data sistem'!EL377</f>
        <v>0</v>
      </c>
      <c r="AF377" s="3">
        <f>0</f>
        <v>0</v>
      </c>
      <c r="AH377" s="3">
        <f>IF('data sistem'!FB377="lebih dari 3",4,'data sistem'!FB377)</f>
        <v>0</v>
      </c>
      <c r="AI377" s="3" t="str">
        <f>IF('data sistem'!FF377="sebelum lulus",1,IF('data sistem'!FF377="setelah lulus",2,""))</f>
        <v/>
      </c>
      <c r="AJ377" s="3" t="str">
        <f>IF('data sistem'!FG377="0-3 bulan",1,IF('data sistem'!FG377="3-6 bulan",3,IF('data sistem'!FG377="6-12 bulan",6,IF('data sistem'!FG377="lebih dari 12 bulan",12,""))))</f>
        <v/>
      </c>
      <c r="AK377" s="3" t="str">
        <f>IF('data sistem'!FH377="0-3 bulan",1,IF('data sistem'!FH377="3-6 bulan",3,IF('data sistem'!FH377="6-12 bulan",6,IF('data sistem'!FH377="lebih dari 12 bulan",12,""))))</f>
        <v/>
      </c>
      <c r="AL377" s="3">
        <f>IF('data sistem'!FC377="lebih dari 3",4,'data sistem'!FC377)</f>
        <v>0</v>
      </c>
      <c r="AM377" s="3">
        <f>IF('data sistem'!FD377="lebih dari 3",4,'data sistem'!FD377)</f>
        <v>0</v>
      </c>
      <c r="AN377" s="3" t="str">
        <f>IF(LEFT('data sistem'!U377,7)="bekerja",1,IF(LEFT('data sistem'!U377,5)="tidak",2,""))</f>
        <v/>
      </c>
      <c r="AO377" s="3">
        <f>'data sistem'!M377*1</f>
        <v>0</v>
      </c>
      <c r="AP377" s="3">
        <f>'data sistem'!R377*2</f>
        <v>0</v>
      </c>
      <c r="AQ377" s="3">
        <f>'data sistem'!P377*3</f>
        <v>0</v>
      </c>
      <c r="AR377" s="3">
        <f>'data sistem'!Q377*4</f>
        <v>0</v>
      </c>
      <c r="AS377" s="3">
        <f>0</f>
        <v>0</v>
      </c>
      <c r="AU377" s="3">
        <f>IF('data sistem'!Q377="1",4,1)</f>
        <v>1</v>
      </c>
      <c r="AW377" s="3">
        <f>IF('data sistem'!AG377="bumn",1,IF('data sistem'!AG377="non-profit",2,IF('data sistem'!AG377="swasta",3,IF('data sistem'!AG377="wiraswasta",4,5))))</f>
        <v>5</v>
      </c>
      <c r="AX377" s="3">
        <f>IF(AW377=5,'data sistem'!AG377,"")</f>
        <v>0</v>
      </c>
      <c r="AY377" s="3">
        <f>IF('data sistem'!T377=0,1,'data sistem'!T377=0)</f>
        <v>1</v>
      </c>
      <c r="BA377" s="3">
        <f>IF('data sistem'!AM377="kurang dari 1 juta",1000000,IF('data sistem'!AM377="antara 1 dan 2 juta",2000000,IF('data sistem'!AM377="lebih dari 2 juta",3000000,IF('data sistem'!AM377="lebih dari 3 juta",4000000,0))))</f>
        <v>0</v>
      </c>
      <c r="BB377" s="3">
        <f>0</f>
        <v>0</v>
      </c>
      <c r="BC377" s="3">
        <f>IF('data sistem'!BI377="kurang dari 1 juta",1000000,IF('data sistem'!BI377="antara 1 dan 2 juta",2000000,IF('data sistem'!BI377="lebih dari 2 juta",3000000,IF('data sistem'!BI377="lebih dari 3 juta",4000000,0))))</f>
        <v>0</v>
      </c>
      <c r="BD377" s="3" t="str">
        <f>IF('data sistem'!DE377&gt;0,'data sistem'!DE377,"")</f>
        <v/>
      </c>
      <c r="BE377" s="3" t="str">
        <f>IF('data sistem'!DF377="lebih tinggi",1,IF('data sistem'!DF377="sama",2,IF('data sistem'!DF377="lebih rendah",3,IF('data sistem'!DF377="tidak perlu",4,""))))</f>
        <v/>
      </c>
      <c r="BF377" s="3">
        <f>'data sistem'!DG377*1</f>
        <v>0</v>
      </c>
      <c r="BG377" s="3">
        <f>'data sistem'!DH377*2</f>
        <v>0</v>
      </c>
      <c r="BH377" s="3">
        <f>'data sistem'!DI377*3</f>
        <v>0</v>
      </c>
      <c r="BI377" s="3">
        <f>'data sistem'!DJ377*4</f>
        <v>0</v>
      </c>
      <c r="BJ377" s="3">
        <f>'data sistem'!DK377*5</f>
        <v>0</v>
      </c>
      <c r="BK377" s="3">
        <f>'data sistem'!DL377*6</f>
        <v>0</v>
      </c>
      <c r="BL377" s="3">
        <f>'data sistem'!DM377*7</f>
        <v>0</v>
      </c>
      <c r="BM377" s="3">
        <f>'data sistem'!DN377*8</f>
        <v>0</v>
      </c>
      <c r="BN377" s="3">
        <f>'data sistem'!DO377*9</f>
        <v>0</v>
      </c>
      <c r="BO377" s="3">
        <f>'data sistem'!DP377*10</f>
        <v>0</v>
      </c>
      <c r="BP377" s="3">
        <f>'data sistem'!DQ377*11</f>
        <v>0</v>
      </c>
      <c r="BQ377" s="3">
        <f>'data sistem'!DR377*12</f>
        <v>0</v>
      </c>
      <c r="BR377" s="3">
        <v>0</v>
      </c>
      <c r="BT377" s="3">
        <f>'data sistem'!GU377</f>
        <v>0</v>
      </c>
      <c r="BU377" s="3">
        <f>'data sistem'!HX377</f>
        <v>0</v>
      </c>
      <c r="BV377" s="3">
        <f>'data sistem'!GV377</f>
        <v>0</v>
      </c>
      <c r="BW377" s="3">
        <f>'data sistem'!HY377</f>
        <v>0</v>
      </c>
      <c r="BX377" s="3">
        <f>'data sistem'!GW377</f>
        <v>0</v>
      </c>
      <c r="BY377" s="3">
        <f>'data sistem'!HV377</f>
        <v>0</v>
      </c>
      <c r="BZ377" s="3">
        <f>'data sistem'!HZ377</f>
        <v>0</v>
      </c>
      <c r="CA377" s="3">
        <f>'data sistem'!IY377</f>
        <v>0</v>
      </c>
      <c r="CB377" s="3">
        <f>'data sistem'!GX377</f>
        <v>0</v>
      </c>
      <c r="CC377" s="3">
        <f>'data sistem'!IA377</f>
        <v>0</v>
      </c>
      <c r="CD377" s="3">
        <f>'data sistem'!GY377</f>
        <v>0</v>
      </c>
      <c r="CE377" s="3">
        <f>'data sistem'!IB377</f>
        <v>0</v>
      </c>
      <c r="CF377" s="3">
        <f>'data sistem'!GZ377</f>
        <v>0</v>
      </c>
      <c r="CH377" s="3">
        <f>'data sistem'!IC377</f>
        <v>0</v>
      </c>
      <c r="CJ377" s="3">
        <f>'data sistem'!HA377</f>
        <v>0</v>
      </c>
      <c r="CK377" s="3">
        <f>'data sistem'!ID377</f>
        <v>0</v>
      </c>
      <c r="CL377" s="3">
        <f>'data sistem'!HB377</f>
        <v>0</v>
      </c>
      <c r="CM377" s="3">
        <f>'data sistem'!IE377</f>
        <v>0</v>
      </c>
      <c r="CN377" s="3">
        <f>'data sistem'!HC377</f>
        <v>0</v>
      </c>
      <c r="CO377" s="3">
        <f>'data sistem'!IF377</f>
        <v>0</v>
      </c>
      <c r="CP377" s="3">
        <f>'data sistem'!HD377</f>
        <v>0</v>
      </c>
      <c r="CQ377" s="3">
        <f>'data sistem'!IG377</f>
        <v>0</v>
      </c>
      <c r="CR377" s="3">
        <f>'data sistem'!HE377</f>
        <v>0</v>
      </c>
      <c r="CS377" s="3">
        <f>'data sistem'!IH377</f>
        <v>0</v>
      </c>
      <c r="CT377" s="3">
        <f>'data sistem'!HF377</f>
        <v>0</v>
      </c>
      <c r="CU377" s="3">
        <f>'data sistem'!II377</f>
        <v>0</v>
      </c>
      <c r="CV377" s="3">
        <f>'data sistem'!HG377</f>
        <v>0</v>
      </c>
      <c r="CW377" s="3">
        <f>'data sistem'!IJ377</f>
        <v>0</v>
      </c>
      <c r="CX377" s="3">
        <f>'data sistem'!HH377</f>
        <v>0</v>
      </c>
      <c r="CY377" s="3">
        <f>'data sistem'!IK377</f>
        <v>0</v>
      </c>
      <c r="CZ377" s="3">
        <f>'data sistem'!HI377</f>
        <v>0</v>
      </c>
      <c r="DA377" s="3">
        <f>'data sistem'!IL377</f>
        <v>0</v>
      </c>
      <c r="DB377" s="3">
        <f>'data sistem'!HJ377</f>
        <v>0</v>
      </c>
      <c r="DC377" s="3">
        <f>'data sistem'!IM377</f>
        <v>0</v>
      </c>
      <c r="DD377" s="3">
        <f>'data sistem'!HK377</f>
        <v>0</v>
      </c>
      <c r="DE377" s="3">
        <f>'data sistem'!IN377</f>
        <v>0</v>
      </c>
      <c r="DF377" s="3">
        <f>'data sistem'!HL377</f>
        <v>0</v>
      </c>
      <c r="DG377" s="3">
        <f>'data sistem'!IO377</f>
        <v>0</v>
      </c>
      <c r="DH377" s="3">
        <f>'data sistem'!HM377</f>
        <v>0</v>
      </c>
      <c r="DI377" s="3">
        <f>'data sistem'!HM377</f>
        <v>0</v>
      </c>
      <c r="DJ377" s="3">
        <f>'data sistem'!IP377</f>
        <v>0</v>
      </c>
      <c r="DK377" s="3">
        <f>'data sistem'!IP377</f>
        <v>0</v>
      </c>
      <c r="DL377" s="3">
        <f>'data sistem'!HN377</f>
        <v>0</v>
      </c>
      <c r="DM377" s="3">
        <f>'data sistem'!IQ377</f>
        <v>0</v>
      </c>
      <c r="DN377" s="3">
        <f>'data sistem'!HO377</f>
        <v>0</v>
      </c>
      <c r="DO377" s="3">
        <f>'data sistem'!IR377</f>
        <v>0</v>
      </c>
      <c r="DP377" s="3">
        <f>'data sistem'!HP377</f>
        <v>0</v>
      </c>
      <c r="DQ377" s="3">
        <f>'data sistem'!IS377</f>
        <v>0</v>
      </c>
      <c r="DR377" s="3">
        <f>'data sistem'!HQ377</f>
        <v>0</v>
      </c>
      <c r="DS377" s="3">
        <f>'data sistem'!IT377</f>
        <v>0</v>
      </c>
      <c r="DT377" s="3">
        <f>'data sistem'!HR377</f>
        <v>0</v>
      </c>
      <c r="DU377" s="3">
        <f>'data sistem'!IU377</f>
        <v>0</v>
      </c>
      <c r="DV377" s="3">
        <f>'data sistem'!HS377</f>
        <v>0</v>
      </c>
      <c r="DW377" s="3">
        <f>'data sistem'!IV377</f>
        <v>0</v>
      </c>
      <c r="DX377" s="3">
        <f>'data sistem'!HT377</f>
        <v>0</v>
      </c>
      <c r="DY377" s="3">
        <f>'data sistem'!IW377</f>
        <v>0</v>
      </c>
      <c r="DZ377" s="3">
        <f>'data sistem'!HU377</f>
        <v>0</v>
      </c>
      <c r="EA377" s="3">
        <f>'data sistem'!IX377</f>
        <v>0</v>
      </c>
    </row>
    <row r="378" spans="1:131" x14ac:dyDescent="0.3">
      <c r="A378" s="3" t="str">
        <f t="shared" si="5"/>
        <v>051022</v>
      </c>
      <c r="B378" s="3" t="e">
        <f>VLOOKUP('data sistem'!C378,kodeprodi!$A$2:$B$11,2,FALSE)</f>
        <v>#N/A</v>
      </c>
      <c r="C378" s="3">
        <f>'data sistem'!A378</f>
        <v>0</v>
      </c>
      <c r="D378" s="3">
        <f>'data sistem'!B378</f>
        <v>0</v>
      </c>
      <c r="E378" s="3">
        <f>'data sistem'!J378</f>
        <v>0</v>
      </c>
      <c r="F378" s="3">
        <f>'data sistem'!K378</f>
        <v>0</v>
      </c>
      <c r="G378" s="3">
        <f>2020-'data sistem'!E378</f>
        <v>2020</v>
      </c>
      <c r="H378" s="3">
        <f>1</f>
        <v>1</v>
      </c>
      <c r="I378" s="3">
        <f>2</f>
        <v>2</v>
      </c>
      <c r="J378" s="3">
        <f>3</f>
        <v>3</v>
      </c>
      <c r="K378" s="3">
        <f>3</f>
        <v>3</v>
      </c>
      <c r="L378" s="3">
        <f>1</f>
        <v>1</v>
      </c>
      <c r="M378" s="3">
        <f>2</f>
        <v>2</v>
      </c>
      <c r="N378" s="3">
        <f>1</f>
        <v>1</v>
      </c>
      <c r="O378" s="3" t="str">
        <f>IF('data sistem'!W378="tidak",3,IF('data sistem'!W378="ya",IF('data sistem'!DT378="sebelum lulus",1,IF('data sistem'!DT378="setelah lulus",2,"")),""))</f>
        <v/>
      </c>
      <c r="P378" s="3" t="str">
        <f>IF('data sistem'!DU378="0-3 bulan",1,IF('data sistem'!DU378="3-6 bulan",3,IF('data sistem'!DU378="6-12 bulan",6,IF('data sistem'!DU378="lebih dari 12 bulan",12,""))))</f>
        <v/>
      </c>
      <c r="Q378" s="3" t="str">
        <f>IF('data sistem'!DV378="0-3 bulan",1,IF('data sistem'!DV378="3-6 bulan",3,IF('data sistem'!DV378="6-12 bulan",6,IF('data sistem'!DV378="lebih dari 12 bulan",12,""))))</f>
        <v/>
      </c>
      <c r="R378" s="3">
        <f>'data sistem'!EA378</f>
        <v>0</v>
      </c>
      <c r="S378" s="3">
        <f>'data sistem'!EB378</f>
        <v>0</v>
      </c>
      <c r="T378" s="3">
        <f>'data sistem'!EC378</f>
        <v>0</v>
      </c>
      <c r="U378" s="3">
        <f>'data sistem'!ED378</f>
        <v>0</v>
      </c>
      <c r="V378" s="3">
        <f>'data sistem'!EE378</f>
        <v>0</v>
      </c>
      <c r="W378" s="3">
        <f>'data sistem'!EF378</f>
        <v>0</v>
      </c>
      <c r="X378" s="3">
        <f>'data sistem'!EG378</f>
        <v>0</v>
      </c>
      <c r="Y378" s="3" t="str">
        <f>IF('data sistem'!DW378="ya",1,IF('data sistem'!DW378="tidak",0,""))</f>
        <v/>
      </c>
      <c r="Z378" s="3">
        <f>'data sistem'!EM378</f>
        <v>0</v>
      </c>
      <c r="AA378" s="3">
        <f>'data sistem'!EH378</f>
        <v>0</v>
      </c>
      <c r="AB378" s="3">
        <f>'data sistem'!EI378</f>
        <v>0</v>
      </c>
      <c r="AC378" s="3">
        <f>'data sistem'!EJ378</f>
        <v>0</v>
      </c>
      <c r="AD378" s="3">
        <f>'data sistem'!EK378</f>
        <v>0</v>
      </c>
      <c r="AE378" s="3">
        <f>'data sistem'!EL378</f>
        <v>0</v>
      </c>
      <c r="AF378" s="3">
        <f>0</f>
        <v>0</v>
      </c>
      <c r="AH378" s="3">
        <f>IF('data sistem'!FB378="lebih dari 3",4,'data sistem'!FB378)</f>
        <v>0</v>
      </c>
      <c r="AI378" s="3" t="str">
        <f>IF('data sistem'!FF378="sebelum lulus",1,IF('data sistem'!FF378="setelah lulus",2,""))</f>
        <v/>
      </c>
      <c r="AJ378" s="3" t="str">
        <f>IF('data sistem'!FG378="0-3 bulan",1,IF('data sistem'!FG378="3-6 bulan",3,IF('data sistem'!FG378="6-12 bulan",6,IF('data sistem'!FG378="lebih dari 12 bulan",12,""))))</f>
        <v/>
      </c>
      <c r="AK378" s="3" t="str">
        <f>IF('data sistem'!FH378="0-3 bulan",1,IF('data sistem'!FH378="3-6 bulan",3,IF('data sistem'!FH378="6-12 bulan",6,IF('data sistem'!FH378="lebih dari 12 bulan",12,""))))</f>
        <v/>
      </c>
      <c r="AL378" s="3">
        <f>IF('data sistem'!FC378="lebih dari 3",4,'data sistem'!FC378)</f>
        <v>0</v>
      </c>
      <c r="AM378" s="3">
        <f>IF('data sistem'!FD378="lebih dari 3",4,'data sistem'!FD378)</f>
        <v>0</v>
      </c>
      <c r="AN378" s="3" t="str">
        <f>IF(LEFT('data sistem'!U378,7)="bekerja",1,IF(LEFT('data sistem'!U378,5)="tidak",2,""))</f>
        <v/>
      </c>
      <c r="AO378" s="3">
        <f>'data sistem'!M378*1</f>
        <v>0</v>
      </c>
      <c r="AP378" s="3">
        <f>'data sistem'!R378*2</f>
        <v>0</v>
      </c>
      <c r="AQ378" s="3">
        <f>'data sistem'!P378*3</f>
        <v>0</v>
      </c>
      <c r="AR378" s="3">
        <f>'data sistem'!Q378*4</f>
        <v>0</v>
      </c>
      <c r="AS378" s="3">
        <f>0</f>
        <v>0</v>
      </c>
      <c r="AU378" s="3">
        <f>IF('data sistem'!Q378="1",4,1)</f>
        <v>1</v>
      </c>
      <c r="AW378" s="3">
        <f>IF('data sistem'!AG378="bumn",1,IF('data sistem'!AG378="non-profit",2,IF('data sistem'!AG378="swasta",3,IF('data sistem'!AG378="wiraswasta",4,5))))</f>
        <v>5</v>
      </c>
      <c r="AX378" s="3">
        <f>IF(AW378=5,'data sistem'!AG378,"")</f>
        <v>0</v>
      </c>
      <c r="AY378" s="3">
        <f>IF('data sistem'!T378=0,1,'data sistem'!T378=0)</f>
        <v>1</v>
      </c>
      <c r="BA378" s="3">
        <f>IF('data sistem'!AM378="kurang dari 1 juta",1000000,IF('data sistem'!AM378="antara 1 dan 2 juta",2000000,IF('data sistem'!AM378="lebih dari 2 juta",3000000,IF('data sistem'!AM378="lebih dari 3 juta",4000000,0))))</f>
        <v>0</v>
      </c>
      <c r="BB378" s="3">
        <f>0</f>
        <v>0</v>
      </c>
      <c r="BC378" s="3">
        <f>IF('data sistem'!BI378="kurang dari 1 juta",1000000,IF('data sistem'!BI378="antara 1 dan 2 juta",2000000,IF('data sistem'!BI378="lebih dari 2 juta",3000000,IF('data sistem'!BI378="lebih dari 3 juta",4000000,0))))</f>
        <v>0</v>
      </c>
      <c r="BD378" s="3" t="str">
        <f>IF('data sistem'!DE378&gt;0,'data sistem'!DE378,"")</f>
        <v/>
      </c>
      <c r="BE378" s="3" t="str">
        <f>IF('data sistem'!DF378="lebih tinggi",1,IF('data sistem'!DF378="sama",2,IF('data sistem'!DF378="lebih rendah",3,IF('data sistem'!DF378="tidak perlu",4,""))))</f>
        <v/>
      </c>
      <c r="BF378" s="3">
        <f>'data sistem'!DG378*1</f>
        <v>0</v>
      </c>
      <c r="BG378" s="3">
        <f>'data sistem'!DH378*2</f>
        <v>0</v>
      </c>
      <c r="BH378" s="3">
        <f>'data sistem'!DI378*3</f>
        <v>0</v>
      </c>
      <c r="BI378" s="3">
        <f>'data sistem'!DJ378*4</f>
        <v>0</v>
      </c>
      <c r="BJ378" s="3">
        <f>'data sistem'!DK378*5</f>
        <v>0</v>
      </c>
      <c r="BK378" s="3">
        <f>'data sistem'!DL378*6</f>
        <v>0</v>
      </c>
      <c r="BL378" s="3">
        <f>'data sistem'!DM378*7</f>
        <v>0</v>
      </c>
      <c r="BM378" s="3">
        <f>'data sistem'!DN378*8</f>
        <v>0</v>
      </c>
      <c r="BN378" s="3">
        <f>'data sistem'!DO378*9</f>
        <v>0</v>
      </c>
      <c r="BO378" s="3">
        <f>'data sistem'!DP378*10</f>
        <v>0</v>
      </c>
      <c r="BP378" s="3">
        <f>'data sistem'!DQ378*11</f>
        <v>0</v>
      </c>
      <c r="BQ378" s="3">
        <f>'data sistem'!DR378*12</f>
        <v>0</v>
      </c>
      <c r="BR378" s="3">
        <v>0</v>
      </c>
      <c r="BT378" s="3">
        <f>'data sistem'!GU378</f>
        <v>0</v>
      </c>
      <c r="BU378" s="3">
        <f>'data sistem'!HX378</f>
        <v>0</v>
      </c>
      <c r="BV378" s="3">
        <f>'data sistem'!GV378</f>
        <v>0</v>
      </c>
      <c r="BW378" s="3">
        <f>'data sistem'!HY378</f>
        <v>0</v>
      </c>
      <c r="BX378" s="3">
        <f>'data sistem'!GW378</f>
        <v>0</v>
      </c>
      <c r="BY378" s="3">
        <f>'data sistem'!HV378</f>
        <v>0</v>
      </c>
      <c r="BZ378" s="3">
        <f>'data sistem'!HZ378</f>
        <v>0</v>
      </c>
      <c r="CA378" s="3">
        <f>'data sistem'!IY378</f>
        <v>0</v>
      </c>
      <c r="CB378" s="3">
        <f>'data sistem'!GX378</f>
        <v>0</v>
      </c>
      <c r="CC378" s="3">
        <f>'data sistem'!IA378</f>
        <v>0</v>
      </c>
      <c r="CD378" s="3">
        <f>'data sistem'!GY378</f>
        <v>0</v>
      </c>
      <c r="CE378" s="3">
        <f>'data sistem'!IB378</f>
        <v>0</v>
      </c>
      <c r="CF378" s="3">
        <f>'data sistem'!GZ378</f>
        <v>0</v>
      </c>
      <c r="CH378" s="3">
        <f>'data sistem'!IC378</f>
        <v>0</v>
      </c>
      <c r="CJ378" s="3">
        <f>'data sistem'!HA378</f>
        <v>0</v>
      </c>
      <c r="CK378" s="3">
        <f>'data sistem'!ID378</f>
        <v>0</v>
      </c>
      <c r="CL378" s="3">
        <f>'data sistem'!HB378</f>
        <v>0</v>
      </c>
      <c r="CM378" s="3">
        <f>'data sistem'!IE378</f>
        <v>0</v>
      </c>
      <c r="CN378" s="3">
        <f>'data sistem'!HC378</f>
        <v>0</v>
      </c>
      <c r="CO378" s="3">
        <f>'data sistem'!IF378</f>
        <v>0</v>
      </c>
      <c r="CP378" s="3">
        <f>'data sistem'!HD378</f>
        <v>0</v>
      </c>
      <c r="CQ378" s="3">
        <f>'data sistem'!IG378</f>
        <v>0</v>
      </c>
      <c r="CR378" s="3">
        <f>'data sistem'!HE378</f>
        <v>0</v>
      </c>
      <c r="CS378" s="3">
        <f>'data sistem'!IH378</f>
        <v>0</v>
      </c>
      <c r="CT378" s="3">
        <f>'data sistem'!HF378</f>
        <v>0</v>
      </c>
      <c r="CU378" s="3">
        <f>'data sistem'!II378</f>
        <v>0</v>
      </c>
      <c r="CV378" s="3">
        <f>'data sistem'!HG378</f>
        <v>0</v>
      </c>
      <c r="CW378" s="3">
        <f>'data sistem'!IJ378</f>
        <v>0</v>
      </c>
      <c r="CX378" s="3">
        <f>'data sistem'!HH378</f>
        <v>0</v>
      </c>
      <c r="CY378" s="3">
        <f>'data sistem'!IK378</f>
        <v>0</v>
      </c>
      <c r="CZ378" s="3">
        <f>'data sistem'!HI378</f>
        <v>0</v>
      </c>
      <c r="DA378" s="3">
        <f>'data sistem'!IL378</f>
        <v>0</v>
      </c>
      <c r="DB378" s="3">
        <f>'data sistem'!HJ378</f>
        <v>0</v>
      </c>
      <c r="DC378" s="3">
        <f>'data sistem'!IM378</f>
        <v>0</v>
      </c>
      <c r="DD378" s="3">
        <f>'data sistem'!HK378</f>
        <v>0</v>
      </c>
      <c r="DE378" s="3">
        <f>'data sistem'!IN378</f>
        <v>0</v>
      </c>
      <c r="DF378" s="3">
        <f>'data sistem'!HL378</f>
        <v>0</v>
      </c>
      <c r="DG378" s="3">
        <f>'data sistem'!IO378</f>
        <v>0</v>
      </c>
      <c r="DH378" s="3">
        <f>'data sistem'!HM378</f>
        <v>0</v>
      </c>
      <c r="DI378" s="3">
        <f>'data sistem'!HM378</f>
        <v>0</v>
      </c>
      <c r="DJ378" s="3">
        <f>'data sistem'!IP378</f>
        <v>0</v>
      </c>
      <c r="DK378" s="3">
        <f>'data sistem'!IP378</f>
        <v>0</v>
      </c>
      <c r="DL378" s="3">
        <f>'data sistem'!HN378</f>
        <v>0</v>
      </c>
      <c r="DM378" s="3">
        <f>'data sistem'!IQ378</f>
        <v>0</v>
      </c>
      <c r="DN378" s="3">
        <f>'data sistem'!HO378</f>
        <v>0</v>
      </c>
      <c r="DO378" s="3">
        <f>'data sistem'!IR378</f>
        <v>0</v>
      </c>
      <c r="DP378" s="3">
        <f>'data sistem'!HP378</f>
        <v>0</v>
      </c>
      <c r="DQ378" s="3">
        <f>'data sistem'!IS378</f>
        <v>0</v>
      </c>
      <c r="DR378" s="3">
        <f>'data sistem'!HQ378</f>
        <v>0</v>
      </c>
      <c r="DS378" s="3">
        <f>'data sistem'!IT378</f>
        <v>0</v>
      </c>
      <c r="DT378" s="3">
        <f>'data sistem'!HR378</f>
        <v>0</v>
      </c>
      <c r="DU378" s="3">
        <f>'data sistem'!IU378</f>
        <v>0</v>
      </c>
      <c r="DV378" s="3">
        <f>'data sistem'!HS378</f>
        <v>0</v>
      </c>
      <c r="DW378" s="3">
        <f>'data sistem'!IV378</f>
        <v>0</v>
      </c>
      <c r="DX378" s="3">
        <f>'data sistem'!HT378</f>
        <v>0</v>
      </c>
      <c r="DY378" s="3">
        <f>'data sistem'!IW378</f>
        <v>0</v>
      </c>
      <c r="DZ378" s="3">
        <f>'data sistem'!HU378</f>
        <v>0</v>
      </c>
      <c r="EA378" s="3">
        <f>'data sistem'!IX378</f>
        <v>0</v>
      </c>
    </row>
    <row r="379" spans="1:131" x14ac:dyDescent="0.3">
      <c r="A379" s="3" t="str">
        <f t="shared" si="5"/>
        <v>051022</v>
      </c>
      <c r="B379" s="3" t="e">
        <f>VLOOKUP('data sistem'!C379,kodeprodi!$A$2:$B$11,2,FALSE)</f>
        <v>#N/A</v>
      </c>
      <c r="C379" s="3">
        <f>'data sistem'!A379</f>
        <v>0</v>
      </c>
      <c r="D379" s="3">
        <f>'data sistem'!B379</f>
        <v>0</v>
      </c>
      <c r="E379" s="3">
        <f>'data sistem'!J379</f>
        <v>0</v>
      </c>
      <c r="F379" s="3">
        <f>'data sistem'!K379</f>
        <v>0</v>
      </c>
      <c r="G379" s="3">
        <f>2020-'data sistem'!E379</f>
        <v>2020</v>
      </c>
      <c r="H379" s="3">
        <f>1</f>
        <v>1</v>
      </c>
      <c r="I379" s="3">
        <f>2</f>
        <v>2</v>
      </c>
      <c r="J379" s="3">
        <f>3</f>
        <v>3</v>
      </c>
      <c r="K379" s="3">
        <f>3</f>
        <v>3</v>
      </c>
      <c r="L379" s="3">
        <f>1</f>
        <v>1</v>
      </c>
      <c r="M379" s="3">
        <f>2</f>
        <v>2</v>
      </c>
      <c r="N379" s="3">
        <f>1</f>
        <v>1</v>
      </c>
      <c r="O379" s="3" t="str">
        <f>IF('data sistem'!W379="tidak",3,IF('data sistem'!W379="ya",IF('data sistem'!DT379="sebelum lulus",1,IF('data sistem'!DT379="setelah lulus",2,"")),""))</f>
        <v/>
      </c>
      <c r="P379" s="3" t="str">
        <f>IF('data sistem'!DU379="0-3 bulan",1,IF('data sistem'!DU379="3-6 bulan",3,IF('data sistem'!DU379="6-12 bulan",6,IF('data sistem'!DU379="lebih dari 12 bulan",12,""))))</f>
        <v/>
      </c>
      <c r="Q379" s="3" t="str">
        <f>IF('data sistem'!DV379="0-3 bulan",1,IF('data sistem'!DV379="3-6 bulan",3,IF('data sistem'!DV379="6-12 bulan",6,IF('data sistem'!DV379="lebih dari 12 bulan",12,""))))</f>
        <v/>
      </c>
      <c r="R379" s="3">
        <f>'data sistem'!EA379</f>
        <v>0</v>
      </c>
      <c r="S379" s="3">
        <f>'data sistem'!EB379</f>
        <v>0</v>
      </c>
      <c r="T379" s="3">
        <f>'data sistem'!EC379</f>
        <v>0</v>
      </c>
      <c r="U379" s="3">
        <f>'data sistem'!ED379</f>
        <v>0</v>
      </c>
      <c r="V379" s="3">
        <f>'data sistem'!EE379</f>
        <v>0</v>
      </c>
      <c r="W379" s="3">
        <f>'data sistem'!EF379</f>
        <v>0</v>
      </c>
      <c r="X379" s="3">
        <f>'data sistem'!EG379</f>
        <v>0</v>
      </c>
      <c r="Y379" s="3" t="str">
        <f>IF('data sistem'!DW379="ya",1,IF('data sistem'!DW379="tidak",0,""))</f>
        <v/>
      </c>
      <c r="Z379" s="3">
        <f>'data sistem'!EM379</f>
        <v>0</v>
      </c>
      <c r="AA379" s="3">
        <f>'data sistem'!EH379</f>
        <v>0</v>
      </c>
      <c r="AB379" s="3">
        <f>'data sistem'!EI379</f>
        <v>0</v>
      </c>
      <c r="AC379" s="3">
        <f>'data sistem'!EJ379</f>
        <v>0</v>
      </c>
      <c r="AD379" s="3">
        <f>'data sistem'!EK379</f>
        <v>0</v>
      </c>
      <c r="AE379" s="3">
        <f>'data sistem'!EL379</f>
        <v>0</v>
      </c>
      <c r="AF379" s="3">
        <f>0</f>
        <v>0</v>
      </c>
      <c r="AH379" s="3">
        <f>IF('data sistem'!FB379="lebih dari 3",4,'data sistem'!FB379)</f>
        <v>0</v>
      </c>
      <c r="AI379" s="3" t="str">
        <f>IF('data sistem'!FF379="sebelum lulus",1,IF('data sistem'!FF379="setelah lulus",2,""))</f>
        <v/>
      </c>
      <c r="AJ379" s="3" t="str">
        <f>IF('data sistem'!FG379="0-3 bulan",1,IF('data sistem'!FG379="3-6 bulan",3,IF('data sistem'!FG379="6-12 bulan",6,IF('data sistem'!FG379="lebih dari 12 bulan",12,""))))</f>
        <v/>
      </c>
      <c r="AK379" s="3" t="str">
        <f>IF('data sistem'!FH379="0-3 bulan",1,IF('data sistem'!FH379="3-6 bulan",3,IF('data sistem'!FH379="6-12 bulan",6,IF('data sistem'!FH379="lebih dari 12 bulan",12,""))))</f>
        <v/>
      </c>
      <c r="AL379" s="3">
        <f>IF('data sistem'!FC379="lebih dari 3",4,'data sistem'!FC379)</f>
        <v>0</v>
      </c>
      <c r="AM379" s="3">
        <f>IF('data sistem'!FD379="lebih dari 3",4,'data sistem'!FD379)</f>
        <v>0</v>
      </c>
      <c r="AN379" s="3" t="str">
        <f>IF(LEFT('data sistem'!U379,7)="bekerja",1,IF(LEFT('data sistem'!U379,5)="tidak",2,""))</f>
        <v/>
      </c>
      <c r="AO379" s="3">
        <f>'data sistem'!M379*1</f>
        <v>0</v>
      </c>
      <c r="AP379" s="3">
        <f>'data sistem'!R379*2</f>
        <v>0</v>
      </c>
      <c r="AQ379" s="3">
        <f>'data sistem'!P379*3</f>
        <v>0</v>
      </c>
      <c r="AR379" s="3">
        <f>'data sistem'!Q379*4</f>
        <v>0</v>
      </c>
      <c r="AS379" s="3">
        <f>0</f>
        <v>0</v>
      </c>
      <c r="AU379" s="3">
        <f>IF('data sistem'!Q379="1",4,1)</f>
        <v>1</v>
      </c>
      <c r="AW379" s="3">
        <f>IF('data sistem'!AG379="bumn",1,IF('data sistem'!AG379="non-profit",2,IF('data sistem'!AG379="swasta",3,IF('data sistem'!AG379="wiraswasta",4,5))))</f>
        <v>5</v>
      </c>
      <c r="AX379" s="3">
        <f>IF(AW379=5,'data sistem'!AG379,"")</f>
        <v>0</v>
      </c>
      <c r="AY379" s="3">
        <f>IF('data sistem'!T379=0,1,'data sistem'!T379=0)</f>
        <v>1</v>
      </c>
      <c r="BA379" s="3">
        <f>IF('data sistem'!AM379="kurang dari 1 juta",1000000,IF('data sistem'!AM379="antara 1 dan 2 juta",2000000,IF('data sistem'!AM379="lebih dari 2 juta",3000000,IF('data sistem'!AM379="lebih dari 3 juta",4000000,0))))</f>
        <v>0</v>
      </c>
      <c r="BB379" s="3">
        <f>0</f>
        <v>0</v>
      </c>
      <c r="BC379" s="3">
        <f>IF('data sistem'!BI379="kurang dari 1 juta",1000000,IF('data sistem'!BI379="antara 1 dan 2 juta",2000000,IF('data sistem'!BI379="lebih dari 2 juta",3000000,IF('data sistem'!BI379="lebih dari 3 juta",4000000,0))))</f>
        <v>0</v>
      </c>
      <c r="BD379" s="3" t="str">
        <f>IF('data sistem'!DE379&gt;0,'data sistem'!DE379,"")</f>
        <v/>
      </c>
      <c r="BE379" s="3" t="str">
        <f>IF('data sistem'!DF379="lebih tinggi",1,IF('data sistem'!DF379="sama",2,IF('data sistem'!DF379="lebih rendah",3,IF('data sistem'!DF379="tidak perlu",4,""))))</f>
        <v/>
      </c>
      <c r="BF379" s="3">
        <f>'data sistem'!DG379*1</f>
        <v>0</v>
      </c>
      <c r="BG379" s="3">
        <f>'data sistem'!DH379*2</f>
        <v>0</v>
      </c>
      <c r="BH379" s="3">
        <f>'data sistem'!DI379*3</f>
        <v>0</v>
      </c>
      <c r="BI379" s="3">
        <f>'data sistem'!DJ379*4</f>
        <v>0</v>
      </c>
      <c r="BJ379" s="3">
        <f>'data sistem'!DK379*5</f>
        <v>0</v>
      </c>
      <c r="BK379" s="3">
        <f>'data sistem'!DL379*6</f>
        <v>0</v>
      </c>
      <c r="BL379" s="3">
        <f>'data sistem'!DM379*7</f>
        <v>0</v>
      </c>
      <c r="BM379" s="3">
        <f>'data sistem'!DN379*8</f>
        <v>0</v>
      </c>
      <c r="BN379" s="3">
        <f>'data sistem'!DO379*9</f>
        <v>0</v>
      </c>
      <c r="BO379" s="3">
        <f>'data sistem'!DP379*10</f>
        <v>0</v>
      </c>
      <c r="BP379" s="3">
        <f>'data sistem'!DQ379*11</f>
        <v>0</v>
      </c>
      <c r="BQ379" s="3">
        <f>'data sistem'!DR379*12</f>
        <v>0</v>
      </c>
      <c r="BR379" s="3">
        <v>0</v>
      </c>
      <c r="BT379" s="3">
        <f>'data sistem'!GU379</f>
        <v>0</v>
      </c>
      <c r="BU379" s="3">
        <f>'data sistem'!HX379</f>
        <v>0</v>
      </c>
      <c r="BV379" s="3">
        <f>'data sistem'!GV379</f>
        <v>0</v>
      </c>
      <c r="BW379" s="3">
        <f>'data sistem'!HY379</f>
        <v>0</v>
      </c>
      <c r="BX379" s="3">
        <f>'data sistem'!GW379</f>
        <v>0</v>
      </c>
      <c r="BY379" s="3">
        <f>'data sistem'!HV379</f>
        <v>0</v>
      </c>
      <c r="BZ379" s="3">
        <f>'data sistem'!HZ379</f>
        <v>0</v>
      </c>
      <c r="CA379" s="3">
        <f>'data sistem'!IY379</f>
        <v>0</v>
      </c>
      <c r="CB379" s="3">
        <f>'data sistem'!GX379</f>
        <v>0</v>
      </c>
      <c r="CC379" s="3">
        <f>'data sistem'!IA379</f>
        <v>0</v>
      </c>
      <c r="CD379" s="3">
        <f>'data sistem'!GY379</f>
        <v>0</v>
      </c>
      <c r="CE379" s="3">
        <f>'data sistem'!IB379</f>
        <v>0</v>
      </c>
      <c r="CF379" s="3">
        <f>'data sistem'!GZ379</f>
        <v>0</v>
      </c>
      <c r="CH379" s="3">
        <f>'data sistem'!IC379</f>
        <v>0</v>
      </c>
      <c r="CJ379" s="3">
        <f>'data sistem'!HA379</f>
        <v>0</v>
      </c>
      <c r="CK379" s="3">
        <f>'data sistem'!ID379</f>
        <v>0</v>
      </c>
      <c r="CL379" s="3">
        <f>'data sistem'!HB379</f>
        <v>0</v>
      </c>
      <c r="CM379" s="3">
        <f>'data sistem'!IE379</f>
        <v>0</v>
      </c>
      <c r="CN379" s="3">
        <f>'data sistem'!HC379</f>
        <v>0</v>
      </c>
      <c r="CO379" s="3">
        <f>'data sistem'!IF379</f>
        <v>0</v>
      </c>
      <c r="CP379" s="3">
        <f>'data sistem'!HD379</f>
        <v>0</v>
      </c>
      <c r="CQ379" s="3">
        <f>'data sistem'!IG379</f>
        <v>0</v>
      </c>
      <c r="CR379" s="3">
        <f>'data sistem'!HE379</f>
        <v>0</v>
      </c>
      <c r="CS379" s="3">
        <f>'data sistem'!IH379</f>
        <v>0</v>
      </c>
      <c r="CT379" s="3">
        <f>'data sistem'!HF379</f>
        <v>0</v>
      </c>
      <c r="CU379" s="3">
        <f>'data sistem'!II379</f>
        <v>0</v>
      </c>
      <c r="CV379" s="3">
        <f>'data sistem'!HG379</f>
        <v>0</v>
      </c>
      <c r="CW379" s="3">
        <f>'data sistem'!IJ379</f>
        <v>0</v>
      </c>
      <c r="CX379" s="3">
        <f>'data sistem'!HH379</f>
        <v>0</v>
      </c>
      <c r="CY379" s="3">
        <f>'data sistem'!IK379</f>
        <v>0</v>
      </c>
      <c r="CZ379" s="3">
        <f>'data sistem'!HI379</f>
        <v>0</v>
      </c>
      <c r="DA379" s="3">
        <f>'data sistem'!IL379</f>
        <v>0</v>
      </c>
      <c r="DB379" s="3">
        <f>'data sistem'!HJ379</f>
        <v>0</v>
      </c>
      <c r="DC379" s="3">
        <f>'data sistem'!IM379</f>
        <v>0</v>
      </c>
      <c r="DD379" s="3">
        <f>'data sistem'!HK379</f>
        <v>0</v>
      </c>
      <c r="DE379" s="3">
        <f>'data sistem'!IN379</f>
        <v>0</v>
      </c>
      <c r="DF379" s="3">
        <f>'data sistem'!HL379</f>
        <v>0</v>
      </c>
      <c r="DG379" s="3">
        <f>'data sistem'!IO379</f>
        <v>0</v>
      </c>
      <c r="DH379" s="3">
        <f>'data sistem'!HM379</f>
        <v>0</v>
      </c>
      <c r="DI379" s="3">
        <f>'data sistem'!HM379</f>
        <v>0</v>
      </c>
      <c r="DJ379" s="3">
        <f>'data sistem'!IP379</f>
        <v>0</v>
      </c>
      <c r="DK379" s="3">
        <f>'data sistem'!IP379</f>
        <v>0</v>
      </c>
      <c r="DL379" s="3">
        <f>'data sistem'!HN379</f>
        <v>0</v>
      </c>
      <c r="DM379" s="3">
        <f>'data sistem'!IQ379</f>
        <v>0</v>
      </c>
      <c r="DN379" s="3">
        <f>'data sistem'!HO379</f>
        <v>0</v>
      </c>
      <c r="DO379" s="3">
        <f>'data sistem'!IR379</f>
        <v>0</v>
      </c>
      <c r="DP379" s="3">
        <f>'data sistem'!HP379</f>
        <v>0</v>
      </c>
      <c r="DQ379" s="3">
        <f>'data sistem'!IS379</f>
        <v>0</v>
      </c>
      <c r="DR379" s="3">
        <f>'data sistem'!HQ379</f>
        <v>0</v>
      </c>
      <c r="DS379" s="3">
        <f>'data sistem'!IT379</f>
        <v>0</v>
      </c>
      <c r="DT379" s="3">
        <f>'data sistem'!HR379</f>
        <v>0</v>
      </c>
      <c r="DU379" s="3">
        <f>'data sistem'!IU379</f>
        <v>0</v>
      </c>
      <c r="DV379" s="3">
        <f>'data sistem'!HS379</f>
        <v>0</v>
      </c>
      <c r="DW379" s="3">
        <f>'data sistem'!IV379</f>
        <v>0</v>
      </c>
      <c r="DX379" s="3">
        <f>'data sistem'!HT379</f>
        <v>0</v>
      </c>
      <c r="DY379" s="3">
        <f>'data sistem'!IW379</f>
        <v>0</v>
      </c>
      <c r="DZ379" s="3">
        <f>'data sistem'!HU379</f>
        <v>0</v>
      </c>
      <c r="EA379" s="3">
        <f>'data sistem'!IX379</f>
        <v>0</v>
      </c>
    </row>
    <row r="380" spans="1:131" x14ac:dyDescent="0.3">
      <c r="A380" s="3" t="str">
        <f t="shared" si="5"/>
        <v>051022</v>
      </c>
      <c r="B380" s="3" t="e">
        <f>VLOOKUP('data sistem'!C380,kodeprodi!$A$2:$B$11,2,FALSE)</f>
        <v>#N/A</v>
      </c>
      <c r="C380" s="3">
        <f>'data sistem'!A380</f>
        <v>0</v>
      </c>
      <c r="D380" s="3">
        <f>'data sistem'!B380</f>
        <v>0</v>
      </c>
      <c r="E380" s="3">
        <f>'data sistem'!J380</f>
        <v>0</v>
      </c>
      <c r="F380" s="3">
        <f>'data sistem'!K380</f>
        <v>0</v>
      </c>
      <c r="G380" s="3">
        <f>2020-'data sistem'!E380</f>
        <v>2020</v>
      </c>
      <c r="H380" s="3">
        <f>1</f>
        <v>1</v>
      </c>
      <c r="I380" s="3">
        <f>2</f>
        <v>2</v>
      </c>
      <c r="J380" s="3">
        <f>3</f>
        <v>3</v>
      </c>
      <c r="K380" s="3">
        <f>3</f>
        <v>3</v>
      </c>
      <c r="L380" s="3">
        <f>1</f>
        <v>1</v>
      </c>
      <c r="M380" s="3">
        <f>2</f>
        <v>2</v>
      </c>
      <c r="N380" s="3">
        <f>1</f>
        <v>1</v>
      </c>
      <c r="O380" s="3" t="str">
        <f>IF('data sistem'!W380="tidak",3,IF('data sistem'!W380="ya",IF('data sistem'!DT380="sebelum lulus",1,IF('data sistem'!DT380="setelah lulus",2,"")),""))</f>
        <v/>
      </c>
      <c r="P380" s="3" t="str">
        <f>IF('data sistem'!DU380="0-3 bulan",1,IF('data sistem'!DU380="3-6 bulan",3,IF('data sistem'!DU380="6-12 bulan",6,IF('data sistem'!DU380="lebih dari 12 bulan",12,""))))</f>
        <v/>
      </c>
      <c r="Q380" s="3" t="str">
        <f>IF('data sistem'!DV380="0-3 bulan",1,IF('data sistem'!DV380="3-6 bulan",3,IF('data sistem'!DV380="6-12 bulan",6,IF('data sistem'!DV380="lebih dari 12 bulan",12,""))))</f>
        <v/>
      </c>
      <c r="R380" s="3">
        <f>'data sistem'!EA380</f>
        <v>0</v>
      </c>
      <c r="S380" s="3">
        <f>'data sistem'!EB380</f>
        <v>0</v>
      </c>
      <c r="T380" s="3">
        <f>'data sistem'!EC380</f>
        <v>0</v>
      </c>
      <c r="U380" s="3">
        <f>'data sistem'!ED380</f>
        <v>0</v>
      </c>
      <c r="V380" s="3">
        <f>'data sistem'!EE380</f>
        <v>0</v>
      </c>
      <c r="W380" s="3">
        <f>'data sistem'!EF380</f>
        <v>0</v>
      </c>
      <c r="X380" s="3">
        <f>'data sistem'!EG380</f>
        <v>0</v>
      </c>
      <c r="Y380" s="3" t="str">
        <f>IF('data sistem'!DW380="ya",1,IF('data sistem'!DW380="tidak",0,""))</f>
        <v/>
      </c>
      <c r="Z380" s="3">
        <f>'data sistem'!EM380</f>
        <v>0</v>
      </c>
      <c r="AA380" s="3">
        <f>'data sistem'!EH380</f>
        <v>0</v>
      </c>
      <c r="AB380" s="3">
        <f>'data sistem'!EI380</f>
        <v>0</v>
      </c>
      <c r="AC380" s="3">
        <f>'data sistem'!EJ380</f>
        <v>0</v>
      </c>
      <c r="AD380" s="3">
        <f>'data sistem'!EK380</f>
        <v>0</v>
      </c>
      <c r="AE380" s="3">
        <f>'data sistem'!EL380</f>
        <v>0</v>
      </c>
      <c r="AF380" s="3">
        <f>0</f>
        <v>0</v>
      </c>
      <c r="AH380" s="3">
        <f>IF('data sistem'!FB380="lebih dari 3",4,'data sistem'!FB380)</f>
        <v>0</v>
      </c>
      <c r="AI380" s="3" t="str">
        <f>IF('data sistem'!FF380="sebelum lulus",1,IF('data sistem'!FF380="setelah lulus",2,""))</f>
        <v/>
      </c>
      <c r="AJ380" s="3" t="str">
        <f>IF('data sistem'!FG380="0-3 bulan",1,IF('data sistem'!FG380="3-6 bulan",3,IF('data sistem'!FG380="6-12 bulan",6,IF('data sistem'!FG380="lebih dari 12 bulan",12,""))))</f>
        <v/>
      </c>
      <c r="AK380" s="3" t="str">
        <f>IF('data sistem'!FH380="0-3 bulan",1,IF('data sistem'!FH380="3-6 bulan",3,IF('data sistem'!FH380="6-12 bulan",6,IF('data sistem'!FH380="lebih dari 12 bulan",12,""))))</f>
        <v/>
      </c>
      <c r="AL380" s="3">
        <f>IF('data sistem'!FC380="lebih dari 3",4,'data sistem'!FC380)</f>
        <v>0</v>
      </c>
      <c r="AM380" s="3">
        <f>IF('data sistem'!FD380="lebih dari 3",4,'data sistem'!FD380)</f>
        <v>0</v>
      </c>
      <c r="AN380" s="3" t="str">
        <f>IF(LEFT('data sistem'!U380,7)="bekerja",1,IF(LEFT('data sistem'!U380,5)="tidak",2,""))</f>
        <v/>
      </c>
      <c r="AO380" s="3">
        <f>'data sistem'!M380*1</f>
        <v>0</v>
      </c>
      <c r="AP380" s="3">
        <f>'data sistem'!R380*2</f>
        <v>0</v>
      </c>
      <c r="AQ380" s="3">
        <f>'data sistem'!P380*3</f>
        <v>0</v>
      </c>
      <c r="AR380" s="3">
        <f>'data sistem'!Q380*4</f>
        <v>0</v>
      </c>
      <c r="AS380" s="3">
        <f>0</f>
        <v>0</v>
      </c>
      <c r="AU380" s="3">
        <f>IF('data sistem'!Q380="1",4,1)</f>
        <v>1</v>
      </c>
      <c r="AW380" s="3">
        <f>IF('data sistem'!AG380="bumn",1,IF('data sistem'!AG380="non-profit",2,IF('data sistem'!AG380="swasta",3,IF('data sistem'!AG380="wiraswasta",4,5))))</f>
        <v>5</v>
      </c>
      <c r="AX380" s="3">
        <f>IF(AW380=5,'data sistem'!AG380,"")</f>
        <v>0</v>
      </c>
      <c r="AY380" s="3">
        <f>IF('data sistem'!T380=0,1,'data sistem'!T380=0)</f>
        <v>1</v>
      </c>
      <c r="BA380" s="3">
        <f>IF('data sistem'!AM380="kurang dari 1 juta",1000000,IF('data sistem'!AM380="antara 1 dan 2 juta",2000000,IF('data sistem'!AM380="lebih dari 2 juta",3000000,IF('data sistem'!AM380="lebih dari 3 juta",4000000,0))))</f>
        <v>0</v>
      </c>
      <c r="BB380" s="3">
        <f>0</f>
        <v>0</v>
      </c>
      <c r="BC380" s="3">
        <f>IF('data sistem'!BI380="kurang dari 1 juta",1000000,IF('data sistem'!BI380="antara 1 dan 2 juta",2000000,IF('data sistem'!BI380="lebih dari 2 juta",3000000,IF('data sistem'!BI380="lebih dari 3 juta",4000000,0))))</f>
        <v>0</v>
      </c>
      <c r="BD380" s="3" t="str">
        <f>IF('data sistem'!DE380&gt;0,'data sistem'!DE380,"")</f>
        <v/>
      </c>
      <c r="BE380" s="3" t="str">
        <f>IF('data sistem'!DF380="lebih tinggi",1,IF('data sistem'!DF380="sama",2,IF('data sistem'!DF380="lebih rendah",3,IF('data sistem'!DF380="tidak perlu",4,""))))</f>
        <v/>
      </c>
      <c r="BF380" s="3">
        <f>'data sistem'!DG380*1</f>
        <v>0</v>
      </c>
      <c r="BG380" s="3">
        <f>'data sistem'!DH380*2</f>
        <v>0</v>
      </c>
      <c r="BH380" s="3">
        <f>'data sistem'!DI380*3</f>
        <v>0</v>
      </c>
      <c r="BI380" s="3">
        <f>'data sistem'!DJ380*4</f>
        <v>0</v>
      </c>
      <c r="BJ380" s="3">
        <f>'data sistem'!DK380*5</f>
        <v>0</v>
      </c>
      <c r="BK380" s="3">
        <f>'data sistem'!DL380*6</f>
        <v>0</v>
      </c>
      <c r="BL380" s="3">
        <f>'data sistem'!DM380*7</f>
        <v>0</v>
      </c>
      <c r="BM380" s="3">
        <f>'data sistem'!DN380*8</f>
        <v>0</v>
      </c>
      <c r="BN380" s="3">
        <f>'data sistem'!DO380*9</f>
        <v>0</v>
      </c>
      <c r="BO380" s="3">
        <f>'data sistem'!DP380*10</f>
        <v>0</v>
      </c>
      <c r="BP380" s="3">
        <f>'data sistem'!DQ380*11</f>
        <v>0</v>
      </c>
      <c r="BQ380" s="3">
        <f>'data sistem'!DR380*12</f>
        <v>0</v>
      </c>
      <c r="BR380" s="3">
        <v>0</v>
      </c>
      <c r="BT380" s="3">
        <f>'data sistem'!GU380</f>
        <v>0</v>
      </c>
      <c r="BU380" s="3">
        <f>'data sistem'!HX380</f>
        <v>0</v>
      </c>
      <c r="BV380" s="3">
        <f>'data sistem'!GV380</f>
        <v>0</v>
      </c>
      <c r="BW380" s="3">
        <f>'data sistem'!HY380</f>
        <v>0</v>
      </c>
      <c r="BX380" s="3">
        <f>'data sistem'!GW380</f>
        <v>0</v>
      </c>
      <c r="BY380" s="3">
        <f>'data sistem'!HV380</f>
        <v>0</v>
      </c>
      <c r="BZ380" s="3">
        <f>'data sistem'!HZ380</f>
        <v>0</v>
      </c>
      <c r="CA380" s="3">
        <f>'data sistem'!IY380</f>
        <v>0</v>
      </c>
      <c r="CB380" s="3">
        <f>'data sistem'!GX380</f>
        <v>0</v>
      </c>
      <c r="CC380" s="3">
        <f>'data sistem'!IA380</f>
        <v>0</v>
      </c>
      <c r="CD380" s="3">
        <f>'data sistem'!GY380</f>
        <v>0</v>
      </c>
      <c r="CE380" s="3">
        <f>'data sistem'!IB380</f>
        <v>0</v>
      </c>
      <c r="CF380" s="3">
        <f>'data sistem'!GZ380</f>
        <v>0</v>
      </c>
      <c r="CH380" s="3">
        <f>'data sistem'!IC380</f>
        <v>0</v>
      </c>
      <c r="CJ380" s="3">
        <f>'data sistem'!HA380</f>
        <v>0</v>
      </c>
      <c r="CK380" s="3">
        <f>'data sistem'!ID380</f>
        <v>0</v>
      </c>
      <c r="CL380" s="3">
        <f>'data sistem'!HB380</f>
        <v>0</v>
      </c>
      <c r="CM380" s="3">
        <f>'data sistem'!IE380</f>
        <v>0</v>
      </c>
      <c r="CN380" s="3">
        <f>'data sistem'!HC380</f>
        <v>0</v>
      </c>
      <c r="CO380" s="3">
        <f>'data sistem'!IF380</f>
        <v>0</v>
      </c>
      <c r="CP380" s="3">
        <f>'data sistem'!HD380</f>
        <v>0</v>
      </c>
      <c r="CQ380" s="3">
        <f>'data sistem'!IG380</f>
        <v>0</v>
      </c>
      <c r="CR380" s="3">
        <f>'data sistem'!HE380</f>
        <v>0</v>
      </c>
      <c r="CS380" s="3">
        <f>'data sistem'!IH380</f>
        <v>0</v>
      </c>
      <c r="CT380" s="3">
        <f>'data sistem'!HF380</f>
        <v>0</v>
      </c>
      <c r="CU380" s="3">
        <f>'data sistem'!II380</f>
        <v>0</v>
      </c>
      <c r="CV380" s="3">
        <f>'data sistem'!HG380</f>
        <v>0</v>
      </c>
      <c r="CW380" s="3">
        <f>'data sistem'!IJ380</f>
        <v>0</v>
      </c>
      <c r="CX380" s="3">
        <f>'data sistem'!HH380</f>
        <v>0</v>
      </c>
      <c r="CY380" s="3">
        <f>'data sistem'!IK380</f>
        <v>0</v>
      </c>
      <c r="CZ380" s="3">
        <f>'data sistem'!HI380</f>
        <v>0</v>
      </c>
      <c r="DA380" s="3">
        <f>'data sistem'!IL380</f>
        <v>0</v>
      </c>
      <c r="DB380" s="3">
        <f>'data sistem'!HJ380</f>
        <v>0</v>
      </c>
      <c r="DC380" s="3">
        <f>'data sistem'!IM380</f>
        <v>0</v>
      </c>
      <c r="DD380" s="3">
        <f>'data sistem'!HK380</f>
        <v>0</v>
      </c>
      <c r="DE380" s="3">
        <f>'data sistem'!IN380</f>
        <v>0</v>
      </c>
      <c r="DF380" s="3">
        <f>'data sistem'!HL380</f>
        <v>0</v>
      </c>
      <c r="DG380" s="3">
        <f>'data sistem'!IO380</f>
        <v>0</v>
      </c>
      <c r="DH380" s="3">
        <f>'data sistem'!HM380</f>
        <v>0</v>
      </c>
      <c r="DI380" s="3">
        <f>'data sistem'!HM380</f>
        <v>0</v>
      </c>
      <c r="DJ380" s="3">
        <f>'data sistem'!IP380</f>
        <v>0</v>
      </c>
      <c r="DK380" s="3">
        <f>'data sistem'!IP380</f>
        <v>0</v>
      </c>
      <c r="DL380" s="3">
        <f>'data sistem'!HN380</f>
        <v>0</v>
      </c>
      <c r="DM380" s="3">
        <f>'data sistem'!IQ380</f>
        <v>0</v>
      </c>
      <c r="DN380" s="3">
        <f>'data sistem'!HO380</f>
        <v>0</v>
      </c>
      <c r="DO380" s="3">
        <f>'data sistem'!IR380</f>
        <v>0</v>
      </c>
      <c r="DP380" s="3">
        <f>'data sistem'!HP380</f>
        <v>0</v>
      </c>
      <c r="DQ380" s="3">
        <f>'data sistem'!IS380</f>
        <v>0</v>
      </c>
      <c r="DR380" s="3">
        <f>'data sistem'!HQ380</f>
        <v>0</v>
      </c>
      <c r="DS380" s="3">
        <f>'data sistem'!IT380</f>
        <v>0</v>
      </c>
      <c r="DT380" s="3">
        <f>'data sistem'!HR380</f>
        <v>0</v>
      </c>
      <c r="DU380" s="3">
        <f>'data sistem'!IU380</f>
        <v>0</v>
      </c>
      <c r="DV380" s="3">
        <f>'data sistem'!HS380</f>
        <v>0</v>
      </c>
      <c r="DW380" s="3">
        <f>'data sistem'!IV380</f>
        <v>0</v>
      </c>
      <c r="DX380" s="3">
        <f>'data sistem'!HT380</f>
        <v>0</v>
      </c>
      <c r="DY380" s="3">
        <f>'data sistem'!IW380</f>
        <v>0</v>
      </c>
      <c r="DZ380" s="3">
        <f>'data sistem'!HU380</f>
        <v>0</v>
      </c>
      <c r="EA380" s="3">
        <f>'data sistem'!IX380</f>
        <v>0</v>
      </c>
    </row>
    <row r="381" spans="1:131" x14ac:dyDescent="0.3">
      <c r="A381" s="3" t="str">
        <f t="shared" si="5"/>
        <v>051022</v>
      </c>
      <c r="B381" s="3" t="e">
        <f>VLOOKUP('data sistem'!C381,kodeprodi!$A$2:$B$11,2,FALSE)</f>
        <v>#N/A</v>
      </c>
      <c r="C381" s="3">
        <f>'data sistem'!A381</f>
        <v>0</v>
      </c>
      <c r="D381" s="3">
        <f>'data sistem'!B381</f>
        <v>0</v>
      </c>
      <c r="E381" s="3">
        <f>'data sistem'!J381</f>
        <v>0</v>
      </c>
      <c r="F381" s="3">
        <f>'data sistem'!K381</f>
        <v>0</v>
      </c>
      <c r="G381" s="3">
        <f>2020-'data sistem'!E381</f>
        <v>2020</v>
      </c>
      <c r="H381" s="3">
        <f>1</f>
        <v>1</v>
      </c>
      <c r="I381" s="3">
        <f>2</f>
        <v>2</v>
      </c>
      <c r="J381" s="3">
        <f>3</f>
        <v>3</v>
      </c>
      <c r="K381" s="3">
        <f>3</f>
        <v>3</v>
      </c>
      <c r="L381" s="3">
        <f>1</f>
        <v>1</v>
      </c>
      <c r="M381" s="3">
        <f>2</f>
        <v>2</v>
      </c>
      <c r="N381" s="3">
        <f>1</f>
        <v>1</v>
      </c>
      <c r="O381" s="3" t="str">
        <f>IF('data sistem'!W381="tidak",3,IF('data sistem'!W381="ya",IF('data sistem'!DT381="sebelum lulus",1,IF('data sistem'!DT381="setelah lulus",2,"")),""))</f>
        <v/>
      </c>
      <c r="P381" s="3" t="str">
        <f>IF('data sistem'!DU381="0-3 bulan",1,IF('data sistem'!DU381="3-6 bulan",3,IF('data sistem'!DU381="6-12 bulan",6,IF('data sistem'!DU381="lebih dari 12 bulan",12,""))))</f>
        <v/>
      </c>
      <c r="Q381" s="3" t="str">
        <f>IF('data sistem'!DV381="0-3 bulan",1,IF('data sistem'!DV381="3-6 bulan",3,IF('data sistem'!DV381="6-12 bulan",6,IF('data sistem'!DV381="lebih dari 12 bulan",12,""))))</f>
        <v/>
      </c>
      <c r="R381" s="3">
        <f>'data sistem'!EA381</f>
        <v>0</v>
      </c>
      <c r="S381" s="3">
        <f>'data sistem'!EB381</f>
        <v>0</v>
      </c>
      <c r="T381" s="3">
        <f>'data sistem'!EC381</f>
        <v>0</v>
      </c>
      <c r="U381" s="3">
        <f>'data sistem'!ED381</f>
        <v>0</v>
      </c>
      <c r="V381" s="3">
        <f>'data sistem'!EE381</f>
        <v>0</v>
      </c>
      <c r="W381" s="3">
        <f>'data sistem'!EF381</f>
        <v>0</v>
      </c>
      <c r="X381" s="3">
        <f>'data sistem'!EG381</f>
        <v>0</v>
      </c>
      <c r="Y381" s="3" t="str">
        <f>IF('data sistem'!DW381="ya",1,IF('data sistem'!DW381="tidak",0,""))</f>
        <v/>
      </c>
      <c r="Z381" s="3">
        <f>'data sistem'!EM381</f>
        <v>0</v>
      </c>
      <c r="AA381" s="3">
        <f>'data sistem'!EH381</f>
        <v>0</v>
      </c>
      <c r="AB381" s="3">
        <f>'data sistem'!EI381</f>
        <v>0</v>
      </c>
      <c r="AC381" s="3">
        <f>'data sistem'!EJ381</f>
        <v>0</v>
      </c>
      <c r="AD381" s="3">
        <f>'data sistem'!EK381</f>
        <v>0</v>
      </c>
      <c r="AE381" s="3">
        <f>'data sistem'!EL381</f>
        <v>0</v>
      </c>
      <c r="AF381" s="3">
        <f>0</f>
        <v>0</v>
      </c>
      <c r="AH381" s="3">
        <f>IF('data sistem'!FB381="lebih dari 3",4,'data sistem'!FB381)</f>
        <v>0</v>
      </c>
      <c r="AI381" s="3" t="str">
        <f>IF('data sistem'!FF381="sebelum lulus",1,IF('data sistem'!FF381="setelah lulus",2,""))</f>
        <v/>
      </c>
      <c r="AJ381" s="3" t="str">
        <f>IF('data sistem'!FG381="0-3 bulan",1,IF('data sistem'!FG381="3-6 bulan",3,IF('data sistem'!FG381="6-12 bulan",6,IF('data sistem'!FG381="lebih dari 12 bulan",12,""))))</f>
        <v/>
      </c>
      <c r="AK381" s="3" t="str">
        <f>IF('data sistem'!FH381="0-3 bulan",1,IF('data sistem'!FH381="3-6 bulan",3,IF('data sistem'!FH381="6-12 bulan",6,IF('data sistem'!FH381="lebih dari 12 bulan",12,""))))</f>
        <v/>
      </c>
      <c r="AL381" s="3">
        <f>IF('data sistem'!FC381="lebih dari 3",4,'data sistem'!FC381)</f>
        <v>0</v>
      </c>
      <c r="AM381" s="3">
        <f>IF('data sistem'!FD381="lebih dari 3",4,'data sistem'!FD381)</f>
        <v>0</v>
      </c>
      <c r="AN381" s="3" t="str">
        <f>IF(LEFT('data sistem'!U381,7)="bekerja",1,IF(LEFT('data sistem'!U381,5)="tidak",2,""))</f>
        <v/>
      </c>
      <c r="AO381" s="3">
        <f>'data sistem'!M381*1</f>
        <v>0</v>
      </c>
      <c r="AP381" s="3">
        <f>'data sistem'!R381*2</f>
        <v>0</v>
      </c>
      <c r="AQ381" s="3">
        <f>'data sistem'!P381*3</f>
        <v>0</v>
      </c>
      <c r="AR381" s="3">
        <f>'data sistem'!Q381*4</f>
        <v>0</v>
      </c>
      <c r="AS381" s="3">
        <f>0</f>
        <v>0</v>
      </c>
      <c r="AU381" s="3">
        <f>IF('data sistem'!Q381="1",4,1)</f>
        <v>1</v>
      </c>
      <c r="AW381" s="3">
        <f>IF('data sistem'!AG381="bumn",1,IF('data sistem'!AG381="non-profit",2,IF('data sistem'!AG381="swasta",3,IF('data sistem'!AG381="wiraswasta",4,5))))</f>
        <v>5</v>
      </c>
      <c r="AX381" s="3">
        <f>IF(AW381=5,'data sistem'!AG381,"")</f>
        <v>0</v>
      </c>
      <c r="AY381" s="3">
        <f>IF('data sistem'!T381=0,1,'data sistem'!T381=0)</f>
        <v>1</v>
      </c>
      <c r="BA381" s="3">
        <f>IF('data sistem'!AM381="kurang dari 1 juta",1000000,IF('data sistem'!AM381="antara 1 dan 2 juta",2000000,IF('data sistem'!AM381="lebih dari 2 juta",3000000,IF('data sistem'!AM381="lebih dari 3 juta",4000000,0))))</f>
        <v>0</v>
      </c>
      <c r="BB381" s="3">
        <f>0</f>
        <v>0</v>
      </c>
      <c r="BC381" s="3">
        <f>IF('data sistem'!BI381="kurang dari 1 juta",1000000,IF('data sistem'!BI381="antara 1 dan 2 juta",2000000,IF('data sistem'!BI381="lebih dari 2 juta",3000000,IF('data sistem'!BI381="lebih dari 3 juta",4000000,0))))</f>
        <v>0</v>
      </c>
      <c r="BD381" s="3" t="str">
        <f>IF('data sistem'!DE381&gt;0,'data sistem'!DE381,"")</f>
        <v/>
      </c>
      <c r="BE381" s="3" t="str">
        <f>IF('data sistem'!DF381="lebih tinggi",1,IF('data sistem'!DF381="sama",2,IF('data sistem'!DF381="lebih rendah",3,IF('data sistem'!DF381="tidak perlu",4,""))))</f>
        <v/>
      </c>
      <c r="BF381" s="3">
        <f>'data sistem'!DG381*1</f>
        <v>0</v>
      </c>
      <c r="BG381" s="3">
        <f>'data sistem'!DH381*2</f>
        <v>0</v>
      </c>
      <c r="BH381" s="3">
        <f>'data sistem'!DI381*3</f>
        <v>0</v>
      </c>
      <c r="BI381" s="3">
        <f>'data sistem'!DJ381*4</f>
        <v>0</v>
      </c>
      <c r="BJ381" s="3">
        <f>'data sistem'!DK381*5</f>
        <v>0</v>
      </c>
      <c r="BK381" s="3">
        <f>'data sistem'!DL381*6</f>
        <v>0</v>
      </c>
      <c r="BL381" s="3">
        <f>'data sistem'!DM381*7</f>
        <v>0</v>
      </c>
      <c r="BM381" s="3">
        <f>'data sistem'!DN381*8</f>
        <v>0</v>
      </c>
      <c r="BN381" s="3">
        <f>'data sistem'!DO381*9</f>
        <v>0</v>
      </c>
      <c r="BO381" s="3">
        <f>'data sistem'!DP381*10</f>
        <v>0</v>
      </c>
      <c r="BP381" s="3">
        <f>'data sistem'!DQ381*11</f>
        <v>0</v>
      </c>
      <c r="BQ381" s="3">
        <f>'data sistem'!DR381*12</f>
        <v>0</v>
      </c>
      <c r="BR381" s="3">
        <v>0</v>
      </c>
      <c r="BT381" s="3">
        <f>'data sistem'!GU381</f>
        <v>0</v>
      </c>
      <c r="BU381" s="3">
        <f>'data sistem'!HX381</f>
        <v>0</v>
      </c>
      <c r="BV381" s="3">
        <f>'data sistem'!GV381</f>
        <v>0</v>
      </c>
      <c r="BW381" s="3">
        <f>'data sistem'!HY381</f>
        <v>0</v>
      </c>
      <c r="BX381" s="3">
        <f>'data sistem'!GW381</f>
        <v>0</v>
      </c>
      <c r="BY381" s="3">
        <f>'data sistem'!HV381</f>
        <v>0</v>
      </c>
      <c r="BZ381" s="3">
        <f>'data sistem'!HZ381</f>
        <v>0</v>
      </c>
      <c r="CA381" s="3">
        <f>'data sistem'!IY381</f>
        <v>0</v>
      </c>
      <c r="CB381" s="3">
        <f>'data sistem'!GX381</f>
        <v>0</v>
      </c>
      <c r="CC381" s="3">
        <f>'data sistem'!IA381</f>
        <v>0</v>
      </c>
      <c r="CD381" s="3">
        <f>'data sistem'!GY381</f>
        <v>0</v>
      </c>
      <c r="CE381" s="3">
        <f>'data sistem'!IB381</f>
        <v>0</v>
      </c>
      <c r="CF381" s="3">
        <f>'data sistem'!GZ381</f>
        <v>0</v>
      </c>
      <c r="CH381" s="3">
        <f>'data sistem'!IC381</f>
        <v>0</v>
      </c>
      <c r="CJ381" s="3">
        <f>'data sistem'!HA381</f>
        <v>0</v>
      </c>
      <c r="CK381" s="3">
        <f>'data sistem'!ID381</f>
        <v>0</v>
      </c>
      <c r="CL381" s="3">
        <f>'data sistem'!HB381</f>
        <v>0</v>
      </c>
      <c r="CM381" s="3">
        <f>'data sistem'!IE381</f>
        <v>0</v>
      </c>
      <c r="CN381" s="3">
        <f>'data sistem'!HC381</f>
        <v>0</v>
      </c>
      <c r="CO381" s="3">
        <f>'data sistem'!IF381</f>
        <v>0</v>
      </c>
      <c r="CP381" s="3">
        <f>'data sistem'!HD381</f>
        <v>0</v>
      </c>
      <c r="CQ381" s="3">
        <f>'data sistem'!IG381</f>
        <v>0</v>
      </c>
      <c r="CR381" s="3">
        <f>'data sistem'!HE381</f>
        <v>0</v>
      </c>
      <c r="CS381" s="3">
        <f>'data sistem'!IH381</f>
        <v>0</v>
      </c>
      <c r="CT381" s="3">
        <f>'data sistem'!HF381</f>
        <v>0</v>
      </c>
      <c r="CU381" s="3">
        <f>'data sistem'!II381</f>
        <v>0</v>
      </c>
      <c r="CV381" s="3">
        <f>'data sistem'!HG381</f>
        <v>0</v>
      </c>
      <c r="CW381" s="3">
        <f>'data sistem'!IJ381</f>
        <v>0</v>
      </c>
      <c r="CX381" s="3">
        <f>'data sistem'!HH381</f>
        <v>0</v>
      </c>
      <c r="CY381" s="3">
        <f>'data sistem'!IK381</f>
        <v>0</v>
      </c>
      <c r="CZ381" s="3">
        <f>'data sistem'!HI381</f>
        <v>0</v>
      </c>
      <c r="DA381" s="3">
        <f>'data sistem'!IL381</f>
        <v>0</v>
      </c>
      <c r="DB381" s="3">
        <f>'data sistem'!HJ381</f>
        <v>0</v>
      </c>
      <c r="DC381" s="3">
        <f>'data sistem'!IM381</f>
        <v>0</v>
      </c>
      <c r="DD381" s="3">
        <f>'data sistem'!HK381</f>
        <v>0</v>
      </c>
      <c r="DE381" s="3">
        <f>'data sistem'!IN381</f>
        <v>0</v>
      </c>
      <c r="DF381" s="3">
        <f>'data sistem'!HL381</f>
        <v>0</v>
      </c>
      <c r="DG381" s="3">
        <f>'data sistem'!IO381</f>
        <v>0</v>
      </c>
      <c r="DH381" s="3">
        <f>'data sistem'!HM381</f>
        <v>0</v>
      </c>
      <c r="DI381" s="3">
        <f>'data sistem'!HM381</f>
        <v>0</v>
      </c>
      <c r="DJ381" s="3">
        <f>'data sistem'!IP381</f>
        <v>0</v>
      </c>
      <c r="DK381" s="3">
        <f>'data sistem'!IP381</f>
        <v>0</v>
      </c>
      <c r="DL381" s="3">
        <f>'data sistem'!HN381</f>
        <v>0</v>
      </c>
      <c r="DM381" s="3">
        <f>'data sistem'!IQ381</f>
        <v>0</v>
      </c>
      <c r="DN381" s="3">
        <f>'data sistem'!HO381</f>
        <v>0</v>
      </c>
      <c r="DO381" s="3">
        <f>'data sistem'!IR381</f>
        <v>0</v>
      </c>
      <c r="DP381" s="3">
        <f>'data sistem'!HP381</f>
        <v>0</v>
      </c>
      <c r="DQ381" s="3">
        <f>'data sistem'!IS381</f>
        <v>0</v>
      </c>
      <c r="DR381" s="3">
        <f>'data sistem'!HQ381</f>
        <v>0</v>
      </c>
      <c r="DS381" s="3">
        <f>'data sistem'!IT381</f>
        <v>0</v>
      </c>
      <c r="DT381" s="3">
        <f>'data sistem'!HR381</f>
        <v>0</v>
      </c>
      <c r="DU381" s="3">
        <f>'data sistem'!IU381</f>
        <v>0</v>
      </c>
      <c r="DV381" s="3">
        <f>'data sistem'!HS381</f>
        <v>0</v>
      </c>
      <c r="DW381" s="3">
        <f>'data sistem'!IV381</f>
        <v>0</v>
      </c>
      <c r="DX381" s="3">
        <f>'data sistem'!HT381</f>
        <v>0</v>
      </c>
      <c r="DY381" s="3">
        <f>'data sistem'!IW381</f>
        <v>0</v>
      </c>
      <c r="DZ381" s="3">
        <f>'data sistem'!HU381</f>
        <v>0</v>
      </c>
      <c r="EA381" s="3">
        <f>'data sistem'!IX381</f>
        <v>0</v>
      </c>
    </row>
    <row r="382" spans="1:131" x14ac:dyDescent="0.3">
      <c r="A382" s="3" t="str">
        <f t="shared" si="5"/>
        <v>051022</v>
      </c>
      <c r="B382" s="3" t="e">
        <f>VLOOKUP('data sistem'!C382,kodeprodi!$A$2:$B$11,2,FALSE)</f>
        <v>#N/A</v>
      </c>
      <c r="C382" s="3">
        <f>'data sistem'!A382</f>
        <v>0</v>
      </c>
      <c r="D382" s="3">
        <f>'data sistem'!B382</f>
        <v>0</v>
      </c>
      <c r="E382" s="3">
        <f>'data sistem'!J382</f>
        <v>0</v>
      </c>
      <c r="F382" s="3">
        <f>'data sistem'!K382</f>
        <v>0</v>
      </c>
      <c r="G382" s="3">
        <f>2020-'data sistem'!E382</f>
        <v>2020</v>
      </c>
      <c r="H382" s="3">
        <f>1</f>
        <v>1</v>
      </c>
      <c r="I382" s="3">
        <f>2</f>
        <v>2</v>
      </c>
      <c r="J382" s="3">
        <f>3</f>
        <v>3</v>
      </c>
      <c r="K382" s="3">
        <f>3</f>
        <v>3</v>
      </c>
      <c r="L382" s="3">
        <f>1</f>
        <v>1</v>
      </c>
      <c r="M382" s="3">
        <f>2</f>
        <v>2</v>
      </c>
      <c r="N382" s="3">
        <f>1</f>
        <v>1</v>
      </c>
      <c r="O382" s="3" t="str">
        <f>IF('data sistem'!W382="tidak",3,IF('data sistem'!W382="ya",IF('data sistem'!DT382="sebelum lulus",1,IF('data sistem'!DT382="setelah lulus",2,"")),""))</f>
        <v/>
      </c>
      <c r="P382" s="3" t="str">
        <f>IF('data sistem'!DU382="0-3 bulan",1,IF('data sistem'!DU382="3-6 bulan",3,IF('data sistem'!DU382="6-12 bulan",6,IF('data sistem'!DU382="lebih dari 12 bulan",12,""))))</f>
        <v/>
      </c>
      <c r="Q382" s="3" t="str">
        <f>IF('data sistem'!DV382="0-3 bulan",1,IF('data sistem'!DV382="3-6 bulan",3,IF('data sistem'!DV382="6-12 bulan",6,IF('data sistem'!DV382="lebih dari 12 bulan",12,""))))</f>
        <v/>
      </c>
      <c r="R382" s="3">
        <f>'data sistem'!EA382</f>
        <v>0</v>
      </c>
      <c r="S382" s="3">
        <f>'data sistem'!EB382</f>
        <v>0</v>
      </c>
      <c r="T382" s="3">
        <f>'data sistem'!EC382</f>
        <v>0</v>
      </c>
      <c r="U382" s="3">
        <f>'data sistem'!ED382</f>
        <v>0</v>
      </c>
      <c r="V382" s="3">
        <f>'data sistem'!EE382</f>
        <v>0</v>
      </c>
      <c r="W382" s="3">
        <f>'data sistem'!EF382</f>
        <v>0</v>
      </c>
      <c r="X382" s="3">
        <f>'data sistem'!EG382</f>
        <v>0</v>
      </c>
      <c r="Y382" s="3" t="str">
        <f>IF('data sistem'!DW382="ya",1,IF('data sistem'!DW382="tidak",0,""))</f>
        <v/>
      </c>
      <c r="Z382" s="3">
        <f>'data sistem'!EM382</f>
        <v>0</v>
      </c>
      <c r="AA382" s="3">
        <f>'data sistem'!EH382</f>
        <v>0</v>
      </c>
      <c r="AB382" s="3">
        <f>'data sistem'!EI382</f>
        <v>0</v>
      </c>
      <c r="AC382" s="3">
        <f>'data sistem'!EJ382</f>
        <v>0</v>
      </c>
      <c r="AD382" s="3">
        <f>'data sistem'!EK382</f>
        <v>0</v>
      </c>
      <c r="AE382" s="3">
        <f>'data sistem'!EL382</f>
        <v>0</v>
      </c>
      <c r="AF382" s="3">
        <f>0</f>
        <v>0</v>
      </c>
      <c r="AH382" s="3">
        <f>IF('data sistem'!FB382="lebih dari 3",4,'data sistem'!FB382)</f>
        <v>0</v>
      </c>
      <c r="AI382" s="3" t="str">
        <f>IF('data sistem'!FF382="sebelum lulus",1,IF('data sistem'!FF382="setelah lulus",2,""))</f>
        <v/>
      </c>
      <c r="AJ382" s="3" t="str">
        <f>IF('data sistem'!FG382="0-3 bulan",1,IF('data sistem'!FG382="3-6 bulan",3,IF('data sistem'!FG382="6-12 bulan",6,IF('data sistem'!FG382="lebih dari 12 bulan",12,""))))</f>
        <v/>
      </c>
      <c r="AK382" s="3" t="str">
        <f>IF('data sistem'!FH382="0-3 bulan",1,IF('data sistem'!FH382="3-6 bulan",3,IF('data sistem'!FH382="6-12 bulan",6,IF('data sistem'!FH382="lebih dari 12 bulan",12,""))))</f>
        <v/>
      </c>
      <c r="AL382" s="3">
        <f>IF('data sistem'!FC382="lebih dari 3",4,'data sistem'!FC382)</f>
        <v>0</v>
      </c>
      <c r="AM382" s="3">
        <f>IF('data sistem'!FD382="lebih dari 3",4,'data sistem'!FD382)</f>
        <v>0</v>
      </c>
      <c r="AN382" s="3" t="str">
        <f>IF(LEFT('data sistem'!U382,7)="bekerja",1,IF(LEFT('data sistem'!U382,5)="tidak",2,""))</f>
        <v/>
      </c>
      <c r="AO382" s="3">
        <f>'data sistem'!M382*1</f>
        <v>0</v>
      </c>
      <c r="AP382" s="3">
        <f>'data sistem'!R382*2</f>
        <v>0</v>
      </c>
      <c r="AQ382" s="3">
        <f>'data sistem'!P382*3</f>
        <v>0</v>
      </c>
      <c r="AR382" s="3">
        <f>'data sistem'!Q382*4</f>
        <v>0</v>
      </c>
      <c r="AS382" s="3">
        <f>0</f>
        <v>0</v>
      </c>
      <c r="AU382" s="3">
        <f>IF('data sistem'!Q382="1",4,1)</f>
        <v>1</v>
      </c>
      <c r="AW382" s="3">
        <f>IF('data sistem'!AG382="bumn",1,IF('data sistem'!AG382="non-profit",2,IF('data sistem'!AG382="swasta",3,IF('data sistem'!AG382="wiraswasta",4,5))))</f>
        <v>5</v>
      </c>
      <c r="AX382" s="3">
        <f>IF(AW382=5,'data sistem'!AG382,"")</f>
        <v>0</v>
      </c>
      <c r="AY382" s="3">
        <f>IF('data sistem'!T382=0,1,'data sistem'!T382=0)</f>
        <v>1</v>
      </c>
      <c r="BA382" s="3">
        <f>IF('data sistem'!AM382="kurang dari 1 juta",1000000,IF('data sistem'!AM382="antara 1 dan 2 juta",2000000,IF('data sistem'!AM382="lebih dari 2 juta",3000000,IF('data sistem'!AM382="lebih dari 3 juta",4000000,0))))</f>
        <v>0</v>
      </c>
      <c r="BB382" s="3">
        <f>0</f>
        <v>0</v>
      </c>
      <c r="BC382" s="3">
        <f>IF('data sistem'!BI382="kurang dari 1 juta",1000000,IF('data sistem'!BI382="antara 1 dan 2 juta",2000000,IF('data sistem'!BI382="lebih dari 2 juta",3000000,IF('data sistem'!BI382="lebih dari 3 juta",4000000,0))))</f>
        <v>0</v>
      </c>
      <c r="BD382" s="3" t="str">
        <f>IF('data sistem'!DE382&gt;0,'data sistem'!DE382,"")</f>
        <v/>
      </c>
      <c r="BE382" s="3" t="str">
        <f>IF('data sistem'!DF382="lebih tinggi",1,IF('data sistem'!DF382="sama",2,IF('data sistem'!DF382="lebih rendah",3,IF('data sistem'!DF382="tidak perlu",4,""))))</f>
        <v/>
      </c>
      <c r="BF382" s="3">
        <f>'data sistem'!DG382*1</f>
        <v>0</v>
      </c>
      <c r="BG382" s="3">
        <f>'data sistem'!DH382*2</f>
        <v>0</v>
      </c>
      <c r="BH382" s="3">
        <f>'data sistem'!DI382*3</f>
        <v>0</v>
      </c>
      <c r="BI382" s="3">
        <f>'data sistem'!DJ382*4</f>
        <v>0</v>
      </c>
      <c r="BJ382" s="3">
        <f>'data sistem'!DK382*5</f>
        <v>0</v>
      </c>
      <c r="BK382" s="3">
        <f>'data sistem'!DL382*6</f>
        <v>0</v>
      </c>
      <c r="BL382" s="3">
        <f>'data sistem'!DM382*7</f>
        <v>0</v>
      </c>
      <c r="BM382" s="3">
        <f>'data sistem'!DN382*8</f>
        <v>0</v>
      </c>
      <c r="BN382" s="3">
        <f>'data sistem'!DO382*9</f>
        <v>0</v>
      </c>
      <c r="BO382" s="3">
        <f>'data sistem'!DP382*10</f>
        <v>0</v>
      </c>
      <c r="BP382" s="3">
        <f>'data sistem'!DQ382*11</f>
        <v>0</v>
      </c>
      <c r="BQ382" s="3">
        <f>'data sistem'!DR382*12</f>
        <v>0</v>
      </c>
      <c r="BR382" s="3">
        <v>0</v>
      </c>
      <c r="BT382" s="3">
        <f>'data sistem'!GU382</f>
        <v>0</v>
      </c>
      <c r="BU382" s="3">
        <f>'data sistem'!HX382</f>
        <v>0</v>
      </c>
      <c r="BV382" s="3">
        <f>'data sistem'!GV382</f>
        <v>0</v>
      </c>
      <c r="BW382" s="3">
        <f>'data sistem'!HY382</f>
        <v>0</v>
      </c>
      <c r="BX382" s="3">
        <f>'data sistem'!GW382</f>
        <v>0</v>
      </c>
      <c r="BY382" s="3">
        <f>'data sistem'!HV382</f>
        <v>0</v>
      </c>
      <c r="BZ382" s="3">
        <f>'data sistem'!HZ382</f>
        <v>0</v>
      </c>
      <c r="CA382" s="3">
        <f>'data sistem'!IY382</f>
        <v>0</v>
      </c>
      <c r="CB382" s="3">
        <f>'data sistem'!GX382</f>
        <v>0</v>
      </c>
      <c r="CC382" s="3">
        <f>'data sistem'!IA382</f>
        <v>0</v>
      </c>
      <c r="CD382" s="3">
        <f>'data sistem'!GY382</f>
        <v>0</v>
      </c>
      <c r="CE382" s="3">
        <f>'data sistem'!IB382</f>
        <v>0</v>
      </c>
      <c r="CF382" s="3">
        <f>'data sistem'!GZ382</f>
        <v>0</v>
      </c>
      <c r="CH382" s="3">
        <f>'data sistem'!IC382</f>
        <v>0</v>
      </c>
      <c r="CJ382" s="3">
        <f>'data sistem'!HA382</f>
        <v>0</v>
      </c>
      <c r="CK382" s="3">
        <f>'data sistem'!ID382</f>
        <v>0</v>
      </c>
      <c r="CL382" s="3">
        <f>'data sistem'!HB382</f>
        <v>0</v>
      </c>
      <c r="CM382" s="3">
        <f>'data sistem'!IE382</f>
        <v>0</v>
      </c>
      <c r="CN382" s="3">
        <f>'data sistem'!HC382</f>
        <v>0</v>
      </c>
      <c r="CO382" s="3">
        <f>'data sistem'!IF382</f>
        <v>0</v>
      </c>
      <c r="CP382" s="3">
        <f>'data sistem'!HD382</f>
        <v>0</v>
      </c>
      <c r="CQ382" s="3">
        <f>'data sistem'!IG382</f>
        <v>0</v>
      </c>
      <c r="CR382" s="3">
        <f>'data sistem'!HE382</f>
        <v>0</v>
      </c>
      <c r="CS382" s="3">
        <f>'data sistem'!IH382</f>
        <v>0</v>
      </c>
      <c r="CT382" s="3">
        <f>'data sistem'!HF382</f>
        <v>0</v>
      </c>
      <c r="CU382" s="3">
        <f>'data sistem'!II382</f>
        <v>0</v>
      </c>
      <c r="CV382" s="3">
        <f>'data sistem'!HG382</f>
        <v>0</v>
      </c>
      <c r="CW382" s="3">
        <f>'data sistem'!IJ382</f>
        <v>0</v>
      </c>
      <c r="CX382" s="3">
        <f>'data sistem'!HH382</f>
        <v>0</v>
      </c>
      <c r="CY382" s="3">
        <f>'data sistem'!IK382</f>
        <v>0</v>
      </c>
      <c r="CZ382" s="3">
        <f>'data sistem'!HI382</f>
        <v>0</v>
      </c>
      <c r="DA382" s="3">
        <f>'data sistem'!IL382</f>
        <v>0</v>
      </c>
      <c r="DB382" s="3">
        <f>'data sistem'!HJ382</f>
        <v>0</v>
      </c>
      <c r="DC382" s="3">
        <f>'data sistem'!IM382</f>
        <v>0</v>
      </c>
      <c r="DD382" s="3">
        <f>'data sistem'!HK382</f>
        <v>0</v>
      </c>
      <c r="DE382" s="3">
        <f>'data sistem'!IN382</f>
        <v>0</v>
      </c>
      <c r="DF382" s="3">
        <f>'data sistem'!HL382</f>
        <v>0</v>
      </c>
      <c r="DG382" s="3">
        <f>'data sistem'!IO382</f>
        <v>0</v>
      </c>
      <c r="DH382" s="3">
        <f>'data sistem'!HM382</f>
        <v>0</v>
      </c>
      <c r="DI382" s="3">
        <f>'data sistem'!HM382</f>
        <v>0</v>
      </c>
      <c r="DJ382" s="3">
        <f>'data sistem'!IP382</f>
        <v>0</v>
      </c>
      <c r="DK382" s="3">
        <f>'data sistem'!IP382</f>
        <v>0</v>
      </c>
      <c r="DL382" s="3">
        <f>'data sistem'!HN382</f>
        <v>0</v>
      </c>
      <c r="DM382" s="3">
        <f>'data sistem'!IQ382</f>
        <v>0</v>
      </c>
      <c r="DN382" s="3">
        <f>'data sistem'!HO382</f>
        <v>0</v>
      </c>
      <c r="DO382" s="3">
        <f>'data sistem'!IR382</f>
        <v>0</v>
      </c>
      <c r="DP382" s="3">
        <f>'data sistem'!HP382</f>
        <v>0</v>
      </c>
      <c r="DQ382" s="3">
        <f>'data sistem'!IS382</f>
        <v>0</v>
      </c>
      <c r="DR382" s="3">
        <f>'data sistem'!HQ382</f>
        <v>0</v>
      </c>
      <c r="DS382" s="3">
        <f>'data sistem'!IT382</f>
        <v>0</v>
      </c>
      <c r="DT382" s="3">
        <f>'data sistem'!HR382</f>
        <v>0</v>
      </c>
      <c r="DU382" s="3">
        <f>'data sistem'!IU382</f>
        <v>0</v>
      </c>
      <c r="DV382" s="3">
        <f>'data sistem'!HS382</f>
        <v>0</v>
      </c>
      <c r="DW382" s="3">
        <f>'data sistem'!IV382</f>
        <v>0</v>
      </c>
      <c r="DX382" s="3">
        <f>'data sistem'!HT382</f>
        <v>0</v>
      </c>
      <c r="DY382" s="3">
        <f>'data sistem'!IW382</f>
        <v>0</v>
      </c>
      <c r="DZ382" s="3">
        <f>'data sistem'!HU382</f>
        <v>0</v>
      </c>
      <c r="EA382" s="3">
        <f>'data sistem'!IX382</f>
        <v>0</v>
      </c>
    </row>
    <row r="383" spans="1:131" x14ac:dyDescent="0.3">
      <c r="A383" s="3" t="str">
        <f t="shared" si="5"/>
        <v>051022</v>
      </c>
      <c r="B383" s="3" t="e">
        <f>VLOOKUP('data sistem'!C383,kodeprodi!$A$2:$B$11,2,FALSE)</f>
        <v>#N/A</v>
      </c>
      <c r="C383" s="3">
        <f>'data sistem'!A383</f>
        <v>0</v>
      </c>
      <c r="D383" s="3">
        <f>'data sistem'!B383</f>
        <v>0</v>
      </c>
      <c r="E383" s="3">
        <f>'data sistem'!J383</f>
        <v>0</v>
      </c>
      <c r="F383" s="3">
        <f>'data sistem'!K383</f>
        <v>0</v>
      </c>
      <c r="G383" s="3">
        <f>2020-'data sistem'!E383</f>
        <v>2020</v>
      </c>
      <c r="H383" s="3">
        <f>1</f>
        <v>1</v>
      </c>
      <c r="I383" s="3">
        <f>2</f>
        <v>2</v>
      </c>
      <c r="J383" s="3">
        <f>3</f>
        <v>3</v>
      </c>
      <c r="K383" s="3">
        <f>3</f>
        <v>3</v>
      </c>
      <c r="L383" s="3">
        <f>1</f>
        <v>1</v>
      </c>
      <c r="M383" s="3">
        <f>2</f>
        <v>2</v>
      </c>
      <c r="N383" s="3">
        <f>1</f>
        <v>1</v>
      </c>
      <c r="O383" s="3" t="str">
        <f>IF('data sistem'!W383="tidak",3,IF('data sistem'!W383="ya",IF('data sistem'!DT383="sebelum lulus",1,IF('data sistem'!DT383="setelah lulus",2,"")),""))</f>
        <v/>
      </c>
      <c r="P383" s="3" t="str">
        <f>IF('data sistem'!DU383="0-3 bulan",1,IF('data sistem'!DU383="3-6 bulan",3,IF('data sistem'!DU383="6-12 bulan",6,IF('data sistem'!DU383="lebih dari 12 bulan",12,""))))</f>
        <v/>
      </c>
      <c r="Q383" s="3" t="str">
        <f>IF('data sistem'!DV383="0-3 bulan",1,IF('data sistem'!DV383="3-6 bulan",3,IF('data sistem'!DV383="6-12 bulan",6,IF('data sistem'!DV383="lebih dari 12 bulan",12,""))))</f>
        <v/>
      </c>
      <c r="R383" s="3">
        <f>'data sistem'!EA383</f>
        <v>0</v>
      </c>
      <c r="S383" s="3">
        <f>'data sistem'!EB383</f>
        <v>0</v>
      </c>
      <c r="T383" s="3">
        <f>'data sistem'!EC383</f>
        <v>0</v>
      </c>
      <c r="U383" s="3">
        <f>'data sistem'!ED383</f>
        <v>0</v>
      </c>
      <c r="V383" s="3">
        <f>'data sistem'!EE383</f>
        <v>0</v>
      </c>
      <c r="W383" s="3">
        <f>'data sistem'!EF383</f>
        <v>0</v>
      </c>
      <c r="X383" s="3">
        <f>'data sistem'!EG383</f>
        <v>0</v>
      </c>
      <c r="Y383" s="3" t="str">
        <f>IF('data sistem'!DW383="ya",1,IF('data sistem'!DW383="tidak",0,""))</f>
        <v/>
      </c>
      <c r="Z383" s="3">
        <f>'data sistem'!EM383</f>
        <v>0</v>
      </c>
      <c r="AA383" s="3">
        <f>'data sistem'!EH383</f>
        <v>0</v>
      </c>
      <c r="AB383" s="3">
        <f>'data sistem'!EI383</f>
        <v>0</v>
      </c>
      <c r="AC383" s="3">
        <f>'data sistem'!EJ383</f>
        <v>0</v>
      </c>
      <c r="AD383" s="3">
        <f>'data sistem'!EK383</f>
        <v>0</v>
      </c>
      <c r="AE383" s="3">
        <f>'data sistem'!EL383</f>
        <v>0</v>
      </c>
      <c r="AF383" s="3">
        <f>0</f>
        <v>0</v>
      </c>
      <c r="AH383" s="3">
        <f>IF('data sistem'!FB383="lebih dari 3",4,'data sistem'!FB383)</f>
        <v>0</v>
      </c>
      <c r="AI383" s="3" t="str">
        <f>IF('data sistem'!FF383="sebelum lulus",1,IF('data sistem'!FF383="setelah lulus",2,""))</f>
        <v/>
      </c>
      <c r="AJ383" s="3" t="str">
        <f>IF('data sistem'!FG383="0-3 bulan",1,IF('data sistem'!FG383="3-6 bulan",3,IF('data sistem'!FG383="6-12 bulan",6,IF('data sistem'!FG383="lebih dari 12 bulan",12,""))))</f>
        <v/>
      </c>
      <c r="AK383" s="3" t="str">
        <f>IF('data sistem'!FH383="0-3 bulan",1,IF('data sistem'!FH383="3-6 bulan",3,IF('data sistem'!FH383="6-12 bulan",6,IF('data sistem'!FH383="lebih dari 12 bulan",12,""))))</f>
        <v/>
      </c>
      <c r="AL383" s="3">
        <f>IF('data sistem'!FC383="lebih dari 3",4,'data sistem'!FC383)</f>
        <v>0</v>
      </c>
      <c r="AM383" s="3">
        <f>IF('data sistem'!FD383="lebih dari 3",4,'data sistem'!FD383)</f>
        <v>0</v>
      </c>
      <c r="AN383" s="3" t="str">
        <f>IF(LEFT('data sistem'!U383,7)="bekerja",1,IF(LEFT('data sistem'!U383,5)="tidak",2,""))</f>
        <v/>
      </c>
      <c r="AO383" s="3">
        <f>'data sistem'!M383*1</f>
        <v>0</v>
      </c>
      <c r="AP383" s="3">
        <f>'data sistem'!R383*2</f>
        <v>0</v>
      </c>
      <c r="AQ383" s="3">
        <f>'data sistem'!P383*3</f>
        <v>0</v>
      </c>
      <c r="AR383" s="3">
        <f>'data sistem'!Q383*4</f>
        <v>0</v>
      </c>
      <c r="AS383" s="3">
        <f>0</f>
        <v>0</v>
      </c>
      <c r="AU383" s="3">
        <f>IF('data sistem'!Q383="1",4,1)</f>
        <v>1</v>
      </c>
      <c r="AW383" s="3">
        <f>IF('data sistem'!AG383="bumn",1,IF('data sistem'!AG383="non-profit",2,IF('data sistem'!AG383="swasta",3,IF('data sistem'!AG383="wiraswasta",4,5))))</f>
        <v>5</v>
      </c>
      <c r="AX383" s="3">
        <f>IF(AW383=5,'data sistem'!AG383,"")</f>
        <v>0</v>
      </c>
      <c r="AY383" s="3">
        <f>IF('data sistem'!T383=0,1,'data sistem'!T383=0)</f>
        <v>1</v>
      </c>
      <c r="BA383" s="3">
        <f>IF('data sistem'!AM383="kurang dari 1 juta",1000000,IF('data sistem'!AM383="antara 1 dan 2 juta",2000000,IF('data sistem'!AM383="lebih dari 2 juta",3000000,IF('data sistem'!AM383="lebih dari 3 juta",4000000,0))))</f>
        <v>0</v>
      </c>
      <c r="BB383" s="3">
        <f>0</f>
        <v>0</v>
      </c>
      <c r="BC383" s="3">
        <f>IF('data sistem'!BI383="kurang dari 1 juta",1000000,IF('data sistem'!BI383="antara 1 dan 2 juta",2000000,IF('data sistem'!BI383="lebih dari 2 juta",3000000,IF('data sistem'!BI383="lebih dari 3 juta",4000000,0))))</f>
        <v>0</v>
      </c>
      <c r="BD383" s="3" t="str">
        <f>IF('data sistem'!DE383&gt;0,'data sistem'!DE383,"")</f>
        <v/>
      </c>
      <c r="BE383" s="3" t="str">
        <f>IF('data sistem'!DF383="lebih tinggi",1,IF('data sistem'!DF383="sama",2,IF('data sistem'!DF383="lebih rendah",3,IF('data sistem'!DF383="tidak perlu",4,""))))</f>
        <v/>
      </c>
      <c r="BF383" s="3">
        <f>'data sistem'!DG383*1</f>
        <v>0</v>
      </c>
      <c r="BG383" s="3">
        <f>'data sistem'!DH383*2</f>
        <v>0</v>
      </c>
      <c r="BH383" s="3">
        <f>'data sistem'!DI383*3</f>
        <v>0</v>
      </c>
      <c r="BI383" s="3">
        <f>'data sistem'!DJ383*4</f>
        <v>0</v>
      </c>
      <c r="BJ383" s="3">
        <f>'data sistem'!DK383*5</f>
        <v>0</v>
      </c>
      <c r="BK383" s="3">
        <f>'data sistem'!DL383*6</f>
        <v>0</v>
      </c>
      <c r="BL383" s="3">
        <f>'data sistem'!DM383*7</f>
        <v>0</v>
      </c>
      <c r="BM383" s="3">
        <f>'data sistem'!DN383*8</f>
        <v>0</v>
      </c>
      <c r="BN383" s="3">
        <f>'data sistem'!DO383*9</f>
        <v>0</v>
      </c>
      <c r="BO383" s="3">
        <f>'data sistem'!DP383*10</f>
        <v>0</v>
      </c>
      <c r="BP383" s="3">
        <f>'data sistem'!DQ383*11</f>
        <v>0</v>
      </c>
      <c r="BQ383" s="3">
        <f>'data sistem'!DR383*12</f>
        <v>0</v>
      </c>
      <c r="BR383" s="3">
        <v>0</v>
      </c>
      <c r="BT383" s="3">
        <f>'data sistem'!GU383</f>
        <v>0</v>
      </c>
      <c r="BU383" s="3">
        <f>'data sistem'!HX383</f>
        <v>0</v>
      </c>
      <c r="BV383" s="3">
        <f>'data sistem'!GV383</f>
        <v>0</v>
      </c>
      <c r="BW383" s="3">
        <f>'data sistem'!HY383</f>
        <v>0</v>
      </c>
      <c r="BX383" s="3">
        <f>'data sistem'!GW383</f>
        <v>0</v>
      </c>
      <c r="BY383" s="3">
        <f>'data sistem'!HV383</f>
        <v>0</v>
      </c>
      <c r="BZ383" s="3">
        <f>'data sistem'!HZ383</f>
        <v>0</v>
      </c>
      <c r="CA383" s="3">
        <f>'data sistem'!IY383</f>
        <v>0</v>
      </c>
      <c r="CB383" s="3">
        <f>'data sistem'!GX383</f>
        <v>0</v>
      </c>
      <c r="CC383" s="3">
        <f>'data sistem'!IA383</f>
        <v>0</v>
      </c>
      <c r="CD383" s="3">
        <f>'data sistem'!GY383</f>
        <v>0</v>
      </c>
      <c r="CE383" s="3">
        <f>'data sistem'!IB383</f>
        <v>0</v>
      </c>
      <c r="CF383" s="3">
        <f>'data sistem'!GZ383</f>
        <v>0</v>
      </c>
      <c r="CH383" s="3">
        <f>'data sistem'!IC383</f>
        <v>0</v>
      </c>
      <c r="CJ383" s="3">
        <f>'data sistem'!HA383</f>
        <v>0</v>
      </c>
      <c r="CK383" s="3">
        <f>'data sistem'!ID383</f>
        <v>0</v>
      </c>
      <c r="CL383" s="3">
        <f>'data sistem'!HB383</f>
        <v>0</v>
      </c>
      <c r="CM383" s="3">
        <f>'data sistem'!IE383</f>
        <v>0</v>
      </c>
      <c r="CN383" s="3">
        <f>'data sistem'!HC383</f>
        <v>0</v>
      </c>
      <c r="CO383" s="3">
        <f>'data sistem'!IF383</f>
        <v>0</v>
      </c>
      <c r="CP383" s="3">
        <f>'data sistem'!HD383</f>
        <v>0</v>
      </c>
      <c r="CQ383" s="3">
        <f>'data sistem'!IG383</f>
        <v>0</v>
      </c>
      <c r="CR383" s="3">
        <f>'data sistem'!HE383</f>
        <v>0</v>
      </c>
      <c r="CS383" s="3">
        <f>'data sistem'!IH383</f>
        <v>0</v>
      </c>
      <c r="CT383" s="3">
        <f>'data sistem'!HF383</f>
        <v>0</v>
      </c>
      <c r="CU383" s="3">
        <f>'data sistem'!II383</f>
        <v>0</v>
      </c>
      <c r="CV383" s="3">
        <f>'data sistem'!HG383</f>
        <v>0</v>
      </c>
      <c r="CW383" s="3">
        <f>'data sistem'!IJ383</f>
        <v>0</v>
      </c>
      <c r="CX383" s="3">
        <f>'data sistem'!HH383</f>
        <v>0</v>
      </c>
      <c r="CY383" s="3">
        <f>'data sistem'!IK383</f>
        <v>0</v>
      </c>
      <c r="CZ383" s="3">
        <f>'data sistem'!HI383</f>
        <v>0</v>
      </c>
      <c r="DA383" s="3">
        <f>'data sistem'!IL383</f>
        <v>0</v>
      </c>
      <c r="DB383" s="3">
        <f>'data sistem'!HJ383</f>
        <v>0</v>
      </c>
      <c r="DC383" s="3">
        <f>'data sistem'!IM383</f>
        <v>0</v>
      </c>
      <c r="DD383" s="3">
        <f>'data sistem'!HK383</f>
        <v>0</v>
      </c>
      <c r="DE383" s="3">
        <f>'data sistem'!IN383</f>
        <v>0</v>
      </c>
      <c r="DF383" s="3">
        <f>'data sistem'!HL383</f>
        <v>0</v>
      </c>
      <c r="DG383" s="3">
        <f>'data sistem'!IO383</f>
        <v>0</v>
      </c>
      <c r="DH383" s="3">
        <f>'data sistem'!HM383</f>
        <v>0</v>
      </c>
      <c r="DI383" s="3">
        <f>'data sistem'!HM383</f>
        <v>0</v>
      </c>
      <c r="DJ383" s="3">
        <f>'data sistem'!IP383</f>
        <v>0</v>
      </c>
      <c r="DK383" s="3">
        <f>'data sistem'!IP383</f>
        <v>0</v>
      </c>
      <c r="DL383" s="3">
        <f>'data sistem'!HN383</f>
        <v>0</v>
      </c>
      <c r="DM383" s="3">
        <f>'data sistem'!IQ383</f>
        <v>0</v>
      </c>
      <c r="DN383" s="3">
        <f>'data sistem'!HO383</f>
        <v>0</v>
      </c>
      <c r="DO383" s="3">
        <f>'data sistem'!IR383</f>
        <v>0</v>
      </c>
      <c r="DP383" s="3">
        <f>'data sistem'!HP383</f>
        <v>0</v>
      </c>
      <c r="DQ383" s="3">
        <f>'data sistem'!IS383</f>
        <v>0</v>
      </c>
      <c r="DR383" s="3">
        <f>'data sistem'!HQ383</f>
        <v>0</v>
      </c>
      <c r="DS383" s="3">
        <f>'data sistem'!IT383</f>
        <v>0</v>
      </c>
      <c r="DT383" s="3">
        <f>'data sistem'!HR383</f>
        <v>0</v>
      </c>
      <c r="DU383" s="3">
        <f>'data sistem'!IU383</f>
        <v>0</v>
      </c>
      <c r="DV383" s="3">
        <f>'data sistem'!HS383</f>
        <v>0</v>
      </c>
      <c r="DW383" s="3">
        <f>'data sistem'!IV383</f>
        <v>0</v>
      </c>
      <c r="DX383" s="3">
        <f>'data sistem'!HT383</f>
        <v>0</v>
      </c>
      <c r="DY383" s="3">
        <f>'data sistem'!IW383</f>
        <v>0</v>
      </c>
      <c r="DZ383" s="3">
        <f>'data sistem'!HU383</f>
        <v>0</v>
      </c>
      <c r="EA383" s="3">
        <f>'data sistem'!IX383</f>
        <v>0</v>
      </c>
    </row>
    <row r="384" spans="1:131" x14ac:dyDescent="0.3">
      <c r="A384" s="3" t="str">
        <f t="shared" si="5"/>
        <v>051022</v>
      </c>
      <c r="B384" s="3" t="e">
        <f>VLOOKUP('data sistem'!C384,kodeprodi!$A$2:$B$11,2,FALSE)</f>
        <v>#N/A</v>
      </c>
      <c r="C384" s="3">
        <f>'data sistem'!A384</f>
        <v>0</v>
      </c>
      <c r="D384" s="3">
        <f>'data sistem'!B384</f>
        <v>0</v>
      </c>
      <c r="E384" s="3">
        <f>'data sistem'!J384</f>
        <v>0</v>
      </c>
      <c r="F384" s="3">
        <f>'data sistem'!K384</f>
        <v>0</v>
      </c>
      <c r="G384" s="3">
        <f>2020-'data sistem'!E384</f>
        <v>2020</v>
      </c>
      <c r="H384" s="3">
        <f>1</f>
        <v>1</v>
      </c>
      <c r="I384" s="3">
        <f>2</f>
        <v>2</v>
      </c>
      <c r="J384" s="3">
        <f>3</f>
        <v>3</v>
      </c>
      <c r="K384" s="3">
        <f>3</f>
        <v>3</v>
      </c>
      <c r="L384" s="3">
        <f>1</f>
        <v>1</v>
      </c>
      <c r="M384" s="3">
        <f>2</f>
        <v>2</v>
      </c>
      <c r="N384" s="3">
        <f>1</f>
        <v>1</v>
      </c>
      <c r="O384" s="3" t="str">
        <f>IF('data sistem'!W384="tidak",3,IF('data sistem'!W384="ya",IF('data sistem'!DT384="sebelum lulus",1,IF('data sistem'!DT384="setelah lulus",2,"")),""))</f>
        <v/>
      </c>
      <c r="P384" s="3" t="str">
        <f>IF('data sistem'!DU384="0-3 bulan",1,IF('data sistem'!DU384="3-6 bulan",3,IF('data sistem'!DU384="6-12 bulan",6,IF('data sistem'!DU384="lebih dari 12 bulan",12,""))))</f>
        <v/>
      </c>
      <c r="Q384" s="3" t="str">
        <f>IF('data sistem'!DV384="0-3 bulan",1,IF('data sistem'!DV384="3-6 bulan",3,IF('data sistem'!DV384="6-12 bulan",6,IF('data sistem'!DV384="lebih dari 12 bulan",12,""))))</f>
        <v/>
      </c>
      <c r="R384" s="3">
        <f>'data sistem'!EA384</f>
        <v>0</v>
      </c>
      <c r="S384" s="3">
        <f>'data sistem'!EB384</f>
        <v>0</v>
      </c>
      <c r="T384" s="3">
        <f>'data sistem'!EC384</f>
        <v>0</v>
      </c>
      <c r="U384" s="3">
        <f>'data sistem'!ED384</f>
        <v>0</v>
      </c>
      <c r="V384" s="3">
        <f>'data sistem'!EE384</f>
        <v>0</v>
      </c>
      <c r="W384" s="3">
        <f>'data sistem'!EF384</f>
        <v>0</v>
      </c>
      <c r="X384" s="3">
        <f>'data sistem'!EG384</f>
        <v>0</v>
      </c>
      <c r="Y384" s="3" t="str">
        <f>IF('data sistem'!DW384="ya",1,IF('data sistem'!DW384="tidak",0,""))</f>
        <v/>
      </c>
      <c r="Z384" s="3">
        <f>'data sistem'!EM384</f>
        <v>0</v>
      </c>
      <c r="AA384" s="3">
        <f>'data sistem'!EH384</f>
        <v>0</v>
      </c>
      <c r="AB384" s="3">
        <f>'data sistem'!EI384</f>
        <v>0</v>
      </c>
      <c r="AC384" s="3">
        <f>'data sistem'!EJ384</f>
        <v>0</v>
      </c>
      <c r="AD384" s="3">
        <f>'data sistem'!EK384</f>
        <v>0</v>
      </c>
      <c r="AE384" s="3">
        <f>'data sistem'!EL384</f>
        <v>0</v>
      </c>
      <c r="AF384" s="3">
        <f>0</f>
        <v>0</v>
      </c>
      <c r="AH384" s="3">
        <f>IF('data sistem'!FB384="lebih dari 3",4,'data sistem'!FB384)</f>
        <v>0</v>
      </c>
      <c r="AI384" s="3" t="str">
        <f>IF('data sistem'!FF384="sebelum lulus",1,IF('data sistem'!FF384="setelah lulus",2,""))</f>
        <v/>
      </c>
      <c r="AJ384" s="3" t="str">
        <f>IF('data sistem'!FG384="0-3 bulan",1,IF('data sistem'!FG384="3-6 bulan",3,IF('data sistem'!FG384="6-12 bulan",6,IF('data sistem'!FG384="lebih dari 12 bulan",12,""))))</f>
        <v/>
      </c>
      <c r="AK384" s="3" t="str">
        <f>IF('data sistem'!FH384="0-3 bulan",1,IF('data sistem'!FH384="3-6 bulan",3,IF('data sistem'!FH384="6-12 bulan",6,IF('data sistem'!FH384="lebih dari 12 bulan",12,""))))</f>
        <v/>
      </c>
      <c r="AL384" s="3">
        <f>IF('data sistem'!FC384="lebih dari 3",4,'data sistem'!FC384)</f>
        <v>0</v>
      </c>
      <c r="AM384" s="3">
        <f>IF('data sistem'!FD384="lebih dari 3",4,'data sistem'!FD384)</f>
        <v>0</v>
      </c>
      <c r="AN384" s="3" t="str">
        <f>IF(LEFT('data sistem'!U384,7)="bekerja",1,IF(LEFT('data sistem'!U384,5)="tidak",2,""))</f>
        <v/>
      </c>
      <c r="AO384" s="3">
        <f>'data sistem'!M384*1</f>
        <v>0</v>
      </c>
      <c r="AP384" s="3">
        <f>'data sistem'!R384*2</f>
        <v>0</v>
      </c>
      <c r="AQ384" s="3">
        <f>'data sistem'!P384*3</f>
        <v>0</v>
      </c>
      <c r="AR384" s="3">
        <f>'data sistem'!Q384*4</f>
        <v>0</v>
      </c>
      <c r="AS384" s="3">
        <f>0</f>
        <v>0</v>
      </c>
      <c r="AU384" s="3">
        <f>IF('data sistem'!Q384="1",4,1)</f>
        <v>1</v>
      </c>
      <c r="AW384" s="3">
        <f>IF('data sistem'!AG384="bumn",1,IF('data sistem'!AG384="non-profit",2,IF('data sistem'!AG384="swasta",3,IF('data sistem'!AG384="wiraswasta",4,5))))</f>
        <v>5</v>
      </c>
      <c r="AX384" s="3">
        <f>IF(AW384=5,'data sistem'!AG384,"")</f>
        <v>0</v>
      </c>
      <c r="AY384" s="3">
        <f>IF('data sistem'!T384=0,1,'data sistem'!T384=0)</f>
        <v>1</v>
      </c>
      <c r="BA384" s="3">
        <f>IF('data sistem'!AM384="kurang dari 1 juta",1000000,IF('data sistem'!AM384="antara 1 dan 2 juta",2000000,IF('data sistem'!AM384="lebih dari 2 juta",3000000,IF('data sistem'!AM384="lebih dari 3 juta",4000000,0))))</f>
        <v>0</v>
      </c>
      <c r="BB384" s="3">
        <f>0</f>
        <v>0</v>
      </c>
      <c r="BC384" s="3">
        <f>IF('data sistem'!BI384="kurang dari 1 juta",1000000,IF('data sistem'!BI384="antara 1 dan 2 juta",2000000,IF('data sistem'!BI384="lebih dari 2 juta",3000000,IF('data sistem'!BI384="lebih dari 3 juta",4000000,0))))</f>
        <v>0</v>
      </c>
      <c r="BD384" s="3" t="str">
        <f>IF('data sistem'!DE384&gt;0,'data sistem'!DE384,"")</f>
        <v/>
      </c>
      <c r="BE384" s="3" t="str">
        <f>IF('data sistem'!DF384="lebih tinggi",1,IF('data sistem'!DF384="sama",2,IF('data sistem'!DF384="lebih rendah",3,IF('data sistem'!DF384="tidak perlu",4,""))))</f>
        <v/>
      </c>
      <c r="BF384" s="3">
        <f>'data sistem'!DG384*1</f>
        <v>0</v>
      </c>
      <c r="BG384" s="3">
        <f>'data sistem'!DH384*2</f>
        <v>0</v>
      </c>
      <c r="BH384" s="3">
        <f>'data sistem'!DI384*3</f>
        <v>0</v>
      </c>
      <c r="BI384" s="3">
        <f>'data sistem'!DJ384*4</f>
        <v>0</v>
      </c>
      <c r="BJ384" s="3">
        <f>'data sistem'!DK384*5</f>
        <v>0</v>
      </c>
      <c r="BK384" s="3">
        <f>'data sistem'!DL384*6</f>
        <v>0</v>
      </c>
      <c r="BL384" s="3">
        <f>'data sistem'!DM384*7</f>
        <v>0</v>
      </c>
      <c r="BM384" s="3">
        <f>'data sistem'!DN384*8</f>
        <v>0</v>
      </c>
      <c r="BN384" s="3">
        <f>'data sistem'!DO384*9</f>
        <v>0</v>
      </c>
      <c r="BO384" s="3">
        <f>'data sistem'!DP384*10</f>
        <v>0</v>
      </c>
      <c r="BP384" s="3">
        <f>'data sistem'!DQ384*11</f>
        <v>0</v>
      </c>
      <c r="BQ384" s="3">
        <f>'data sistem'!DR384*12</f>
        <v>0</v>
      </c>
      <c r="BR384" s="3">
        <v>0</v>
      </c>
      <c r="BT384" s="3">
        <f>'data sistem'!GU384</f>
        <v>0</v>
      </c>
      <c r="BU384" s="3">
        <f>'data sistem'!HX384</f>
        <v>0</v>
      </c>
      <c r="BV384" s="3">
        <f>'data sistem'!GV384</f>
        <v>0</v>
      </c>
      <c r="BW384" s="3">
        <f>'data sistem'!HY384</f>
        <v>0</v>
      </c>
      <c r="BX384" s="3">
        <f>'data sistem'!GW384</f>
        <v>0</v>
      </c>
      <c r="BY384" s="3">
        <f>'data sistem'!HV384</f>
        <v>0</v>
      </c>
      <c r="BZ384" s="3">
        <f>'data sistem'!HZ384</f>
        <v>0</v>
      </c>
      <c r="CA384" s="3">
        <f>'data sistem'!IY384</f>
        <v>0</v>
      </c>
      <c r="CB384" s="3">
        <f>'data sistem'!GX384</f>
        <v>0</v>
      </c>
      <c r="CC384" s="3">
        <f>'data sistem'!IA384</f>
        <v>0</v>
      </c>
      <c r="CD384" s="3">
        <f>'data sistem'!GY384</f>
        <v>0</v>
      </c>
      <c r="CE384" s="3">
        <f>'data sistem'!IB384</f>
        <v>0</v>
      </c>
      <c r="CF384" s="3">
        <f>'data sistem'!GZ384</f>
        <v>0</v>
      </c>
      <c r="CH384" s="3">
        <f>'data sistem'!IC384</f>
        <v>0</v>
      </c>
      <c r="CJ384" s="3">
        <f>'data sistem'!HA384</f>
        <v>0</v>
      </c>
      <c r="CK384" s="3">
        <f>'data sistem'!ID384</f>
        <v>0</v>
      </c>
      <c r="CL384" s="3">
        <f>'data sistem'!HB384</f>
        <v>0</v>
      </c>
      <c r="CM384" s="3">
        <f>'data sistem'!IE384</f>
        <v>0</v>
      </c>
      <c r="CN384" s="3">
        <f>'data sistem'!HC384</f>
        <v>0</v>
      </c>
      <c r="CO384" s="3">
        <f>'data sistem'!IF384</f>
        <v>0</v>
      </c>
      <c r="CP384" s="3">
        <f>'data sistem'!HD384</f>
        <v>0</v>
      </c>
      <c r="CQ384" s="3">
        <f>'data sistem'!IG384</f>
        <v>0</v>
      </c>
      <c r="CR384" s="3">
        <f>'data sistem'!HE384</f>
        <v>0</v>
      </c>
      <c r="CS384" s="3">
        <f>'data sistem'!IH384</f>
        <v>0</v>
      </c>
      <c r="CT384" s="3">
        <f>'data sistem'!HF384</f>
        <v>0</v>
      </c>
      <c r="CU384" s="3">
        <f>'data sistem'!II384</f>
        <v>0</v>
      </c>
      <c r="CV384" s="3">
        <f>'data sistem'!HG384</f>
        <v>0</v>
      </c>
      <c r="CW384" s="3">
        <f>'data sistem'!IJ384</f>
        <v>0</v>
      </c>
      <c r="CX384" s="3">
        <f>'data sistem'!HH384</f>
        <v>0</v>
      </c>
      <c r="CY384" s="3">
        <f>'data sistem'!IK384</f>
        <v>0</v>
      </c>
      <c r="CZ384" s="3">
        <f>'data sistem'!HI384</f>
        <v>0</v>
      </c>
      <c r="DA384" s="3">
        <f>'data sistem'!IL384</f>
        <v>0</v>
      </c>
      <c r="DB384" s="3">
        <f>'data sistem'!HJ384</f>
        <v>0</v>
      </c>
      <c r="DC384" s="3">
        <f>'data sistem'!IM384</f>
        <v>0</v>
      </c>
      <c r="DD384" s="3">
        <f>'data sistem'!HK384</f>
        <v>0</v>
      </c>
      <c r="DE384" s="3">
        <f>'data sistem'!IN384</f>
        <v>0</v>
      </c>
      <c r="DF384" s="3">
        <f>'data sistem'!HL384</f>
        <v>0</v>
      </c>
      <c r="DG384" s="3">
        <f>'data sistem'!IO384</f>
        <v>0</v>
      </c>
      <c r="DH384" s="3">
        <f>'data sistem'!HM384</f>
        <v>0</v>
      </c>
      <c r="DI384" s="3">
        <f>'data sistem'!HM384</f>
        <v>0</v>
      </c>
      <c r="DJ384" s="3">
        <f>'data sistem'!IP384</f>
        <v>0</v>
      </c>
      <c r="DK384" s="3">
        <f>'data sistem'!IP384</f>
        <v>0</v>
      </c>
      <c r="DL384" s="3">
        <f>'data sistem'!HN384</f>
        <v>0</v>
      </c>
      <c r="DM384" s="3">
        <f>'data sistem'!IQ384</f>
        <v>0</v>
      </c>
      <c r="DN384" s="3">
        <f>'data sistem'!HO384</f>
        <v>0</v>
      </c>
      <c r="DO384" s="3">
        <f>'data sistem'!IR384</f>
        <v>0</v>
      </c>
      <c r="DP384" s="3">
        <f>'data sistem'!HP384</f>
        <v>0</v>
      </c>
      <c r="DQ384" s="3">
        <f>'data sistem'!IS384</f>
        <v>0</v>
      </c>
      <c r="DR384" s="3">
        <f>'data sistem'!HQ384</f>
        <v>0</v>
      </c>
      <c r="DS384" s="3">
        <f>'data sistem'!IT384</f>
        <v>0</v>
      </c>
      <c r="DT384" s="3">
        <f>'data sistem'!HR384</f>
        <v>0</v>
      </c>
      <c r="DU384" s="3">
        <f>'data sistem'!IU384</f>
        <v>0</v>
      </c>
      <c r="DV384" s="3">
        <f>'data sistem'!HS384</f>
        <v>0</v>
      </c>
      <c r="DW384" s="3">
        <f>'data sistem'!IV384</f>
        <v>0</v>
      </c>
      <c r="DX384" s="3">
        <f>'data sistem'!HT384</f>
        <v>0</v>
      </c>
      <c r="DY384" s="3">
        <f>'data sistem'!IW384</f>
        <v>0</v>
      </c>
      <c r="DZ384" s="3">
        <f>'data sistem'!HU384</f>
        <v>0</v>
      </c>
      <c r="EA384" s="3">
        <f>'data sistem'!IX384</f>
        <v>0</v>
      </c>
    </row>
    <row r="385" spans="1:131" x14ac:dyDescent="0.3">
      <c r="A385" s="3" t="str">
        <f t="shared" si="5"/>
        <v>051022</v>
      </c>
      <c r="B385" s="3" t="e">
        <f>VLOOKUP('data sistem'!C385,kodeprodi!$A$2:$B$11,2,FALSE)</f>
        <v>#N/A</v>
      </c>
      <c r="C385" s="3">
        <f>'data sistem'!A385</f>
        <v>0</v>
      </c>
      <c r="D385" s="3">
        <f>'data sistem'!B385</f>
        <v>0</v>
      </c>
      <c r="E385" s="3">
        <f>'data sistem'!J385</f>
        <v>0</v>
      </c>
      <c r="F385" s="3">
        <f>'data sistem'!K385</f>
        <v>0</v>
      </c>
      <c r="G385" s="3">
        <f>2020-'data sistem'!E385</f>
        <v>2020</v>
      </c>
      <c r="H385" s="3">
        <f>1</f>
        <v>1</v>
      </c>
      <c r="I385" s="3">
        <f>2</f>
        <v>2</v>
      </c>
      <c r="J385" s="3">
        <f>3</f>
        <v>3</v>
      </c>
      <c r="K385" s="3">
        <f>3</f>
        <v>3</v>
      </c>
      <c r="L385" s="3">
        <f>1</f>
        <v>1</v>
      </c>
      <c r="M385" s="3">
        <f>2</f>
        <v>2</v>
      </c>
      <c r="N385" s="3">
        <f>1</f>
        <v>1</v>
      </c>
      <c r="O385" s="3" t="str">
        <f>IF('data sistem'!W385="tidak",3,IF('data sistem'!W385="ya",IF('data sistem'!DT385="sebelum lulus",1,IF('data sistem'!DT385="setelah lulus",2,"")),""))</f>
        <v/>
      </c>
      <c r="P385" s="3" t="str">
        <f>IF('data sistem'!DU385="0-3 bulan",1,IF('data sistem'!DU385="3-6 bulan",3,IF('data sistem'!DU385="6-12 bulan",6,IF('data sistem'!DU385="lebih dari 12 bulan",12,""))))</f>
        <v/>
      </c>
      <c r="Q385" s="3" t="str">
        <f>IF('data sistem'!DV385="0-3 bulan",1,IF('data sistem'!DV385="3-6 bulan",3,IF('data sistem'!DV385="6-12 bulan",6,IF('data sistem'!DV385="lebih dari 12 bulan",12,""))))</f>
        <v/>
      </c>
      <c r="R385" s="3">
        <f>'data sistem'!EA385</f>
        <v>0</v>
      </c>
      <c r="S385" s="3">
        <f>'data sistem'!EB385</f>
        <v>0</v>
      </c>
      <c r="T385" s="3">
        <f>'data sistem'!EC385</f>
        <v>0</v>
      </c>
      <c r="U385" s="3">
        <f>'data sistem'!ED385</f>
        <v>0</v>
      </c>
      <c r="V385" s="3">
        <f>'data sistem'!EE385</f>
        <v>0</v>
      </c>
      <c r="W385" s="3">
        <f>'data sistem'!EF385</f>
        <v>0</v>
      </c>
      <c r="X385" s="3">
        <f>'data sistem'!EG385</f>
        <v>0</v>
      </c>
      <c r="Y385" s="3" t="str">
        <f>IF('data sistem'!DW385="ya",1,IF('data sistem'!DW385="tidak",0,""))</f>
        <v/>
      </c>
      <c r="Z385" s="3">
        <f>'data sistem'!EM385</f>
        <v>0</v>
      </c>
      <c r="AA385" s="3">
        <f>'data sistem'!EH385</f>
        <v>0</v>
      </c>
      <c r="AB385" s="3">
        <f>'data sistem'!EI385</f>
        <v>0</v>
      </c>
      <c r="AC385" s="3">
        <f>'data sistem'!EJ385</f>
        <v>0</v>
      </c>
      <c r="AD385" s="3">
        <f>'data sistem'!EK385</f>
        <v>0</v>
      </c>
      <c r="AE385" s="3">
        <f>'data sistem'!EL385</f>
        <v>0</v>
      </c>
      <c r="AF385" s="3">
        <f>0</f>
        <v>0</v>
      </c>
      <c r="AH385" s="3">
        <f>IF('data sistem'!FB385="lebih dari 3",4,'data sistem'!FB385)</f>
        <v>0</v>
      </c>
      <c r="AI385" s="3" t="str">
        <f>IF('data sistem'!FF385="sebelum lulus",1,IF('data sistem'!FF385="setelah lulus",2,""))</f>
        <v/>
      </c>
      <c r="AJ385" s="3" t="str">
        <f>IF('data sistem'!FG385="0-3 bulan",1,IF('data sistem'!FG385="3-6 bulan",3,IF('data sistem'!FG385="6-12 bulan",6,IF('data sistem'!FG385="lebih dari 12 bulan",12,""))))</f>
        <v/>
      </c>
      <c r="AK385" s="3" t="str">
        <f>IF('data sistem'!FH385="0-3 bulan",1,IF('data sistem'!FH385="3-6 bulan",3,IF('data sistem'!FH385="6-12 bulan",6,IF('data sistem'!FH385="lebih dari 12 bulan",12,""))))</f>
        <v/>
      </c>
      <c r="AL385" s="3">
        <f>IF('data sistem'!FC385="lebih dari 3",4,'data sistem'!FC385)</f>
        <v>0</v>
      </c>
      <c r="AM385" s="3">
        <f>IF('data sistem'!FD385="lebih dari 3",4,'data sistem'!FD385)</f>
        <v>0</v>
      </c>
      <c r="AN385" s="3" t="str">
        <f>IF(LEFT('data sistem'!U385,7)="bekerja",1,IF(LEFT('data sistem'!U385,5)="tidak",2,""))</f>
        <v/>
      </c>
      <c r="AO385" s="3">
        <f>'data sistem'!M385*1</f>
        <v>0</v>
      </c>
      <c r="AP385" s="3">
        <f>'data sistem'!R385*2</f>
        <v>0</v>
      </c>
      <c r="AQ385" s="3">
        <f>'data sistem'!P385*3</f>
        <v>0</v>
      </c>
      <c r="AR385" s="3">
        <f>'data sistem'!Q385*4</f>
        <v>0</v>
      </c>
      <c r="AS385" s="3">
        <f>0</f>
        <v>0</v>
      </c>
      <c r="AU385" s="3">
        <f>IF('data sistem'!Q385="1",4,1)</f>
        <v>1</v>
      </c>
      <c r="AW385" s="3">
        <f>IF('data sistem'!AG385="bumn",1,IF('data sistem'!AG385="non-profit",2,IF('data sistem'!AG385="swasta",3,IF('data sistem'!AG385="wiraswasta",4,5))))</f>
        <v>5</v>
      </c>
      <c r="AX385" s="3">
        <f>IF(AW385=5,'data sistem'!AG385,"")</f>
        <v>0</v>
      </c>
      <c r="AY385" s="3">
        <f>IF('data sistem'!T385=0,1,'data sistem'!T385=0)</f>
        <v>1</v>
      </c>
      <c r="BA385" s="3">
        <f>IF('data sistem'!AM385="kurang dari 1 juta",1000000,IF('data sistem'!AM385="antara 1 dan 2 juta",2000000,IF('data sistem'!AM385="lebih dari 2 juta",3000000,IF('data sistem'!AM385="lebih dari 3 juta",4000000,0))))</f>
        <v>0</v>
      </c>
      <c r="BB385" s="3">
        <f>0</f>
        <v>0</v>
      </c>
      <c r="BC385" s="3">
        <f>IF('data sistem'!BI385="kurang dari 1 juta",1000000,IF('data sistem'!BI385="antara 1 dan 2 juta",2000000,IF('data sistem'!BI385="lebih dari 2 juta",3000000,IF('data sistem'!BI385="lebih dari 3 juta",4000000,0))))</f>
        <v>0</v>
      </c>
      <c r="BD385" s="3" t="str">
        <f>IF('data sistem'!DE385&gt;0,'data sistem'!DE385,"")</f>
        <v/>
      </c>
      <c r="BE385" s="3" t="str">
        <f>IF('data sistem'!DF385="lebih tinggi",1,IF('data sistem'!DF385="sama",2,IF('data sistem'!DF385="lebih rendah",3,IF('data sistem'!DF385="tidak perlu",4,""))))</f>
        <v/>
      </c>
      <c r="BF385" s="3">
        <f>'data sistem'!DG385*1</f>
        <v>0</v>
      </c>
      <c r="BG385" s="3">
        <f>'data sistem'!DH385*2</f>
        <v>0</v>
      </c>
      <c r="BH385" s="3">
        <f>'data sistem'!DI385*3</f>
        <v>0</v>
      </c>
      <c r="BI385" s="3">
        <f>'data sistem'!DJ385*4</f>
        <v>0</v>
      </c>
      <c r="BJ385" s="3">
        <f>'data sistem'!DK385*5</f>
        <v>0</v>
      </c>
      <c r="BK385" s="3">
        <f>'data sistem'!DL385*6</f>
        <v>0</v>
      </c>
      <c r="BL385" s="3">
        <f>'data sistem'!DM385*7</f>
        <v>0</v>
      </c>
      <c r="BM385" s="3">
        <f>'data sistem'!DN385*8</f>
        <v>0</v>
      </c>
      <c r="BN385" s="3">
        <f>'data sistem'!DO385*9</f>
        <v>0</v>
      </c>
      <c r="BO385" s="3">
        <f>'data sistem'!DP385*10</f>
        <v>0</v>
      </c>
      <c r="BP385" s="3">
        <f>'data sistem'!DQ385*11</f>
        <v>0</v>
      </c>
      <c r="BQ385" s="3">
        <f>'data sistem'!DR385*12</f>
        <v>0</v>
      </c>
      <c r="BR385" s="3">
        <v>0</v>
      </c>
      <c r="BT385" s="3">
        <f>'data sistem'!GU385</f>
        <v>0</v>
      </c>
      <c r="BU385" s="3">
        <f>'data sistem'!HX385</f>
        <v>0</v>
      </c>
      <c r="BV385" s="3">
        <f>'data sistem'!GV385</f>
        <v>0</v>
      </c>
      <c r="BW385" s="3">
        <f>'data sistem'!HY385</f>
        <v>0</v>
      </c>
      <c r="BX385" s="3">
        <f>'data sistem'!GW385</f>
        <v>0</v>
      </c>
      <c r="BY385" s="3">
        <f>'data sistem'!HV385</f>
        <v>0</v>
      </c>
      <c r="BZ385" s="3">
        <f>'data sistem'!HZ385</f>
        <v>0</v>
      </c>
      <c r="CA385" s="3">
        <f>'data sistem'!IY385</f>
        <v>0</v>
      </c>
      <c r="CB385" s="3">
        <f>'data sistem'!GX385</f>
        <v>0</v>
      </c>
      <c r="CC385" s="3">
        <f>'data sistem'!IA385</f>
        <v>0</v>
      </c>
      <c r="CD385" s="3">
        <f>'data sistem'!GY385</f>
        <v>0</v>
      </c>
      <c r="CE385" s="3">
        <f>'data sistem'!IB385</f>
        <v>0</v>
      </c>
      <c r="CF385" s="3">
        <f>'data sistem'!GZ385</f>
        <v>0</v>
      </c>
      <c r="CH385" s="3">
        <f>'data sistem'!IC385</f>
        <v>0</v>
      </c>
      <c r="CJ385" s="3">
        <f>'data sistem'!HA385</f>
        <v>0</v>
      </c>
      <c r="CK385" s="3">
        <f>'data sistem'!ID385</f>
        <v>0</v>
      </c>
      <c r="CL385" s="3">
        <f>'data sistem'!HB385</f>
        <v>0</v>
      </c>
      <c r="CM385" s="3">
        <f>'data sistem'!IE385</f>
        <v>0</v>
      </c>
      <c r="CN385" s="3">
        <f>'data sistem'!HC385</f>
        <v>0</v>
      </c>
      <c r="CO385" s="3">
        <f>'data sistem'!IF385</f>
        <v>0</v>
      </c>
      <c r="CP385" s="3">
        <f>'data sistem'!HD385</f>
        <v>0</v>
      </c>
      <c r="CQ385" s="3">
        <f>'data sistem'!IG385</f>
        <v>0</v>
      </c>
      <c r="CR385" s="3">
        <f>'data sistem'!HE385</f>
        <v>0</v>
      </c>
      <c r="CS385" s="3">
        <f>'data sistem'!IH385</f>
        <v>0</v>
      </c>
      <c r="CT385" s="3">
        <f>'data sistem'!HF385</f>
        <v>0</v>
      </c>
      <c r="CU385" s="3">
        <f>'data sistem'!II385</f>
        <v>0</v>
      </c>
      <c r="CV385" s="3">
        <f>'data sistem'!HG385</f>
        <v>0</v>
      </c>
      <c r="CW385" s="3">
        <f>'data sistem'!IJ385</f>
        <v>0</v>
      </c>
      <c r="CX385" s="3">
        <f>'data sistem'!HH385</f>
        <v>0</v>
      </c>
      <c r="CY385" s="3">
        <f>'data sistem'!IK385</f>
        <v>0</v>
      </c>
      <c r="CZ385" s="3">
        <f>'data sistem'!HI385</f>
        <v>0</v>
      </c>
      <c r="DA385" s="3">
        <f>'data sistem'!IL385</f>
        <v>0</v>
      </c>
      <c r="DB385" s="3">
        <f>'data sistem'!HJ385</f>
        <v>0</v>
      </c>
      <c r="DC385" s="3">
        <f>'data sistem'!IM385</f>
        <v>0</v>
      </c>
      <c r="DD385" s="3">
        <f>'data sistem'!HK385</f>
        <v>0</v>
      </c>
      <c r="DE385" s="3">
        <f>'data sistem'!IN385</f>
        <v>0</v>
      </c>
      <c r="DF385" s="3">
        <f>'data sistem'!HL385</f>
        <v>0</v>
      </c>
      <c r="DG385" s="3">
        <f>'data sistem'!IO385</f>
        <v>0</v>
      </c>
      <c r="DH385" s="3">
        <f>'data sistem'!HM385</f>
        <v>0</v>
      </c>
      <c r="DI385" s="3">
        <f>'data sistem'!HM385</f>
        <v>0</v>
      </c>
      <c r="DJ385" s="3">
        <f>'data sistem'!IP385</f>
        <v>0</v>
      </c>
      <c r="DK385" s="3">
        <f>'data sistem'!IP385</f>
        <v>0</v>
      </c>
      <c r="DL385" s="3">
        <f>'data sistem'!HN385</f>
        <v>0</v>
      </c>
      <c r="DM385" s="3">
        <f>'data sistem'!IQ385</f>
        <v>0</v>
      </c>
      <c r="DN385" s="3">
        <f>'data sistem'!HO385</f>
        <v>0</v>
      </c>
      <c r="DO385" s="3">
        <f>'data sistem'!IR385</f>
        <v>0</v>
      </c>
      <c r="DP385" s="3">
        <f>'data sistem'!HP385</f>
        <v>0</v>
      </c>
      <c r="DQ385" s="3">
        <f>'data sistem'!IS385</f>
        <v>0</v>
      </c>
      <c r="DR385" s="3">
        <f>'data sistem'!HQ385</f>
        <v>0</v>
      </c>
      <c r="DS385" s="3">
        <f>'data sistem'!IT385</f>
        <v>0</v>
      </c>
      <c r="DT385" s="3">
        <f>'data sistem'!HR385</f>
        <v>0</v>
      </c>
      <c r="DU385" s="3">
        <f>'data sistem'!IU385</f>
        <v>0</v>
      </c>
      <c r="DV385" s="3">
        <f>'data sistem'!HS385</f>
        <v>0</v>
      </c>
      <c r="DW385" s="3">
        <f>'data sistem'!IV385</f>
        <v>0</v>
      </c>
      <c r="DX385" s="3">
        <f>'data sistem'!HT385</f>
        <v>0</v>
      </c>
      <c r="DY385" s="3">
        <f>'data sistem'!IW385</f>
        <v>0</v>
      </c>
      <c r="DZ385" s="3">
        <f>'data sistem'!HU385</f>
        <v>0</v>
      </c>
      <c r="EA385" s="3">
        <f>'data sistem'!IX385</f>
        <v>0</v>
      </c>
    </row>
    <row r="386" spans="1:131" x14ac:dyDescent="0.3">
      <c r="A386" s="3" t="str">
        <f t="shared" si="5"/>
        <v>051022</v>
      </c>
      <c r="B386" s="3" t="e">
        <f>VLOOKUP('data sistem'!C386,kodeprodi!$A$2:$B$11,2,FALSE)</f>
        <v>#N/A</v>
      </c>
      <c r="C386" s="3">
        <f>'data sistem'!A386</f>
        <v>0</v>
      </c>
      <c r="D386" s="3">
        <f>'data sistem'!B386</f>
        <v>0</v>
      </c>
      <c r="E386" s="3">
        <f>'data sistem'!J386</f>
        <v>0</v>
      </c>
      <c r="F386" s="3">
        <f>'data sistem'!K386</f>
        <v>0</v>
      </c>
      <c r="G386" s="3">
        <f>2020-'data sistem'!E386</f>
        <v>2020</v>
      </c>
      <c r="H386" s="3">
        <f>1</f>
        <v>1</v>
      </c>
      <c r="I386" s="3">
        <f>2</f>
        <v>2</v>
      </c>
      <c r="J386" s="3">
        <f>3</f>
        <v>3</v>
      </c>
      <c r="K386" s="3">
        <f>3</f>
        <v>3</v>
      </c>
      <c r="L386" s="3">
        <f>1</f>
        <v>1</v>
      </c>
      <c r="M386" s="3">
        <f>2</f>
        <v>2</v>
      </c>
      <c r="N386" s="3">
        <f>1</f>
        <v>1</v>
      </c>
      <c r="O386" s="3" t="str">
        <f>IF('data sistem'!W386="tidak",3,IF('data sistem'!W386="ya",IF('data sistem'!DT386="sebelum lulus",1,IF('data sistem'!DT386="setelah lulus",2,"")),""))</f>
        <v/>
      </c>
      <c r="P386" s="3" t="str">
        <f>IF('data sistem'!DU386="0-3 bulan",1,IF('data sistem'!DU386="3-6 bulan",3,IF('data sistem'!DU386="6-12 bulan",6,IF('data sistem'!DU386="lebih dari 12 bulan",12,""))))</f>
        <v/>
      </c>
      <c r="Q386" s="3" t="str">
        <f>IF('data sistem'!DV386="0-3 bulan",1,IF('data sistem'!DV386="3-6 bulan",3,IF('data sistem'!DV386="6-12 bulan",6,IF('data sistem'!DV386="lebih dari 12 bulan",12,""))))</f>
        <v/>
      </c>
      <c r="R386" s="3">
        <f>'data sistem'!EA386</f>
        <v>0</v>
      </c>
      <c r="S386" s="3">
        <f>'data sistem'!EB386</f>
        <v>0</v>
      </c>
      <c r="T386" s="3">
        <f>'data sistem'!EC386</f>
        <v>0</v>
      </c>
      <c r="U386" s="3">
        <f>'data sistem'!ED386</f>
        <v>0</v>
      </c>
      <c r="V386" s="3">
        <f>'data sistem'!EE386</f>
        <v>0</v>
      </c>
      <c r="W386" s="3">
        <f>'data sistem'!EF386</f>
        <v>0</v>
      </c>
      <c r="X386" s="3">
        <f>'data sistem'!EG386</f>
        <v>0</v>
      </c>
      <c r="Y386" s="3" t="str">
        <f>IF('data sistem'!DW386="ya",1,IF('data sistem'!DW386="tidak",0,""))</f>
        <v/>
      </c>
      <c r="Z386" s="3">
        <f>'data sistem'!EM386</f>
        <v>0</v>
      </c>
      <c r="AA386" s="3">
        <f>'data sistem'!EH386</f>
        <v>0</v>
      </c>
      <c r="AB386" s="3">
        <f>'data sistem'!EI386</f>
        <v>0</v>
      </c>
      <c r="AC386" s="3">
        <f>'data sistem'!EJ386</f>
        <v>0</v>
      </c>
      <c r="AD386" s="3">
        <f>'data sistem'!EK386</f>
        <v>0</v>
      </c>
      <c r="AE386" s="3">
        <f>'data sistem'!EL386</f>
        <v>0</v>
      </c>
      <c r="AF386" s="3">
        <f>0</f>
        <v>0</v>
      </c>
      <c r="AH386" s="3">
        <f>IF('data sistem'!FB386="lebih dari 3",4,'data sistem'!FB386)</f>
        <v>0</v>
      </c>
      <c r="AI386" s="3" t="str">
        <f>IF('data sistem'!FF386="sebelum lulus",1,IF('data sistem'!FF386="setelah lulus",2,""))</f>
        <v/>
      </c>
      <c r="AJ386" s="3" t="str">
        <f>IF('data sistem'!FG386="0-3 bulan",1,IF('data sistem'!FG386="3-6 bulan",3,IF('data sistem'!FG386="6-12 bulan",6,IF('data sistem'!FG386="lebih dari 12 bulan",12,""))))</f>
        <v/>
      </c>
      <c r="AK386" s="3" t="str">
        <f>IF('data sistem'!FH386="0-3 bulan",1,IF('data sistem'!FH386="3-6 bulan",3,IF('data sistem'!FH386="6-12 bulan",6,IF('data sistem'!FH386="lebih dari 12 bulan",12,""))))</f>
        <v/>
      </c>
      <c r="AL386" s="3">
        <f>IF('data sistem'!FC386="lebih dari 3",4,'data sistem'!FC386)</f>
        <v>0</v>
      </c>
      <c r="AM386" s="3">
        <f>IF('data sistem'!FD386="lebih dari 3",4,'data sistem'!FD386)</f>
        <v>0</v>
      </c>
      <c r="AN386" s="3" t="str">
        <f>IF(LEFT('data sistem'!U386,7)="bekerja",1,IF(LEFT('data sistem'!U386,5)="tidak",2,""))</f>
        <v/>
      </c>
      <c r="AO386" s="3">
        <f>'data sistem'!M386*1</f>
        <v>0</v>
      </c>
      <c r="AP386" s="3">
        <f>'data sistem'!R386*2</f>
        <v>0</v>
      </c>
      <c r="AQ386" s="3">
        <f>'data sistem'!P386*3</f>
        <v>0</v>
      </c>
      <c r="AR386" s="3">
        <f>'data sistem'!Q386*4</f>
        <v>0</v>
      </c>
      <c r="AS386" s="3">
        <f>0</f>
        <v>0</v>
      </c>
      <c r="AU386" s="3">
        <f>IF('data sistem'!Q386="1",4,1)</f>
        <v>1</v>
      </c>
      <c r="AW386" s="3">
        <f>IF('data sistem'!AG386="bumn",1,IF('data sistem'!AG386="non-profit",2,IF('data sistem'!AG386="swasta",3,IF('data sistem'!AG386="wiraswasta",4,5))))</f>
        <v>5</v>
      </c>
      <c r="AX386" s="3">
        <f>IF(AW386=5,'data sistem'!AG386,"")</f>
        <v>0</v>
      </c>
      <c r="AY386" s="3">
        <f>IF('data sistem'!T386=0,1,'data sistem'!T386=0)</f>
        <v>1</v>
      </c>
      <c r="BA386" s="3">
        <f>IF('data sistem'!AM386="kurang dari 1 juta",1000000,IF('data sistem'!AM386="antara 1 dan 2 juta",2000000,IF('data sistem'!AM386="lebih dari 2 juta",3000000,IF('data sistem'!AM386="lebih dari 3 juta",4000000,0))))</f>
        <v>0</v>
      </c>
      <c r="BB386" s="3">
        <f>0</f>
        <v>0</v>
      </c>
      <c r="BC386" s="3">
        <f>IF('data sistem'!BI386="kurang dari 1 juta",1000000,IF('data sistem'!BI386="antara 1 dan 2 juta",2000000,IF('data sistem'!BI386="lebih dari 2 juta",3000000,IF('data sistem'!BI386="lebih dari 3 juta",4000000,0))))</f>
        <v>0</v>
      </c>
      <c r="BD386" s="3" t="str">
        <f>IF('data sistem'!DE386&gt;0,'data sistem'!DE386,"")</f>
        <v/>
      </c>
      <c r="BE386" s="3" t="str">
        <f>IF('data sistem'!DF386="lebih tinggi",1,IF('data sistem'!DF386="sama",2,IF('data sistem'!DF386="lebih rendah",3,IF('data sistem'!DF386="tidak perlu",4,""))))</f>
        <v/>
      </c>
      <c r="BF386" s="3">
        <f>'data sistem'!DG386*1</f>
        <v>0</v>
      </c>
      <c r="BG386" s="3">
        <f>'data sistem'!DH386*2</f>
        <v>0</v>
      </c>
      <c r="BH386" s="3">
        <f>'data sistem'!DI386*3</f>
        <v>0</v>
      </c>
      <c r="BI386" s="3">
        <f>'data sistem'!DJ386*4</f>
        <v>0</v>
      </c>
      <c r="BJ386" s="3">
        <f>'data sistem'!DK386*5</f>
        <v>0</v>
      </c>
      <c r="BK386" s="3">
        <f>'data sistem'!DL386*6</f>
        <v>0</v>
      </c>
      <c r="BL386" s="3">
        <f>'data sistem'!DM386*7</f>
        <v>0</v>
      </c>
      <c r="BM386" s="3">
        <f>'data sistem'!DN386*8</f>
        <v>0</v>
      </c>
      <c r="BN386" s="3">
        <f>'data sistem'!DO386*9</f>
        <v>0</v>
      </c>
      <c r="BO386" s="3">
        <f>'data sistem'!DP386*10</f>
        <v>0</v>
      </c>
      <c r="BP386" s="3">
        <f>'data sistem'!DQ386*11</f>
        <v>0</v>
      </c>
      <c r="BQ386" s="3">
        <f>'data sistem'!DR386*12</f>
        <v>0</v>
      </c>
      <c r="BR386" s="3">
        <v>0</v>
      </c>
      <c r="BT386" s="3">
        <f>'data sistem'!GU386</f>
        <v>0</v>
      </c>
      <c r="BU386" s="3">
        <f>'data sistem'!HX386</f>
        <v>0</v>
      </c>
      <c r="BV386" s="3">
        <f>'data sistem'!GV386</f>
        <v>0</v>
      </c>
      <c r="BW386" s="3">
        <f>'data sistem'!HY386</f>
        <v>0</v>
      </c>
      <c r="BX386" s="3">
        <f>'data sistem'!GW386</f>
        <v>0</v>
      </c>
      <c r="BY386" s="3">
        <f>'data sistem'!HV386</f>
        <v>0</v>
      </c>
      <c r="BZ386" s="3">
        <f>'data sistem'!HZ386</f>
        <v>0</v>
      </c>
      <c r="CA386" s="3">
        <f>'data sistem'!IY386</f>
        <v>0</v>
      </c>
      <c r="CB386" s="3">
        <f>'data sistem'!GX386</f>
        <v>0</v>
      </c>
      <c r="CC386" s="3">
        <f>'data sistem'!IA386</f>
        <v>0</v>
      </c>
      <c r="CD386" s="3">
        <f>'data sistem'!GY386</f>
        <v>0</v>
      </c>
      <c r="CE386" s="3">
        <f>'data sistem'!IB386</f>
        <v>0</v>
      </c>
      <c r="CF386" s="3">
        <f>'data sistem'!GZ386</f>
        <v>0</v>
      </c>
      <c r="CH386" s="3">
        <f>'data sistem'!IC386</f>
        <v>0</v>
      </c>
      <c r="CJ386" s="3">
        <f>'data sistem'!HA386</f>
        <v>0</v>
      </c>
      <c r="CK386" s="3">
        <f>'data sistem'!ID386</f>
        <v>0</v>
      </c>
      <c r="CL386" s="3">
        <f>'data sistem'!HB386</f>
        <v>0</v>
      </c>
      <c r="CM386" s="3">
        <f>'data sistem'!IE386</f>
        <v>0</v>
      </c>
      <c r="CN386" s="3">
        <f>'data sistem'!HC386</f>
        <v>0</v>
      </c>
      <c r="CO386" s="3">
        <f>'data sistem'!IF386</f>
        <v>0</v>
      </c>
      <c r="CP386" s="3">
        <f>'data sistem'!HD386</f>
        <v>0</v>
      </c>
      <c r="CQ386" s="3">
        <f>'data sistem'!IG386</f>
        <v>0</v>
      </c>
      <c r="CR386" s="3">
        <f>'data sistem'!HE386</f>
        <v>0</v>
      </c>
      <c r="CS386" s="3">
        <f>'data sistem'!IH386</f>
        <v>0</v>
      </c>
      <c r="CT386" s="3">
        <f>'data sistem'!HF386</f>
        <v>0</v>
      </c>
      <c r="CU386" s="3">
        <f>'data sistem'!II386</f>
        <v>0</v>
      </c>
      <c r="CV386" s="3">
        <f>'data sistem'!HG386</f>
        <v>0</v>
      </c>
      <c r="CW386" s="3">
        <f>'data sistem'!IJ386</f>
        <v>0</v>
      </c>
      <c r="CX386" s="3">
        <f>'data sistem'!HH386</f>
        <v>0</v>
      </c>
      <c r="CY386" s="3">
        <f>'data sistem'!IK386</f>
        <v>0</v>
      </c>
      <c r="CZ386" s="3">
        <f>'data sistem'!HI386</f>
        <v>0</v>
      </c>
      <c r="DA386" s="3">
        <f>'data sistem'!IL386</f>
        <v>0</v>
      </c>
      <c r="DB386" s="3">
        <f>'data sistem'!HJ386</f>
        <v>0</v>
      </c>
      <c r="DC386" s="3">
        <f>'data sistem'!IM386</f>
        <v>0</v>
      </c>
      <c r="DD386" s="3">
        <f>'data sistem'!HK386</f>
        <v>0</v>
      </c>
      <c r="DE386" s="3">
        <f>'data sistem'!IN386</f>
        <v>0</v>
      </c>
      <c r="DF386" s="3">
        <f>'data sistem'!HL386</f>
        <v>0</v>
      </c>
      <c r="DG386" s="3">
        <f>'data sistem'!IO386</f>
        <v>0</v>
      </c>
      <c r="DH386" s="3">
        <f>'data sistem'!HM386</f>
        <v>0</v>
      </c>
      <c r="DI386" s="3">
        <f>'data sistem'!HM386</f>
        <v>0</v>
      </c>
      <c r="DJ386" s="3">
        <f>'data sistem'!IP386</f>
        <v>0</v>
      </c>
      <c r="DK386" s="3">
        <f>'data sistem'!IP386</f>
        <v>0</v>
      </c>
      <c r="DL386" s="3">
        <f>'data sistem'!HN386</f>
        <v>0</v>
      </c>
      <c r="DM386" s="3">
        <f>'data sistem'!IQ386</f>
        <v>0</v>
      </c>
      <c r="DN386" s="3">
        <f>'data sistem'!HO386</f>
        <v>0</v>
      </c>
      <c r="DO386" s="3">
        <f>'data sistem'!IR386</f>
        <v>0</v>
      </c>
      <c r="DP386" s="3">
        <f>'data sistem'!HP386</f>
        <v>0</v>
      </c>
      <c r="DQ386" s="3">
        <f>'data sistem'!IS386</f>
        <v>0</v>
      </c>
      <c r="DR386" s="3">
        <f>'data sistem'!HQ386</f>
        <v>0</v>
      </c>
      <c r="DS386" s="3">
        <f>'data sistem'!IT386</f>
        <v>0</v>
      </c>
      <c r="DT386" s="3">
        <f>'data sistem'!HR386</f>
        <v>0</v>
      </c>
      <c r="DU386" s="3">
        <f>'data sistem'!IU386</f>
        <v>0</v>
      </c>
      <c r="DV386" s="3">
        <f>'data sistem'!HS386</f>
        <v>0</v>
      </c>
      <c r="DW386" s="3">
        <f>'data sistem'!IV386</f>
        <v>0</v>
      </c>
      <c r="DX386" s="3">
        <f>'data sistem'!HT386</f>
        <v>0</v>
      </c>
      <c r="DY386" s="3">
        <f>'data sistem'!IW386</f>
        <v>0</v>
      </c>
      <c r="DZ386" s="3">
        <f>'data sistem'!HU386</f>
        <v>0</v>
      </c>
      <c r="EA386" s="3">
        <f>'data sistem'!IX386</f>
        <v>0</v>
      </c>
    </row>
    <row r="387" spans="1:131" x14ac:dyDescent="0.3">
      <c r="A387" s="3" t="str">
        <f t="shared" ref="A387:A450" si="6">"051022"</f>
        <v>051022</v>
      </c>
      <c r="B387" s="3" t="e">
        <f>VLOOKUP('data sistem'!C387,kodeprodi!$A$2:$B$11,2,FALSE)</f>
        <v>#N/A</v>
      </c>
      <c r="C387" s="3">
        <f>'data sistem'!A387</f>
        <v>0</v>
      </c>
      <c r="D387" s="3">
        <f>'data sistem'!B387</f>
        <v>0</v>
      </c>
      <c r="E387" s="3">
        <f>'data sistem'!J387</f>
        <v>0</v>
      </c>
      <c r="F387" s="3">
        <f>'data sistem'!K387</f>
        <v>0</v>
      </c>
      <c r="G387" s="3">
        <f>2020-'data sistem'!E387</f>
        <v>2020</v>
      </c>
      <c r="H387" s="3">
        <f>1</f>
        <v>1</v>
      </c>
      <c r="I387" s="3">
        <f>2</f>
        <v>2</v>
      </c>
      <c r="J387" s="3">
        <f>3</f>
        <v>3</v>
      </c>
      <c r="K387" s="3">
        <f>3</f>
        <v>3</v>
      </c>
      <c r="L387" s="3">
        <f>1</f>
        <v>1</v>
      </c>
      <c r="M387" s="3">
        <f>2</f>
        <v>2</v>
      </c>
      <c r="N387" s="3">
        <f>1</f>
        <v>1</v>
      </c>
      <c r="O387" s="3" t="str">
        <f>IF('data sistem'!W387="tidak",3,IF('data sistem'!W387="ya",IF('data sistem'!DT387="sebelum lulus",1,IF('data sistem'!DT387="setelah lulus",2,"")),""))</f>
        <v/>
      </c>
      <c r="P387" s="3" t="str">
        <f>IF('data sistem'!DU387="0-3 bulan",1,IF('data sistem'!DU387="3-6 bulan",3,IF('data sistem'!DU387="6-12 bulan",6,IF('data sistem'!DU387="lebih dari 12 bulan",12,""))))</f>
        <v/>
      </c>
      <c r="Q387" s="3" t="str">
        <f>IF('data sistem'!DV387="0-3 bulan",1,IF('data sistem'!DV387="3-6 bulan",3,IF('data sistem'!DV387="6-12 bulan",6,IF('data sistem'!DV387="lebih dari 12 bulan",12,""))))</f>
        <v/>
      </c>
      <c r="R387" s="3">
        <f>'data sistem'!EA387</f>
        <v>0</v>
      </c>
      <c r="S387" s="3">
        <f>'data sistem'!EB387</f>
        <v>0</v>
      </c>
      <c r="T387" s="3">
        <f>'data sistem'!EC387</f>
        <v>0</v>
      </c>
      <c r="U387" s="3">
        <f>'data sistem'!ED387</f>
        <v>0</v>
      </c>
      <c r="V387" s="3">
        <f>'data sistem'!EE387</f>
        <v>0</v>
      </c>
      <c r="W387" s="3">
        <f>'data sistem'!EF387</f>
        <v>0</v>
      </c>
      <c r="X387" s="3">
        <f>'data sistem'!EG387</f>
        <v>0</v>
      </c>
      <c r="Y387" s="3" t="str">
        <f>IF('data sistem'!DW387="ya",1,IF('data sistem'!DW387="tidak",0,""))</f>
        <v/>
      </c>
      <c r="Z387" s="3">
        <f>'data sistem'!EM387</f>
        <v>0</v>
      </c>
      <c r="AA387" s="3">
        <f>'data sistem'!EH387</f>
        <v>0</v>
      </c>
      <c r="AB387" s="3">
        <f>'data sistem'!EI387</f>
        <v>0</v>
      </c>
      <c r="AC387" s="3">
        <f>'data sistem'!EJ387</f>
        <v>0</v>
      </c>
      <c r="AD387" s="3">
        <f>'data sistem'!EK387</f>
        <v>0</v>
      </c>
      <c r="AE387" s="3">
        <f>'data sistem'!EL387</f>
        <v>0</v>
      </c>
      <c r="AF387" s="3">
        <f>0</f>
        <v>0</v>
      </c>
      <c r="AH387" s="3">
        <f>IF('data sistem'!FB387="lebih dari 3",4,'data sistem'!FB387)</f>
        <v>0</v>
      </c>
      <c r="AI387" s="3" t="str">
        <f>IF('data sistem'!FF387="sebelum lulus",1,IF('data sistem'!FF387="setelah lulus",2,""))</f>
        <v/>
      </c>
      <c r="AJ387" s="3" t="str">
        <f>IF('data sistem'!FG387="0-3 bulan",1,IF('data sistem'!FG387="3-6 bulan",3,IF('data sistem'!FG387="6-12 bulan",6,IF('data sistem'!FG387="lebih dari 12 bulan",12,""))))</f>
        <v/>
      </c>
      <c r="AK387" s="3" t="str">
        <f>IF('data sistem'!FH387="0-3 bulan",1,IF('data sistem'!FH387="3-6 bulan",3,IF('data sistem'!FH387="6-12 bulan",6,IF('data sistem'!FH387="lebih dari 12 bulan",12,""))))</f>
        <v/>
      </c>
      <c r="AL387" s="3">
        <f>IF('data sistem'!FC387="lebih dari 3",4,'data sistem'!FC387)</f>
        <v>0</v>
      </c>
      <c r="AM387" s="3">
        <f>IF('data sistem'!FD387="lebih dari 3",4,'data sistem'!FD387)</f>
        <v>0</v>
      </c>
      <c r="AN387" s="3" t="str">
        <f>IF(LEFT('data sistem'!U387,7)="bekerja",1,IF(LEFT('data sistem'!U387,5)="tidak",2,""))</f>
        <v/>
      </c>
      <c r="AO387" s="3">
        <f>'data sistem'!M387*1</f>
        <v>0</v>
      </c>
      <c r="AP387" s="3">
        <f>'data sistem'!R387*2</f>
        <v>0</v>
      </c>
      <c r="AQ387" s="3">
        <f>'data sistem'!P387*3</f>
        <v>0</v>
      </c>
      <c r="AR387" s="3">
        <f>'data sistem'!Q387*4</f>
        <v>0</v>
      </c>
      <c r="AS387" s="3">
        <f>0</f>
        <v>0</v>
      </c>
      <c r="AU387" s="3">
        <f>IF('data sistem'!Q387="1",4,1)</f>
        <v>1</v>
      </c>
      <c r="AW387" s="3">
        <f>IF('data sistem'!AG387="bumn",1,IF('data sistem'!AG387="non-profit",2,IF('data sistem'!AG387="swasta",3,IF('data sistem'!AG387="wiraswasta",4,5))))</f>
        <v>5</v>
      </c>
      <c r="AX387" s="3">
        <f>IF(AW387=5,'data sistem'!AG387,"")</f>
        <v>0</v>
      </c>
      <c r="AY387" s="3">
        <f>IF('data sistem'!T387=0,1,'data sistem'!T387=0)</f>
        <v>1</v>
      </c>
      <c r="BA387" s="3">
        <f>IF('data sistem'!AM387="kurang dari 1 juta",1000000,IF('data sistem'!AM387="antara 1 dan 2 juta",2000000,IF('data sistem'!AM387="lebih dari 2 juta",3000000,IF('data sistem'!AM387="lebih dari 3 juta",4000000,0))))</f>
        <v>0</v>
      </c>
      <c r="BB387" s="3">
        <f>0</f>
        <v>0</v>
      </c>
      <c r="BC387" s="3">
        <f>IF('data sistem'!BI387="kurang dari 1 juta",1000000,IF('data sistem'!BI387="antara 1 dan 2 juta",2000000,IF('data sistem'!BI387="lebih dari 2 juta",3000000,IF('data sistem'!BI387="lebih dari 3 juta",4000000,0))))</f>
        <v>0</v>
      </c>
      <c r="BD387" s="3" t="str">
        <f>IF('data sistem'!DE387&gt;0,'data sistem'!DE387,"")</f>
        <v/>
      </c>
      <c r="BE387" s="3" t="str">
        <f>IF('data sistem'!DF387="lebih tinggi",1,IF('data sistem'!DF387="sama",2,IF('data sistem'!DF387="lebih rendah",3,IF('data sistem'!DF387="tidak perlu",4,""))))</f>
        <v/>
      </c>
      <c r="BF387" s="3">
        <f>'data sistem'!DG387*1</f>
        <v>0</v>
      </c>
      <c r="BG387" s="3">
        <f>'data sistem'!DH387*2</f>
        <v>0</v>
      </c>
      <c r="BH387" s="3">
        <f>'data sistem'!DI387*3</f>
        <v>0</v>
      </c>
      <c r="BI387" s="3">
        <f>'data sistem'!DJ387*4</f>
        <v>0</v>
      </c>
      <c r="BJ387" s="3">
        <f>'data sistem'!DK387*5</f>
        <v>0</v>
      </c>
      <c r="BK387" s="3">
        <f>'data sistem'!DL387*6</f>
        <v>0</v>
      </c>
      <c r="BL387" s="3">
        <f>'data sistem'!DM387*7</f>
        <v>0</v>
      </c>
      <c r="BM387" s="3">
        <f>'data sistem'!DN387*8</f>
        <v>0</v>
      </c>
      <c r="BN387" s="3">
        <f>'data sistem'!DO387*9</f>
        <v>0</v>
      </c>
      <c r="BO387" s="3">
        <f>'data sistem'!DP387*10</f>
        <v>0</v>
      </c>
      <c r="BP387" s="3">
        <f>'data sistem'!DQ387*11</f>
        <v>0</v>
      </c>
      <c r="BQ387" s="3">
        <f>'data sistem'!DR387*12</f>
        <v>0</v>
      </c>
      <c r="BR387" s="3">
        <v>0</v>
      </c>
      <c r="BT387" s="3">
        <f>'data sistem'!GU387</f>
        <v>0</v>
      </c>
      <c r="BU387" s="3">
        <f>'data sistem'!HX387</f>
        <v>0</v>
      </c>
      <c r="BV387" s="3">
        <f>'data sistem'!GV387</f>
        <v>0</v>
      </c>
      <c r="BW387" s="3">
        <f>'data sistem'!HY387</f>
        <v>0</v>
      </c>
      <c r="BX387" s="3">
        <f>'data sistem'!GW387</f>
        <v>0</v>
      </c>
      <c r="BY387" s="3">
        <f>'data sistem'!HV387</f>
        <v>0</v>
      </c>
      <c r="BZ387" s="3">
        <f>'data sistem'!HZ387</f>
        <v>0</v>
      </c>
      <c r="CA387" s="3">
        <f>'data sistem'!IY387</f>
        <v>0</v>
      </c>
      <c r="CB387" s="3">
        <f>'data sistem'!GX387</f>
        <v>0</v>
      </c>
      <c r="CC387" s="3">
        <f>'data sistem'!IA387</f>
        <v>0</v>
      </c>
      <c r="CD387" s="3">
        <f>'data sistem'!GY387</f>
        <v>0</v>
      </c>
      <c r="CE387" s="3">
        <f>'data sistem'!IB387</f>
        <v>0</v>
      </c>
      <c r="CF387" s="3">
        <f>'data sistem'!GZ387</f>
        <v>0</v>
      </c>
      <c r="CH387" s="3">
        <f>'data sistem'!IC387</f>
        <v>0</v>
      </c>
      <c r="CJ387" s="3">
        <f>'data sistem'!HA387</f>
        <v>0</v>
      </c>
      <c r="CK387" s="3">
        <f>'data sistem'!ID387</f>
        <v>0</v>
      </c>
      <c r="CL387" s="3">
        <f>'data sistem'!HB387</f>
        <v>0</v>
      </c>
      <c r="CM387" s="3">
        <f>'data sistem'!IE387</f>
        <v>0</v>
      </c>
      <c r="CN387" s="3">
        <f>'data sistem'!HC387</f>
        <v>0</v>
      </c>
      <c r="CO387" s="3">
        <f>'data sistem'!IF387</f>
        <v>0</v>
      </c>
      <c r="CP387" s="3">
        <f>'data sistem'!HD387</f>
        <v>0</v>
      </c>
      <c r="CQ387" s="3">
        <f>'data sistem'!IG387</f>
        <v>0</v>
      </c>
      <c r="CR387" s="3">
        <f>'data sistem'!HE387</f>
        <v>0</v>
      </c>
      <c r="CS387" s="3">
        <f>'data sistem'!IH387</f>
        <v>0</v>
      </c>
      <c r="CT387" s="3">
        <f>'data sistem'!HF387</f>
        <v>0</v>
      </c>
      <c r="CU387" s="3">
        <f>'data sistem'!II387</f>
        <v>0</v>
      </c>
      <c r="CV387" s="3">
        <f>'data sistem'!HG387</f>
        <v>0</v>
      </c>
      <c r="CW387" s="3">
        <f>'data sistem'!IJ387</f>
        <v>0</v>
      </c>
      <c r="CX387" s="3">
        <f>'data sistem'!HH387</f>
        <v>0</v>
      </c>
      <c r="CY387" s="3">
        <f>'data sistem'!IK387</f>
        <v>0</v>
      </c>
      <c r="CZ387" s="3">
        <f>'data sistem'!HI387</f>
        <v>0</v>
      </c>
      <c r="DA387" s="3">
        <f>'data sistem'!IL387</f>
        <v>0</v>
      </c>
      <c r="DB387" s="3">
        <f>'data sistem'!HJ387</f>
        <v>0</v>
      </c>
      <c r="DC387" s="3">
        <f>'data sistem'!IM387</f>
        <v>0</v>
      </c>
      <c r="DD387" s="3">
        <f>'data sistem'!HK387</f>
        <v>0</v>
      </c>
      <c r="DE387" s="3">
        <f>'data sistem'!IN387</f>
        <v>0</v>
      </c>
      <c r="DF387" s="3">
        <f>'data sistem'!HL387</f>
        <v>0</v>
      </c>
      <c r="DG387" s="3">
        <f>'data sistem'!IO387</f>
        <v>0</v>
      </c>
      <c r="DH387" s="3">
        <f>'data sistem'!HM387</f>
        <v>0</v>
      </c>
      <c r="DI387" s="3">
        <f>'data sistem'!HM387</f>
        <v>0</v>
      </c>
      <c r="DJ387" s="3">
        <f>'data sistem'!IP387</f>
        <v>0</v>
      </c>
      <c r="DK387" s="3">
        <f>'data sistem'!IP387</f>
        <v>0</v>
      </c>
      <c r="DL387" s="3">
        <f>'data sistem'!HN387</f>
        <v>0</v>
      </c>
      <c r="DM387" s="3">
        <f>'data sistem'!IQ387</f>
        <v>0</v>
      </c>
      <c r="DN387" s="3">
        <f>'data sistem'!HO387</f>
        <v>0</v>
      </c>
      <c r="DO387" s="3">
        <f>'data sistem'!IR387</f>
        <v>0</v>
      </c>
      <c r="DP387" s="3">
        <f>'data sistem'!HP387</f>
        <v>0</v>
      </c>
      <c r="DQ387" s="3">
        <f>'data sistem'!IS387</f>
        <v>0</v>
      </c>
      <c r="DR387" s="3">
        <f>'data sistem'!HQ387</f>
        <v>0</v>
      </c>
      <c r="DS387" s="3">
        <f>'data sistem'!IT387</f>
        <v>0</v>
      </c>
      <c r="DT387" s="3">
        <f>'data sistem'!HR387</f>
        <v>0</v>
      </c>
      <c r="DU387" s="3">
        <f>'data sistem'!IU387</f>
        <v>0</v>
      </c>
      <c r="DV387" s="3">
        <f>'data sistem'!HS387</f>
        <v>0</v>
      </c>
      <c r="DW387" s="3">
        <f>'data sistem'!IV387</f>
        <v>0</v>
      </c>
      <c r="DX387" s="3">
        <f>'data sistem'!HT387</f>
        <v>0</v>
      </c>
      <c r="DY387" s="3">
        <f>'data sistem'!IW387</f>
        <v>0</v>
      </c>
      <c r="DZ387" s="3">
        <f>'data sistem'!HU387</f>
        <v>0</v>
      </c>
      <c r="EA387" s="3">
        <f>'data sistem'!IX387</f>
        <v>0</v>
      </c>
    </row>
    <row r="388" spans="1:131" x14ac:dyDescent="0.3">
      <c r="A388" s="3" t="str">
        <f t="shared" si="6"/>
        <v>051022</v>
      </c>
      <c r="B388" s="3" t="e">
        <f>VLOOKUP('data sistem'!C388,kodeprodi!$A$2:$B$11,2,FALSE)</f>
        <v>#N/A</v>
      </c>
      <c r="C388" s="3">
        <f>'data sistem'!A388</f>
        <v>0</v>
      </c>
      <c r="D388" s="3">
        <f>'data sistem'!B388</f>
        <v>0</v>
      </c>
      <c r="E388" s="3">
        <f>'data sistem'!J388</f>
        <v>0</v>
      </c>
      <c r="F388" s="3">
        <f>'data sistem'!K388</f>
        <v>0</v>
      </c>
      <c r="G388" s="3">
        <f>2020-'data sistem'!E388</f>
        <v>2020</v>
      </c>
      <c r="H388" s="3">
        <f>1</f>
        <v>1</v>
      </c>
      <c r="I388" s="3">
        <f>2</f>
        <v>2</v>
      </c>
      <c r="J388" s="3">
        <f>3</f>
        <v>3</v>
      </c>
      <c r="K388" s="3">
        <f>3</f>
        <v>3</v>
      </c>
      <c r="L388" s="3">
        <f>1</f>
        <v>1</v>
      </c>
      <c r="M388" s="3">
        <f>2</f>
        <v>2</v>
      </c>
      <c r="N388" s="3">
        <f>1</f>
        <v>1</v>
      </c>
      <c r="O388" s="3" t="str">
        <f>IF('data sistem'!W388="tidak",3,IF('data sistem'!W388="ya",IF('data sistem'!DT388="sebelum lulus",1,IF('data sistem'!DT388="setelah lulus",2,"")),""))</f>
        <v/>
      </c>
      <c r="P388" s="3" t="str">
        <f>IF('data sistem'!DU388="0-3 bulan",1,IF('data sistem'!DU388="3-6 bulan",3,IF('data sistem'!DU388="6-12 bulan",6,IF('data sistem'!DU388="lebih dari 12 bulan",12,""))))</f>
        <v/>
      </c>
      <c r="Q388" s="3" t="str">
        <f>IF('data sistem'!DV388="0-3 bulan",1,IF('data sistem'!DV388="3-6 bulan",3,IF('data sistem'!DV388="6-12 bulan",6,IF('data sistem'!DV388="lebih dari 12 bulan",12,""))))</f>
        <v/>
      </c>
      <c r="R388" s="3">
        <f>'data sistem'!EA388</f>
        <v>0</v>
      </c>
      <c r="S388" s="3">
        <f>'data sistem'!EB388</f>
        <v>0</v>
      </c>
      <c r="T388" s="3">
        <f>'data sistem'!EC388</f>
        <v>0</v>
      </c>
      <c r="U388" s="3">
        <f>'data sistem'!ED388</f>
        <v>0</v>
      </c>
      <c r="V388" s="3">
        <f>'data sistem'!EE388</f>
        <v>0</v>
      </c>
      <c r="W388" s="3">
        <f>'data sistem'!EF388</f>
        <v>0</v>
      </c>
      <c r="X388" s="3">
        <f>'data sistem'!EG388</f>
        <v>0</v>
      </c>
      <c r="Y388" s="3" t="str">
        <f>IF('data sistem'!DW388="ya",1,IF('data sistem'!DW388="tidak",0,""))</f>
        <v/>
      </c>
      <c r="Z388" s="3">
        <f>'data sistem'!EM388</f>
        <v>0</v>
      </c>
      <c r="AA388" s="3">
        <f>'data sistem'!EH388</f>
        <v>0</v>
      </c>
      <c r="AB388" s="3">
        <f>'data sistem'!EI388</f>
        <v>0</v>
      </c>
      <c r="AC388" s="3">
        <f>'data sistem'!EJ388</f>
        <v>0</v>
      </c>
      <c r="AD388" s="3">
        <f>'data sistem'!EK388</f>
        <v>0</v>
      </c>
      <c r="AE388" s="3">
        <f>'data sistem'!EL388</f>
        <v>0</v>
      </c>
      <c r="AF388" s="3">
        <f>0</f>
        <v>0</v>
      </c>
      <c r="AH388" s="3">
        <f>IF('data sistem'!FB388="lebih dari 3",4,'data sistem'!FB388)</f>
        <v>0</v>
      </c>
      <c r="AI388" s="3" t="str">
        <f>IF('data sistem'!FF388="sebelum lulus",1,IF('data sistem'!FF388="setelah lulus",2,""))</f>
        <v/>
      </c>
      <c r="AJ388" s="3" t="str">
        <f>IF('data sistem'!FG388="0-3 bulan",1,IF('data sistem'!FG388="3-6 bulan",3,IF('data sistem'!FG388="6-12 bulan",6,IF('data sistem'!FG388="lebih dari 12 bulan",12,""))))</f>
        <v/>
      </c>
      <c r="AK388" s="3" t="str">
        <f>IF('data sistem'!FH388="0-3 bulan",1,IF('data sistem'!FH388="3-6 bulan",3,IF('data sistem'!FH388="6-12 bulan",6,IF('data sistem'!FH388="lebih dari 12 bulan",12,""))))</f>
        <v/>
      </c>
      <c r="AL388" s="3">
        <f>IF('data sistem'!FC388="lebih dari 3",4,'data sistem'!FC388)</f>
        <v>0</v>
      </c>
      <c r="AM388" s="3">
        <f>IF('data sistem'!FD388="lebih dari 3",4,'data sistem'!FD388)</f>
        <v>0</v>
      </c>
      <c r="AN388" s="3" t="str">
        <f>IF(LEFT('data sistem'!U388,7)="bekerja",1,IF(LEFT('data sistem'!U388,5)="tidak",2,""))</f>
        <v/>
      </c>
      <c r="AO388" s="3">
        <f>'data sistem'!M388*1</f>
        <v>0</v>
      </c>
      <c r="AP388" s="3">
        <f>'data sistem'!R388*2</f>
        <v>0</v>
      </c>
      <c r="AQ388" s="3">
        <f>'data sistem'!P388*3</f>
        <v>0</v>
      </c>
      <c r="AR388" s="3">
        <f>'data sistem'!Q388*4</f>
        <v>0</v>
      </c>
      <c r="AS388" s="3">
        <f>0</f>
        <v>0</v>
      </c>
      <c r="AU388" s="3">
        <f>IF('data sistem'!Q388="1",4,1)</f>
        <v>1</v>
      </c>
      <c r="AW388" s="3">
        <f>IF('data sistem'!AG388="bumn",1,IF('data sistem'!AG388="non-profit",2,IF('data sistem'!AG388="swasta",3,IF('data sistem'!AG388="wiraswasta",4,5))))</f>
        <v>5</v>
      </c>
      <c r="AX388" s="3">
        <f>IF(AW388=5,'data sistem'!AG388,"")</f>
        <v>0</v>
      </c>
      <c r="AY388" s="3">
        <f>IF('data sistem'!T388=0,1,'data sistem'!T388=0)</f>
        <v>1</v>
      </c>
      <c r="BA388" s="3">
        <f>IF('data sistem'!AM388="kurang dari 1 juta",1000000,IF('data sistem'!AM388="antara 1 dan 2 juta",2000000,IF('data sistem'!AM388="lebih dari 2 juta",3000000,IF('data sistem'!AM388="lebih dari 3 juta",4000000,0))))</f>
        <v>0</v>
      </c>
      <c r="BB388" s="3">
        <f>0</f>
        <v>0</v>
      </c>
      <c r="BC388" s="3">
        <f>IF('data sistem'!BI388="kurang dari 1 juta",1000000,IF('data sistem'!BI388="antara 1 dan 2 juta",2000000,IF('data sistem'!BI388="lebih dari 2 juta",3000000,IF('data sistem'!BI388="lebih dari 3 juta",4000000,0))))</f>
        <v>0</v>
      </c>
      <c r="BD388" s="3" t="str">
        <f>IF('data sistem'!DE388&gt;0,'data sistem'!DE388,"")</f>
        <v/>
      </c>
      <c r="BE388" s="3" t="str">
        <f>IF('data sistem'!DF388="lebih tinggi",1,IF('data sistem'!DF388="sama",2,IF('data sistem'!DF388="lebih rendah",3,IF('data sistem'!DF388="tidak perlu",4,""))))</f>
        <v/>
      </c>
      <c r="BF388" s="3">
        <f>'data sistem'!DG388*1</f>
        <v>0</v>
      </c>
      <c r="BG388" s="3">
        <f>'data sistem'!DH388*2</f>
        <v>0</v>
      </c>
      <c r="BH388" s="3">
        <f>'data sistem'!DI388*3</f>
        <v>0</v>
      </c>
      <c r="BI388" s="3">
        <f>'data sistem'!DJ388*4</f>
        <v>0</v>
      </c>
      <c r="BJ388" s="3">
        <f>'data sistem'!DK388*5</f>
        <v>0</v>
      </c>
      <c r="BK388" s="3">
        <f>'data sistem'!DL388*6</f>
        <v>0</v>
      </c>
      <c r="BL388" s="3">
        <f>'data sistem'!DM388*7</f>
        <v>0</v>
      </c>
      <c r="BM388" s="3">
        <f>'data sistem'!DN388*8</f>
        <v>0</v>
      </c>
      <c r="BN388" s="3">
        <f>'data sistem'!DO388*9</f>
        <v>0</v>
      </c>
      <c r="BO388" s="3">
        <f>'data sistem'!DP388*10</f>
        <v>0</v>
      </c>
      <c r="BP388" s="3">
        <f>'data sistem'!DQ388*11</f>
        <v>0</v>
      </c>
      <c r="BQ388" s="3">
        <f>'data sistem'!DR388*12</f>
        <v>0</v>
      </c>
      <c r="BR388" s="3">
        <v>0</v>
      </c>
      <c r="BT388" s="3">
        <f>'data sistem'!GU388</f>
        <v>0</v>
      </c>
      <c r="BU388" s="3">
        <f>'data sistem'!HX388</f>
        <v>0</v>
      </c>
      <c r="BV388" s="3">
        <f>'data sistem'!GV388</f>
        <v>0</v>
      </c>
      <c r="BW388" s="3">
        <f>'data sistem'!HY388</f>
        <v>0</v>
      </c>
      <c r="BX388" s="3">
        <f>'data sistem'!GW388</f>
        <v>0</v>
      </c>
      <c r="BY388" s="3">
        <f>'data sistem'!HV388</f>
        <v>0</v>
      </c>
      <c r="BZ388" s="3">
        <f>'data sistem'!HZ388</f>
        <v>0</v>
      </c>
      <c r="CA388" s="3">
        <f>'data sistem'!IY388</f>
        <v>0</v>
      </c>
      <c r="CB388" s="3">
        <f>'data sistem'!GX388</f>
        <v>0</v>
      </c>
      <c r="CC388" s="3">
        <f>'data sistem'!IA388</f>
        <v>0</v>
      </c>
      <c r="CD388" s="3">
        <f>'data sistem'!GY388</f>
        <v>0</v>
      </c>
      <c r="CE388" s="3">
        <f>'data sistem'!IB388</f>
        <v>0</v>
      </c>
      <c r="CF388" s="3">
        <f>'data sistem'!GZ388</f>
        <v>0</v>
      </c>
      <c r="CH388" s="3">
        <f>'data sistem'!IC388</f>
        <v>0</v>
      </c>
      <c r="CJ388" s="3">
        <f>'data sistem'!HA388</f>
        <v>0</v>
      </c>
      <c r="CK388" s="3">
        <f>'data sistem'!ID388</f>
        <v>0</v>
      </c>
      <c r="CL388" s="3">
        <f>'data sistem'!HB388</f>
        <v>0</v>
      </c>
      <c r="CM388" s="3">
        <f>'data sistem'!IE388</f>
        <v>0</v>
      </c>
      <c r="CN388" s="3">
        <f>'data sistem'!HC388</f>
        <v>0</v>
      </c>
      <c r="CO388" s="3">
        <f>'data sistem'!IF388</f>
        <v>0</v>
      </c>
      <c r="CP388" s="3">
        <f>'data sistem'!HD388</f>
        <v>0</v>
      </c>
      <c r="CQ388" s="3">
        <f>'data sistem'!IG388</f>
        <v>0</v>
      </c>
      <c r="CR388" s="3">
        <f>'data sistem'!HE388</f>
        <v>0</v>
      </c>
      <c r="CS388" s="3">
        <f>'data sistem'!IH388</f>
        <v>0</v>
      </c>
      <c r="CT388" s="3">
        <f>'data sistem'!HF388</f>
        <v>0</v>
      </c>
      <c r="CU388" s="3">
        <f>'data sistem'!II388</f>
        <v>0</v>
      </c>
      <c r="CV388" s="3">
        <f>'data sistem'!HG388</f>
        <v>0</v>
      </c>
      <c r="CW388" s="3">
        <f>'data sistem'!IJ388</f>
        <v>0</v>
      </c>
      <c r="CX388" s="3">
        <f>'data sistem'!HH388</f>
        <v>0</v>
      </c>
      <c r="CY388" s="3">
        <f>'data sistem'!IK388</f>
        <v>0</v>
      </c>
      <c r="CZ388" s="3">
        <f>'data sistem'!HI388</f>
        <v>0</v>
      </c>
      <c r="DA388" s="3">
        <f>'data sistem'!IL388</f>
        <v>0</v>
      </c>
      <c r="DB388" s="3">
        <f>'data sistem'!HJ388</f>
        <v>0</v>
      </c>
      <c r="DC388" s="3">
        <f>'data sistem'!IM388</f>
        <v>0</v>
      </c>
      <c r="DD388" s="3">
        <f>'data sistem'!HK388</f>
        <v>0</v>
      </c>
      <c r="DE388" s="3">
        <f>'data sistem'!IN388</f>
        <v>0</v>
      </c>
      <c r="DF388" s="3">
        <f>'data sistem'!HL388</f>
        <v>0</v>
      </c>
      <c r="DG388" s="3">
        <f>'data sistem'!IO388</f>
        <v>0</v>
      </c>
      <c r="DH388" s="3">
        <f>'data sistem'!HM388</f>
        <v>0</v>
      </c>
      <c r="DI388" s="3">
        <f>'data sistem'!HM388</f>
        <v>0</v>
      </c>
      <c r="DJ388" s="3">
        <f>'data sistem'!IP388</f>
        <v>0</v>
      </c>
      <c r="DK388" s="3">
        <f>'data sistem'!IP388</f>
        <v>0</v>
      </c>
      <c r="DL388" s="3">
        <f>'data sistem'!HN388</f>
        <v>0</v>
      </c>
      <c r="DM388" s="3">
        <f>'data sistem'!IQ388</f>
        <v>0</v>
      </c>
      <c r="DN388" s="3">
        <f>'data sistem'!HO388</f>
        <v>0</v>
      </c>
      <c r="DO388" s="3">
        <f>'data sistem'!IR388</f>
        <v>0</v>
      </c>
      <c r="DP388" s="3">
        <f>'data sistem'!HP388</f>
        <v>0</v>
      </c>
      <c r="DQ388" s="3">
        <f>'data sistem'!IS388</f>
        <v>0</v>
      </c>
      <c r="DR388" s="3">
        <f>'data sistem'!HQ388</f>
        <v>0</v>
      </c>
      <c r="DS388" s="3">
        <f>'data sistem'!IT388</f>
        <v>0</v>
      </c>
      <c r="DT388" s="3">
        <f>'data sistem'!HR388</f>
        <v>0</v>
      </c>
      <c r="DU388" s="3">
        <f>'data sistem'!IU388</f>
        <v>0</v>
      </c>
      <c r="DV388" s="3">
        <f>'data sistem'!HS388</f>
        <v>0</v>
      </c>
      <c r="DW388" s="3">
        <f>'data sistem'!IV388</f>
        <v>0</v>
      </c>
      <c r="DX388" s="3">
        <f>'data sistem'!HT388</f>
        <v>0</v>
      </c>
      <c r="DY388" s="3">
        <f>'data sistem'!IW388</f>
        <v>0</v>
      </c>
      <c r="DZ388" s="3">
        <f>'data sistem'!HU388</f>
        <v>0</v>
      </c>
      <c r="EA388" s="3">
        <f>'data sistem'!IX388</f>
        <v>0</v>
      </c>
    </row>
    <row r="389" spans="1:131" x14ac:dyDescent="0.3">
      <c r="A389" s="3" t="str">
        <f t="shared" si="6"/>
        <v>051022</v>
      </c>
      <c r="B389" s="3" t="e">
        <f>VLOOKUP('data sistem'!C389,kodeprodi!$A$2:$B$11,2,FALSE)</f>
        <v>#N/A</v>
      </c>
      <c r="C389" s="3">
        <f>'data sistem'!A389</f>
        <v>0</v>
      </c>
      <c r="D389" s="3">
        <f>'data sistem'!B389</f>
        <v>0</v>
      </c>
      <c r="E389" s="3">
        <f>'data sistem'!J389</f>
        <v>0</v>
      </c>
      <c r="F389" s="3">
        <f>'data sistem'!K389</f>
        <v>0</v>
      </c>
      <c r="G389" s="3">
        <f>2020-'data sistem'!E389</f>
        <v>2020</v>
      </c>
      <c r="H389" s="3">
        <f>1</f>
        <v>1</v>
      </c>
      <c r="I389" s="3">
        <f>2</f>
        <v>2</v>
      </c>
      <c r="J389" s="3">
        <f>3</f>
        <v>3</v>
      </c>
      <c r="K389" s="3">
        <f>3</f>
        <v>3</v>
      </c>
      <c r="L389" s="3">
        <f>1</f>
        <v>1</v>
      </c>
      <c r="M389" s="3">
        <f>2</f>
        <v>2</v>
      </c>
      <c r="N389" s="3">
        <f>1</f>
        <v>1</v>
      </c>
      <c r="O389" s="3" t="str">
        <f>IF('data sistem'!W389="tidak",3,IF('data sistem'!W389="ya",IF('data sistem'!DT389="sebelum lulus",1,IF('data sistem'!DT389="setelah lulus",2,"")),""))</f>
        <v/>
      </c>
      <c r="P389" s="3" t="str">
        <f>IF('data sistem'!DU389="0-3 bulan",1,IF('data sistem'!DU389="3-6 bulan",3,IF('data sistem'!DU389="6-12 bulan",6,IF('data sistem'!DU389="lebih dari 12 bulan",12,""))))</f>
        <v/>
      </c>
      <c r="Q389" s="3" t="str">
        <f>IF('data sistem'!DV389="0-3 bulan",1,IF('data sistem'!DV389="3-6 bulan",3,IF('data sistem'!DV389="6-12 bulan",6,IF('data sistem'!DV389="lebih dari 12 bulan",12,""))))</f>
        <v/>
      </c>
      <c r="R389" s="3">
        <f>'data sistem'!EA389</f>
        <v>0</v>
      </c>
      <c r="S389" s="3">
        <f>'data sistem'!EB389</f>
        <v>0</v>
      </c>
      <c r="T389" s="3">
        <f>'data sistem'!EC389</f>
        <v>0</v>
      </c>
      <c r="U389" s="3">
        <f>'data sistem'!ED389</f>
        <v>0</v>
      </c>
      <c r="V389" s="3">
        <f>'data sistem'!EE389</f>
        <v>0</v>
      </c>
      <c r="W389" s="3">
        <f>'data sistem'!EF389</f>
        <v>0</v>
      </c>
      <c r="X389" s="3">
        <f>'data sistem'!EG389</f>
        <v>0</v>
      </c>
      <c r="Y389" s="3" t="str">
        <f>IF('data sistem'!DW389="ya",1,IF('data sistem'!DW389="tidak",0,""))</f>
        <v/>
      </c>
      <c r="Z389" s="3">
        <f>'data sistem'!EM389</f>
        <v>0</v>
      </c>
      <c r="AA389" s="3">
        <f>'data sistem'!EH389</f>
        <v>0</v>
      </c>
      <c r="AB389" s="3">
        <f>'data sistem'!EI389</f>
        <v>0</v>
      </c>
      <c r="AC389" s="3">
        <f>'data sistem'!EJ389</f>
        <v>0</v>
      </c>
      <c r="AD389" s="3">
        <f>'data sistem'!EK389</f>
        <v>0</v>
      </c>
      <c r="AE389" s="3">
        <f>'data sistem'!EL389</f>
        <v>0</v>
      </c>
      <c r="AF389" s="3">
        <f>0</f>
        <v>0</v>
      </c>
      <c r="AH389" s="3">
        <f>IF('data sistem'!FB389="lebih dari 3",4,'data sistem'!FB389)</f>
        <v>0</v>
      </c>
      <c r="AI389" s="3" t="str">
        <f>IF('data sistem'!FF389="sebelum lulus",1,IF('data sistem'!FF389="setelah lulus",2,""))</f>
        <v/>
      </c>
      <c r="AJ389" s="3" t="str">
        <f>IF('data sistem'!FG389="0-3 bulan",1,IF('data sistem'!FG389="3-6 bulan",3,IF('data sistem'!FG389="6-12 bulan",6,IF('data sistem'!FG389="lebih dari 12 bulan",12,""))))</f>
        <v/>
      </c>
      <c r="AK389" s="3" t="str">
        <f>IF('data sistem'!FH389="0-3 bulan",1,IF('data sistem'!FH389="3-6 bulan",3,IF('data sistem'!FH389="6-12 bulan",6,IF('data sistem'!FH389="lebih dari 12 bulan",12,""))))</f>
        <v/>
      </c>
      <c r="AL389" s="3">
        <f>IF('data sistem'!FC389="lebih dari 3",4,'data sistem'!FC389)</f>
        <v>0</v>
      </c>
      <c r="AM389" s="3">
        <f>IF('data sistem'!FD389="lebih dari 3",4,'data sistem'!FD389)</f>
        <v>0</v>
      </c>
      <c r="AN389" s="3" t="str">
        <f>IF(LEFT('data sistem'!U389,7)="bekerja",1,IF(LEFT('data sistem'!U389,5)="tidak",2,""))</f>
        <v/>
      </c>
      <c r="AO389" s="3">
        <f>'data sistem'!M389*1</f>
        <v>0</v>
      </c>
      <c r="AP389" s="3">
        <f>'data sistem'!R389*2</f>
        <v>0</v>
      </c>
      <c r="AQ389" s="3">
        <f>'data sistem'!P389*3</f>
        <v>0</v>
      </c>
      <c r="AR389" s="3">
        <f>'data sistem'!Q389*4</f>
        <v>0</v>
      </c>
      <c r="AS389" s="3">
        <f>0</f>
        <v>0</v>
      </c>
      <c r="AU389" s="3">
        <f>IF('data sistem'!Q389="1",4,1)</f>
        <v>1</v>
      </c>
      <c r="AW389" s="3">
        <f>IF('data sistem'!AG389="bumn",1,IF('data sistem'!AG389="non-profit",2,IF('data sistem'!AG389="swasta",3,IF('data sistem'!AG389="wiraswasta",4,5))))</f>
        <v>5</v>
      </c>
      <c r="AX389" s="3">
        <f>IF(AW389=5,'data sistem'!AG389,"")</f>
        <v>0</v>
      </c>
      <c r="AY389" s="3">
        <f>IF('data sistem'!T389=0,1,'data sistem'!T389=0)</f>
        <v>1</v>
      </c>
      <c r="BA389" s="3">
        <f>IF('data sistem'!AM389="kurang dari 1 juta",1000000,IF('data sistem'!AM389="antara 1 dan 2 juta",2000000,IF('data sistem'!AM389="lebih dari 2 juta",3000000,IF('data sistem'!AM389="lebih dari 3 juta",4000000,0))))</f>
        <v>0</v>
      </c>
      <c r="BB389" s="3">
        <f>0</f>
        <v>0</v>
      </c>
      <c r="BC389" s="3">
        <f>IF('data sistem'!BI389="kurang dari 1 juta",1000000,IF('data sistem'!BI389="antara 1 dan 2 juta",2000000,IF('data sistem'!BI389="lebih dari 2 juta",3000000,IF('data sistem'!BI389="lebih dari 3 juta",4000000,0))))</f>
        <v>0</v>
      </c>
      <c r="BD389" s="3" t="str">
        <f>IF('data sistem'!DE389&gt;0,'data sistem'!DE389,"")</f>
        <v/>
      </c>
      <c r="BE389" s="3" t="str">
        <f>IF('data sistem'!DF389="lebih tinggi",1,IF('data sistem'!DF389="sama",2,IF('data sistem'!DF389="lebih rendah",3,IF('data sistem'!DF389="tidak perlu",4,""))))</f>
        <v/>
      </c>
      <c r="BF389" s="3">
        <f>'data sistem'!DG389*1</f>
        <v>0</v>
      </c>
      <c r="BG389" s="3">
        <f>'data sistem'!DH389*2</f>
        <v>0</v>
      </c>
      <c r="BH389" s="3">
        <f>'data sistem'!DI389*3</f>
        <v>0</v>
      </c>
      <c r="BI389" s="3">
        <f>'data sistem'!DJ389*4</f>
        <v>0</v>
      </c>
      <c r="BJ389" s="3">
        <f>'data sistem'!DK389*5</f>
        <v>0</v>
      </c>
      <c r="BK389" s="3">
        <f>'data sistem'!DL389*6</f>
        <v>0</v>
      </c>
      <c r="BL389" s="3">
        <f>'data sistem'!DM389*7</f>
        <v>0</v>
      </c>
      <c r="BM389" s="3">
        <f>'data sistem'!DN389*8</f>
        <v>0</v>
      </c>
      <c r="BN389" s="3">
        <f>'data sistem'!DO389*9</f>
        <v>0</v>
      </c>
      <c r="BO389" s="3">
        <f>'data sistem'!DP389*10</f>
        <v>0</v>
      </c>
      <c r="BP389" s="3">
        <f>'data sistem'!DQ389*11</f>
        <v>0</v>
      </c>
      <c r="BQ389" s="3">
        <f>'data sistem'!DR389*12</f>
        <v>0</v>
      </c>
      <c r="BR389" s="3">
        <v>0</v>
      </c>
      <c r="BT389" s="3">
        <f>'data sistem'!GU389</f>
        <v>0</v>
      </c>
      <c r="BU389" s="3">
        <f>'data sistem'!HX389</f>
        <v>0</v>
      </c>
      <c r="BV389" s="3">
        <f>'data sistem'!GV389</f>
        <v>0</v>
      </c>
      <c r="BW389" s="3">
        <f>'data sistem'!HY389</f>
        <v>0</v>
      </c>
      <c r="BX389" s="3">
        <f>'data sistem'!GW389</f>
        <v>0</v>
      </c>
      <c r="BY389" s="3">
        <f>'data sistem'!HV389</f>
        <v>0</v>
      </c>
      <c r="BZ389" s="3">
        <f>'data sistem'!HZ389</f>
        <v>0</v>
      </c>
      <c r="CA389" s="3">
        <f>'data sistem'!IY389</f>
        <v>0</v>
      </c>
      <c r="CB389" s="3">
        <f>'data sistem'!GX389</f>
        <v>0</v>
      </c>
      <c r="CC389" s="3">
        <f>'data sistem'!IA389</f>
        <v>0</v>
      </c>
      <c r="CD389" s="3">
        <f>'data sistem'!GY389</f>
        <v>0</v>
      </c>
      <c r="CE389" s="3">
        <f>'data sistem'!IB389</f>
        <v>0</v>
      </c>
      <c r="CF389" s="3">
        <f>'data sistem'!GZ389</f>
        <v>0</v>
      </c>
      <c r="CH389" s="3">
        <f>'data sistem'!IC389</f>
        <v>0</v>
      </c>
      <c r="CJ389" s="3">
        <f>'data sistem'!HA389</f>
        <v>0</v>
      </c>
      <c r="CK389" s="3">
        <f>'data sistem'!ID389</f>
        <v>0</v>
      </c>
      <c r="CL389" s="3">
        <f>'data sistem'!HB389</f>
        <v>0</v>
      </c>
      <c r="CM389" s="3">
        <f>'data sistem'!IE389</f>
        <v>0</v>
      </c>
      <c r="CN389" s="3">
        <f>'data sistem'!HC389</f>
        <v>0</v>
      </c>
      <c r="CO389" s="3">
        <f>'data sistem'!IF389</f>
        <v>0</v>
      </c>
      <c r="CP389" s="3">
        <f>'data sistem'!HD389</f>
        <v>0</v>
      </c>
      <c r="CQ389" s="3">
        <f>'data sistem'!IG389</f>
        <v>0</v>
      </c>
      <c r="CR389" s="3">
        <f>'data sistem'!HE389</f>
        <v>0</v>
      </c>
      <c r="CS389" s="3">
        <f>'data sistem'!IH389</f>
        <v>0</v>
      </c>
      <c r="CT389" s="3">
        <f>'data sistem'!HF389</f>
        <v>0</v>
      </c>
      <c r="CU389" s="3">
        <f>'data sistem'!II389</f>
        <v>0</v>
      </c>
      <c r="CV389" s="3">
        <f>'data sistem'!HG389</f>
        <v>0</v>
      </c>
      <c r="CW389" s="3">
        <f>'data sistem'!IJ389</f>
        <v>0</v>
      </c>
      <c r="CX389" s="3">
        <f>'data sistem'!HH389</f>
        <v>0</v>
      </c>
      <c r="CY389" s="3">
        <f>'data sistem'!IK389</f>
        <v>0</v>
      </c>
      <c r="CZ389" s="3">
        <f>'data sistem'!HI389</f>
        <v>0</v>
      </c>
      <c r="DA389" s="3">
        <f>'data sistem'!IL389</f>
        <v>0</v>
      </c>
      <c r="DB389" s="3">
        <f>'data sistem'!HJ389</f>
        <v>0</v>
      </c>
      <c r="DC389" s="3">
        <f>'data sistem'!IM389</f>
        <v>0</v>
      </c>
      <c r="DD389" s="3">
        <f>'data sistem'!HK389</f>
        <v>0</v>
      </c>
      <c r="DE389" s="3">
        <f>'data sistem'!IN389</f>
        <v>0</v>
      </c>
      <c r="DF389" s="3">
        <f>'data sistem'!HL389</f>
        <v>0</v>
      </c>
      <c r="DG389" s="3">
        <f>'data sistem'!IO389</f>
        <v>0</v>
      </c>
      <c r="DH389" s="3">
        <f>'data sistem'!HM389</f>
        <v>0</v>
      </c>
      <c r="DI389" s="3">
        <f>'data sistem'!HM389</f>
        <v>0</v>
      </c>
      <c r="DJ389" s="3">
        <f>'data sistem'!IP389</f>
        <v>0</v>
      </c>
      <c r="DK389" s="3">
        <f>'data sistem'!IP389</f>
        <v>0</v>
      </c>
      <c r="DL389" s="3">
        <f>'data sistem'!HN389</f>
        <v>0</v>
      </c>
      <c r="DM389" s="3">
        <f>'data sistem'!IQ389</f>
        <v>0</v>
      </c>
      <c r="DN389" s="3">
        <f>'data sistem'!HO389</f>
        <v>0</v>
      </c>
      <c r="DO389" s="3">
        <f>'data sistem'!IR389</f>
        <v>0</v>
      </c>
      <c r="DP389" s="3">
        <f>'data sistem'!HP389</f>
        <v>0</v>
      </c>
      <c r="DQ389" s="3">
        <f>'data sistem'!IS389</f>
        <v>0</v>
      </c>
      <c r="DR389" s="3">
        <f>'data sistem'!HQ389</f>
        <v>0</v>
      </c>
      <c r="DS389" s="3">
        <f>'data sistem'!IT389</f>
        <v>0</v>
      </c>
      <c r="DT389" s="3">
        <f>'data sistem'!HR389</f>
        <v>0</v>
      </c>
      <c r="DU389" s="3">
        <f>'data sistem'!IU389</f>
        <v>0</v>
      </c>
      <c r="DV389" s="3">
        <f>'data sistem'!HS389</f>
        <v>0</v>
      </c>
      <c r="DW389" s="3">
        <f>'data sistem'!IV389</f>
        <v>0</v>
      </c>
      <c r="DX389" s="3">
        <f>'data sistem'!HT389</f>
        <v>0</v>
      </c>
      <c r="DY389" s="3">
        <f>'data sistem'!IW389</f>
        <v>0</v>
      </c>
      <c r="DZ389" s="3">
        <f>'data sistem'!HU389</f>
        <v>0</v>
      </c>
      <c r="EA389" s="3">
        <f>'data sistem'!IX389</f>
        <v>0</v>
      </c>
    </row>
    <row r="390" spans="1:131" x14ac:dyDescent="0.3">
      <c r="A390" s="3" t="str">
        <f t="shared" si="6"/>
        <v>051022</v>
      </c>
      <c r="B390" s="3" t="e">
        <f>VLOOKUP('data sistem'!C390,kodeprodi!$A$2:$B$11,2,FALSE)</f>
        <v>#N/A</v>
      </c>
      <c r="C390" s="3">
        <f>'data sistem'!A390</f>
        <v>0</v>
      </c>
      <c r="D390" s="3">
        <f>'data sistem'!B390</f>
        <v>0</v>
      </c>
      <c r="E390" s="3">
        <f>'data sistem'!J390</f>
        <v>0</v>
      </c>
      <c r="F390" s="3">
        <f>'data sistem'!K390</f>
        <v>0</v>
      </c>
      <c r="G390" s="3">
        <f>2020-'data sistem'!E390</f>
        <v>2020</v>
      </c>
      <c r="H390" s="3">
        <f>1</f>
        <v>1</v>
      </c>
      <c r="I390" s="3">
        <f>2</f>
        <v>2</v>
      </c>
      <c r="J390" s="3">
        <f>3</f>
        <v>3</v>
      </c>
      <c r="K390" s="3">
        <f>3</f>
        <v>3</v>
      </c>
      <c r="L390" s="3">
        <f>1</f>
        <v>1</v>
      </c>
      <c r="M390" s="3">
        <f>2</f>
        <v>2</v>
      </c>
      <c r="N390" s="3">
        <f>1</f>
        <v>1</v>
      </c>
      <c r="O390" s="3" t="str">
        <f>IF('data sistem'!W390="tidak",3,IF('data sistem'!W390="ya",IF('data sistem'!DT390="sebelum lulus",1,IF('data sistem'!DT390="setelah lulus",2,"")),""))</f>
        <v/>
      </c>
      <c r="P390" s="3" t="str">
        <f>IF('data sistem'!DU390="0-3 bulan",1,IF('data sistem'!DU390="3-6 bulan",3,IF('data sistem'!DU390="6-12 bulan",6,IF('data sistem'!DU390="lebih dari 12 bulan",12,""))))</f>
        <v/>
      </c>
      <c r="Q390" s="3" t="str">
        <f>IF('data sistem'!DV390="0-3 bulan",1,IF('data sistem'!DV390="3-6 bulan",3,IF('data sistem'!DV390="6-12 bulan",6,IF('data sistem'!DV390="lebih dari 12 bulan",12,""))))</f>
        <v/>
      </c>
      <c r="R390" s="3">
        <f>'data sistem'!EA390</f>
        <v>0</v>
      </c>
      <c r="S390" s="3">
        <f>'data sistem'!EB390</f>
        <v>0</v>
      </c>
      <c r="T390" s="3">
        <f>'data sistem'!EC390</f>
        <v>0</v>
      </c>
      <c r="U390" s="3">
        <f>'data sistem'!ED390</f>
        <v>0</v>
      </c>
      <c r="V390" s="3">
        <f>'data sistem'!EE390</f>
        <v>0</v>
      </c>
      <c r="W390" s="3">
        <f>'data sistem'!EF390</f>
        <v>0</v>
      </c>
      <c r="X390" s="3">
        <f>'data sistem'!EG390</f>
        <v>0</v>
      </c>
      <c r="Y390" s="3" t="str">
        <f>IF('data sistem'!DW390="ya",1,IF('data sistem'!DW390="tidak",0,""))</f>
        <v/>
      </c>
      <c r="Z390" s="3">
        <f>'data sistem'!EM390</f>
        <v>0</v>
      </c>
      <c r="AA390" s="3">
        <f>'data sistem'!EH390</f>
        <v>0</v>
      </c>
      <c r="AB390" s="3">
        <f>'data sistem'!EI390</f>
        <v>0</v>
      </c>
      <c r="AC390" s="3">
        <f>'data sistem'!EJ390</f>
        <v>0</v>
      </c>
      <c r="AD390" s="3">
        <f>'data sistem'!EK390</f>
        <v>0</v>
      </c>
      <c r="AE390" s="3">
        <f>'data sistem'!EL390</f>
        <v>0</v>
      </c>
      <c r="AF390" s="3">
        <f>0</f>
        <v>0</v>
      </c>
      <c r="AH390" s="3">
        <f>IF('data sistem'!FB390="lebih dari 3",4,'data sistem'!FB390)</f>
        <v>0</v>
      </c>
      <c r="AI390" s="3" t="str">
        <f>IF('data sistem'!FF390="sebelum lulus",1,IF('data sistem'!FF390="setelah lulus",2,""))</f>
        <v/>
      </c>
      <c r="AJ390" s="3" t="str">
        <f>IF('data sistem'!FG390="0-3 bulan",1,IF('data sistem'!FG390="3-6 bulan",3,IF('data sistem'!FG390="6-12 bulan",6,IF('data sistem'!FG390="lebih dari 12 bulan",12,""))))</f>
        <v/>
      </c>
      <c r="AK390" s="3" t="str">
        <f>IF('data sistem'!FH390="0-3 bulan",1,IF('data sistem'!FH390="3-6 bulan",3,IF('data sistem'!FH390="6-12 bulan",6,IF('data sistem'!FH390="lebih dari 12 bulan",12,""))))</f>
        <v/>
      </c>
      <c r="AL390" s="3">
        <f>IF('data sistem'!FC390="lebih dari 3",4,'data sistem'!FC390)</f>
        <v>0</v>
      </c>
      <c r="AM390" s="3">
        <f>IF('data sistem'!FD390="lebih dari 3",4,'data sistem'!FD390)</f>
        <v>0</v>
      </c>
      <c r="AN390" s="3" t="str">
        <f>IF(LEFT('data sistem'!U390,7)="bekerja",1,IF(LEFT('data sistem'!U390,5)="tidak",2,""))</f>
        <v/>
      </c>
      <c r="AO390" s="3">
        <f>'data sistem'!M390*1</f>
        <v>0</v>
      </c>
      <c r="AP390" s="3">
        <f>'data sistem'!R390*2</f>
        <v>0</v>
      </c>
      <c r="AQ390" s="3">
        <f>'data sistem'!P390*3</f>
        <v>0</v>
      </c>
      <c r="AR390" s="3">
        <f>'data sistem'!Q390*4</f>
        <v>0</v>
      </c>
      <c r="AS390" s="3">
        <f>0</f>
        <v>0</v>
      </c>
      <c r="AU390" s="3">
        <f>IF('data sistem'!Q390="1",4,1)</f>
        <v>1</v>
      </c>
      <c r="AW390" s="3">
        <f>IF('data sistem'!AG390="bumn",1,IF('data sistem'!AG390="non-profit",2,IF('data sistem'!AG390="swasta",3,IF('data sistem'!AG390="wiraswasta",4,5))))</f>
        <v>5</v>
      </c>
      <c r="AX390" s="3">
        <f>IF(AW390=5,'data sistem'!AG390,"")</f>
        <v>0</v>
      </c>
      <c r="AY390" s="3">
        <f>IF('data sistem'!T390=0,1,'data sistem'!T390=0)</f>
        <v>1</v>
      </c>
      <c r="BA390" s="3">
        <f>IF('data sistem'!AM390="kurang dari 1 juta",1000000,IF('data sistem'!AM390="antara 1 dan 2 juta",2000000,IF('data sistem'!AM390="lebih dari 2 juta",3000000,IF('data sistem'!AM390="lebih dari 3 juta",4000000,0))))</f>
        <v>0</v>
      </c>
      <c r="BB390" s="3">
        <f>0</f>
        <v>0</v>
      </c>
      <c r="BC390" s="3">
        <f>IF('data sistem'!BI390="kurang dari 1 juta",1000000,IF('data sistem'!BI390="antara 1 dan 2 juta",2000000,IF('data sistem'!BI390="lebih dari 2 juta",3000000,IF('data sistem'!BI390="lebih dari 3 juta",4000000,0))))</f>
        <v>0</v>
      </c>
      <c r="BD390" s="3" t="str">
        <f>IF('data sistem'!DE390&gt;0,'data sistem'!DE390,"")</f>
        <v/>
      </c>
      <c r="BE390" s="3" t="str">
        <f>IF('data sistem'!DF390="lebih tinggi",1,IF('data sistem'!DF390="sama",2,IF('data sistem'!DF390="lebih rendah",3,IF('data sistem'!DF390="tidak perlu",4,""))))</f>
        <v/>
      </c>
      <c r="BF390" s="3">
        <f>'data sistem'!DG390*1</f>
        <v>0</v>
      </c>
      <c r="BG390" s="3">
        <f>'data sistem'!DH390*2</f>
        <v>0</v>
      </c>
      <c r="BH390" s="3">
        <f>'data sistem'!DI390*3</f>
        <v>0</v>
      </c>
      <c r="BI390" s="3">
        <f>'data sistem'!DJ390*4</f>
        <v>0</v>
      </c>
      <c r="BJ390" s="3">
        <f>'data sistem'!DK390*5</f>
        <v>0</v>
      </c>
      <c r="BK390" s="3">
        <f>'data sistem'!DL390*6</f>
        <v>0</v>
      </c>
      <c r="BL390" s="3">
        <f>'data sistem'!DM390*7</f>
        <v>0</v>
      </c>
      <c r="BM390" s="3">
        <f>'data sistem'!DN390*8</f>
        <v>0</v>
      </c>
      <c r="BN390" s="3">
        <f>'data sistem'!DO390*9</f>
        <v>0</v>
      </c>
      <c r="BO390" s="3">
        <f>'data sistem'!DP390*10</f>
        <v>0</v>
      </c>
      <c r="BP390" s="3">
        <f>'data sistem'!DQ390*11</f>
        <v>0</v>
      </c>
      <c r="BQ390" s="3">
        <f>'data sistem'!DR390*12</f>
        <v>0</v>
      </c>
      <c r="BR390" s="3">
        <v>0</v>
      </c>
      <c r="BT390" s="3">
        <f>'data sistem'!GU390</f>
        <v>0</v>
      </c>
      <c r="BU390" s="3">
        <f>'data sistem'!HX390</f>
        <v>0</v>
      </c>
      <c r="BV390" s="3">
        <f>'data sistem'!GV390</f>
        <v>0</v>
      </c>
      <c r="BW390" s="3">
        <f>'data sistem'!HY390</f>
        <v>0</v>
      </c>
      <c r="BX390" s="3">
        <f>'data sistem'!GW390</f>
        <v>0</v>
      </c>
      <c r="BY390" s="3">
        <f>'data sistem'!HV390</f>
        <v>0</v>
      </c>
      <c r="BZ390" s="3">
        <f>'data sistem'!HZ390</f>
        <v>0</v>
      </c>
      <c r="CA390" s="3">
        <f>'data sistem'!IY390</f>
        <v>0</v>
      </c>
      <c r="CB390" s="3">
        <f>'data sistem'!GX390</f>
        <v>0</v>
      </c>
      <c r="CC390" s="3">
        <f>'data sistem'!IA390</f>
        <v>0</v>
      </c>
      <c r="CD390" s="3">
        <f>'data sistem'!GY390</f>
        <v>0</v>
      </c>
      <c r="CE390" s="3">
        <f>'data sistem'!IB390</f>
        <v>0</v>
      </c>
      <c r="CF390" s="3">
        <f>'data sistem'!GZ390</f>
        <v>0</v>
      </c>
      <c r="CH390" s="3">
        <f>'data sistem'!IC390</f>
        <v>0</v>
      </c>
      <c r="CJ390" s="3">
        <f>'data sistem'!HA390</f>
        <v>0</v>
      </c>
      <c r="CK390" s="3">
        <f>'data sistem'!ID390</f>
        <v>0</v>
      </c>
      <c r="CL390" s="3">
        <f>'data sistem'!HB390</f>
        <v>0</v>
      </c>
      <c r="CM390" s="3">
        <f>'data sistem'!IE390</f>
        <v>0</v>
      </c>
      <c r="CN390" s="3">
        <f>'data sistem'!HC390</f>
        <v>0</v>
      </c>
      <c r="CO390" s="3">
        <f>'data sistem'!IF390</f>
        <v>0</v>
      </c>
      <c r="CP390" s="3">
        <f>'data sistem'!HD390</f>
        <v>0</v>
      </c>
      <c r="CQ390" s="3">
        <f>'data sistem'!IG390</f>
        <v>0</v>
      </c>
      <c r="CR390" s="3">
        <f>'data sistem'!HE390</f>
        <v>0</v>
      </c>
      <c r="CS390" s="3">
        <f>'data sistem'!IH390</f>
        <v>0</v>
      </c>
      <c r="CT390" s="3">
        <f>'data sistem'!HF390</f>
        <v>0</v>
      </c>
      <c r="CU390" s="3">
        <f>'data sistem'!II390</f>
        <v>0</v>
      </c>
      <c r="CV390" s="3">
        <f>'data sistem'!HG390</f>
        <v>0</v>
      </c>
      <c r="CW390" s="3">
        <f>'data sistem'!IJ390</f>
        <v>0</v>
      </c>
      <c r="CX390" s="3">
        <f>'data sistem'!HH390</f>
        <v>0</v>
      </c>
      <c r="CY390" s="3">
        <f>'data sistem'!IK390</f>
        <v>0</v>
      </c>
      <c r="CZ390" s="3">
        <f>'data sistem'!HI390</f>
        <v>0</v>
      </c>
      <c r="DA390" s="3">
        <f>'data sistem'!IL390</f>
        <v>0</v>
      </c>
      <c r="DB390" s="3">
        <f>'data sistem'!HJ390</f>
        <v>0</v>
      </c>
      <c r="DC390" s="3">
        <f>'data sistem'!IM390</f>
        <v>0</v>
      </c>
      <c r="DD390" s="3">
        <f>'data sistem'!HK390</f>
        <v>0</v>
      </c>
      <c r="DE390" s="3">
        <f>'data sistem'!IN390</f>
        <v>0</v>
      </c>
      <c r="DF390" s="3">
        <f>'data sistem'!HL390</f>
        <v>0</v>
      </c>
      <c r="DG390" s="3">
        <f>'data sistem'!IO390</f>
        <v>0</v>
      </c>
      <c r="DH390" s="3">
        <f>'data sistem'!HM390</f>
        <v>0</v>
      </c>
      <c r="DI390" s="3">
        <f>'data sistem'!HM390</f>
        <v>0</v>
      </c>
      <c r="DJ390" s="3">
        <f>'data sistem'!IP390</f>
        <v>0</v>
      </c>
      <c r="DK390" s="3">
        <f>'data sistem'!IP390</f>
        <v>0</v>
      </c>
      <c r="DL390" s="3">
        <f>'data sistem'!HN390</f>
        <v>0</v>
      </c>
      <c r="DM390" s="3">
        <f>'data sistem'!IQ390</f>
        <v>0</v>
      </c>
      <c r="DN390" s="3">
        <f>'data sistem'!HO390</f>
        <v>0</v>
      </c>
      <c r="DO390" s="3">
        <f>'data sistem'!IR390</f>
        <v>0</v>
      </c>
      <c r="DP390" s="3">
        <f>'data sistem'!HP390</f>
        <v>0</v>
      </c>
      <c r="DQ390" s="3">
        <f>'data sistem'!IS390</f>
        <v>0</v>
      </c>
      <c r="DR390" s="3">
        <f>'data sistem'!HQ390</f>
        <v>0</v>
      </c>
      <c r="DS390" s="3">
        <f>'data sistem'!IT390</f>
        <v>0</v>
      </c>
      <c r="DT390" s="3">
        <f>'data sistem'!HR390</f>
        <v>0</v>
      </c>
      <c r="DU390" s="3">
        <f>'data sistem'!IU390</f>
        <v>0</v>
      </c>
      <c r="DV390" s="3">
        <f>'data sistem'!HS390</f>
        <v>0</v>
      </c>
      <c r="DW390" s="3">
        <f>'data sistem'!IV390</f>
        <v>0</v>
      </c>
      <c r="DX390" s="3">
        <f>'data sistem'!HT390</f>
        <v>0</v>
      </c>
      <c r="DY390" s="3">
        <f>'data sistem'!IW390</f>
        <v>0</v>
      </c>
      <c r="DZ390" s="3">
        <f>'data sistem'!HU390</f>
        <v>0</v>
      </c>
      <c r="EA390" s="3">
        <f>'data sistem'!IX390</f>
        <v>0</v>
      </c>
    </row>
    <row r="391" spans="1:131" x14ac:dyDescent="0.3">
      <c r="A391" s="3" t="str">
        <f t="shared" si="6"/>
        <v>051022</v>
      </c>
      <c r="B391" s="3" t="e">
        <f>VLOOKUP('data sistem'!C391,kodeprodi!$A$2:$B$11,2,FALSE)</f>
        <v>#N/A</v>
      </c>
      <c r="C391" s="3">
        <f>'data sistem'!A391</f>
        <v>0</v>
      </c>
      <c r="D391" s="3">
        <f>'data sistem'!B391</f>
        <v>0</v>
      </c>
      <c r="E391" s="3">
        <f>'data sistem'!J391</f>
        <v>0</v>
      </c>
      <c r="F391" s="3">
        <f>'data sistem'!K391</f>
        <v>0</v>
      </c>
      <c r="G391" s="3">
        <f>2020-'data sistem'!E391</f>
        <v>2020</v>
      </c>
      <c r="H391" s="3">
        <f>1</f>
        <v>1</v>
      </c>
      <c r="I391" s="3">
        <f>2</f>
        <v>2</v>
      </c>
      <c r="J391" s="3">
        <f>3</f>
        <v>3</v>
      </c>
      <c r="K391" s="3">
        <f>3</f>
        <v>3</v>
      </c>
      <c r="L391" s="3">
        <f>1</f>
        <v>1</v>
      </c>
      <c r="M391" s="3">
        <f>2</f>
        <v>2</v>
      </c>
      <c r="N391" s="3">
        <f>1</f>
        <v>1</v>
      </c>
      <c r="O391" s="3" t="str">
        <f>IF('data sistem'!W391="tidak",3,IF('data sistem'!W391="ya",IF('data sistem'!DT391="sebelum lulus",1,IF('data sistem'!DT391="setelah lulus",2,"")),""))</f>
        <v/>
      </c>
      <c r="P391" s="3" t="str">
        <f>IF('data sistem'!DU391="0-3 bulan",1,IF('data sistem'!DU391="3-6 bulan",3,IF('data sistem'!DU391="6-12 bulan",6,IF('data sistem'!DU391="lebih dari 12 bulan",12,""))))</f>
        <v/>
      </c>
      <c r="Q391" s="3" t="str">
        <f>IF('data sistem'!DV391="0-3 bulan",1,IF('data sistem'!DV391="3-6 bulan",3,IF('data sistem'!DV391="6-12 bulan",6,IF('data sistem'!DV391="lebih dari 12 bulan",12,""))))</f>
        <v/>
      </c>
      <c r="R391" s="3">
        <f>'data sistem'!EA391</f>
        <v>0</v>
      </c>
      <c r="S391" s="3">
        <f>'data sistem'!EB391</f>
        <v>0</v>
      </c>
      <c r="T391" s="3">
        <f>'data sistem'!EC391</f>
        <v>0</v>
      </c>
      <c r="U391" s="3">
        <f>'data sistem'!ED391</f>
        <v>0</v>
      </c>
      <c r="V391" s="3">
        <f>'data sistem'!EE391</f>
        <v>0</v>
      </c>
      <c r="W391" s="3">
        <f>'data sistem'!EF391</f>
        <v>0</v>
      </c>
      <c r="X391" s="3">
        <f>'data sistem'!EG391</f>
        <v>0</v>
      </c>
      <c r="Y391" s="3" t="str">
        <f>IF('data sistem'!DW391="ya",1,IF('data sistem'!DW391="tidak",0,""))</f>
        <v/>
      </c>
      <c r="Z391" s="3">
        <f>'data sistem'!EM391</f>
        <v>0</v>
      </c>
      <c r="AA391" s="3">
        <f>'data sistem'!EH391</f>
        <v>0</v>
      </c>
      <c r="AB391" s="3">
        <f>'data sistem'!EI391</f>
        <v>0</v>
      </c>
      <c r="AC391" s="3">
        <f>'data sistem'!EJ391</f>
        <v>0</v>
      </c>
      <c r="AD391" s="3">
        <f>'data sistem'!EK391</f>
        <v>0</v>
      </c>
      <c r="AE391" s="3">
        <f>'data sistem'!EL391</f>
        <v>0</v>
      </c>
      <c r="AF391" s="3">
        <f>0</f>
        <v>0</v>
      </c>
      <c r="AH391" s="3">
        <f>IF('data sistem'!FB391="lebih dari 3",4,'data sistem'!FB391)</f>
        <v>0</v>
      </c>
      <c r="AI391" s="3" t="str">
        <f>IF('data sistem'!FF391="sebelum lulus",1,IF('data sistem'!FF391="setelah lulus",2,""))</f>
        <v/>
      </c>
      <c r="AJ391" s="3" t="str">
        <f>IF('data sistem'!FG391="0-3 bulan",1,IF('data sistem'!FG391="3-6 bulan",3,IF('data sistem'!FG391="6-12 bulan",6,IF('data sistem'!FG391="lebih dari 12 bulan",12,""))))</f>
        <v/>
      </c>
      <c r="AK391" s="3" t="str">
        <f>IF('data sistem'!FH391="0-3 bulan",1,IF('data sistem'!FH391="3-6 bulan",3,IF('data sistem'!FH391="6-12 bulan",6,IF('data sistem'!FH391="lebih dari 12 bulan",12,""))))</f>
        <v/>
      </c>
      <c r="AL391" s="3">
        <f>IF('data sistem'!FC391="lebih dari 3",4,'data sistem'!FC391)</f>
        <v>0</v>
      </c>
      <c r="AM391" s="3">
        <f>IF('data sistem'!FD391="lebih dari 3",4,'data sistem'!FD391)</f>
        <v>0</v>
      </c>
      <c r="AN391" s="3" t="str">
        <f>IF(LEFT('data sistem'!U391,7)="bekerja",1,IF(LEFT('data sistem'!U391,5)="tidak",2,""))</f>
        <v/>
      </c>
      <c r="AO391" s="3">
        <f>'data sistem'!M391*1</f>
        <v>0</v>
      </c>
      <c r="AP391" s="3">
        <f>'data sistem'!R391*2</f>
        <v>0</v>
      </c>
      <c r="AQ391" s="3">
        <f>'data sistem'!P391*3</f>
        <v>0</v>
      </c>
      <c r="AR391" s="3">
        <f>'data sistem'!Q391*4</f>
        <v>0</v>
      </c>
      <c r="AS391" s="3">
        <f>0</f>
        <v>0</v>
      </c>
      <c r="AU391" s="3">
        <f>IF('data sistem'!Q391="1",4,1)</f>
        <v>1</v>
      </c>
      <c r="AW391" s="3">
        <f>IF('data sistem'!AG391="bumn",1,IF('data sistem'!AG391="non-profit",2,IF('data sistem'!AG391="swasta",3,IF('data sistem'!AG391="wiraswasta",4,5))))</f>
        <v>5</v>
      </c>
      <c r="AX391" s="3">
        <f>IF(AW391=5,'data sistem'!AG391,"")</f>
        <v>0</v>
      </c>
      <c r="AY391" s="3">
        <f>IF('data sistem'!T391=0,1,'data sistem'!T391=0)</f>
        <v>1</v>
      </c>
      <c r="BA391" s="3">
        <f>IF('data sistem'!AM391="kurang dari 1 juta",1000000,IF('data sistem'!AM391="antara 1 dan 2 juta",2000000,IF('data sistem'!AM391="lebih dari 2 juta",3000000,IF('data sistem'!AM391="lebih dari 3 juta",4000000,0))))</f>
        <v>0</v>
      </c>
      <c r="BB391" s="3">
        <f>0</f>
        <v>0</v>
      </c>
      <c r="BC391" s="3">
        <f>IF('data sistem'!BI391="kurang dari 1 juta",1000000,IF('data sistem'!BI391="antara 1 dan 2 juta",2000000,IF('data sistem'!BI391="lebih dari 2 juta",3000000,IF('data sistem'!BI391="lebih dari 3 juta",4000000,0))))</f>
        <v>0</v>
      </c>
      <c r="BD391" s="3" t="str">
        <f>IF('data sistem'!DE391&gt;0,'data sistem'!DE391,"")</f>
        <v/>
      </c>
      <c r="BE391" s="3" t="str">
        <f>IF('data sistem'!DF391="lebih tinggi",1,IF('data sistem'!DF391="sama",2,IF('data sistem'!DF391="lebih rendah",3,IF('data sistem'!DF391="tidak perlu",4,""))))</f>
        <v/>
      </c>
      <c r="BF391" s="3">
        <f>'data sistem'!DG391*1</f>
        <v>0</v>
      </c>
      <c r="BG391" s="3">
        <f>'data sistem'!DH391*2</f>
        <v>0</v>
      </c>
      <c r="BH391" s="3">
        <f>'data sistem'!DI391*3</f>
        <v>0</v>
      </c>
      <c r="BI391" s="3">
        <f>'data sistem'!DJ391*4</f>
        <v>0</v>
      </c>
      <c r="BJ391" s="3">
        <f>'data sistem'!DK391*5</f>
        <v>0</v>
      </c>
      <c r="BK391" s="3">
        <f>'data sistem'!DL391*6</f>
        <v>0</v>
      </c>
      <c r="BL391" s="3">
        <f>'data sistem'!DM391*7</f>
        <v>0</v>
      </c>
      <c r="BM391" s="3">
        <f>'data sistem'!DN391*8</f>
        <v>0</v>
      </c>
      <c r="BN391" s="3">
        <f>'data sistem'!DO391*9</f>
        <v>0</v>
      </c>
      <c r="BO391" s="3">
        <f>'data sistem'!DP391*10</f>
        <v>0</v>
      </c>
      <c r="BP391" s="3">
        <f>'data sistem'!DQ391*11</f>
        <v>0</v>
      </c>
      <c r="BQ391" s="3">
        <f>'data sistem'!DR391*12</f>
        <v>0</v>
      </c>
      <c r="BR391" s="3">
        <v>0</v>
      </c>
      <c r="BT391" s="3">
        <f>'data sistem'!GU391</f>
        <v>0</v>
      </c>
      <c r="BU391" s="3">
        <f>'data sistem'!HX391</f>
        <v>0</v>
      </c>
      <c r="BV391" s="3">
        <f>'data sistem'!GV391</f>
        <v>0</v>
      </c>
      <c r="BW391" s="3">
        <f>'data sistem'!HY391</f>
        <v>0</v>
      </c>
      <c r="BX391" s="3">
        <f>'data sistem'!GW391</f>
        <v>0</v>
      </c>
      <c r="BY391" s="3">
        <f>'data sistem'!HV391</f>
        <v>0</v>
      </c>
      <c r="BZ391" s="3">
        <f>'data sistem'!HZ391</f>
        <v>0</v>
      </c>
      <c r="CA391" s="3">
        <f>'data sistem'!IY391</f>
        <v>0</v>
      </c>
      <c r="CB391" s="3">
        <f>'data sistem'!GX391</f>
        <v>0</v>
      </c>
      <c r="CC391" s="3">
        <f>'data sistem'!IA391</f>
        <v>0</v>
      </c>
      <c r="CD391" s="3">
        <f>'data sistem'!GY391</f>
        <v>0</v>
      </c>
      <c r="CE391" s="3">
        <f>'data sistem'!IB391</f>
        <v>0</v>
      </c>
      <c r="CF391" s="3">
        <f>'data sistem'!GZ391</f>
        <v>0</v>
      </c>
      <c r="CH391" s="3">
        <f>'data sistem'!IC391</f>
        <v>0</v>
      </c>
      <c r="CJ391" s="3">
        <f>'data sistem'!HA391</f>
        <v>0</v>
      </c>
      <c r="CK391" s="3">
        <f>'data sistem'!ID391</f>
        <v>0</v>
      </c>
      <c r="CL391" s="3">
        <f>'data sistem'!HB391</f>
        <v>0</v>
      </c>
      <c r="CM391" s="3">
        <f>'data sistem'!IE391</f>
        <v>0</v>
      </c>
      <c r="CN391" s="3">
        <f>'data sistem'!HC391</f>
        <v>0</v>
      </c>
      <c r="CO391" s="3">
        <f>'data sistem'!IF391</f>
        <v>0</v>
      </c>
      <c r="CP391" s="3">
        <f>'data sistem'!HD391</f>
        <v>0</v>
      </c>
      <c r="CQ391" s="3">
        <f>'data sistem'!IG391</f>
        <v>0</v>
      </c>
      <c r="CR391" s="3">
        <f>'data sistem'!HE391</f>
        <v>0</v>
      </c>
      <c r="CS391" s="3">
        <f>'data sistem'!IH391</f>
        <v>0</v>
      </c>
      <c r="CT391" s="3">
        <f>'data sistem'!HF391</f>
        <v>0</v>
      </c>
      <c r="CU391" s="3">
        <f>'data sistem'!II391</f>
        <v>0</v>
      </c>
      <c r="CV391" s="3">
        <f>'data sistem'!HG391</f>
        <v>0</v>
      </c>
      <c r="CW391" s="3">
        <f>'data sistem'!IJ391</f>
        <v>0</v>
      </c>
      <c r="CX391" s="3">
        <f>'data sistem'!HH391</f>
        <v>0</v>
      </c>
      <c r="CY391" s="3">
        <f>'data sistem'!IK391</f>
        <v>0</v>
      </c>
      <c r="CZ391" s="3">
        <f>'data sistem'!HI391</f>
        <v>0</v>
      </c>
      <c r="DA391" s="3">
        <f>'data sistem'!IL391</f>
        <v>0</v>
      </c>
      <c r="DB391" s="3">
        <f>'data sistem'!HJ391</f>
        <v>0</v>
      </c>
      <c r="DC391" s="3">
        <f>'data sistem'!IM391</f>
        <v>0</v>
      </c>
      <c r="DD391" s="3">
        <f>'data sistem'!HK391</f>
        <v>0</v>
      </c>
      <c r="DE391" s="3">
        <f>'data sistem'!IN391</f>
        <v>0</v>
      </c>
      <c r="DF391" s="3">
        <f>'data sistem'!HL391</f>
        <v>0</v>
      </c>
      <c r="DG391" s="3">
        <f>'data sistem'!IO391</f>
        <v>0</v>
      </c>
      <c r="DH391" s="3">
        <f>'data sistem'!HM391</f>
        <v>0</v>
      </c>
      <c r="DI391" s="3">
        <f>'data sistem'!HM391</f>
        <v>0</v>
      </c>
      <c r="DJ391" s="3">
        <f>'data sistem'!IP391</f>
        <v>0</v>
      </c>
      <c r="DK391" s="3">
        <f>'data sistem'!IP391</f>
        <v>0</v>
      </c>
      <c r="DL391" s="3">
        <f>'data sistem'!HN391</f>
        <v>0</v>
      </c>
      <c r="DM391" s="3">
        <f>'data sistem'!IQ391</f>
        <v>0</v>
      </c>
      <c r="DN391" s="3">
        <f>'data sistem'!HO391</f>
        <v>0</v>
      </c>
      <c r="DO391" s="3">
        <f>'data sistem'!IR391</f>
        <v>0</v>
      </c>
      <c r="DP391" s="3">
        <f>'data sistem'!HP391</f>
        <v>0</v>
      </c>
      <c r="DQ391" s="3">
        <f>'data sistem'!IS391</f>
        <v>0</v>
      </c>
      <c r="DR391" s="3">
        <f>'data sistem'!HQ391</f>
        <v>0</v>
      </c>
      <c r="DS391" s="3">
        <f>'data sistem'!IT391</f>
        <v>0</v>
      </c>
      <c r="DT391" s="3">
        <f>'data sistem'!HR391</f>
        <v>0</v>
      </c>
      <c r="DU391" s="3">
        <f>'data sistem'!IU391</f>
        <v>0</v>
      </c>
      <c r="DV391" s="3">
        <f>'data sistem'!HS391</f>
        <v>0</v>
      </c>
      <c r="DW391" s="3">
        <f>'data sistem'!IV391</f>
        <v>0</v>
      </c>
      <c r="DX391" s="3">
        <f>'data sistem'!HT391</f>
        <v>0</v>
      </c>
      <c r="DY391" s="3">
        <f>'data sistem'!IW391</f>
        <v>0</v>
      </c>
      <c r="DZ391" s="3">
        <f>'data sistem'!HU391</f>
        <v>0</v>
      </c>
      <c r="EA391" s="3">
        <f>'data sistem'!IX391</f>
        <v>0</v>
      </c>
    </row>
    <row r="392" spans="1:131" x14ac:dyDescent="0.3">
      <c r="A392" s="3" t="str">
        <f t="shared" si="6"/>
        <v>051022</v>
      </c>
      <c r="B392" s="3" t="e">
        <f>VLOOKUP('data sistem'!C392,kodeprodi!$A$2:$B$11,2,FALSE)</f>
        <v>#N/A</v>
      </c>
      <c r="C392" s="3">
        <f>'data sistem'!A392</f>
        <v>0</v>
      </c>
      <c r="D392" s="3">
        <f>'data sistem'!B392</f>
        <v>0</v>
      </c>
      <c r="E392" s="3">
        <f>'data sistem'!J392</f>
        <v>0</v>
      </c>
      <c r="F392" s="3">
        <f>'data sistem'!K392</f>
        <v>0</v>
      </c>
      <c r="G392" s="3">
        <f>2020-'data sistem'!E392</f>
        <v>2020</v>
      </c>
      <c r="H392" s="3">
        <f>1</f>
        <v>1</v>
      </c>
      <c r="I392" s="3">
        <f>2</f>
        <v>2</v>
      </c>
      <c r="J392" s="3">
        <f>3</f>
        <v>3</v>
      </c>
      <c r="K392" s="3">
        <f>3</f>
        <v>3</v>
      </c>
      <c r="L392" s="3">
        <f>1</f>
        <v>1</v>
      </c>
      <c r="M392" s="3">
        <f>2</f>
        <v>2</v>
      </c>
      <c r="N392" s="3">
        <f>1</f>
        <v>1</v>
      </c>
      <c r="O392" s="3" t="str">
        <f>IF('data sistem'!W392="tidak",3,IF('data sistem'!W392="ya",IF('data sistem'!DT392="sebelum lulus",1,IF('data sistem'!DT392="setelah lulus",2,"")),""))</f>
        <v/>
      </c>
      <c r="P392" s="3" t="str">
        <f>IF('data sistem'!DU392="0-3 bulan",1,IF('data sistem'!DU392="3-6 bulan",3,IF('data sistem'!DU392="6-12 bulan",6,IF('data sistem'!DU392="lebih dari 12 bulan",12,""))))</f>
        <v/>
      </c>
      <c r="Q392" s="3" t="str">
        <f>IF('data sistem'!DV392="0-3 bulan",1,IF('data sistem'!DV392="3-6 bulan",3,IF('data sistem'!DV392="6-12 bulan",6,IF('data sistem'!DV392="lebih dari 12 bulan",12,""))))</f>
        <v/>
      </c>
      <c r="R392" s="3">
        <f>'data sistem'!EA392</f>
        <v>0</v>
      </c>
      <c r="S392" s="3">
        <f>'data sistem'!EB392</f>
        <v>0</v>
      </c>
      <c r="T392" s="3">
        <f>'data sistem'!EC392</f>
        <v>0</v>
      </c>
      <c r="U392" s="3">
        <f>'data sistem'!ED392</f>
        <v>0</v>
      </c>
      <c r="V392" s="3">
        <f>'data sistem'!EE392</f>
        <v>0</v>
      </c>
      <c r="W392" s="3">
        <f>'data sistem'!EF392</f>
        <v>0</v>
      </c>
      <c r="X392" s="3">
        <f>'data sistem'!EG392</f>
        <v>0</v>
      </c>
      <c r="Y392" s="3" t="str">
        <f>IF('data sistem'!DW392="ya",1,IF('data sistem'!DW392="tidak",0,""))</f>
        <v/>
      </c>
      <c r="Z392" s="3">
        <f>'data sistem'!EM392</f>
        <v>0</v>
      </c>
      <c r="AA392" s="3">
        <f>'data sistem'!EH392</f>
        <v>0</v>
      </c>
      <c r="AB392" s="3">
        <f>'data sistem'!EI392</f>
        <v>0</v>
      </c>
      <c r="AC392" s="3">
        <f>'data sistem'!EJ392</f>
        <v>0</v>
      </c>
      <c r="AD392" s="3">
        <f>'data sistem'!EK392</f>
        <v>0</v>
      </c>
      <c r="AE392" s="3">
        <f>'data sistem'!EL392</f>
        <v>0</v>
      </c>
      <c r="AF392" s="3">
        <f>0</f>
        <v>0</v>
      </c>
      <c r="AH392" s="3">
        <f>IF('data sistem'!FB392="lebih dari 3",4,'data sistem'!FB392)</f>
        <v>0</v>
      </c>
      <c r="AI392" s="3" t="str">
        <f>IF('data sistem'!FF392="sebelum lulus",1,IF('data sistem'!FF392="setelah lulus",2,""))</f>
        <v/>
      </c>
      <c r="AJ392" s="3" t="str">
        <f>IF('data sistem'!FG392="0-3 bulan",1,IF('data sistem'!FG392="3-6 bulan",3,IF('data sistem'!FG392="6-12 bulan",6,IF('data sistem'!FG392="lebih dari 12 bulan",12,""))))</f>
        <v/>
      </c>
      <c r="AK392" s="3" t="str">
        <f>IF('data sistem'!FH392="0-3 bulan",1,IF('data sistem'!FH392="3-6 bulan",3,IF('data sistem'!FH392="6-12 bulan",6,IF('data sistem'!FH392="lebih dari 12 bulan",12,""))))</f>
        <v/>
      </c>
      <c r="AL392" s="3">
        <f>IF('data sistem'!FC392="lebih dari 3",4,'data sistem'!FC392)</f>
        <v>0</v>
      </c>
      <c r="AM392" s="3">
        <f>IF('data sistem'!FD392="lebih dari 3",4,'data sistem'!FD392)</f>
        <v>0</v>
      </c>
      <c r="AN392" s="3" t="str">
        <f>IF(LEFT('data sistem'!U392,7)="bekerja",1,IF(LEFT('data sistem'!U392,5)="tidak",2,""))</f>
        <v/>
      </c>
      <c r="AO392" s="3">
        <f>'data sistem'!M392*1</f>
        <v>0</v>
      </c>
      <c r="AP392" s="3">
        <f>'data sistem'!R392*2</f>
        <v>0</v>
      </c>
      <c r="AQ392" s="3">
        <f>'data sistem'!P392*3</f>
        <v>0</v>
      </c>
      <c r="AR392" s="3">
        <f>'data sistem'!Q392*4</f>
        <v>0</v>
      </c>
      <c r="AS392" s="3">
        <f>0</f>
        <v>0</v>
      </c>
      <c r="AU392" s="3">
        <f>IF('data sistem'!Q392="1",4,1)</f>
        <v>1</v>
      </c>
      <c r="AW392" s="3">
        <f>IF('data sistem'!AG392="bumn",1,IF('data sistem'!AG392="non-profit",2,IF('data sistem'!AG392="swasta",3,IF('data sistem'!AG392="wiraswasta",4,5))))</f>
        <v>5</v>
      </c>
      <c r="AX392" s="3">
        <f>IF(AW392=5,'data sistem'!AG392,"")</f>
        <v>0</v>
      </c>
      <c r="AY392" s="3">
        <f>IF('data sistem'!T392=0,1,'data sistem'!T392=0)</f>
        <v>1</v>
      </c>
      <c r="BA392" s="3">
        <f>IF('data sistem'!AM392="kurang dari 1 juta",1000000,IF('data sistem'!AM392="antara 1 dan 2 juta",2000000,IF('data sistem'!AM392="lebih dari 2 juta",3000000,IF('data sistem'!AM392="lebih dari 3 juta",4000000,0))))</f>
        <v>0</v>
      </c>
      <c r="BB392" s="3">
        <f>0</f>
        <v>0</v>
      </c>
      <c r="BC392" s="3">
        <f>IF('data sistem'!BI392="kurang dari 1 juta",1000000,IF('data sistem'!BI392="antara 1 dan 2 juta",2000000,IF('data sistem'!BI392="lebih dari 2 juta",3000000,IF('data sistem'!BI392="lebih dari 3 juta",4000000,0))))</f>
        <v>0</v>
      </c>
      <c r="BD392" s="3" t="str">
        <f>IF('data sistem'!DE392&gt;0,'data sistem'!DE392,"")</f>
        <v/>
      </c>
      <c r="BE392" s="3" t="str">
        <f>IF('data sistem'!DF392="lebih tinggi",1,IF('data sistem'!DF392="sama",2,IF('data sistem'!DF392="lebih rendah",3,IF('data sistem'!DF392="tidak perlu",4,""))))</f>
        <v/>
      </c>
      <c r="BF392" s="3">
        <f>'data sistem'!DG392*1</f>
        <v>0</v>
      </c>
      <c r="BG392" s="3">
        <f>'data sistem'!DH392*2</f>
        <v>0</v>
      </c>
      <c r="BH392" s="3">
        <f>'data sistem'!DI392*3</f>
        <v>0</v>
      </c>
      <c r="BI392" s="3">
        <f>'data sistem'!DJ392*4</f>
        <v>0</v>
      </c>
      <c r="BJ392" s="3">
        <f>'data sistem'!DK392*5</f>
        <v>0</v>
      </c>
      <c r="BK392" s="3">
        <f>'data sistem'!DL392*6</f>
        <v>0</v>
      </c>
      <c r="BL392" s="3">
        <f>'data sistem'!DM392*7</f>
        <v>0</v>
      </c>
      <c r="BM392" s="3">
        <f>'data sistem'!DN392*8</f>
        <v>0</v>
      </c>
      <c r="BN392" s="3">
        <f>'data sistem'!DO392*9</f>
        <v>0</v>
      </c>
      <c r="BO392" s="3">
        <f>'data sistem'!DP392*10</f>
        <v>0</v>
      </c>
      <c r="BP392" s="3">
        <f>'data sistem'!DQ392*11</f>
        <v>0</v>
      </c>
      <c r="BQ392" s="3">
        <f>'data sistem'!DR392*12</f>
        <v>0</v>
      </c>
      <c r="BR392" s="3">
        <v>0</v>
      </c>
      <c r="BT392" s="3">
        <f>'data sistem'!GU392</f>
        <v>0</v>
      </c>
      <c r="BU392" s="3">
        <f>'data sistem'!HX392</f>
        <v>0</v>
      </c>
      <c r="BV392" s="3">
        <f>'data sistem'!GV392</f>
        <v>0</v>
      </c>
      <c r="BW392" s="3">
        <f>'data sistem'!HY392</f>
        <v>0</v>
      </c>
      <c r="BX392" s="3">
        <f>'data sistem'!GW392</f>
        <v>0</v>
      </c>
      <c r="BY392" s="3">
        <f>'data sistem'!HV392</f>
        <v>0</v>
      </c>
      <c r="BZ392" s="3">
        <f>'data sistem'!HZ392</f>
        <v>0</v>
      </c>
      <c r="CA392" s="3">
        <f>'data sistem'!IY392</f>
        <v>0</v>
      </c>
      <c r="CB392" s="3">
        <f>'data sistem'!GX392</f>
        <v>0</v>
      </c>
      <c r="CC392" s="3">
        <f>'data sistem'!IA392</f>
        <v>0</v>
      </c>
      <c r="CD392" s="3">
        <f>'data sistem'!GY392</f>
        <v>0</v>
      </c>
      <c r="CE392" s="3">
        <f>'data sistem'!IB392</f>
        <v>0</v>
      </c>
      <c r="CF392" s="3">
        <f>'data sistem'!GZ392</f>
        <v>0</v>
      </c>
      <c r="CH392" s="3">
        <f>'data sistem'!IC392</f>
        <v>0</v>
      </c>
      <c r="CJ392" s="3">
        <f>'data sistem'!HA392</f>
        <v>0</v>
      </c>
      <c r="CK392" s="3">
        <f>'data sistem'!ID392</f>
        <v>0</v>
      </c>
      <c r="CL392" s="3">
        <f>'data sistem'!HB392</f>
        <v>0</v>
      </c>
      <c r="CM392" s="3">
        <f>'data sistem'!IE392</f>
        <v>0</v>
      </c>
      <c r="CN392" s="3">
        <f>'data sistem'!HC392</f>
        <v>0</v>
      </c>
      <c r="CO392" s="3">
        <f>'data sistem'!IF392</f>
        <v>0</v>
      </c>
      <c r="CP392" s="3">
        <f>'data sistem'!HD392</f>
        <v>0</v>
      </c>
      <c r="CQ392" s="3">
        <f>'data sistem'!IG392</f>
        <v>0</v>
      </c>
      <c r="CR392" s="3">
        <f>'data sistem'!HE392</f>
        <v>0</v>
      </c>
      <c r="CS392" s="3">
        <f>'data sistem'!IH392</f>
        <v>0</v>
      </c>
      <c r="CT392" s="3">
        <f>'data sistem'!HF392</f>
        <v>0</v>
      </c>
      <c r="CU392" s="3">
        <f>'data sistem'!II392</f>
        <v>0</v>
      </c>
      <c r="CV392" s="3">
        <f>'data sistem'!HG392</f>
        <v>0</v>
      </c>
      <c r="CW392" s="3">
        <f>'data sistem'!IJ392</f>
        <v>0</v>
      </c>
      <c r="CX392" s="3">
        <f>'data sistem'!HH392</f>
        <v>0</v>
      </c>
      <c r="CY392" s="3">
        <f>'data sistem'!IK392</f>
        <v>0</v>
      </c>
      <c r="CZ392" s="3">
        <f>'data sistem'!HI392</f>
        <v>0</v>
      </c>
      <c r="DA392" s="3">
        <f>'data sistem'!IL392</f>
        <v>0</v>
      </c>
      <c r="DB392" s="3">
        <f>'data sistem'!HJ392</f>
        <v>0</v>
      </c>
      <c r="DC392" s="3">
        <f>'data sistem'!IM392</f>
        <v>0</v>
      </c>
      <c r="DD392" s="3">
        <f>'data sistem'!HK392</f>
        <v>0</v>
      </c>
      <c r="DE392" s="3">
        <f>'data sistem'!IN392</f>
        <v>0</v>
      </c>
      <c r="DF392" s="3">
        <f>'data sistem'!HL392</f>
        <v>0</v>
      </c>
      <c r="DG392" s="3">
        <f>'data sistem'!IO392</f>
        <v>0</v>
      </c>
      <c r="DH392" s="3">
        <f>'data sistem'!HM392</f>
        <v>0</v>
      </c>
      <c r="DI392" s="3">
        <f>'data sistem'!HM392</f>
        <v>0</v>
      </c>
      <c r="DJ392" s="3">
        <f>'data sistem'!IP392</f>
        <v>0</v>
      </c>
      <c r="DK392" s="3">
        <f>'data sistem'!IP392</f>
        <v>0</v>
      </c>
      <c r="DL392" s="3">
        <f>'data sistem'!HN392</f>
        <v>0</v>
      </c>
      <c r="DM392" s="3">
        <f>'data sistem'!IQ392</f>
        <v>0</v>
      </c>
      <c r="DN392" s="3">
        <f>'data sistem'!HO392</f>
        <v>0</v>
      </c>
      <c r="DO392" s="3">
        <f>'data sistem'!IR392</f>
        <v>0</v>
      </c>
      <c r="DP392" s="3">
        <f>'data sistem'!HP392</f>
        <v>0</v>
      </c>
      <c r="DQ392" s="3">
        <f>'data sistem'!IS392</f>
        <v>0</v>
      </c>
      <c r="DR392" s="3">
        <f>'data sistem'!HQ392</f>
        <v>0</v>
      </c>
      <c r="DS392" s="3">
        <f>'data sistem'!IT392</f>
        <v>0</v>
      </c>
      <c r="DT392" s="3">
        <f>'data sistem'!HR392</f>
        <v>0</v>
      </c>
      <c r="DU392" s="3">
        <f>'data sistem'!IU392</f>
        <v>0</v>
      </c>
      <c r="DV392" s="3">
        <f>'data sistem'!HS392</f>
        <v>0</v>
      </c>
      <c r="DW392" s="3">
        <f>'data sistem'!IV392</f>
        <v>0</v>
      </c>
      <c r="DX392" s="3">
        <f>'data sistem'!HT392</f>
        <v>0</v>
      </c>
      <c r="DY392" s="3">
        <f>'data sistem'!IW392</f>
        <v>0</v>
      </c>
      <c r="DZ392" s="3">
        <f>'data sistem'!HU392</f>
        <v>0</v>
      </c>
      <c r="EA392" s="3">
        <f>'data sistem'!IX392</f>
        <v>0</v>
      </c>
    </row>
    <row r="393" spans="1:131" x14ac:dyDescent="0.3">
      <c r="A393" s="3" t="str">
        <f t="shared" si="6"/>
        <v>051022</v>
      </c>
      <c r="B393" s="3" t="e">
        <f>VLOOKUP('data sistem'!C393,kodeprodi!$A$2:$B$11,2,FALSE)</f>
        <v>#N/A</v>
      </c>
      <c r="C393" s="3">
        <f>'data sistem'!A393</f>
        <v>0</v>
      </c>
      <c r="D393" s="3">
        <f>'data sistem'!B393</f>
        <v>0</v>
      </c>
      <c r="E393" s="3">
        <f>'data sistem'!J393</f>
        <v>0</v>
      </c>
      <c r="F393" s="3">
        <f>'data sistem'!K393</f>
        <v>0</v>
      </c>
      <c r="G393" s="3">
        <f>2020-'data sistem'!E393</f>
        <v>2020</v>
      </c>
      <c r="H393" s="3">
        <f>1</f>
        <v>1</v>
      </c>
      <c r="I393" s="3">
        <f>2</f>
        <v>2</v>
      </c>
      <c r="J393" s="3">
        <f>3</f>
        <v>3</v>
      </c>
      <c r="K393" s="3">
        <f>3</f>
        <v>3</v>
      </c>
      <c r="L393" s="3">
        <f>1</f>
        <v>1</v>
      </c>
      <c r="M393" s="3">
        <f>2</f>
        <v>2</v>
      </c>
      <c r="N393" s="3">
        <f>1</f>
        <v>1</v>
      </c>
      <c r="O393" s="3" t="str">
        <f>IF('data sistem'!W393="tidak",3,IF('data sistem'!W393="ya",IF('data sistem'!DT393="sebelum lulus",1,IF('data sistem'!DT393="setelah lulus",2,"")),""))</f>
        <v/>
      </c>
      <c r="P393" s="3" t="str">
        <f>IF('data sistem'!DU393="0-3 bulan",1,IF('data sistem'!DU393="3-6 bulan",3,IF('data sistem'!DU393="6-12 bulan",6,IF('data sistem'!DU393="lebih dari 12 bulan",12,""))))</f>
        <v/>
      </c>
      <c r="Q393" s="3" t="str">
        <f>IF('data sistem'!DV393="0-3 bulan",1,IF('data sistem'!DV393="3-6 bulan",3,IF('data sistem'!DV393="6-12 bulan",6,IF('data sistem'!DV393="lebih dari 12 bulan",12,""))))</f>
        <v/>
      </c>
      <c r="R393" s="3">
        <f>'data sistem'!EA393</f>
        <v>0</v>
      </c>
      <c r="S393" s="3">
        <f>'data sistem'!EB393</f>
        <v>0</v>
      </c>
      <c r="T393" s="3">
        <f>'data sistem'!EC393</f>
        <v>0</v>
      </c>
      <c r="U393" s="3">
        <f>'data sistem'!ED393</f>
        <v>0</v>
      </c>
      <c r="V393" s="3">
        <f>'data sistem'!EE393</f>
        <v>0</v>
      </c>
      <c r="W393" s="3">
        <f>'data sistem'!EF393</f>
        <v>0</v>
      </c>
      <c r="X393" s="3">
        <f>'data sistem'!EG393</f>
        <v>0</v>
      </c>
      <c r="Y393" s="3" t="str">
        <f>IF('data sistem'!DW393="ya",1,IF('data sistem'!DW393="tidak",0,""))</f>
        <v/>
      </c>
      <c r="Z393" s="3">
        <f>'data sistem'!EM393</f>
        <v>0</v>
      </c>
      <c r="AA393" s="3">
        <f>'data sistem'!EH393</f>
        <v>0</v>
      </c>
      <c r="AB393" s="3">
        <f>'data sistem'!EI393</f>
        <v>0</v>
      </c>
      <c r="AC393" s="3">
        <f>'data sistem'!EJ393</f>
        <v>0</v>
      </c>
      <c r="AD393" s="3">
        <f>'data sistem'!EK393</f>
        <v>0</v>
      </c>
      <c r="AE393" s="3">
        <f>'data sistem'!EL393</f>
        <v>0</v>
      </c>
      <c r="AF393" s="3">
        <f>0</f>
        <v>0</v>
      </c>
      <c r="AH393" s="3">
        <f>IF('data sistem'!FB393="lebih dari 3",4,'data sistem'!FB393)</f>
        <v>0</v>
      </c>
      <c r="AI393" s="3" t="str">
        <f>IF('data sistem'!FF393="sebelum lulus",1,IF('data sistem'!FF393="setelah lulus",2,""))</f>
        <v/>
      </c>
      <c r="AJ393" s="3" t="str">
        <f>IF('data sistem'!FG393="0-3 bulan",1,IF('data sistem'!FG393="3-6 bulan",3,IF('data sistem'!FG393="6-12 bulan",6,IF('data sistem'!FG393="lebih dari 12 bulan",12,""))))</f>
        <v/>
      </c>
      <c r="AK393" s="3" t="str">
        <f>IF('data sistem'!FH393="0-3 bulan",1,IF('data sistem'!FH393="3-6 bulan",3,IF('data sistem'!FH393="6-12 bulan",6,IF('data sistem'!FH393="lebih dari 12 bulan",12,""))))</f>
        <v/>
      </c>
      <c r="AL393" s="3">
        <f>IF('data sistem'!FC393="lebih dari 3",4,'data sistem'!FC393)</f>
        <v>0</v>
      </c>
      <c r="AM393" s="3">
        <f>IF('data sistem'!FD393="lebih dari 3",4,'data sistem'!FD393)</f>
        <v>0</v>
      </c>
      <c r="AN393" s="3" t="str">
        <f>IF(LEFT('data sistem'!U393,7)="bekerja",1,IF(LEFT('data sistem'!U393,5)="tidak",2,""))</f>
        <v/>
      </c>
      <c r="AO393" s="3">
        <f>'data sistem'!M393*1</f>
        <v>0</v>
      </c>
      <c r="AP393" s="3">
        <f>'data sistem'!R393*2</f>
        <v>0</v>
      </c>
      <c r="AQ393" s="3">
        <f>'data sistem'!P393*3</f>
        <v>0</v>
      </c>
      <c r="AR393" s="3">
        <f>'data sistem'!Q393*4</f>
        <v>0</v>
      </c>
      <c r="AS393" s="3">
        <f>0</f>
        <v>0</v>
      </c>
      <c r="AU393" s="3">
        <f>IF('data sistem'!Q393="1",4,1)</f>
        <v>1</v>
      </c>
      <c r="AW393" s="3">
        <f>IF('data sistem'!AG393="bumn",1,IF('data sistem'!AG393="non-profit",2,IF('data sistem'!AG393="swasta",3,IF('data sistem'!AG393="wiraswasta",4,5))))</f>
        <v>5</v>
      </c>
      <c r="AX393" s="3">
        <f>IF(AW393=5,'data sistem'!AG393,"")</f>
        <v>0</v>
      </c>
      <c r="AY393" s="3">
        <f>IF('data sistem'!T393=0,1,'data sistem'!T393=0)</f>
        <v>1</v>
      </c>
      <c r="BA393" s="3">
        <f>IF('data sistem'!AM393="kurang dari 1 juta",1000000,IF('data sistem'!AM393="antara 1 dan 2 juta",2000000,IF('data sistem'!AM393="lebih dari 2 juta",3000000,IF('data sistem'!AM393="lebih dari 3 juta",4000000,0))))</f>
        <v>0</v>
      </c>
      <c r="BB393" s="3">
        <f>0</f>
        <v>0</v>
      </c>
      <c r="BC393" s="3">
        <f>IF('data sistem'!BI393="kurang dari 1 juta",1000000,IF('data sistem'!BI393="antara 1 dan 2 juta",2000000,IF('data sistem'!BI393="lebih dari 2 juta",3000000,IF('data sistem'!BI393="lebih dari 3 juta",4000000,0))))</f>
        <v>0</v>
      </c>
      <c r="BD393" s="3" t="str">
        <f>IF('data sistem'!DE393&gt;0,'data sistem'!DE393,"")</f>
        <v/>
      </c>
      <c r="BE393" s="3" t="str">
        <f>IF('data sistem'!DF393="lebih tinggi",1,IF('data sistem'!DF393="sama",2,IF('data sistem'!DF393="lebih rendah",3,IF('data sistem'!DF393="tidak perlu",4,""))))</f>
        <v/>
      </c>
      <c r="BF393" s="3">
        <f>'data sistem'!DG393*1</f>
        <v>0</v>
      </c>
      <c r="BG393" s="3">
        <f>'data sistem'!DH393*2</f>
        <v>0</v>
      </c>
      <c r="BH393" s="3">
        <f>'data sistem'!DI393*3</f>
        <v>0</v>
      </c>
      <c r="BI393" s="3">
        <f>'data sistem'!DJ393*4</f>
        <v>0</v>
      </c>
      <c r="BJ393" s="3">
        <f>'data sistem'!DK393*5</f>
        <v>0</v>
      </c>
      <c r="BK393" s="3">
        <f>'data sistem'!DL393*6</f>
        <v>0</v>
      </c>
      <c r="BL393" s="3">
        <f>'data sistem'!DM393*7</f>
        <v>0</v>
      </c>
      <c r="BM393" s="3">
        <f>'data sistem'!DN393*8</f>
        <v>0</v>
      </c>
      <c r="BN393" s="3">
        <f>'data sistem'!DO393*9</f>
        <v>0</v>
      </c>
      <c r="BO393" s="3">
        <f>'data sistem'!DP393*10</f>
        <v>0</v>
      </c>
      <c r="BP393" s="3">
        <f>'data sistem'!DQ393*11</f>
        <v>0</v>
      </c>
      <c r="BQ393" s="3">
        <f>'data sistem'!DR393*12</f>
        <v>0</v>
      </c>
      <c r="BR393" s="3">
        <v>0</v>
      </c>
      <c r="BT393" s="3">
        <f>'data sistem'!GU393</f>
        <v>0</v>
      </c>
      <c r="BU393" s="3">
        <f>'data sistem'!HX393</f>
        <v>0</v>
      </c>
      <c r="BV393" s="3">
        <f>'data sistem'!GV393</f>
        <v>0</v>
      </c>
      <c r="BW393" s="3">
        <f>'data sistem'!HY393</f>
        <v>0</v>
      </c>
      <c r="BX393" s="3">
        <f>'data sistem'!GW393</f>
        <v>0</v>
      </c>
      <c r="BY393" s="3">
        <f>'data sistem'!HV393</f>
        <v>0</v>
      </c>
      <c r="BZ393" s="3">
        <f>'data sistem'!HZ393</f>
        <v>0</v>
      </c>
      <c r="CA393" s="3">
        <f>'data sistem'!IY393</f>
        <v>0</v>
      </c>
      <c r="CB393" s="3">
        <f>'data sistem'!GX393</f>
        <v>0</v>
      </c>
      <c r="CC393" s="3">
        <f>'data sistem'!IA393</f>
        <v>0</v>
      </c>
      <c r="CD393" s="3">
        <f>'data sistem'!GY393</f>
        <v>0</v>
      </c>
      <c r="CE393" s="3">
        <f>'data sistem'!IB393</f>
        <v>0</v>
      </c>
      <c r="CF393" s="3">
        <f>'data sistem'!GZ393</f>
        <v>0</v>
      </c>
      <c r="CH393" s="3">
        <f>'data sistem'!IC393</f>
        <v>0</v>
      </c>
      <c r="CJ393" s="3">
        <f>'data sistem'!HA393</f>
        <v>0</v>
      </c>
      <c r="CK393" s="3">
        <f>'data sistem'!ID393</f>
        <v>0</v>
      </c>
      <c r="CL393" s="3">
        <f>'data sistem'!HB393</f>
        <v>0</v>
      </c>
      <c r="CM393" s="3">
        <f>'data sistem'!IE393</f>
        <v>0</v>
      </c>
      <c r="CN393" s="3">
        <f>'data sistem'!HC393</f>
        <v>0</v>
      </c>
      <c r="CO393" s="3">
        <f>'data sistem'!IF393</f>
        <v>0</v>
      </c>
      <c r="CP393" s="3">
        <f>'data sistem'!HD393</f>
        <v>0</v>
      </c>
      <c r="CQ393" s="3">
        <f>'data sistem'!IG393</f>
        <v>0</v>
      </c>
      <c r="CR393" s="3">
        <f>'data sistem'!HE393</f>
        <v>0</v>
      </c>
      <c r="CS393" s="3">
        <f>'data sistem'!IH393</f>
        <v>0</v>
      </c>
      <c r="CT393" s="3">
        <f>'data sistem'!HF393</f>
        <v>0</v>
      </c>
      <c r="CU393" s="3">
        <f>'data sistem'!II393</f>
        <v>0</v>
      </c>
      <c r="CV393" s="3">
        <f>'data sistem'!HG393</f>
        <v>0</v>
      </c>
      <c r="CW393" s="3">
        <f>'data sistem'!IJ393</f>
        <v>0</v>
      </c>
      <c r="CX393" s="3">
        <f>'data sistem'!HH393</f>
        <v>0</v>
      </c>
      <c r="CY393" s="3">
        <f>'data sistem'!IK393</f>
        <v>0</v>
      </c>
      <c r="CZ393" s="3">
        <f>'data sistem'!HI393</f>
        <v>0</v>
      </c>
      <c r="DA393" s="3">
        <f>'data sistem'!IL393</f>
        <v>0</v>
      </c>
      <c r="DB393" s="3">
        <f>'data sistem'!HJ393</f>
        <v>0</v>
      </c>
      <c r="DC393" s="3">
        <f>'data sistem'!IM393</f>
        <v>0</v>
      </c>
      <c r="DD393" s="3">
        <f>'data sistem'!HK393</f>
        <v>0</v>
      </c>
      <c r="DE393" s="3">
        <f>'data sistem'!IN393</f>
        <v>0</v>
      </c>
      <c r="DF393" s="3">
        <f>'data sistem'!HL393</f>
        <v>0</v>
      </c>
      <c r="DG393" s="3">
        <f>'data sistem'!IO393</f>
        <v>0</v>
      </c>
      <c r="DH393" s="3">
        <f>'data sistem'!HM393</f>
        <v>0</v>
      </c>
      <c r="DI393" s="3">
        <f>'data sistem'!HM393</f>
        <v>0</v>
      </c>
      <c r="DJ393" s="3">
        <f>'data sistem'!IP393</f>
        <v>0</v>
      </c>
      <c r="DK393" s="3">
        <f>'data sistem'!IP393</f>
        <v>0</v>
      </c>
      <c r="DL393" s="3">
        <f>'data sistem'!HN393</f>
        <v>0</v>
      </c>
      <c r="DM393" s="3">
        <f>'data sistem'!IQ393</f>
        <v>0</v>
      </c>
      <c r="DN393" s="3">
        <f>'data sistem'!HO393</f>
        <v>0</v>
      </c>
      <c r="DO393" s="3">
        <f>'data sistem'!IR393</f>
        <v>0</v>
      </c>
      <c r="DP393" s="3">
        <f>'data sistem'!HP393</f>
        <v>0</v>
      </c>
      <c r="DQ393" s="3">
        <f>'data sistem'!IS393</f>
        <v>0</v>
      </c>
      <c r="DR393" s="3">
        <f>'data sistem'!HQ393</f>
        <v>0</v>
      </c>
      <c r="DS393" s="3">
        <f>'data sistem'!IT393</f>
        <v>0</v>
      </c>
      <c r="DT393" s="3">
        <f>'data sistem'!HR393</f>
        <v>0</v>
      </c>
      <c r="DU393" s="3">
        <f>'data sistem'!IU393</f>
        <v>0</v>
      </c>
      <c r="DV393" s="3">
        <f>'data sistem'!HS393</f>
        <v>0</v>
      </c>
      <c r="DW393" s="3">
        <f>'data sistem'!IV393</f>
        <v>0</v>
      </c>
      <c r="DX393" s="3">
        <f>'data sistem'!HT393</f>
        <v>0</v>
      </c>
      <c r="DY393" s="3">
        <f>'data sistem'!IW393</f>
        <v>0</v>
      </c>
      <c r="DZ393" s="3">
        <f>'data sistem'!HU393</f>
        <v>0</v>
      </c>
      <c r="EA393" s="3">
        <f>'data sistem'!IX393</f>
        <v>0</v>
      </c>
    </row>
    <row r="394" spans="1:131" x14ac:dyDescent="0.3">
      <c r="A394" s="3" t="str">
        <f t="shared" si="6"/>
        <v>051022</v>
      </c>
      <c r="B394" s="3" t="e">
        <f>VLOOKUP('data sistem'!C394,kodeprodi!$A$2:$B$11,2,FALSE)</f>
        <v>#N/A</v>
      </c>
      <c r="C394" s="3">
        <f>'data sistem'!A394</f>
        <v>0</v>
      </c>
      <c r="D394" s="3">
        <f>'data sistem'!B394</f>
        <v>0</v>
      </c>
      <c r="E394" s="3">
        <f>'data sistem'!J394</f>
        <v>0</v>
      </c>
      <c r="F394" s="3">
        <f>'data sistem'!K394</f>
        <v>0</v>
      </c>
      <c r="G394" s="3">
        <f>2020-'data sistem'!E394</f>
        <v>2020</v>
      </c>
      <c r="H394" s="3">
        <f>1</f>
        <v>1</v>
      </c>
      <c r="I394" s="3">
        <f>2</f>
        <v>2</v>
      </c>
      <c r="J394" s="3">
        <f>3</f>
        <v>3</v>
      </c>
      <c r="K394" s="3">
        <f>3</f>
        <v>3</v>
      </c>
      <c r="L394" s="3">
        <f>1</f>
        <v>1</v>
      </c>
      <c r="M394" s="3">
        <f>2</f>
        <v>2</v>
      </c>
      <c r="N394" s="3">
        <f>1</f>
        <v>1</v>
      </c>
      <c r="O394" s="3" t="str">
        <f>IF('data sistem'!W394="tidak",3,IF('data sistem'!W394="ya",IF('data sistem'!DT394="sebelum lulus",1,IF('data sistem'!DT394="setelah lulus",2,"")),""))</f>
        <v/>
      </c>
      <c r="P394" s="3" t="str">
        <f>IF('data sistem'!DU394="0-3 bulan",1,IF('data sistem'!DU394="3-6 bulan",3,IF('data sistem'!DU394="6-12 bulan",6,IF('data sistem'!DU394="lebih dari 12 bulan",12,""))))</f>
        <v/>
      </c>
      <c r="Q394" s="3" t="str">
        <f>IF('data sistem'!DV394="0-3 bulan",1,IF('data sistem'!DV394="3-6 bulan",3,IF('data sistem'!DV394="6-12 bulan",6,IF('data sistem'!DV394="lebih dari 12 bulan",12,""))))</f>
        <v/>
      </c>
      <c r="R394" s="3">
        <f>'data sistem'!EA394</f>
        <v>0</v>
      </c>
      <c r="S394" s="3">
        <f>'data sistem'!EB394</f>
        <v>0</v>
      </c>
      <c r="T394" s="3">
        <f>'data sistem'!EC394</f>
        <v>0</v>
      </c>
      <c r="U394" s="3">
        <f>'data sistem'!ED394</f>
        <v>0</v>
      </c>
      <c r="V394" s="3">
        <f>'data sistem'!EE394</f>
        <v>0</v>
      </c>
      <c r="W394" s="3">
        <f>'data sistem'!EF394</f>
        <v>0</v>
      </c>
      <c r="X394" s="3">
        <f>'data sistem'!EG394</f>
        <v>0</v>
      </c>
      <c r="Y394" s="3" t="str">
        <f>IF('data sistem'!DW394="ya",1,IF('data sistem'!DW394="tidak",0,""))</f>
        <v/>
      </c>
      <c r="Z394" s="3">
        <f>'data sistem'!EM394</f>
        <v>0</v>
      </c>
      <c r="AA394" s="3">
        <f>'data sistem'!EH394</f>
        <v>0</v>
      </c>
      <c r="AB394" s="3">
        <f>'data sistem'!EI394</f>
        <v>0</v>
      </c>
      <c r="AC394" s="3">
        <f>'data sistem'!EJ394</f>
        <v>0</v>
      </c>
      <c r="AD394" s="3">
        <f>'data sistem'!EK394</f>
        <v>0</v>
      </c>
      <c r="AE394" s="3">
        <f>'data sistem'!EL394</f>
        <v>0</v>
      </c>
      <c r="AF394" s="3">
        <f>0</f>
        <v>0</v>
      </c>
      <c r="AH394" s="3">
        <f>IF('data sistem'!FB394="lebih dari 3",4,'data sistem'!FB394)</f>
        <v>0</v>
      </c>
      <c r="AI394" s="3" t="str">
        <f>IF('data sistem'!FF394="sebelum lulus",1,IF('data sistem'!FF394="setelah lulus",2,""))</f>
        <v/>
      </c>
      <c r="AJ394" s="3" t="str">
        <f>IF('data sistem'!FG394="0-3 bulan",1,IF('data sistem'!FG394="3-6 bulan",3,IF('data sistem'!FG394="6-12 bulan",6,IF('data sistem'!FG394="lebih dari 12 bulan",12,""))))</f>
        <v/>
      </c>
      <c r="AK394" s="3" t="str">
        <f>IF('data sistem'!FH394="0-3 bulan",1,IF('data sistem'!FH394="3-6 bulan",3,IF('data sistem'!FH394="6-12 bulan",6,IF('data sistem'!FH394="lebih dari 12 bulan",12,""))))</f>
        <v/>
      </c>
      <c r="AL394" s="3">
        <f>IF('data sistem'!FC394="lebih dari 3",4,'data sistem'!FC394)</f>
        <v>0</v>
      </c>
      <c r="AM394" s="3">
        <f>IF('data sistem'!FD394="lebih dari 3",4,'data sistem'!FD394)</f>
        <v>0</v>
      </c>
      <c r="AN394" s="3" t="str">
        <f>IF(LEFT('data sistem'!U394,7)="bekerja",1,IF(LEFT('data sistem'!U394,5)="tidak",2,""))</f>
        <v/>
      </c>
      <c r="AO394" s="3">
        <f>'data sistem'!M394*1</f>
        <v>0</v>
      </c>
      <c r="AP394" s="3">
        <f>'data sistem'!R394*2</f>
        <v>0</v>
      </c>
      <c r="AQ394" s="3">
        <f>'data sistem'!P394*3</f>
        <v>0</v>
      </c>
      <c r="AR394" s="3">
        <f>'data sistem'!Q394*4</f>
        <v>0</v>
      </c>
      <c r="AS394" s="3">
        <f>0</f>
        <v>0</v>
      </c>
      <c r="AU394" s="3">
        <f>IF('data sistem'!Q394="1",4,1)</f>
        <v>1</v>
      </c>
      <c r="AW394" s="3">
        <f>IF('data sistem'!AG394="bumn",1,IF('data sistem'!AG394="non-profit",2,IF('data sistem'!AG394="swasta",3,IF('data sistem'!AG394="wiraswasta",4,5))))</f>
        <v>5</v>
      </c>
      <c r="AX394" s="3">
        <f>IF(AW394=5,'data sistem'!AG394,"")</f>
        <v>0</v>
      </c>
      <c r="AY394" s="3">
        <f>IF('data sistem'!T394=0,1,'data sistem'!T394=0)</f>
        <v>1</v>
      </c>
      <c r="BA394" s="3">
        <f>IF('data sistem'!AM394="kurang dari 1 juta",1000000,IF('data sistem'!AM394="antara 1 dan 2 juta",2000000,IF('data sistem'!AM394="lebih dari 2 juta",3000000,IF('data sistem'!AM394="lebih dari 3 juta",4000000,0))))</f>
        <v>0</v>
      </c>
      <c r="BB394" s="3">
        <f>0</f>
        <v>0</v>
      </c>
      <c r="BC394" s="3">
        <f>IF('data sistem'!BI394="kurang dari 1 juta",1000000,IF('data sistem'!BI394="antara 1 dan 2 juta",2000000,IF('data sistem'!BI394="lebih dari 2 juta",3000000,IF('data sistem'!BI394="lebih dari 3 juta",4000000,0))))</f>
        <v>0</v>
      </c>
      <c r="BD394" s="3" t="str">
        <f>IF('data sistem'!DE394&gt;0,'data sistem'!DE394,"")</f>
        <v/>
      </c>
      <c r="BE394" s="3" t="str">
        <f>IF('data sistem'!DF394="lebih tinggi",1,IF('data sistem'!DF394="sama",2,IF('data sistem'!DF394="lebih rendah",3,IF('data sistem'!DF394="tidak perlu",4,""))))</f>
        <v/>
      </c>
      <c r="BF394" s="3">
        <f>'data sistem'!DG394*1</f>
        <v>0</v>
      </c>
      <c r="BG394" s="3">
        <f>'data sistem'!DH394*2</f>
        <v>0</v>
      </c>
      <c r="BH394" s="3">
        <f>'data sistem'!DI394*3</f>
        <v>0</v>
      </c>
      <c r="BI394" s="3">
        <f>'data sistem'!DJ394*4</f>
        <v>0</v>
      </c>
      <c r="BJ394" s="3">
        <f>'data sistem'!DK394*5</f>
        <v>0</v>
      </c>
      <c r="BK394" s="3">
        <f>'data sistem'!DL394*6</f>
        <v>0</v>
      </c>
      <c r="BL394" s="3">
        <f>'data sistem'!DM394*7</f>
        <v>0</v>
      </c>
      <c r="BM394" s="3">
        <f>'data sistem'!DN394*8</f>
        <v>0</v>
      </c>
      <c r="BN394" s="3">
        <f>'data sistem'!DO394*9</f>
        <v>0</v>
      </c>
      <c r="BO394" s="3">
        <f>'data sistem'!DP394*10</f>
        <v>0</v>
      </c>
      <c r="BP394" s="3">
        <f>'data sistem'!DQ394*11</f>
        <v>0</v>
      </c>
      <c r="BQ394" s="3">
        <f>'data sistem'!DR394*12</f>
        <v>0</v>
      </c>
      <c r="BR394" s="3">
        <v>0</v>
      </c>
      <c r="BT394" s="3">
        <f>'data sistem'!GU394</f>
        <v>0</v>
      </c>
      <c r="BU394" s="3">
        <f>'data sistem'!HX394</f>
        <v>0</v>
      </c>
      <c r="BV394" s="3">
        <f>'data sistem'!GV394</f>
        <v>0</v>
      </c>
      <c r="BW394" s="3">
        <f>'data sistem'!HY394</f>
        <v>0</v>
      </c>
      <c r="BX394" s="3">
        <f>'data sistem'!GW394</f>
        <v>0</v>
      </c>
      <c r="BY394" s="3">
        <f>'data sistem'!HV394</f>
        <v>0</v>
      </c>
      <c r="BZ394" s="3">
        <f>'data sistem'!HZ394</f>
        <v>0</v>
      </c>
      <c r="CA394" s="3">
        <f>'data sistem'!IY394</f>
        <v>0</v>
      </c>
      <c r="CB394" s="3">
        <f>'data sistem'!GX394</f>
        <v>0</v>
      </c>
      <c r="CC394" s="3">
        <f>'data sistem'!IA394</f>
        <v>0</v>
      </c>
      <c r="CD394" s="3">
        <f>'data sistem'!GY394</f>
        <v>0</v>
      </c>
      <c r="CE394" s="3">
        <f>'data sistem'!IB394</f>
        <v>0</v>
      </c>
      <c r="CF394" s="3">
        <f>'data sistem'!GZ394</f>
        <v>0</v>
      </c>
      <c r="CH394" s="3">
        <f>'data sistem'!IC394</f>
        <v>0</v>
      </c>
      <c r="CJ394" s="3">
        <f>'data sistem'!HA394</f>
        <v>0</v>
      </c>
      <c r="CK394" s="3">
        <f>'data sistem'!ID394</f>
        <v>0</v>
      </c>
      <c r="CL394" s="3">
        <f>'data sistem'!HB394</f>
        <v>0</v>
      </c>
      <c r="CM394" s="3">
        <f>'data sistem'!IE394</f>
        <v>0</v>
      </c>
      <c r="CN394" s="3">
        <f>'data sistem'!HC394</f>
        <v>0</v>
      </c>
      <c r="CO394" s="3">
        <f>'data sistem'!IF394</f>
        <v>0</v>
      </c>
      <c r="CP394" s="3">
        <f>'data sistem'!HD394</f>
        <v>0</v>
      </c>
      <c r="CQ394" s="3">
        <f>'data sistem'!IG394</f>
        <v>0</v>
      </c>
      <c r="CR394" s="3">
        <f>'data sistem'!HE394</f>
        <v>0</v>
      </c>
      <c r="CS394" s="3">
        <f>'data sistem'!IH394</f>
        <v>0</v>
      </c>
      <c r="CT394" s="3">
        <f>'data sistem'!HF394</f>
        <v>0</v>
      </c>
      <c r="CU394" s="3">
        <f>'data sistem'!II394</f>
        <v>0</v>
      </c>
      <c r="CV394" s="3">
        <f>'data sistem'!HG394</f>
        <v>0</v>
      </c>
      <c r="CW394" s="3">
        <f>'data sistem'!IJ394</f>
        <v>0</v>
      </c>
      <c r="CX394" s="3">
        <f>'data sistem'!HH394</f>
        <v>0</v>
      </c>
      <c r="CY394" s="3">
        <f>'data sistem'!IK394</f>
        <v>0</v>
      </c>
      <c r="CZ394" s="3">
        <f>'data sistem'!HI394</f>
        <v>0</v>
      </c>
      <c r="DA394" s="3">
        <f>'data sistem'!IL394</f>
        <v>0</v>
      </c>
      <c r="DB394" s="3">
        <f>'data sistem'!HJ394</f>
        <v>0</v>
      </c>
      <c r="DC394" s="3">
        <f>'data sistem'!IM394</f>
        <v>0</v>
      </c>
      <c r="DD394" s="3">
        <f>'data sistem'!HK394</f>
        <v>0</v>
      </c>
      <c r="DE394" s="3">
        <f>'data sistem'!IN394</f>
        <v>0</v>
      </c>
      <c r="DF394" s="3">
        <f>'data sistem'!HL394</f>
        <v>0</v>
      </c>
      <c r="DG394" s="3">
        <f>'data sistem'!IO394</f>
        <v>0</v>
      </c>
      <c r="DH394" s="3">
        <f>'data sistem'!HM394</f>
        <v>0</v>
      </c>
      <c r="DI394" s="3">
        <f>'data sistem'!HM394</f>
        <v>0</v>
      </c>
      <c r="DJ394" s="3">
        <f>'data sistem'!IP394</f>
        <v>0</v>
      </c>
      <c r="DK394" s="3">
        <f>'data sistem'!IP394</f>
        <v>0</v>
      </c>
      <c r="DL394" s="3">
        <f>'data sistem'!HN394</f>
        <v>0</v>
      </c>
      <c r="DM394" s="3">
        <f>'data sistem'!IQ394</f>
        <v>0</v>
      </c>
      <c r="DN394" s="3">
        <f>'data sistem'!HO394</f>
        <v>0</v>
      </c>
      <c r="DO394" s="3">
        <f>'data sistem'!IR394</f>
        <v>0</v>
      </c>
      <c r="DP394" s="3">
        <f>'data sistem'!HP394</f>
        <v>0</v>
      </c>
      <c r="DQ394" s="3">
        <f>'data sistem'!IS394</f>
        <v>0</v>
      </c>
      <c r="DR394" s="3">
        <f>'data sistem'!HQ394</f>
        <v>0</v>
      </c>
      <c r="DS394" s="3">
        <f>'data sistem'!IT394</f>
        <v>0</v>
      </c>
      <c r="DT394" s="3">
        <f>'data sistem'!HR394</f>
        <v>0</v>
      </c>
      <c r="DU394" s="3">
        <f>'data sistem'!IU394</f>
        <v>0</v>
      </c>
      <c r="DV394" s="3">
        <f>'data sistem'!HS394</f>
        <v>0</v>
      </c>
      <c r="DW394" s="3">
        <f>'data sistem'!IV394</f>
        <v>0</v>
      </c>
      <c r="DX394" s="3">
        <f>'data sistem'!HT394</f>
        <v>0</v>
      </c>
      <c r="DY394" s="3">
        <f>'data sistem'!IW394</f>
        <v>0</v>
      </c>
      <c r="DZ394" s="3">
        <f>'data sistem'!HU394</f>
        <v>0</v>
      </c>
      <c r="EA394" s="3">
        <f>'data sistem'!IX394</f>
        <v>0</v>
      </c>
    </row>
    <row r="395" spans="1:131" x14ac:dyDescent="0.3">
      <c r="A395" s="3" t="str">
        <f t="shared" si="6"/>
        <v>051022</v>
      </c>
      <c r="B395" s="3" t="e">
        <f>VLOOKUP('data sistem'!C395,kodeprodi!$A$2:$B$11,2,FALSE)</f>
        <v>#N/A</v>
      </c>
      <c r="C395" s="3">
        <f>'data sistem'!A395</f>
        <v>0</v>
      </c>
      <c r="D395" s="3">
        <f>'data sistem'!B395</f>
        <v>0</v>
      </c>
      <c r="E395" s="3">
        <f>'data sistem'!J395</f>
        <v>0</v>
      </c>
      <c r="F395" s="3">
        <f>'data sistem'!K395</f>
        <v>0</v>
      </c>
      <c r="G395" s="3">
        <f>2020-'data sistem'!E395</f>
        <v>2020</v>
      </c>
      <c r="H395" s="3">
        <f>1</f>
        <v>1</v>
      </c>
      <c r="I395" s="3">
        <f>2</f>
        <v>2</v>
      </c>
      <c r="J395" s="3">
        <f>3</f>
        <v>3</v>
      </c>
      <c r="K395" s="3">
        <f>3</f>
        <v>3</v>
      </c>
      <c r="L395" s="3">
        <f>1</f>
        <v>1</v>
      </c>
      <c r="M395" s="3">
        <f>2</f>
        <v>2</v>
      </c>
      <c r="N395" s="3">
        <f>1</f>
        <v>1</v>
      </c>
      <c r="O395" s="3" t="str">
        <f>IF('data sistem'!W395="tidak",3,IF('data sistem'!W395="ya",IF('data sistem'!DT395="sebelum lulus",1,IF('data sistem'!DT395="setelah lulus",2,"")),""))</f>
        <v/>
      </c>
      <c r="P395" s="3" t="str">
        <f>IF('data sistem'!DU395="0-3 bulan",1,IF('data sistem'!DU395="3-6 bulan",3,IF('data sistem'!DU395="6-12 bulan",6,IF('data sistem'!DU395="lebih dari 12 bulan",12,""))))</f>
        <v/>
      </c>
      <c r="Q395" s="3" t="str">
        <f>IF('data sistem'!DV395="0-3 bulan",1,IF('data sistem'!DV395="3-6 bulan",3,IF('data sistem'!DV395="6-12 bulan",6,IF('data sistem'!DV395="lebih dari 12 bulan",12,""))))</f>
        <v/>
      </c>
      <c r="R395" s="3">
        <f>'data sistem'!EA395</f>
        <v>0</v>
      </c>
      <c r="S395" s="3">
        <f>'data sistem'!EB395</f>
        <v>0</v>
      </c>
      <c r="T395" s="3">
        <f>'data sistem'!EC395</f>
        <v>0</v>
      </c>
      <c r="U395" s="3">
        <f>'data sistem'!ED395</f>
        <v>0</v>
      </c>
      <c r="V395" s="3">
        <f>'data sistem'!EE395</f>
        <v>0</v>
      </c>
      <c r="W395" s="3">
        <f>'data sistem'!EF395</f>
        <v>0</v>
      </c>
      <c r="X395" s="3">
        <f>'data sistem'!EG395</f>
        <v>0</v>
      </c>
      <c r="Y395" s="3" t="str">
        <f>IF('data sistem'!DW395="ya",1,IF('data sistem'!DW395="tidak",0,""))</f>
        <v/>
      </c>
      <c r="Z395" s="3">
        <f>'data sistem'!EM395</f>
        <v>0</v>
      </c>
      <c r="AA395" s="3">
        <f>'data sistem'!EH395</f>
        <v>0</v>
      </c>
      <c r="AB395" s="3">
        <f>'data sistem'!EI395</f>
        <v>0</v>
      </c>
      <c r="AC395" s="3">
        <f>'data sistem'!EJ395</f>
        <v>0</v>
      </c>
      <c r="AD395" s="3">
        <f>'data sistem'!EK395</f>
        <v>0</v>
      </c>
      <c r="AE395" s="3">
        <f>'data sistem'!EL395</f>
        <v>0</v>
      </c>
      <c r="AF395" s="3">
        <f>0</f>
        <v>0</v>
      </c>
      <c r="AH395" s="3">
        <f>IF('data sistem'!FB395="lebih dari 3",4,'data sistem'!FB395)</f>
        <v>0</v>
      </c>
      <c r="AI395" s="3" t="str">
        <f>IF('data sistem'!FF395="sebelum lulus",1,IF('data sistem'!FF395="setelah lulus",2,""))</f>
        <v/>
      </c>
      <c r="AJ395" s="3" t="str">
        <f>IF('data sistem'!FG395="0-3 bulan",1,IF('data sistem'!FG395="3-6 bulan",3,IF('data sistem'!FG395="6-12 bulan",6,IF('data sistem'!FG395="lebih dari 12 bulan",12,""))))</f>
        <v/>
      </c>
      <c r="AK395" s="3" t="str">
        <f>IF('data sistem'!FH395="0-3 bulan",1,IF('data sistem'!FH395="3-6 bulan",3,IF('data sistem'!FH395="6-12 bulan",6,IF('data sistem'!FH395="lebih dari 12 bulan",12,""))))</f>
        <v/>
      </c>
      <c r="AL395" s="3">
        <f>IF('data sistem'!FC395="lebih dari 3",4,'data sistem'!FC395)</f>
        <v>0</v>
      </c>
      <c r="AM395" s="3">
        <f>IF('data sistem'!FD395="lebih dari 3",4,'data sistem'!FD395)</f>
        <v>0</v>
      </c>
      <c r="AN395" s="3" t="str">
        <f>IF(LEFT('data sistem'!U395,7)="bekerja",1,IF(LEFT('data sistem'!U395,5)="tidak",2,""))</f>
        <v/>
      </c>
      <c r="AO395" s="3">
        <f>'data sistem'!M395*1</f>
        <v>0</v>
      </c>
      <c r="AP395" s="3">
        <f>'data sistem'!R395*2</f>
        <v>0</v>
      </c>
      <c r="AQ395" s="3">
        <f>'data sistem'!P395*3</f>
        <v>0</v>
      </c>
      <c r="AR395" s="3">
        <f>'data sistem'!Q395*4</f>
        <v>0</v>
      </c>
      <c r="AS395" s="3">
        <f>0</f>
        <v>0</v>
      </c>
      <c r="AU395" s="3">
        <f>IF('data sistem'!Q395="1",4,1)</f>
        <v>1</v>
      </c>
      <c r="AW395" s="3">
        <f>IF('data sistem'!AG395="bumn",1,IF('data sistem'!AG395="non-profit",2,IF('data sistem'!AG395="swasta",3,IF('data sistem'!AG395="wiraswasta",4,5))))</f>
        <v>5</v>
      </c>
      <c r="AX395" s="3">
        <f>IF(AW395=5,'data sistem'!AG395,"")</f>
        <v>0</v>
      </c>
      <c r="AY395" s="3">
        <f>IF('data sistem'!T395=0,1,'data sistem'!T395=0)</f>
        <v>1</v>
      </c>
      <c r="BA395" s="3">
        <f>IF('data sistem'!AM395="kurang dari 1 juta",1000000,IF('data sistem'!AM395="antara 1 dan 2 juta",2000000,IF('data sistem'!AM395="lebih dari 2 juta",3000000,IF('data sistem'!AM395="lebih dari 3 juta",4000000,0))))</f>
        <v>0</v>
      </c>
      <c r="BB395" s="3">
        <f>0</f>
        <v>0</v>
      </c>
      <c r="BC395" s="3">
        <f>IF('data sistem'!BI395="kurang dari 1 juta",1000000,IF('data sistem'!BI395="antara 1 dan 2 juta",2000000,IF('data sistem'!BI395="lebih dari 2 juta",3000000,IF('data sistem'!BI395="lebih dari 3 juta",4000000,0))))</f>
        <v>0</v>
      </c>
      <c r="BD395" s="3" t="str">
        <f>IF('data sistem'!DE395&gt;0,'data sistem'!DE395,"")</f>
        <v/>
      </c>
      <c r="BE395" s="3" t="str">
        <f>IF('data sistem'!DF395="lebih tinggi",1,IF('data sistem'!DF395="sama",2,IF('data sistem'!DF395="lebih rendah",3,IF('data sistem'!DF395="tidak perlu",4,""))))</f>
        <v/>
      </c>
      <c r="BF395" s="3">
        <f>'data sistem'!DG395*1</f>
        <v>0</v>
      </c>
      <c r="BG395" s="3">
        <f>'data sistem'!DH395*2</f>
        <v>0</v>
      </c>
      <c r="BH395" s="3">
        <f>'data sistem'!DI395*3</f>
        <v>0</v>
      </c>
      <c r="BI395" s="3">
        <f>'data sistem'!DJ395*4</f>
        <v>0</v>
      </c>
      <c r="BJ395" s="3">
        <f>'data sistem'!DK395*5</f>
        <v>0</v>
      </c>
      <c r="BK395" s="3">
        <f>'data sistem'!DL395*6</f>
        <v>0</v>
      </c>
      <c r="BL395" s="3">
        <f>'data sistem'!DM395*7</f>
        <v>0</v>
      </c>
      <c r="BM395" s="3">
        <f>'data sistem'!DN395*8</f>
        <v>0</v>
      </c>
      <c r="BN395" s="3">
        <f>'data sistem'!DO395*9</f>
        <v>0</v>
      </c>
      <c r="BO395" s="3">
        <f>'data sistem'!DP395*10</f>
        <v>0</v>
      </c>
      <c r="BP395" s="3">
        <f>'data sistem'!DQ395*11</f>
        <v>0</v>
      </c>
      <c r="BQ395" s="3">
        <f>'data sistem'!DR395*12</f>
        <v>0</v>
      </c>
      <c r="BR395" s="3">
        <v>0</v>
      </c>
      <c r="BT395" s="3">
        <f>'data sistem'!GU395</f>
        <v>0</v>
      </c>
      <c r="BU395" s="3">
        <f>'data sistem'!HX395</f>
        <v>0</v>
      </c>
      <c r="BV395" s="3">
        <f>'data sistem'!GV395</f>
        <v>0</v>
      </c>
      <c r="BW395" s="3">
        <f>'data sistem'!HY395</f>
        <v>0</v>
      </c>
      <c r="BX395" s="3">
        <f>'data sistem'!GW395</f>
        <v>0</v>
      </c>
      <c r="BY395" s="3">
        <f>'data sistem'!HV395</f>
        <v>0</v>
      </c>
      <c r="BZ395" s="3">
        <f>'data sistem'!HZ395</f>
        <v>0</v>
      </c>
      <c r="CA395" s="3">
        <f>'data sistem'!IY395</f>
        <v>0</v>
      </c>
      <c r="CB395" s="3">
        <f>'data sistem'!GX395</f>
        <v>0</v>
      </c>
      <c r="CC395" s="3">
        <f>'data sistem'!IA395</f>
        <v>0</v>
      </c>
      <c r="CD395" s="3">
        <f>'data sistem'!GY395</f>
        <v>0</v>
      </c>
      <c r="CE395" s="3">
        <f>'data sistem'!IB395</f>
        <v>0</v>
      </c>
      <c r="CF395" s="3">
        <f>'data sistem'!GZ395</f>
        <v>0</v>
      </c>
      <c r="CH395" s="3">
        <f>'data sistem'!IC395</f>
        <v>0</v>
      </c>
      <c r="CJ395" s="3">
        <f>'data sistem'!HA395</f>
        <v>0</v>
      </c>
      <c r="CK395" s="3">
        <f>'data sistem'!ID395</f>
        <v>0</v>
      </c>
      <c r="CL395" s="3">
        <f>'data sistem'!HB395</f>
        <v>0</v>
      </c>
      <c r="CM395" s="3">
        <f>'data sistem'!IE395</f>
        <v>0</v>
      </c>
      <c r="CN395" s="3">
        <f>'data sistem'!HC395</f>
        <v>0</v>
      </c>
      <c r="CO395" s="3">
        <f>'data sistem'!IF395</f>
        <v>0</v>
      </c>
      <c r="CP395" s="3">
        <f>'data sistem'!HD395</f>
        <v>0</v>
      </c>
      <c r="CQ395" s="3">
        <f>'data sistem'!IG395</f>
        <v>0</v>
      </c>
      <c r="CR395" s="3">
        <f>'data sistem'!HE395</f>
        <v>0</v>
      </c>
      <c r="CS395" s="3">
        <f>'data sistem'!IH395</f>
        <v>0</v>
      </c>
      <c r="CT395" s="3">
        <f>'data sistem'!HF395</f>
        <v>0</v>
      </c>
      <c r="CU395" s="3">
        <f>'data sistem'!II395</f>
        <v>0</v>
      </c>
      <c r="CV395" s="3">
        <f>'data sistem'!HG395</f>
        <v>0</v>
      </c>
      <c r="CW395" s="3">
        <f>'data sistem'!IJ395</f>
        <v>0</v>
      </c>
      <c r="CX395" s="3">
        <f>'data sistem'!HH395</f>
        <v>0</v>
      </c>
      <c r="CY395" s="3">
        <f>'data sistem'!IK395</f>
        <v>0</v>
      </c>
      <c r="CZ395" s="3">
        <f>'data sistem'!HI395</f>
        <v>0</v>
      </c>
      <c r="DA395" s="3">
        <f>'data sistem'!IL395</f>
        <v>0</v>
      </c>
      <c r="DB395" s="3">
        <f>'data sistem'!HJ395</f>
        <v>0</v>
      </c>
      <c r="DC395" s="3">
        <f>'data sistem'!IM395</f>
        <v>0</v>
      </c>
      <c r="DD395" s="3">
        <f>'data sistem'!HK395</f>
        <v>0</v>
      </c>
      <c r="DE395" s="3">
        <f>'data sistem'!IN395</f>
        <v>0</v>
      </c>
      <c r="DF395" s="3">
        <f>'data sistem'!HL395</f>
        <v>0</v>
      </c>
      <c r="DG395" s="3">
        <f>'data sistem'!IO395</f>
        <v>0</v>
      </c>
      <c r="DH395" s="3">
        <f>'data sistem'!HM395</f>
        <v>0</v>
      </c>
      <c r="DI395" s="3">
        <f>'data sistem'!HM395</f>
        <v>0</v>
      </c>
      <c r="DJ395" s="3">
        <f>'data sistem'!IP395</f>
        <v>0</v>
      </c>
      <c r="DK395" s="3">
        <f>'data sistem'!IP395</f>
        <v>0</v>
      </c>
      <c r="DL395" s="3">
        <f>'data sistem'!HN395</f>
        <v>0</v>
      </c>
      <c r="DM395" s="3">
        <f>'data sistem'!IQ395</f>
        <v>0</v>
      </c>
      <c r="DN395" s="3">
        <f>'data sistem'!HO395</f>
        <v>0</v>
      </c>
      <c r="DO395" s="3">
        <f>'data sistem'!IR395</f>
        <v>0</v>
      </c>
      <c r="DP395" s="3">
        <f>'data sistem'!HP395</f>
        <v>0</v>
      </c>
      <c r="DQ395" s="3">
        <f>'data sistem'!IS395</f>
        <v>0</v>
      </c>
      <c r="DR395" s="3">
        <f>'data sistem'!HQ395</f>
        <v>0</v>
      </c>
      <c r="DS395" s="3">
        <f>'data sistem'!IT395</f>
        <v>0</v>
      </c>
      <c r="DT395" s="3">
        <f>'data sistem'!HR395</f>
        <v>0</v>
      </c>
      <c r="DU395" s="3">
        <f>'data sistem'!IU395</f>
        <v>0</v>
      </c>
      <c r="DV395" s="3">
        <f>'data sistem'!HS395</f>
        <v>0</v>
      </c>
      <c r="DW395" s="3">
        <f>'data sistem'!IV395</f>
        <v>0</v>
      </c>
      <c r="DX395" s="3">
        <f>'data sistem'!HT395</f>
        <v>0</v>
      </c>
      <c r="DY395" s="3">
        <f>'data sistem'!IW395</f>
        <v>0</v>
      </c>
      <c r="DZ395" s="3">
        <f>'data sistem'!HU395</f>
        <v>0</v>
      </c>
      <c r="EA395" s="3">
        <f>'data sistem'!IX395</f>
        <v>0</v>
      </c>
    </row>
    <row r="396" spans="1:131" x14ac:dyDescent="0.3">
      <c r="A396" s="3" t="str">
        <f t="shared" si="6"/>
        <v>051022</v>
      </c>
      <c r="B396" s="3" t="e">
        <f>VLOOKUP('data sistem'!C396,kodeprodi!$A$2:$B$11,2,FALSE)</f>
        <v>#N/A</v>
      </c>
      <c r="C396" s="3">
        <f>'data sistem'!A396</f>
        <v>0</v>
      </c>
      <c r="D396" s="3">
        <f>'data sistem'!B396</f>
        <v>0</v>
      </c>
      <c r="E396" s="3">
        <f>'data sistem'!J396</f>
        <v>0</v>
      </c>
      <c r="F396" s="3">
        <f>'data sistem'!K396</f>
        <v>0</v>
      </c>
      <c r="G396" s="3">
        <f>2020-'data sistem'!E396</f>
        <v>2020</v>
      </c>
      <c r="H396" s="3">
        <f>1</f>
        <v>1</v>
      </c>
      <c r="I396" s="3">
        <f>2</f>
        <v>2</v>
      </c>
      <c r="J396" s="3">
        <f>3</f>
        <v>3</v>
      </c>
      <c r="K396" s="3">
        <f>3</f>
        <v>3</v>
      </c>
      <c r="L396" s="3">
        <f>1</f>
        <v>1</v>
      </c>
      <c r="M396" s="3">
        <f>2</f>
        <v>2</v>
      </c>
      <c r="N396" s="3">
        <f>1</f>
        <v>1</v>
      </c>
      <c r="O396" s="3" t="str">
        <f>IF('data sistem'!W396="tidak",3,IF('data sistem'!W396="ya",IF('data sistem'!DT396="sebelum lulus",1,IF('data sistem'!DT396="setelah lulus",2,"")),""))</f>
        <v/>
      </c>
      <c r="P396" s="3" t="str">
        <f>IF('data sistem'!DU396="0-3 bulan",1,IF('data sistem'!DU396="3-6 bulan",3,IF('data sistem'!DU396="6-12 bulan",6,IF('data sistem'!DU396="lebih dari 12 bulan",12,""))))</f>
        <v/>
      </c>
      <c r="Q396" s="3" t="str">
        <f>IF('data sistem'!DV396="0-3 bulan",1,IF('data sistem'!DV396="3-6 bulan",3,IF('data sistem'!DV396="6-12 bulan",6,IF('data sistem'!DV396="lebih dari 12 bulan",12,""))))</f>
        <v/>
      </c>
      <c r="R396" s="3">
        <f>'data sistem'!EA396</f>
        <v>0</v>
      </c>
      <c r="S396" s="3">
        <f>'data sistem'!EB396</f>
        <v>0</v>
      </c>
      <c r="T396" s="3">
        <f>'data sistem'!EC396</f>
        <v>0</v>
      </c>
      <c r="U396" s="3">
        <f>'data sistem'!ED396</f>
        <v>0</v>
      </c>
      <c r="V396" s="3">
        <f>'data sistem'!EE396</f>
        <v>0</v>
      </c>
      <c r="W396" s="3">
        <f>'data sistem'!EF396</f>
        <v>0</v>
      </c>
      <c r="X396" s="3">
        <f>'data sistem'!EG396</f>
        <v>0</v>
      </c>
      <c r="Y396" s="3" t="str">
        <f>IF('data sistem'!DW396="ya",1,IF('data sistem'!DW396="tidak",0,""))</f>
        <v/>
      </c>
      <c r="Z396" s="3">
        <f>'data sistem'!EM396</f>
        <v>0</v>
      </c>
      <c r="AA396" s="3">
        <f>'data sistem'!EH396</f>
        <v>0</v>
      </c>
      <c r="AB396" s="3">
        <f>'data sistem'!EI396</f>
        <v>0</v>
      </c>
      <c r="AC396" s="3">
        <f>'data sistem'!EJ396</f>
        <v>0</v>
      </c>
      <c r="AD396" s="3">
        <f>'data sistem'!EK396</f>
        <v>0</v>
      </c>
      <c r="AE396" s="3">
        <f>'data sistem'!EL396</f>
        <v>0</v>
      </c>
      <c r="AF396" s="3">
        <f>0</f>
        <v>0</v>
      </c>
      <c r="AH396" s="3">
        <f>IF('data sistem'!FB396="lebih dari 3",4,'data sistem'!FB396)</f>
        <v>0</v>
      </c>
      <c r="AI396" s="3" t="str">
        <f>IF('data sistem'!FF396="sebelum lulus",1,IF('data sistem'!FF396="setelah lulus",2,""))</f>
        <v/>
      </c>
      <c r="AJ396" s="3" t="str">
        <f>IF('data sistem'!FG396="0-3 bulan",1,IF('data sistem'!FG396="3-6 bulan",3,IF('data sistem'!FG396="6-12 bulan",6,IF('data sistem'!FG396="lebih dari 12 bulan",12,""))))</f>
        <v/>
      </c>
      <c r="AK396" s="3" t="str">
        <f>IF('data sistem'!FH396="0-3 bulan",1,IF('data sistem'!FH396="3-6 bulan",3,IF('data sistem'!FH396="6-12 bulan",6,IF('data sistem'!FH396="lebih dari 12 bulan",12,""))))</f>
        <v/>
      </c>
      <c r="AL396" s="3">
        <f>IF('data sistem'!FC396="lebih dari 3",4,'data sistem'!FC396)</f>
        <v>0</v>
      </c>
      <c r="AM396" s="3">
        <f>IF('data sistem'!FD396="lebih dari 3",4,'data sistem'!FD396)</f>
        <v>0</v>
      </c>
      <c r="AN396" s="3" t="str">
        <f>IF(LEFT('data sistem'!U396,7)="bekerja",1,IF(LEFT('data sistem'!U396,5)="tidak",2,""))</f>
        <v/>
      </c>
      <c r="AO396" s="3">
        <f>'data sistem'!M396*1</f>
        <v>0</v>
      </c>
      <c r="AP396" s="3">
        <f>'data sistem'!R396*2</f>
        <v>0</v>
      </c>
      <c r="AQ396" s="3">
        <f>'data sistem'!P396*3</f>
        <v>0</v>
      </c>
      <c r="AR396" s="3">
        <f>'data sistem'!Q396*4</f>
        <v>0</v>
      </c>
      <c r="AS396" s="3">
        <f>0</f>
        <v>0</v>
      </c>
      <c r="AU396" s="3">
        <f>IF('data sistem'!Q396="1",4,1)</f>
        <v>1</v>
      </c>
      <c r="AW396" s="3">
        <f>IF('data sistem'!AG396="bumn",1,IF('data sistem'!AG396="non-profit",2,IF('data sistem'!AG396="swasta",3,IF('data sistem'!AG396="wiraswasta",4,5))))</f>
        <v>5</v>
      </c>
      <c r="AX396" s="3">
        <f>IF(AW396=5,'data sistem'!AG396,"")</f>
        <v>0</v>
      </c>
      <c r="AY396" s="3">
        <f>IF('data sistem'!T396=0,1,'data sistem'!T396=0)</f>
        <v>1</v>
      </c>
      <c r="BA396" s="3">
        <f>IF('data sistem'!AM396="kurang dari 1 juta",1000000,IF('data sistem'!AM396="antara 1 dan 2 juta",2000000,IF('data sistem'!AM396="lebih dari 2 juta",3000000,IF('data sistem'!AM396="lebih dari 3 juta",4000000,0))))</f>
        <v>0</v>
      </c>
      <c r="BB396" s="3">
        <f>0</f>
        <v>0</v>
      </c>
      <c r="BC396" s="3">
        <f>IF('data sistem'!BI396="kurang dari 1 juta",1000000,IF('data sistem'!BI396="antara 1 dan 2 juta",2000000,IF('data sistem'!BI396="lebih dari 2 juta",3000000,IF('data sistem'!BI396="lebih dari 3 juta",4000000,0))))</f>
        <v>0</v>
      </c>
      <c r="BD396" s="3" t="str">
        <f>IF('data sistem'!DE396&gt;0,'data sistem'!DE396,"")</f>
        <v/>
      </c>
      <c r="BE396" s="3" t="str">
        <f>IF('data sistem'!DF396="lebih tinggi",1,IF('data sistem'!DF396="sama",2,IF('data sistem'!DF396="lebih rendah",3,IF('data sistem'!DF396="tidak perlu",4,""))))</f>
        <v/>
      </c>
      <c r="BF396" s="3">
        <f>'data sistem'!DG396*1</f>
        <v>0</v>
      </c>
      <c r="BG396" s="3">
        <f>'data sistem'!DH396*2</f>
        <v>0</v>
      </c>
      <c r="BH396" s="3">
        <f>'data sistem'!DI396*3</f>
        <v>0</v>
      </c>
      <c r="BI396" s="3">
        <f>'data sistem'!DJ396*4</f>
        <v>0</v>
      </c>
      <c r="BJ396" s="3">
        <f>'data sistem'!DK396*5</f>
        <v>0</v>
      </c>
      <c r="BK396" s="3">
        <f>'data sistem'!DL396*6</f>
        <v>0</v>
      </c>
      <c r="BL396" s="3">
        <f>'data sistem'!DM396*7</f>
        <v>0</v>
      </c>
      <c r="BM396" s="3">
        <f>'data sistem'!DN396*8</f>
        <v>0</v>
      </c>
      <c r="BN396" s="3">
        <f>'data sistem'!DO396*9</f>
        <v>0</v>
      </c>
      <c r="BO396" s="3">
        <f>'data sistem'!DP396*10</f>
        <v>0</v>
      </c>
      <c r="BP396" s="3">
        <f>'data sistem'!DQ396*11</f>
        <v>0</v>
      </c>
      <c r="BQ396" s="3">
        <f>'data sistem'!DR396*12</f>
        <v>0</v>
      </c>
      <c r="BR396" s="3">
        <v>0</v>
      </c>
      <c r="BT396" s="3">
        <f>'data sistem'!GU396</f>
        <v>0</v>
      </c>
      <c r="BU396" s="3">
        <f>'data sistem'!HX396</f>
        <v>0</v>
      </c>
      <c r="BV396" s="3">
        <f>'data sistem'!GV396</f>
        <v>0</v>
      </c>
      <c r="BW396" s="3">
        <f>'data sistem'!HY396</f>
        <v>0</v>
      </c>
      <c r="BX396" s="3">
        <f>'data sistem'!GW396</f>
        <v>0</v>
      </c>
      <c r="BY396" s="3">
        <f>'data sistem'!HV396</f>
        <v>0</v>
      </c>
      <c r="BZ396" s="3">
        <f>'data sistem'!HZ396</f>
        <v>0</v>
      </c>
      <c r="CA396" s="3">
        <f>'data sistem'!IY396</f>
        <v>0</v>
      </c>
      <c r="CB396" s="3">
        <f>'data sistem'!GX396</f>
        <v>0</v>
      </c>
      <c r="CC396" s="3">
        <f>'data sistem'!IA396</f>
        <v>0</v>
      </c>
      <c r="CD396" s="3">
        <f>'data sistem'!GY396</f>
        <v>0</v>
      </c>
      <c r="CE396" s="3">
        <f>'data sistem'!IB396</f>
        <v>0</v>
      </c>
      <c r="CF396" s="3">
        <f>'data sistem'!GZ396</f>
        <v>0</v>
      </c>
      <c r="CH396" s="3">
        <f>'data sistem'!IC396</f>
        <v>0</v>
      </c>
      <c r="CJ396" s="3">
        <f>'data sistem'!HA396</f>
        <v>0</v>
      </c>
      <c r="CK396" s="3">
        <f>'data sistem'!ID396</f>
        <v>0</v>
      </c>
      <c r="CL396" s="3">
        <f>'data sistem'!HB396</f>
        <v>0</v>
      </c>
      <c r="CM396" s="3">
        <f>'data sistem'!IE396</f>
        <v>0</v>
      </c>
      <c r="CN396" s="3">
        <f>'data sistem'!HC396</f>
        <v>0</v>
      </c>
      <c r="CO396" s="3">
        <f>'data sistem'!IF396</f>
        <v>0</v>
      </c>
      <c r="CP396" s="3">
        <f>'data sistem'!HD396</f>
        <v>0</v>
      </c>
      <c r="CQ396" s="3">
        <f>'data sistem'!IG396</f>
        <v>0</v>
      </c>
      <c r="CR396" s="3">
        <f>'data sistem'!HE396</f>
        <v>0</v>
      </c>
      <c r="CS396" s="3">
        <f>'data sistem'!IH396</f>
        <v>0</v>
      </c>
      <c r="CT396" s="3">
        <f>'data sistem'!HF396</f>
        <v>0</v>
      </c>
      <c r="CU396" s="3">
        <f>'data sistem'!II396</f>
        <v>0</v>
      </c>
      <c r="CV396" s="3">
        <f>'data sistem'!HG396</f>
        <v>0</v>
      </c>
      <c r="CW396" s="3">
        <f>'data sistem'!IJ396</f>
        <v>0</v>
      </c>
      <c r="CX396" s="3">
        <f>'data sistem'!HH396</f>
        <v>0</v>
      </c>
      <c r="CY396" s="3">
        <f>'data sistem'!IK396</f>
        <v>0</v>
      </c>
      <c r="CZ396" s="3">
        <f>'data sistem'!HI396</f>
        <v>0</v>
      </c>
      <c r="DA396" s="3">
        <f>'data sistem'!IL396</f>
        <v>0</v>
      </c>
      <c r="DB396" s="3">
        <f>'data sistem'!HJ396</f>
        <v>0</v>
      </c>
      <c r="DC396" s="3">
        <f>'data sistem'!IM396</f>
        <v>0</v>
      </c>
      <c r="DD396" s="3">
        <f>'data sistem'!HK396</f>
        <v>0</v>
      </c>
      <c r="DE396" s="3">
        <f>'data sistem'!IN396</f>
        <v>0</v>
      </c>
      <c r="DF396" s="3">
        <f>'data sistem'!HL396</f>
        <v>0</v>
      </c>
      <c r="DG396" s="3">
        <f>'data sistem'!IO396</f>
        <v>0</v>
      </c>
      <c r="DH396" s="3">
        <f>'data sistem'!HM396</f>
        <v>0</v>
      </c>
      <c r="DI396" s="3">
        <f>'data sistem'!HM396</f>
        <v>0</v>
      </c>
      <c r="DJ396" s="3">
        <f>'data sistem'!IP396</f>
        <v>0</v>
      </c>
      <c r="DK396" s="3">
        <f>'data sistem'!IP396</f>
        <v>0</v>
      </c>
      <c r="DL396" s="3">
        <f>'data sistem'!HN396</f>
        <v>0</v>
      </c>
      <c r="DM396" s="3">
        <f>'data sistem'!IQ396</f>
        <v>0</v>
      </c>
      <c r="DN396" s="3">
        <f>'data sistem'!HO396</f>
        <v>0</v>
      </c>
      <c r="DO396" s="3">
        <f>'data sistem'!IR396</f>
        <v>0</v>
      </c>
      <c r="DP396" s="3">
        <f>'data sistem'!HP396</f>
        <v>0</v>
      </c>
      <c r="DQ396" s="3">
        <f>'data sistem'!IS396</f>
        <v>0</v>
      </c>
      <c r="DR396" s="3">
        <f>'data sistem'!HQ396</f>
        <v>0</v>
      </c>
      <c r="DS396" s="3">
        <f>'data sistem'!IT396</f>
        <v>0</v>
      </c>
      <c r="DT396" s="3">
        <f>'data sistem'!HR396</f>
        <v>0</v>
      </c>
      <c r="DU396" s="3">
        <f>'data sistem'!IU396</f>
        <v>0</v>
      </c>
      <c r="DV396" s="3">
        <f>'data sistem'!HS396</f>
        <v>0</v>
      </c>
      <c r="DW396" s="3">
        <f>'data sistem'!IV396</f>
        <v>0</v>
      </c>
      <c r="DX396" s="3">
        <f>'data sistem'!HT396</f>
        <v>0</v>
      </c>
      <c r="DY396" s="3">
        <f>'data sistem'!IW396</f>
        <v>0</v>
      </c>
      <c r="DZ396" s="3">
        <f>'data sistem'!HU396</f>
        <v>0</v>
      </c>
      <c r="EA396" s="3">
        <f>'data sistem'!IX396</f>
        <v>0</v>
      </c>
    </row>
    <row r="397" spans="1:131" x14ac:dyDescent="0.3">
      <c r="A397" s="3" t="str">
        <f t="shared" si="6"/>
        <v>051022</v>
      </c>
      <c r="B397" s="3" t="e">
        <f>VLOOKUP('data sistem'!C397,kodeprodi!$A$2:$B$11,2,FALSE)</f>
        <v>#N/A</v>
      </c>
      <c r="C397" s="3">
        <f>'data sistem'!A397</f>
        <v>0</v>
      </c>
      <c r="D397" s="3">
        <f>'data sistem'!B397</f>
        <v>0</v>
      </c>
      <c r="E397" s="3">
        <f>'data sistem'!J397</f>
        <v>0</v>
      </c>
      <c r="F397" s="3">
        <f>'data sistem'!K397</f>
        <v>0</v>
      </c>
      <c r="G397" s="3">
        <f>2020-'data sistem'!E397</f>
        <v>2020</v>
      </c>
      <c r="H397" s="3">
        <f>1</f>
        <v>1</v>
      </c>
      <c r="I397" s="3">
        <f>2</f>
        <v>2</v>
      </c>
      <c r="J397" s="3">
        <f>3</f>
        <v>3</v>
      </c>
      <c r="K397" s="3">
        <f>3</f>
        <v>3</v>
      </c>
      <c r="L397" s="3">
        <f>1</f>
        <v>1</v>
      </c>
      <c r="M397" s="3">
        <f>2</f>
        <v>2</v>
      </c>
      <c r="N397" s="3">
        <f>1</f>
        <v>1</v>
      </c>
      <c r="O397" s="3" t="str">
        <f>IF('data sistem'!W397="tidak",3,IF('data sistem'!W397="ya",IF('data sistem'!DT397="sebelum lulus",1,IF('data sistem'!DT397="setelah lulus",2,"")),""))</f>
        <v/>
      </c>
      <c r="P397" s="3" t="str">
        <f>IF('data sistem'!DU397="0-3 bulan",1,IF('data sistem'!DU397="3-6 bulan",3,IF('data sistem'!DU397="6-12 bulan",6,IF('data sistem'!DU397="lebih dari 12 bulan",12,""))))</f>
        <v/>
      </c>
      <c r="Q397" s="3" t="str">
        <f>IF('data sistem'!DV397="0-3 bulan",1,IF('data sistem'!DV397="3-6 bulan",3,IF('data sistem'!DV397="6-12 bulan",6,IF('data sistem'!DV397="lebih dari 12 bulan",12,""))))</f>
        <v/>
      </c>
      <c r="R397" s="3">
        <f>'data sistem'!EA397</f>
        <v>0</v>
      </c>
      <c r="S397" s="3">
        <f>'data sistem'!EB397</f>
        <v>0</v>
      </c>
      <c r="T397" s="3">
        <f>'data sistem'!EC397</f>
        <v>0</v>
      </c>
      <c r="U397" s="3">
        <f>'data sistem'!ED397</f>
        <v>0</v>
      </c>
      <c r="V397" s="3">
        <f>'data sistem'!EE397</f>
        <v>0</v>
      </c>
      <c r="W397" s="3">
        <f>'data sistem'!EF397</f>
        <v>0</v>
      </c>
      <c r="X397" s="3">
        <f>'data sistem'!EG397</f>
        <v>0</v>
      </c>
      <c r="Y397" s="3" t="str">
        <f>IF('data sistem'!DW397="ya",1,IF('data sistem'!DW397="tidak",0,""))</f>
        <v/>
      </c>
      <c r="Z397" s="3">
        <f>'data sistem'!EM397</f>
        <v>0</v>
      </c>
      <c r="AA397" s="3">
        <f>'data sistem'!EH397</f>
        <v>0</v>
      </c>
      <c r="AB397" s="3">
        <f>'data sistem'!EI397</f>
        <v>0</v>
      </c>
      <c r="AC397" s="3">
        <f>'data sistem'!EJ397</f>
        <v>0</v>
      </c>
      <c r="AD397" s="3">
        <f>'data sistem'!EK397</f>
        <v>0</v>
      </c>
      <c r="AE397" s="3">
        <f>'data sistem'!EL397</f>
        <v>0</v>
      </c>
      <c r="AF397" s="3">
        <f>0</f>
        <v>0</v>
      </c>
      <c r="AH397" s="3">
        <f>IF('data sistem'!FB397="lebih dari 3",4,'data sistem'!FB397)</f>
        <v>0</v>
      </c>
      <c r="AI397" s="3" t="str">
        <f>IF('data sistem'!FF397="sebelum lulus",1,IF('data sistem'!FF397="setelah lulus",2,""))</f>
        <v/>
      </c>
      <c r="AJ397" s="3" t="str">
        <f>IF('data sistem'!FG397="0-3 bulan",1,IF('data sistem'!FG397="3-6 bulan",3,IF('data sistem'!FG397="6-12 bulan",6,IF('data sistem'!FG397="lebih dari 12 bulan",12,""))))</f>
        <v/>
      </c>
      <c r="AK397" s="3" t="str">
        <f>IF('data sistem'!FH397="0-3 bulan",1,IF('data sistem'!FH397="3-6 bulan",3,IF('data sistem'!FH397="6-12 bulan",6,IF('data sistem'!FH397="lebih dari 12 bulan",12,""))))</f>
        <v/>
      </c>
      <c r="AL397" s="3">
        <f>IF('data sistem'!FC397="lebih dari 3",4,'data sistem'!FC397)</f>
        <v>0</v>
      </c>
      <c r="AM397" s="3">
        <f>IF('data sistem'!FD397="lebih dari 3",4,'data sistem'!FD397)</f>
        <v>0</v>
      </c>
      <c r="AN397" s="3" t="str">
        <f>IF(LEFT('data sistem'!U397,7)="bekerja",1,IF(LEFT('data sistem'!U397,5)="tidak",2,""))</f>
        <v/>
      </c>
      <c r="AO397" s="3">
        <f>'data sistem'!M397*1</f>
        <v>0</v>
      </c>
      <c r="AP397" s="3">
        <f>'data sistem'!R397*2</f>
        <v>0</v>
      </c>
      <c r="AQ397" s="3">
        <f>'data sistem'!P397*3</f>
        <v>0</v>
      </c>
      <c r="AR397" s="3">
        <f>'data sistem'!Q397*4</f>
        <v>0</v>
      </c>
      <c r="AS397" s="3">
        <f>0</f>
        <v>0</v>
      </c>
      <c r="AU397" s="3">
        <f>IF('data sistem'!Q397="1",4,1)</f>
        <v>1</v>
      </c>
      <c r="AW397" s="3">
        <f>IF('data sistem'!AG397="bumn",1,IF('data sistem'!AG397="non-profit",2,IF('data sistem'!AG397="swasta",3,IF('data sistem'!AG397="wiraswasta",4,5))))</f>
        <v>5</v>
      </c>
      <c r="AX397" s="3">
        <f>IF(AW397=5,'data sistem'!AG397,"")</f>
        <v>0</v>
      </c>
      <c r="AY397" s="3">
        <f>IF('data sistem'!T397=0,1,'data sistem'!T397=0)</f>
        <v>1</v>
      </c>
      <c r="BA397" s="3">
        <f>IF('data sistem'!AM397="kurang dari 1 juta",1000000,IF('data sistem'!AM397="antara 1 dan 2 juta",2000000,IF('data sistem'!AM397="lebih dari 2 juta",3000000,IF('data sistem'!AM397="lebih dari 3 juta",4000000,0))))</f>
        <v>0</v>
      </c>
      <c r="BB397" s="3">
        <f>0</f>
        <v>0</v>
      </c>
      <c r="BC397" s="3">
        <f>IF('data sistem'!BI397="kurang dari 1 juta",1000000,IF('data sistem'!BI397="antara 1 dan 2 juta",2000000,IF('data sistem'!BI397="lebih dari 2 juta",3000000,IF('data sistem'!BI397="lebih dari 3 juta",4000000,0))))</f>
        <v>0</v>
      </c>
      <c r="BD397" s="3" t="str">
        <f>IF('data sistem'!DE397&gt;0,'data sistem'!DE397,"")</f>
        <v/>
      </c>
      <c r="BE397" s="3" t="str">
        <f>IF('data sistem'!DF397="lebih tinggi",1,IF('data sistem'!DF397="sama",2,IF('data sistem'!DF397="lebih rendah",3,IF('data sistem'!DF397="tidak perlu",4,""))))</f>
        <v/>
      </c>
      <c r="BF397" s="3">
        <f>'data sistem'!DG397*1</f>
        <v>0</v>
      </c>
      <c r="BG397" s="3">
        <f>'data sistem'!DH397*2</f>
        <v>0</v>
      </c>
      <c r="BH397" s="3">
        <f>'data sistem'!DI397*3</f>
        <v>0</v>
      </c>
      <c r="BI397" s="3">
        <f>'data sistem'!DJ397*4</f>
        <v>0</v>
      </c>
      <c r="BJ397" s="3">
        <f>'data sistem'!DK397*5</f>
        <v>0</v>
      </c>
      <c r="BK397" s="3">
        <f>'data sistem'!DL397*6</f>
        <v>0</v>
      </c>
      <c r="BL397" s="3">
        <f>'data sistem'!DM397*7</f>
        <v>0</v>
      </c>
      <c r="BM397" s="3">
        <f>'data sistem'!DN397*8</f>
        <v>0</v>
      </c>
      <c r="BN397" s="3">
        <f>'data sistem'!DO397*9</f>
        <v>0</v>
      </c>
      <c r="BO397" s="3">
        <f>'data sistem'!DP397*10</f>
        <v>0</v>
      </c>
      <c r="BP397" s="3">
        <f>'data sistem'!DQ397*11</f>
        <v>0</v>
      </c>
      <c r="BQ397" s="3">
        <f>'data sistem'!DR397*12</f>
        <v>0</v>
      </c>
      <c r="BR397" s="3">
        <v>0</v>
      </c>
      <c r="BT397" s="3">
        <f>'data sistem'!GU397</f>
        <v>0</v>
      </c>
      <c r="BU397" s="3">
        <f>'data sistem'!HX397</f>
        <v>0</v>
      </c>
      <c r="BV397" s="3">
        <f>'data sistem'!GV397</f>
        <v>0</v>
      </c>
      <c r="BW397" s="3">
        <f>'data sistem'!HY397</f>
        <v>0</v>
      </c>
      <c r="BX397" s="3">
        <f>'data sistem'!GW397</f>
        <v>0</v>
      </c>
      <c r="BY397" s="3">
        <f>'data sistem'!HV397</f>
        <v>0</v>
      </c>
      <c r="BZ397" s="3">
        <f>'data sistem'!HZ397</f>
        <v>0</v>
      </c>
      <c r="CA397" s="3">
        <f>'data sistem'!IY397</f>
        <v>0</v>
      </c>
      <c r="CB397" s="3">
        <f>'data sistem'!GX397</f>
        <v>0</v>
      </c>
      <c r="CC397" s="3">
        <f>'data sistem'!IA397</f>
        <v>0</v>
      </c>
      <c r="CD397" s="3">
        <f>'data sistem'!GY397</f>
        <v>0</v>
      </c>
      <c r="CE397" s="3">
        <f>'data sistem'!IB397</f>
        <v>0</v>
      </c>
      <c r="CF397" s="3">
        <f>'data sistem'!GZ397</f>
        <v>0</v>
      </c>
      <c r="CH397" s="3">
        <f>'data sistem'!IC397</f>
        <v>0</v>
      </c>
      <c r="CJ397" s="3">
        <f>'data sistem'!HA397</f>
        <v>0</v>
      </c>
      <c r="CK397" s="3">
        <f>'data sistem'!ID397</f>
        <v>0</v>
      </c>
      <c r="CL397" s="3">
        <f>'data sistem'!HB397</f>
        <v>0</v>
      </c>
      <c r="CM397" s="3">
        <f>'data sistem'!IE397</f>
        <v>0</v>
      </c>
      <c r="CN397" s="3">
        <f>'data sistem'!HC397</f>
        <v>0</v>
      </c>
      <c r="CO397" s="3">
        <f>'data sistem'!IF397</f>
        <v>0</v>
      </c>
      <c r="CP397" s="3">
        <f>'data sistem'!HD397</f>
        <v>0</v>
      </c>
      <c r="CQ397" s="3">
        <f>'data sistem'!IG397</f>
        <v>0</v>
      </c>
      <c r="CR397" s="3">
        <f>'data sistem'!HE397</f>
        <v>0</v>
      </c>
      <c r="CS397" s="3">
        <f>'data sistem'!IH397</f>
        <v>0</v>
      </c>
      <c r="CT397" s="3">
        <f>'data sistem'!HF397</f>
        <v>0</v>
      </c>
      <c r="CU397" s="3">
        <f>'data sistem'!II397</f>
        <v>0</v>
      </c>
      <c r="CV397" s="3">
        <f>'data sistem'!HG397</f>
        <v>0</v>
      </c>
      <c r="CW397" s="3">
        <f>'data sistem'!IJ397</f>
        <v>0</v>
      </c>
      <c r="CX397" s="3">
        <f>'data sistem'!HH397</f>
        <v>0</v>
      </c>
      <c r="CY397" s="3">
        <f>'data sistem'!IK397</f>
        <v>0</v>
      </c>
      <c r="CZ397" s="3">
        <f>'data sistem'!HI397</f>
        <v>0</v>
      </c>
      <c r="DA397" s="3">
        <f>'data sistem'!IL397</f>
        <v>0</v>
      </c>
      <c r="DB397" s="3">
        <f>'data sistem'!HJ397</f>
        <v>0</v>
      </c>
      <c r="DC397" s="3">
        <f>'data sistem'!IM397</f>
        <v>0</v>
      </c>
      <c r="DD397" s="3">
        <f>'data sistem'!HK397</f>
        <v>0</v>
      </c>
      <c r="DE397" s="3">
        <f>'data sistem'!IN397</f>
        <v>0</v>
      </c>
      <c r="DF397" s="3">
        <f>'data sistem'!HL397</f>
        <v>0</v>
      </c>
      <c r="DG397" s="3">
        <f>'data sistem'!IO397</f>
        <v>0</v>
      </c>
      <c r="DH397" s="3">
        <f>'data sistem'!HM397</f>
        <v>0</v>
      </c>
      <c r="DI397" s="3">
        <f>'data sistem'!HM397</f>
        <v>0</v>
      </c>
      <c r="DJ397" s="3">
        <f>'data sistem'!IP397</f>
        <v>0</v>
      </c>
      <c r="DK397" s="3">
        <f>'data sistem'!IP397</f>
        <v>0</v>
      </c>
      <c r="DL397" s="3">
        <f>'data sistem'!HN397</f>
        <v>0</v>
      </c>
      <c r="DM397" s="3">
        <f>'data sistem'!IQ397</f>
        <v>0</v>
      </c>
      <c r="DN397" s="3">
        <f>'data sistem'!HO397</f>
        <v>0</v>
      </c>
      <c r="DO397" s="3">
        <f>'data sistem'!IR397</f>
        <v>0</v>
      </c>
      <c r="DP397" s="3">
        <f>'data sistem'!HP397</f>
        <v>0</v>
      </c>
      <c r="DQ397" s="3">
        <f>'data sistem'!IS397</f>
        <v>0</v>
      </c>
      <c r="DR397" s="3">
        <f>'data sistem'!HQ397</f>
        <v>0</v>
      </c>
      <c r="DS397" s="3">
        <f>'data sistem'!IT397</f>
        <v>0</v>
      </c>
      <c r="DT397" s="3">
        <f>'data sistem'!HR397</f>
        <v>0</v>
      </c>
      <c r="DU397" s="3">
        <f>'data sistem'!IU397</f>
        <v>0</v>
      </c>
      <c r="DV397" s="3">
        <f>'data sistem'!HS397</f>
        <v>0</v>
      </c>
      <c r="DW397" s="3">
        <f>'data sistem'!IV397</f>
        <v>0</v>
      </c>
      <c r="DX397" s="3">
        <f>'data sistem'!HT397</f>
        <v>0</v>
      </c>
      <c r="DY397" s="3">
        <f>'data sistem'!IW397</f>
        <v>0</v>
      </c>
      <c r="DZ397" s="3">
        <f>'data sistem'!HU397</f>
        <v>0</v>
      </c>
      <c r="EA397" s="3">
        <f>'data sistem'!IX397</f>
        <v>0</v>
      </c>
    </row>
    <row r="398" spans="1:131" x14ac:dyDescent="0.3">
      <c r="A398" s="3" t="str">
        <f t="shared" si="6"/>
        <v>051022</v>
      </c>
      <c r="B398" s="3" t="e">
        <f>VLOOKUP('data sistem'!C398,kodeprodi!$A$2:$B$11,2,FALSE)</f>
        <v>#N/A</v>
      </c>
      <c r="C398" s="3">
        <f>'data sistem'!A398</f>
        <v>0</v>
      </c>
      <c r="D398" s="3">
        <f>'data sistem'!B398</f>
        <v>0</v>
      </c>
      <c r="E398" s="3">
        <f>'data sistem'!J398</f>
        <v>0</v>
      </c>
      <c r="F398" s="3">
        <f>'data sistem'!K398</f>
        <v>0</v>
      </c>
      <c r="G398" s="3">
        <f>2020-'data sistem'!E398</f>
        <v>2020</v>
      </c>
      <c r="H398" s="3">
        <f>1</f>
        <v>1</v>
      </c>
      <c r="I398" s="3">
        <f>2</f>
        <v>2</v>
      </c>
      <c r="J398" s="3">
        <f>3</f>
        <v>3</v>
      </c>
      <c r="K398" s="3">
        <f>3</f>
        <v>3</v>
      </c>
      <c r="L398" s="3">
        <f>1</f>
        <v>1</v>
      </c>
      <c r="M398" s="3">
        <f>2</f>
        <v>2</v>
      </c>
      <c r="N398" s="3">
        <f>1</f>
        <v>1</v>
      </c>
      <c r="O398" s="3" t="str">
        <f>IF('data sistem'!W398="tidak",3,IF('data sistem'!W398="ya",IF('data sistem'!DT398="sebelum lulus",1,IF('data sistem'!DT398="setelah lulus",2,"")),""))</f>
        <v/>
      </c>
      <c r="P398" s="3" t="str">
        <f>IF('data sistem'!DU398="0-3 bulan",1,IF('data sistem'!DU398="3-6 bulan",3,IF('data sistem'!DU398="6-12 bulan",6,IF('data sistem'!DU398="lebih dari 12 bulan",12,""))))</f>
        <v/>
      </c>
      <c r="Q398" s="3" t="str">
        <f>IF('data sistem'!DV398="0-3 bulan",1,IF('data sistem'!DV398="3-6 bulan",3,IF('data sistem'!DV398="6-12 bulan",6,IF('data sistem'!DV398="lebih dari 12 bulan",12,""))))</f>
        <v/>
      </c>
      <c r="R398" s="3">
        <f>'data sistem'!EA398</f>
        <v>0</v>
      </c>
      <c r="S398" s="3">
        <f>'data sistem'!EB398</f>
        <v>0</v>
      </c>
      <c r="T398" s="3">
        <f>'data sistem'!EC398</f>
        <v>0</v>
      </c>
      <c r="U398" s="3">
        <f>'data sistem'!ED398</f>
        <v>0</v>
      </c>
      <c r="V398" s="3">
        <f>'data sistem'!EE398</f>
        <v>0</v>
      </c>
      <c r="W398" s="3">
        <f>'data sistem'!EF398</f>
        <v>0</v>
      </c>
      <c r="X398" s="3">
        <f>'data sistem'!EG398</f>
        <v>0</v>
      </c>
      <c r="Y398" s="3" t="str">
        <f>IF('data sistem'!DW398="ya",1,IF('data sistem'!DW398="tidak",0,""))</f>
        <v/>
      </c>
      <c r="Z398" s="3">
        <f>'data sistem'!EM398</f>
        <v>0</v>
      </c>
      <c r="AA398" s="3">
        <f>'data sistem'!EH398</f>
        <v>0</v>
      </c>
      <c r="AB398" s="3">
        <f>'data sistem'!EI398</f>
        <v>0</v>
      </c>
      <c r="AC398" s="3">
        <f>'data sistem'!EJ398</f>
        <v>0</v>
      </c>
      <c r="AD398" s="3">
        <f>'data sistem'!EK398</f>
        <v>0</v>
      </c>
      <c r="AE398" s="3">
        <f>'data sistem'!EL398</f>
        <v>0</v>
      </c>
      <c r="AF398" s="3">
        <f>0</f>
        <v>0</v>
      </c>
      <c r="AH398" s="3">
        <f>IF('data sistem'!FB398="lebih dari 3",4,'data sistem'!FB398)</f>
        <v>0</v>
      </c>
      <c r="AI398" s="3" t="str">
        <f>IF('data sistem'!FF398="sebelum lulus",1,IF('data sistem'!FF398="setelah lulus",2,""))</f>
        <v/>
      </c>
      <c r="AJ398" s="3" t="str">
        <f>IF('data sistem'!FG398="0-3 bulan",1,IF('data sistem'!FG398="3-6 bulan",3,IF('data sistem'!FG398="6-12 bulan",6,IF('data sistem'!FG398="lebih dari 12 bulan",12,""))))</f>
        <v/>
      </c>
      <c r="AK398" s="3" t="str">
        <f>IF('data sistem'!FH398="0-3 bulan",1,IF('data sistem'!FH398="3-6 bulan",3,IF('data sistem'!FH398="6-12 bulan",6,IF('data sistem'!FH398="lebih dari 12 bulan",12,""))))</f>
        <v/>
      </c>
      <c r="AL398" s="3">
        <f>IF('data sistem'!FC398="lebih dari 3",4,'data sistem'!FC398)</f>
        <v>0</v>
      </c>
      <c r="AM398" s="3">
        <f>IF('data sistem'!FD398="lebih dari 3",4,'data sistem'!FD398)</f>
        <v>0</v>
      </c>
      <c r="AN398" s="3" t="str">
        <f>IF(LEFT('data sistem'!U398,7)="bekerja",1,IF(LEFT('data sistem'!U398,5)="tidak",2,""))</f>
        <v/>
      </c>
      <c r="AO398" s="3">
        <f>'data sistem'!M398*1</f>
        <v>0</v>
      </c>
      <c r="AP398" s="3">
        <f>'data sistem'!R398*2</f>
        <v>0</v>
      </c>
      <c r="AQ398" s="3">
        <f>'data sistem'!P398*3</f>
        <v>0</v>
      </c>
      <c r="AR398" s="3">
        <f>'data sistem'!Q398*4</f>
        <v>0</v>
      </c>
      <c r="AS398" s="3">
        <f>0</f>
        <v>0</v>
      </c>
      <c r="AU398" s="3">
        <f>IF('data sistem'!Q398="1",4,1)</f>
        <v>1</v>
      </c>
      <c r="AW398" s="3">
        <f>IF('data sistem'!AG398="bumn",1,IF('data sistem'!AG398="non-profit",2,IF('data sistem'!AG398="swasta",3,IF('data sistem'!AG398="wiraswasta",4,5))))</f>
        <v>5</v>
      </c>
      <c r="AX398" s="3">
        <f>IF(AW398=5,'data sistem'!AG398,"")</f>
        <v>0</v>
      </c>
      <c r="AY398" s="3">
        <f>IF('data sistem'!T398=0,1,'data sistem'!T398=0)</f>
        <v>1</v>
      </c>
      <c r="BA398" s="3">
        <f>IF('data sistem'!AM398="kurang dari 1 juta",1000000,IF('data sistem'!AM398="antara 1 dan 2 juta",2000000,IF('data sistem'!AM398="lebih dari 2 juta",3000000,IF('data sistem'!AM398="lebih dari 3 juta",4000000,0))))</f>
        <v>0</v>
      </c>
      <c r="BB398" s="3">
        <f>0</f>
        <v>0</v>
      </c>
      <c r="BC398" s="3">
        <f>IF('data sistem'!BI398="kurang dari 1 juta",1000000,IF('data sistem'!BI398="antara 1 dan 2 juta",2000000,IF('data sistem'!BI398="lebih dari 2 juta",3000000,IF('data sistem'!BI398="lebih dari 3 juta",4000000,0))))</f>
        <v>0</v>
      </c>
      <c r="BD398" s="3" t="str">
        <f>IF('data sistem'!DE398&gt;0,'data sistem'!DE398,"")</f>
        <v/>
      </c>
      <c r="BE398" s="3" t="str">
        <f>IF('data sistem'!DF398="lebih tinggi",1,IF('data sistem'!DF398="sama",2,IF('data sistem'!DF398="lebih rendah",3,IF('data sistem'!DF398="tidak perlu",4,""))))</f>
        <v/>
      </c>
      <c r="BF398" s="3">
        <f>'data sistem'!DG398*1</f>
        <v>0</v>
      </c>
      <c r="BG398" s="3">
        <f>'data sistem'!DH398*2</f>
        <v>0</v>
      </c>
      <c r="BH398" s="3">
        <f>'data sistem'!DI398*3</f>
        <v>0</v>
      </c>
      <c r="BI398" s="3">
        <f>'data sistem'!DJ398*4</f>
        <v>0</v>
      </c>
      <c r="BJ398" s="3">
        <f>'data sistem'!DK398*5</f>
        <v>0</v>
      </c>
      <c r="BK398" s="3">
        <f>'data sistem'!DL398*6</f>
        <v>0</v>
      </c>
      <c r="BL398" s="3">
        <f>'data sistem'!DM398*7</f>
        <v>0</v>
      </c>
      <c r="BM398" s="3">
        <f>'data sistem'!DN398*8</f>
        <v>0</v>
      </c>
      <c r="BN398" s="3">
        <f>'data sistem'!DO398*9</f>
        <v>0</v>
      </c>
      <c r="BO398" s="3">
        <f>'data sistem'!DP398*10</f>
        <v>0</v>
      </c>
      <c r="BP398" s="3">
        <f>'data sistem'!DQ398*11</f>
        <v>0</v>
      </c>
      <c r="BQ398" s="3">
        <f>'data sistem'!DR398*12</f>
        <v>0</v>
      </c>
      <c r="BR398" s="3">
        <v>0</v>
      </c>
      <c r="BT398" s="3">
        <f>'data sistem'!GU398</f>
        <v>0</v>
      </c>
      <c r="BU398" s="3">
        <f>'data sistem'!HX398</f>
        <v>0</v>
      </c>
      <c r="BV398" s="3">
        <f>'data sistem'!GV398</f>
        <v>0</v>
      </c>
      <c r="BW398" s="3">
        <f>'data sistem'!HY398</f>
        <v>0</v>
      </c>
      <c r="BX398" s="3">
        <f>'data sistem'!GW398</f>
        <v>0</v>
      </c>
      <c r="BY398" s="3">
        <f>'data sistem'!HV398</f>
        <v>0</v>
      </c>
      <c r="BZ398" s="3">
        <f>'data sistem'!HZ398</f>
        <v>0</v>
      </c>
      <c r="CA398" s="3">
        <f>'data sistem'!IY398</f>
        <v>0</v>
      </c>
      <c r="CB398" s="3">
        <f>'data sistem'!GX398</f>
        <v>0</v>
      </c>
      <c r="CC398" s="3">
        <f>'data sistem'!IA398</f>
        <v>0</v>
      </c>
      <c r="CD398" s="3">
        <f>'data sistem'!GY398</f>
        <v>0</v>
      </c>
      <c r="CE398" s="3">
        <f>'data sistem'!IB398</f>
        <v>0</v>
      </c>
      <c r="CF398" s="3">
        <f>'data sistem'!GZ398</f>
        <v>0</v>
      </c>
      <c r="CH398" s="3">
        <f>'data sistem'!IC398</f>
        <v>0</v>
      </c>
      <c r="CJ398" s="3">
        <f>'data sistem'!HA398</f>
        <v>0</v>
      </c>
      <c r="CK398" s="3">
        <f>'data sistem'!ID398</f>
        <v>0</v>
      </c>
      <c r="CL398" s="3">
        <f>'data sistem'!HB398</f>
        <v>0</v>
      </c>
      <c r="CM398" s="3">
        <f>'data sistem'!IE398</f>
        <v>0</v>
      </c>
      <c r="CN398" s="3">
        <f>'data sistem'!HC398</f>
        <v>0</v>
      </c>
      <c r="CO398" s="3">
        <f>'data sistem'!IF398</f>
        <v>0</v>
      </c>
      <c r="CP398" s="3">
        <f>'data sistem'!HD398</f>
        <v>0</v>
      </c>
      <c r="CQ398" s="3">
        <f>'data sistem'!IG398</f>
        <v>0</v>
      </c>
      <c r="CR398" s="3">
        <f>'data sistem'!HE398</f>
        <v>0</v>
      </c>
      <c r="CS398" s="3">
        <f>'data sistem'!IH398</f>
        <v>0</v>
      </c>
      <c r="CT398" s="3">
        <f>'data sistem'!HF398</f>
        <v>0</v>
      </c>
      <c r="CU398" s="3">
        <f>'data sistem'!II398</f>
        <v>0</v>
      </c>
      <c r="CV398" s="3">
        <f>'data sistem'!HG398</f>
        <v>0</v>
      </c>
      <c r="CW398" s="3">
        <f>'data sistem'!IJ398</f>
        <v>0</v>
      </c>
      <c r="CX398" s="3">
        <f>'data sistem'!HH398</f>
        <v>0</v>
      </c>
      <c r="CY398" s="3">
        <f>'data sistem'!IK398</f>
        <v>0</v>
      </c>
      <c r="CZ398" s="3">
        <f>'data sistem'!HI398</f>
        <v>0</v>
      </c>
      <c r="DA398" s="3">
        <f>'data sistem'!IL398</f>
        <v>0</v>
      </c>
      <c r="DB398" s="3">
        <f>'data sistem'!HJ398</f>
        <v>0</v>
      </c>
      <c r="DC398" s="3">
        <f>'data sistem'!IM398</f>
        <v>0</v>
      </c>
      <c r="DD398" s="3">
        <f>'data sistem'!HK398</f>
        <v>0</v>
      </c>
      <c r="DE398" s="3">
        <f>'data sistem'!IN398</f>
        <v>0</v>
      </c>
      <c r="DF398" s="3">
        <f>'data sistem'!HL398</f>
        <v>0</v>
      </c>
      <c r="DG398" s="3">
        <f>'data sistem'!IO398</f>
        <v>0</v>
      </c>
      <c r="DH398" s="3">
        <f>'data sistem'!HM398</f>
        <v>0</v>
      </c>
      <c r="DI398" s="3">
        <f>'data sistem'!HM398</f>
        <v>0</v>
      </c>
      <c r="DJ398" s="3">
        <f>'data sistem'!IP398</f>
        <v>0</v>
      </c>
      <c r="DK398" s="3">
        <f>'data sistem'!IP398</f>
        <v>0</v>
      </c>
      <c r="DL398" s="3">
        <f>'data sistem'!HN398</f>
        <v>0</v>
      </c>
      <c r="DM398" s="3">
        <f>'data sistem'!IQ398</f>
        <v>0</v>
      </c>
      <c r="DN398" s="3">
        <f>'data sistem'!HO398</f>
        <v>0</v>
      </c>
      <c r="DO398" s="3">
        <f>'data sistem'!IR398</f>
        <v>0</v>
      </c>
      <c r="DP398" s="3">
        <f>'data sistem'!HP398</f>
        <v>0</v>
      </c>
      <c r="DQ398" s="3">
        <f>'data sistem'!IS398</f>
        <v>0</v>
      </c>
      <c r="DR398" s="3">
        <f>'data sistem'!HQ398</f>
        <v>0</v>
      </c>
      <c r="DS398" s="3">
        <f>'data sistem'!IT398</f>
        <v>0</v>
      </c>
      <c r="DT398" s="3">
        <f>'data sistem'!HR398</f>
        <v>0</v>
      </c>
      <c r="DU398" s="3">
        <f>'data sistem'!IU398</f>
        <v>0</v>
      </c>
      <c r="DV398" s="3">
        <f>'data sistem'!HS398</f>
        <v>0</v>
      </c>
      <c r="DW398" s="3">
        <f>'data sistem'!IV398</f>
        <v>0</v>
      </c>
      <c r="DX398" s="3">
        <f>'data sistem'!HT398</f>
        <v>0</v>
      </c>
      <c r="DY398" s="3">
        <f>'data sistem'!IW398</f>
        <v>0</v>
      </c>
      <c r="DZ398" s="3">
        <f>'data sistem'!HU398</f>
        <v>0</v>
      </c>
      <c r="EA398" s="3">
        <f>'data sistem'!IX398</f>
        <v>0</v>
      </c>
    </row>
    <row r="399" spans="1:131" x14ac:dyDescent="0.3">
      <c r="A399" s="3" t="str">
        <f t="shared" si="6"/>
        <v>051022</v>
      </c>
      <c r="B399" s="3" t="e">
        <f>VLOOKUP('data sistem'!C399,kodeprodi!$A$2:$B$11,2,FALSE)</f>
        <v>#N/A</v>
      </c>
      <c r="C399" s="3">
        <f>'data sistem'!A399</f>
        <v>0</v>
      </c>
      <c r="D399" s="3">
        <f>'data sistem'!B399</f>
        <v>0</v>
      </c>
      <c r="E399" s="3">
        <f>'data sistem'!J399</f>
        <v>0</v>
      </c>
      <c r="F399" s="3">
        <f>'data sistem'!K399</f>
        <v>0</v>
      </c>
      <c r="G399" s="3">
        <f>2020-'data sistem'!E399</f>
        <v>2020</v>
      </c>
      <c r="H399" s="3">
        <f>1</f>
        <v>1</v>
      </c>
      <c r="I399" s="3">
        <f>2</f>
        <v>2</v>
      </c>
      <c r="J399" s="3">
        <f>3</f>
        <v>3</v>
      </c>
      <c r="K399" s="3">
        <f>3</f>
        <v>3</v>
      </c>
      <c r="L399" s="3">
        <f>1</f>
        <v>1</v>
      </c>
      <c r="M399" s="3">
        <f>2</f>
        <v>2</v>
      </c>
      <c r="N399" s="3">
        <f>1</f>
        <v>1</v>
      </c>
      <c r="O399" s="3" t="str">
        <f>IF('data sistem'!W399="tidak",3,IF('data sistem'!W399="ya",IF('data sistem'!DT399="sebelum lulus",1,IF('data sistem'!DT399="setelah lulus",2,"")),""))</f>
        <v/>
      </c>
      <c r="P399" s="3" t="str">
        <f>IF('data sistem'!DU399="0-3 bulan",1,IF('data sistem'!DU399="3-6 bulan",3,IF('data sistem'!DU399="6-12 bulan",6,IF('data sistem'!DU399="lebih dari 12 bulan",12,""))))</f>
        <v/>
      </c>
      <c r="Q399" s="3" t="str">
        <f>IF('data sistem'!DV399="0-3 bulan",1,IF('data sistem'!DV399="3-6 bulan",3,IF('data sistem'!DV399="6-12 bulan",6,IF('data sistem'!DV399="lebih dari 12 bulan",12,""))))</f>
        <v/>
      </c>
      <c r="R399" s="3">
        <f>'data sistem'!EA399</f>
        <v>0</v>
      </c>
      <c r="S399" s="3">
        <f>'data sistem'!EB399</f>
        <v>0</v>
      </c>
      <c r="T399" s="3">
        <f>'data sistem'!EC399</f>
        <v>0</v>
      </c>
      <c r="U399" s="3">
        <f>'data sistem'!ED399</f>
        <v>0</v>
      </c>
      <c r="V399" s="3">
        <f>'data sistem'!EE399</f>
        <v>0</v>
      </c>
      <c r="W399" s="3">
        <f>'data sistem'!EF399</f>
        <v>0</v>
      </c>
      <c r="X399" s="3">
        <f>'data sistem'!EG399</f>
        <v>0</v>
      </c>
      <c r="Y399" s="3" t="str">
        <f>IF('data sistem'!DW399="ya",1,IF('data sistem'!DW399="tidak",0,""))</f>
        <v/>
      </c>
      <c r="Z399" s="3">
        <f>'data sistem'!EM399</f>
        <v>0</v>
      </c>
      <c r="AA399" s="3">
        <f>'data sistem'!EH399</f>
        <v>0</v>
      </c>
      <c r="AB399" s="3">
        <f>'data sistem'!EI399</f>
        <v>0</v>
      </c>
      <c r="AC399" s="3">
        <f>'data sistem'!EJ399</f>
        <v>0</v>
      </c>
      <c r="AD399" s="3">
        <f>'data sistem'!EK399</f>
        <v>0</v>
      </c>
      <c r="AE399" s="3">
        <f>'data sistem'!EL399</f>
        <v>0</v>
      </c>
      <c r="AF399" s="3">
        <f>0</f>
        <v>0</v>
      </c>
      <c r="AH399" s="3">
        <f>IF('data sistem'!FB399="lebih dari 3",4,'data sistem'!FB399)</f>
        <v>0</v>
      </c>
      <c r="AI399" s="3" t="str">
        <f>IF('data sistem'!FF399="sebelum lulus",1,IF('data sistem'!FF399="setelah lulus",2,""))</f>
        <v/>
      </c>
      <c r="AJ399" s="3" t="str">
        <f>IF('data sistem'!FG399="0-3 bulan",1,IF('data sistem'!FG399="3-6 bulan",3,IF('data sistem'!FG399="6-12 bulan",6,IF('data sistem'!FG399="lebih dari 12 bulan",12,""))))</f>
        <v/>
      </c>
      <c r="AK399" s="3" t="str">
        <f>IF('data sistem'!FH399="0-3 bulan",1,IF('data sistem'!FH399="3-6 bulan",3,IF('data sistem'!FH399="6-12 bulan",6,IF('data sistem'!FH399="lebih dari 12 bulan",12,""))))</f>
        <v/>
      </c>
      <c r="AL399" s="3">
        <f>IF('data sistem'!FC399="lebih dari 3",4,'data sistem'!FC399)</f>
        <v>0</v>
      </c>
      <c r="AM399" s="3">
        <f>IF('data sistem'!FD399="lebih dari 3",4,'data sistem'!FD399)</f>
        <v>0</v>
      </c>
      <c r="AN399" s="3" t="str">
        <f>IF(LEFT('data sistem'!U399,7)="bekerja",1,IF(LEFT('data sistem'!U399,5)="tidak",2,""))</f>
        <v/>
      </c>
      <c r="AO399" s="3">
        <f>'data sistem'!M399*1</f>
        <v>0</v>
      </c>
      <c r="AP399" s="3">
        <f>'data sistem'!R399*2</f>
        <v>0</v>
      </c>
      <c r="AQ399" s="3">
        <f>'data sistem'!P399*3</f>
        <v>0</v>
      </c>
      <c r="AR399" s="3">
        <f>'data sistem'!Q399*4</f>
        <v>0</v>
      </c>
      <c r="AS399" s="3">
        <f>0</f>
        <v>0</v>
      </c>
      <c r="AU399" s="3">
        <f>IF('data sistem'!Q399="1",4,1)</f>
        <v>1</v>
      </c>
      <c r="AW399" s="3">
        <f>IF('data sistem'!AG399="bumn",1,IF('data sistem'!AG399="non-profit",2,IF('data sistem'!AG399="swasta",3,IF('data sistem'!AG399="wiraswasta",4,5))))</f>
        <v>5</v>
      </c>
      <c r="AX399" s="3">
        <f>IF(AW399=5,'data sistem'!AG399,"")</f>
        <v>0</v>
      </c>
      <c r="AY399" s="3">
        <f>IF('data sistem'!T399=0,1,'data sistem'!T399=0)</f>
        <v>1</v>
      </c>
      <c r="BA399" s="3">
        <f>IF('data sistem'!AM399="kurang dari 1 juta",1000000,IF('data sistem'!AM399="antara 1 dan 2 juta",2000000,IF('data sistem'!AM399="lebih dari 2 juta",3000000,IF('data sistem'!AM399="lebih dari 3 juta",4000000,0))))</f>
        <v>0</v>
      </c>
      <c r="BB399" s="3">
        <f>0</f>
        <v>0</v>
      </c>
      <c r="BC399" s="3">
        <f>IF('data sistem'!BI399="kurang dari 1 juta",1000000,IF('data sistem'!BI399="antara 1 dan 2 juta",2000000,IF('data sistem'!BI399="lebih dari 2 juta",3000000,IF('data sistem'!BI399="lebih dari 3 juta",4000000,0))))</f>
        <v>0</v>
      </c>
      <c r="BD399" s="3" t="str">
        <f>IF('data sistem'!DE399&gt;0,'data sistem'!DE399,"")</f>
        <v/>
      </c>
      <c r="BE399" s="3" t="str">
        <f>IF('data sistem'!DF399="lebih tinggi",1,IF('data sistem'!DF399="sama",2,IF('data sistem'!DF399="lebih rendah",3,IF('data sistem'!DF399="tidak perlu",4,""))))</f>
        <v/>
      </c>
      <c r="BF399" s="3">
        <f>'data sistem'!DG399*1</f>
        <v>0</v>
      </c>
      <c r="BG399" s="3">
        <f>'data sistem'!DH399*2</f>
        <v>0</v>
      </c>
      <c r="BH399" s="3">
        <f>'data sistem'!DI399*3</f>
        <v>0</v>
      </c>
      <c r="BI399" s="3">
        <f>'data sistem'!DJ399*4</f>
        <v>0</v>
      </c>
      <c r="BJ399" s="3">
        <f>'data sistem'!DK399*5</f>
        <v>0</v>
      </c>
      <c r="BK399" s="3">
        <f>'data sistem'!DL399*6</f>
        <v>0</v>
      </c>
      <c r="BL399" s="3">
        <f>'data sistem'!DM399*7</f>
        <v>0</v>
      </c>
      <c r="BM399" s="3">
        <f>'data sistem'!DN399*8</f>
        <v>0</v>
      </c>
      <c r="BN399" s="3">
        <f>'data sistem'!DO399*9</f>
        <v>0</v>
      </c>
      <c r="BO399" s="3">
        <f>'data sistem'!DP399*10</f>
        <v>0</v>
      </c>
      <c r="BP399" s="3">
        <f>'data sistem'!DQ399*11</f>
        <v>0</v>
      </c>
      <c r="BQ399" s="3">
        <f>'data sistem'!DR399*12</f>
        <v>0</v>
      </c>
      <c r="BR399" s="3">
        <v>0</v>
      </c>
      <c r="BT399" s="3">
        <f>'data sistem'!GU399</f>
        <v>0</v>
      </c>
      <c r="BU399" s="3">
        <f>'data sistem'!HX399</f>
        <v>0</v>
      </c>
      <c r="BV399" s="3">
        <f>'data sistem'!GV399</f>
        <v>0</v>
      </c>
      <c r="BW399" s="3">
        <f>'data sistem'!HY399</f>
        <v>0</v>
      </c>
      <c r="BX399" s="3">
        <f>'data sistem'!GW399</f>
        <v>0</v>
      </c>
      <c r="BY399" s="3">
        <f>'data sistem'!HV399</f>
        <v>0</v>
      </c>
      <c r="BZ399" s="3">
        <f>'data sistem'!HZ399</f>
        <v>0</v>
      </c>
      <c r="CA399" s="3">
        <f>'data sistem'!IY399</f>
        <v>0</v>
      </c>
      <c r="CB399" s="3">
        <f>'data sistem'!GX399</f>
        <v>0</v>
      </c>
      <c r="CC399" s="3">
        <f>'data sistem'!IA399</f>
        <v>0</v>
      </c>
      <c r="CD399" s="3">
        <f>'data sistem'!GY399</f>
        <v>0</v>
      </c>
      <c r="CE399" s="3">
        <f>'data sistem'!IB399</f>
        <v>0</v>
      </c>
      <c r="CF399" s="3">
        <f>'data sistem'!GZ399</f>
        <v>0</v>
      </c>
      <c r="CH399" s="3">
        <f>'data sistem'!IC399</f>
        <v>0</v>
      </c>
      <c r="CJ399" s="3">
        <f>'data sistem'!HA399</f>
        <v>0</v>
      </c>
      <c r="CK399" s="3">
        <f>'data sistem'!ID399</f>
        <v>0</v>
      </c>
      <c r="CL399" s="3">
        <f>'data sistem'!HB399</f>
        <v>0</v>
      </c>
      <c r="CM399" s="3">
        <f>'data sistem'!IE399</f>
        <v>0</v>
      </c>
      <c r="CN399" s="3">
        <f>'data sistem'!HC399</f>
        <v>0</v>
      </c>
      <c r="CO399" s="3">
        <f>'data sistem'!IF399</f>
        <v>0</v>
      </c>
      <c r="CP399" s="3">
        <f>'data sistem'!HD399</f>
        <v>0</v>
      </c>
      <c r="CQ399" s="3">
        <f>'data sistem'!IG399</f>
        <v>0</v>
      </c>
      <c r="CR399" s="3">
        <f>'data sistem'!HE399</f>
        <v>0</v>
      </c>
      <c r="CS399" s="3">
        <f>'data sistem'!IH399</f>
        <v>0</v>
      </c>
      <c r="CT399" s="3">
        <f>'data sistem'!HF399</f>
        <v>0</v>
      </c>
      <c r="CU399" s="3">
        <f>'data sistem'!II399</f>
        <v>0</v>
      </c>
      <c r="CV399" s="3">
        <f>'data sistem'!HG399</f>
        <v>0</v>
      </c>
      <c r="CW399" s="3">
        <f>'data sistem'!IJ399</f>
        <v>0</v>
      </c>
      <c r="CX399" s="3">
        <f>'data sistem'!HH399</f>
        <v>0</v>
      </c>
      <c r="CY399" s="3">
        <f>'data sistem'!IK399</f>
        <v>0</v>
      </c>
      <c r="CZ399" s="3">
        <f>'data sistem'!HI399</f>
        <v>0</v>
      </c>
      <c r="DA399" s="3">
        <f>'data sistem'!IL399</f>
        <v>0</v>
      </c>
      <c r="DB399" s="3">
        <f>'data sistem'!HJ399</f>
        <v>0</v>
      </c>
      <c r="DC399" s="3">
        <f>'data sistem'!IM399</f>
        <v>0</v>
      </c>
      <c r="DD399" s="3">
        <f>'data sistem'!HK399</f>
        <v>0</v>
      </c>
      <c r="DE399" s="3">
        <f>'data sistem'!IN399</f>
        <v>0</v>
      </c>
      <c r="DF399" s="3">
        <f>'data sistem'!HL399</f>
        <v>0</v>
      </c>
      <c r="DG399" s="3">
        <f>'data sistem'!IO399</f>
        <v>0</v>
      </c>
      <c r="DH399" s="3">
        <f>'data sistem'!HM399</f>
        <v>0</v>
      </c>
      <c r="DI399" s="3">
        <f>'data sistem'!HM399</f>
        <v>0</v>
      </c>
      <c r="DJ399" s="3">
        <f>'data sistem'!IP399</f>
        <v>0</v>
      </c>
      <c r="DK399" s="3">
        <f>'data sistem'!IP399</f>
        <v>0</v>
      </c>
      <c r="DL399" s="3">
        <f>'data sistem'!HN399</f>
        <v>0</v>
      </c>
      <c r="DM399" s="3">
        <f>'data sistem'!IQ399</f>
        <v>0</v>
      </c>
      <c r="DN399" s="3">
        <f>'data sistem'!HO399</f>
        <v>0</v>
      </c>
      <c r="DO399" s="3">
        <f>'data sistem'!IR399</f>
        <v>0</v>
      </c>
      <c r="DP399" s="3">
        <f>'data sistem'!HP399</f>
        <v>0</v>
      </c>
      <c r="DQ399" s="3">
        <f>'data sistem'!IS399</f>
        <v>0</v>
      </c>
      <c r="DR399" s="3">
        <f>'data sistem'!HQ399</f>
        <v>0</v>
      </c>
      <c r="DS399" s="3">
        <f>'data sistem'!IT399</f>
        <v>0</v>
      </c>
      <c r="DT399" s="3">
        <f>'data sistem'!HR399</f>
        <v>0</v>
      </c>
      <c r="DU399" s="3">
        <f>'data sistem'!IU399</f>
        <v>0</v>
      </c>
      <c r="DV399" s="3">
        <f>'data sistem'!HS399</f>
        <v>0</v>
      </c>
      <c r="DW399" s="3">
        <f>'data sistem'!IV399</f>
        <v>0</v>
      </c>
      <c r="DX399" s="3">
        <f>'data sistem'!HT399</f>
        <v>0</v>
      </c>
      <c r="DY399" s="3">
        <f>'data sistem'!IW399</f>
        <v>0</v>
      </c>
      <c r="DZ399" s="3">
        <f>'data sistem'!HU399</f>
        <v>0</v>
      </c>
      <c r="EA399" s="3">
        <f>'data sistem'!IX399</f>
        <v>0</v>
      </c>
    </row>
    <row r="400" spans="1:131" x14ac:dyDescent="0.3">
      <c r="A400" s="3" t="str">
        <f t="shared" si="6"/>
        <v>051022</v>
      </c>
      <c r="B400" s="3" t="e">
        <f>VLOOKUP('data sistem'!C400,kodeprodi!$A$2:$B$11,2,FALSE)</f>
        <v>#N/A</v>
      </c>
      <c r="C400" s="3">
        <f>'data sistem'!A400</f>
        <v>0</v>
      </c>
      <c r="D400" s="3">
        <f>'data sistem'!B400</f>
        <v>0</v>
      </c>
      <c r="E400" s="3">
        <f>'data sistem'!J400</f>
        <v>0</v>
      </c>
      <c r="F400" s="3">
        <f>'data sistem'!K400</f>
        <v>0</v>
      </c>
      <c r="G400" s="3">
        <f>2020-'data sistem'!E400</f>
        <v>2020</v>
      </c>
      <c r="H400" s="3">
        <f>1</f>
        <v>1</v>
      </c>
      <c r="I400" s="3">
        <f>2</f>
        <v>2</v>
      </c>
      <c r="J400" s="3">
        <f>3</f>
        <v>3</v>
      </c>
      <c r="K400" s="3">
        <f>3</f>
        <v>3</v>
      </c>
      <c r="L400" s="3">
        <f>1</f>
        <v>1</v>
      </c>
      <c r="M400" s="3">
        <f>2</f>
        <v>2</v>
      </c>
      <c r="N400" s="3">
        <f>1</f>
        <v>1</v>
      </c>
      <c r="O400" s="3" t="str">
        <f>IF('data sistem'!W400="tidak",3,IF('data sistem'!W400="ya",IF('data sistem'!DT400="sebelum lulus",1,IF('data sistem'!DT400="setelah lulus",2,"")),""))</f>
        <v/>
      </c>
      <c r="P400" s="3" t="str">
        <f>IF('data sistem'!DU400="0-3 bulan",1,IF('data sistem'!DU400="3-6 bulan",3,IF('data sistem'!DU400="6-12 bulan",6,IF('data sistem'!DU400="lebih dari 12 bulan",12,""))))</f>
        <v/>
      </c>
      <c r="Q400" s="3" t="str">
        <f>IF('data sistem'!DV400="0-3 bulan",1,IF('data sistem'!DV400="3-6 bulan",3,IF('data sistem'!DV400="6-12 bulan",6,IF('data sistem'!DV400="lebih dari 12 bulan",12,""))))</f>
        <v/>
      </c>
      <c r="R400" s="3">
        <f>'data sistem'!EA400</f>
        <v>0</v>
      </c>
      <c r="S400" s="3">
        <f>'data sistem'!EB400</f>
        <v>0</v>
      </c>
      <c r="T400" s="3">
        <f>'data sistem'!EC400</f>
        <v>0</v>
      </c>
      <c r="U400" s="3">
        <f>'data sistem'!ED400</f>
        <v>0</v>
      </c>
      <c r="V400" s="3">
        <f>'data sistem'!EE400</f>
        <v>0</v>
      </c>
      <c r="W400" s="3">
        <f>'data sistem'!EF400</f>
        <v>0</v>
      </c>
      <c r="X400" s="3">
        <f>'data sistem'!EG400</f>
        <v>0</v>
      </c>
      <c r="Y400" s="3" t="str">
        <f>IF('data sistem'!DW400="ya",1,IF('data sistem'!DW400="tidak",0,""))</f>
        <v/>
      </c>
      <c r="Z400" s="3">
        <f>'data sistem'!EM400</f>
        <v>0</v>
      </c>
      <c r="AA400" s="3">
        <f>'data sistem'!EH400</f>
        <v>0</v>
      </c>
      <c r="AB400" s="3">
        <f>'data sistem'!EI400</f>
        <v>0</v>
      </c>
      <c r="AC400" s="3">
        <f>'data sistem'!EJ400</f>
        <v>0</v>
      </c>
      <c r="AD400" s="3">
        <f>'data sistem'!EK400</f>
        <v>0</v>
      </c>
      <c r="AE400" s="3">
        <f>'data sistem'!EL400</f>
        <v>0</v>
      </c>
      <c r="AF400" s="3">
        <f>0</f>
        <v>0</v>
      </c>
      <c r="AH400" s="3">
        <f>IF('data sistem'!FB400="lebih dari 3",4,'data sistem'!FB400)</f>
        <v>0</v>
      </c>
      <c r="AI400" s="3" t="str">
        <f>IF('data sistem'!FF400="sebelum lulus",1,IF('data sistem'!FF400="setelah lulus",2,""))</f>
        <v/>
      </c>
      <c r="AJ400" s="3" t="str">
        <f>IF('data sistem'!FG400="0-3 bulan",1,IF('data sistem'!FG400="3-6 bulan",3,IF('data sistem'!FG400="6-12 bulan",6,IF('data sistem'!FG400="lebih dari 12 bulan",12,""))))</f>
        <v/>
      </c>
      <c r="AK400" s="3" t="str">
        <f>IF('data sistem'!FH400="0-3 bulan",1,IF('data sistem'!FH400="3-6 bulan",3,IF('data sistem'!FH400="6-12 bulan",6,IF('data sistem'!FH400="lebih dari 12 bulan",12,""))))</f>
        <v/>
      </c>
      <c r="AL400" s="3">
        <f>IF('data sistem'!FC400="lebih dari 3",4,'data sistem'!FC400)</f>
        <v>0</v>
      </c>
      <c r="AM400" s="3">
        <f>IF('data sistem'!FD400="lebih dari 3",4,'data sistem'!FD400)</f>
        <v>0</v>
      </c>
      <c r="AN400" s="3" t="str">
        <f>IF(LEFT('data sistem'!U400,7)="bekerja",1,IF(LEFT('data sistem'!U400,5)="tidak",2,""))</f>
        <v/>
      </c>
      <c r="AO400" s="3">
        <f>'data sistem'!M400*1</f>
        <v>0</v>
      </c>
      <c r="AP400" s="3">
        <f>'data sistem'!R400*2</f>
        <v>0</v>
      </c>
      <c r="AQ400" s="3">
        <f>'data sistem'!P400*3</f>
        <v>0</v>
      </c>
      <c r="AR400" s="3">
        <f>'data sistem'!Q400*4</f>
        <v>0</v>
      </c>
      <c r="AS400" s="3">
        <f>0</f>
        <v>0</v>
      </c>
      <c r="AU400" s="3">
        <f>IF('data sistem'!Q400="1",4,1)</f>
        <v>1</v>
      </c>
      <c r="AW400" s="3">
        <f>IF('data sistem'!AG400="bumn",1,IF('data sistem'!AG400="non-profit",2,IF('data sistem'!AG400="swasta",3,IF('data sistem'!AG400="wiraswasta",4,5))))</f>
        <v>5</v>
      </c>
      <c r="AX400" s="3">
        <f>IF(AW400=5,'data sistem'!AG400,"")</f>
        <v>0</v>
      </c>
      <c r="AY400" s="3">
        <f>IF('data sistem'!T400=0,1,'data sistem'!T400=0)</f>
        <v>1</v>
      </c>
      <c r="BA400" s="3">
        <f>IF('data sistem'!AM400="kurang dari 1 juta",1000000,IF('data sistem'!AM400="antara 1 dan 2 juta",2000000,IF('data sistem'!AM400="lebih dari 2 juta",3000000,IF('data sistem'!AM400="lebih dari 3 juta",4000000,0))))</f>
        <v>0</v>
      </c>
      <c r="BB400" s="3">
        <f>0</f>
        <v>0</v>
      </c>
      <c r="BC400" s="3">
        <f>IF('data sistem'!BI400="kurang dari 1 juta",1000000,IF('data sistem'!BI400="antara 1 dan 2 juta",2000000,IF('data sistem'!BI400="lebih dari 2 juta",3000000,IF('data sistem'!BI400="lebih dari 3 juta",4000000,0))))</f>
        <v>0</v>
      </c>
      <c r="BD400" s="3" t="str">
        <f>IF('data sistem'!DE400&gt;0,'data sistem'!DE400,"")</f>
        <v/>
      </c>
      <c r="BE400" s="3" t="str">
        <f>IF('data sistem'!DF400="lebih tinggi",1,IF('data sistem'!DF400="sama",2,IF('data sistem'!DF400="lebih rendah",3,IF('data sistem'!DF400="tidak perlu",4,""))))</f>
        <v/>
      </c>
      <c r="BF400" s="3">
        <f>'data sistem'!DG400*1</f>
        <v>0</v>
      </c>
      <c r="BG400" s="3">
        <f>'data sistem'!DH400*2</f>
        <v>0</v>
      </c>
      <c r="BH400" s="3">
        <f>'data sistem'!DI400*3</f>
        <v>0</v>
      </c>
      <c r="BI400" s="3">
        <f>'data sistem'!DJ400*4</f>
        <v>0</v>
      </c>
      <c r="BJ400" s="3">
        <f>'data sistem'!DK400*5</f>
        <v>0</v>
      </c>
      <c r="BK400" s="3">
        <f>'data sistem'!DL400*6</f>
        <v>0</v>
      </c>
      <c r="BL400" s="3">
        <f>'data sistem'!DM400*7</f>
        <v>0</v>
      </c>
      <c r="BM400" s="3">
        <f>'data sistem'!DN400*8</f>
        <v>0</v>
      </c>
      <c r="BN400" s="3">
        <f>'data sistem'!DO400*9</f>
        <v>0</v>
      </c>
      <c r="BO400" s="3">
        <f>'data sistem'!DP400*10</f>
        <v>0</v>
      </c>
      <c r="BP400" s="3">
        <f>'data sistem'!DQ400*11</f>
        <v>0</v>
      </c>
      <c r="BQ400" s="3">
        <f>'data sistem'!DR400*12</f>
        <v>0</v>
      </c>
      <c r="BR400" s="3">
        <v>0</v>
      </c>
      <c r="BT400" s="3">
        <f>'data sistem'!GU400</f>
        <v>0</v>
      </c>
      <c r="BU400" s="3">
        <f>'data sistem'!HX400</f>
        <v>0</v>
      </c>
      <c r="BV400" s="3">
        <f>'data sistem'!GV400</f>
        <v>0</v>
      </c>
      <c r="BW400" s="3">
        <f>'data sistem'!HY400</f>
        <v>0</v>
      </c>
      <c r="BX400" s="3">
        <f>'data sistem'!GW400</f>
        <v>0</v>
      </c>
      <c r="BY400" s="3">
        <f>'data sistem'!HV400</f>
        <v>0</v>
      </c>
      <c r="BZ400" s="3">
        <f>'data sistem'!HZ400</f>
        <v>0</v>
      </c>
      <c r="CA400" s="3">
        <f>'data sistem'!IY400</f>
        <v>0</v>
      </c>
      <c r="CB400" s="3">
        <f>'data sistem'!GX400</f>
        <v>0</v>
      </c>
      <c r="CC400" s="3">
        <f>'data sistem'!IA400</f>
        <v>0</v>
      </c>
      <c r="CD400" s="3">
        <f>'data sistem'!GY400</f>
        <v>0</v>
      </c>
      <c r="CE400" s="3">
        <f>'data sistem'!IB400</f>
        <v>0</v>
      </c>
      <c r="CF400" s="3">
        <f>'data sistem'!GZ400</f>
        <v>0</v>
      </c>
      <c r="CH400" s="3">
        <f>'data sistem'!IC400</f>
        <v>0</v>
      </c>
      <c r="CJ400" s="3">
        <f>'data sistem'!HA400</f>
        <v>0</v>
      </c>
      <c r="CK400" s="3">
        <f>'data sistem'!ID400</f>
        <v>0</v>
      </c>
      <c r="CL400" s="3">
        <f>'data sistem'!HB400</f>
        <v>0</v>
      </c>
      <c r="CM400" s="3">
        <f>'data sistem'!IE400</f>
        <v>0</v>
      </c>
      <c r="CN400" s="3">
        <f>'data sistem'!HC400</f>
        <v>0</v>
      </c>
      <c r="CO400" s="3">
        <f>'data sistem'!IF400</f>
        <v>0</v>
      </c>
      <c r="CP400" s="3">
        <f>'data sistem'!HD400</f>
        <v>0</v>
      </c>
      <c r="CQ400" s="3">
        <f>'data sistem'!IG400</f>
        <v>0</v>
      </c>
      <c r="CR400" s="3">
        <f>'data sistem'!HE400</f>
        <v>0</v>
      </c>
      <c r="CS400" s="3">
        <f>'data sistem'!IH400</f>
        <v>0</v>
      </c>
      <c r="CT400" s="3">
        <f>'data sistem'!HF400</f>
        <v>0</v>
      </c>
      <c r="CU400" s="3">
        <f>'data sistem'!II400</f>
        <v>0</v>
      </c>
      <c r="CV400" s="3">
        <f>'data sistem'!HG400</f>
        <v>0</v>
      </c>
      <c r="CW400" s="3">
        <f>'data sistem'!IJ400</f>
        <v>0</v>
      </c>
      <c r="CX400" s="3">
        <f>'data sistem'!HH400</f>
        <v>0</v>
      </c>
      <c r="CY400" s="3">
        <f>'data sistem'!IK400</f>
        <v>0</v>
      </c>
      <c r="CZ400" s="3">
        <f>'data sistem'!HI400</f>
        <v>0</v>
      </c>
      <c r="DA400" s="3">
        <f>'data sistem'!IL400</f>
        <v>0</v>
      </c>
      <c r="DB400" s="3">
        <f>'data sistem'!HJ400</f>
        <v>0</v>
      </c>
      <c r="DC400" s="3">
        <f>'data sistem'!IM400</f>
        <v>0</v>
      </c>
      <c r="DD400" s="3">
        <f>'data sistem'!HK400</f>
        <v>0</v>
      </c>
      <c r="DE400" s="3">
        <f>'data sistem'!IN400</f>
        <v>0</v>
      </c>
      <c r="DF400" s="3">
        <f>'data sistem'!HL400</f>
        <v>0</v>
      </c>
      <c r="DG400" s="3">
        <f>'data sistem'!IO400</f>
        <v>0</v>
      </c>
      <c r="DH400" s="3">
        <f>'data sistem'!HM400</f>
        <v>0</v>
      </c>
      <c r="DI400" s="3">
        <f>'data sistem'!HM400</f>
        <v>0</v>
      </c>
      <c r="DJ400" s="3">
        <f>'data sistem'!IP400</f>
        <v>0</v>
      </c>
      <c r="DK400" s="3">
        <f>'data sistem'!IP400</f>
        <v>0</v>
      </c>
      <c r="DL400" s="3">
        <f>'data sistem'!HN400</f>
        <v>0</v>
      </c>
      <c r="DM400" s="3">
        <f>'data sistem'!IQ400</f>
        <v>0</v>
      </c>
      <c r="DN400" s="3">
        <f>'data sistem'!HO400</f>
        <v>0</v>
      </c>
      <c r="DO400" s="3">
        <f>'data sistem'!IR400</f>
        <v>0</v>
      </c>
      <c r="DP400" s="3">
        <f>'data sistem'!HP400</f>
        <v>0</v>
      </c>
      <c r="DQ400" s="3">
        <f>'data sistem'!IS400</f>
        <v>0</v>
      </c>
      <c r="DR400" s="3">
        <f>'data sistem'!HQ400</f>
        <v>0</v>
      </c>
      <c r="DS400" s="3">
        <f>'data sistem'!IT400</f>
        <v>0</v>
      </c>
      <c r="DT400" s="3">
        <f>'data sistem'!HR400</f>
        <v>0</v>
      </c>
      <c r="DU400" s="3">
        <f>'data sistem'!IU400</f>
        <v>0</v>
      </c>
      <c r="DV400" s="3">
        <f>'data sistem'!HS400</f>
        <v>0</v>
      </c>
      <c r="DW400" s="3">
        <f>'data sistem'!IV400</f>
        <v>0</v>
      </c>
      <c r="DX400" s="3">
        <f>'data sistem'!HT400</f>
        <v>0</v>
      </c>
      <c r="DY400" s="3">
        <f>'data sistem'!IW400</f>
        <v>0</v>
      </c>
      <c r="DZ400" s="3">
        <f>'data sistem'!HU400</f>
        <v>0</v>
      </c>
      <c r="EA400" s="3">
        <f>'data sistem'!IX400</f>
        <v>0</v>
      </c>
    </row>
    <row r="401" spans="1:131" x14ac:dyDescent="0.3">
      <c r="A401" s="3" t="str">
        <f t="shared" si="6"/>
        <v>051022</v>
      </c>
      <c r="B401" s="3" t="e">
        <f>VLOOKUP('data sistem'!C401,kodeprodi!$A$2:$B$11,2,FALSE)</f>
        <v>#N/A</v>
      </c>
      <c r="C401" s="3">
        <f>'data sistem'!A401</f>
        <v>0</v>
      </c>
      <c r="D401" s="3">
        <f>'data sistem'!B401</f>
        <v>0</v>
      </c>
      <c r="E401" s="3">
        <f>'data sistem'!J401</f>
        <v>0</v>
      </c>
      <c r="F401" s="3">
        <f>'data sistem'!K401</f>
        <v>0</v>
      </c>
      <c r="G401" s="3">
        <f>2020-'data sistem'!E401</f>
        <v>2020</v>
      </c>
      <c r="H401" s="3">
        <f>1</f>
        <v>1</v>
      </c>
      <c r="I401" s="3">
        <f>2</f>
        <v>2</v>
      </c>
      <c r="J401" s="3">
        <f>3</f>
        <v>3</v>
      </c>
      <c r="K401" s="3">
        <f>3</f>
        <v>3</v>
      </c>
      <c r="L401" s="3">
        <f>1</f>
        <v>1</v>
      </c>
      <c r="M401" s="3">
        <f>2</f>
        <v>2</v>
      </c>
      <c r="N401" s="3">
        <f>1</f>
        <v>1</v>
      </c>
      <c r="O401" s="3" t="str">
        <f>IF('data sistem'!W401="tidak",3,IF('data sistem'!W401="ya",IF('data sistem'!DT401="sebelum lulus",1,IF('data sistem'!DT401="setelah lulus",2,"")),""))</f>
        <v/>
      </c>
      <c r="P401" s="3" t="str">
        <f>IF('data sistem'!DU401="0-3 bulan",1,IF('data sistem'!DU401="3-6 bulan",3,IF('data sistem'!DU401="6-12 bulan",6,IF('data sistem'!DU401="lebih dari 12 bulan",12,""))))</f>
        <v/>
      </c>
      <c r="Q401" s="3" t="str">
        <f>IF('data sistem'!DV401="0-3 bulan",1,IF('data sistem'!DV401="3-6 bulan",3,IF('data sistem'!DV401="6-12 bulan",6,IF('data sistem'!DV401="lebih dari 12 bulan",12,""))))</f>
        <v/>
      </c>
      <c r="R401" s="3">
        <f>'data sistem'!EA401</f>
        <v>0</v>
      </c>
      <c r="S401" s="3">
        <f>'data sistem'!EB401</f>
        <v>0</v>
      </c>
      <c r="T401" s="3">
        <f>'data sistem'!EC401</f>
        <v>0</v>
      </c>
      <c r="U401" s="3">
        <f>'data sistem'!ED401</f>
        <v>0</v>
      </c>
      <c r="V401" s="3">
        <f>'data sistem'!EE401</f>
        <v>0</v>
      </c>
      <c r="W401" s="3">
        <f>'data sistem'!EF401</f>
        <v>0</v>
      </c>
      <c r="X401" s="3">
        <f>'data sistem'!EG401</f>
        <v>0</v>
      </c>
      <c r="Y401" s="3" t="str">
        <f>IF('data sistem'!DW401="ya",1,IF('data sistem'!DW401="tidak",0,""))</f>
        <v/>
      </c>
      <c r="Z401" s="3">
        <f>'data sistem'!EM401</f>
        <v>0</v>
      </c>
      <c r="AA401" s="3">
        <f>'data sistem'!EH401</f>
        <v>0</v>
      </c>
      <c r="AB401" s="3">
        <f>'data sistem'!EI401</f>
        <v>0</v>
      </c>
      <c r="AC401" s="3">
        <f>'data sistem'!EJ401</f>
        <v>0</v>
      </c>
      <c r="AD401" s="3">
        <f>'data sistem'!EK401</f>
        <v>0</v>
      </c>
      <c r="AE401" s="3">
        <f>'data sistem'!EL401</f>
        <v>0</v>
      </c>
      <c r="AF401" s="3">
        <f>0</f>
        <v>0</v>
      </c>
      <c r="AH401" s="3">
        <f>IF('data sistem'!FB401="lebih dari 3",4,'data sistem'!FB401)</f>
        <v>0</v>
      </c>
      <c r="AI401" s="3" t="str">
        <f>IF('data sistem'!FF401="sebelum lulus",1,IF('data sistem'!FF401="setelah lulus",2,""))</f>
        <v/>
      </c>
      <c r="AJ401" s="3" t="str">
        <f>IF('data sistem'!FG401="0-3 bulan",1,IF('data sistem'!FG401="3-6 bulan",3,IF('data sistem'!FG401="6-12 bulan",6,IF('data sistem'!FG401="lebih dari 12 bulan",12,""))))</f>
        <v/>
      </c>
      <c r="AK401" s="3" t="str">
        <f>IF('data sistem'!FH401="0-3 bulan",1,IF('data sistem'!FH401="3-6 bulan",3,IF('data sistem'!FH401="6-12 bulan",6,IF('data sistem'!FH401="lebih dari 12 bulan",12,""))))</f>
        <v/>
      </c>
      <c r="AL401" s="3">
        <f>IF('data sistem'!FC401="lebih dari 3",4,'data sistem'!FC401)</f>
        <v>0</v>
      </c>
      <c r="AM401" s="3">
        <f>IF('data sistem'!FD401="lebih dari 3",4,'data sistem'!FD401)</f>
        <v>0</v>
      </c>
      <c r="AN401" s="3" t="str">
        <f>IF(LEFT('data sistem'!U401,7)="bekerja",1,IF(LEFT('data sistem'!U401,5)="tidak",2,""))</f>
        <v/>
      </c>
      <c r="AO401" s="3">
        <f>'data sistem'!M401*1</f>
        <v>0</v>
      </c>
      <c r="AP401" s="3">
        <f>'data sistem'!R401*2</f>
        <v>0</v>
      </c>
      <c r="AQ401" s="3">
        <f>'data sistem'!P401*3</f>
        <v>0</v>
      </c>
      <c r="AR401" s="3">
        <f>'data sistem'!Q401*4</f>
        <v>0</v>
      </c>
      <c r="AS401" s="3">
        <f>0</f>
        <v>0</v>
      </c>
      <c r="AU401" s="3">
        <f>IF('data sistem'!Q401="1",4,1)</f>
        <v>1</v>
      </c>
      <c r="AW401" s="3">
        <f>IF('data sistem'!AG401="bumn",1,IF('data sistem'!AG401="non-profit",2,IF('data sistem'!AG401="swasta",3,IF('data sistem'!AG401="wiraswasta",4,5))))</f>
        <v>5</v>
      </c>
      <c r="AX401" s="3">
        <f>IF(AW401=5,'data sistem'!AG401,"")</f>
        <v>0</v>
      </c>
      <c r="AY401" s="3">
        <f>IF('data sistem'!T401=0,1,'data sistem'!T401=0)</f>
        <v>1</v>
      </c>
      <c r="BA401" s="3">
        <f>IF('data sistem'!AM401="kurang dari 1 juta",1000000,IF('data sistem'!AM401="antara 1 dan 2 juta",2000000,IF('data sistem'!AM401="lebih dari 2 juta",3000000,IF('data sistem'!AM401="lebih dari 3 juta",4000000,0))))</f>
        <v>0</v>
      </c>
      <c r="BB401" s="3">
        <f>0</f>
        <v>0</v>
      </c>
      <c r="BC401" s="3">
        <f>IF('data sistem'!BI401="kurang dari 1 juta",1000000,IF('data sistem'!BI401="antara 1 dan 2 juta",2000000,IF('data sistem'!BI401="lebih dari 2 juta",3000000,IF('data sistem'!BI401="lebih dari 3 juta",4000000,0))))</f>
        <v>0</v>
      </c>
      <c r="BD401" s="3" t="str">
        <f>IF('data sistem'!DE401&gt;0,'data sistem'!DE401,"")</f>
        <v/>
      </c>
      <c r="BE401" s="3" t="str">
        <f>IF('data sistem'!DF401="lebih tinggi",1,IF('data sistem'!DF401="sama",2,IF('data sistem'!DF401="lebih rendah",3,IF('data sistem'!DF401="tidak perlu",4,""))))</f>
        <v/>
      </c>
      <c r="BF401" s="3">
        <f>'data sistem'!DG401*1</f>
        <v>0</v>
      </c>
      <c r="BG401" s="3">
        <f>'data sistem'!DH401*2</f>
        <v>0</v>
      </c>
      <c r="BH401" s="3">
        <f>'data sistem'!DI401*3</f>
        <v>0</v>
      </c>
      <c r="BI401" s="3">
        <f>'data sistem'!DJ401*4</f>
        <v>0</v>
      </c>
      <c r="BJ401" s="3">
        <f>'data sistem'!DK401*5</f>
        <v>0</v>
      </c>
      <c r="BK401" s="3">
        <f>'data sistem'!DL401*6</f>
        <v>0</v>
      </c>
      <c r="BL401" s="3">
        <f>'data sistem'!DM401*7</f>
        <v>0</v>
      </c>
      <c r="BM401" s="3">
        <f>'data sistem'!DN401*8</f>
        <v>0</v>
      </c>
      <c r="BN401" s="3">
        <f>'data sistem'!DO401*9</f>
        <v>0</v>
      </c>
      <c r="BO401" s="3">
        <f>'data sistem'!DP401*10</f>
        <v>0</v>
      </c>
      <c r="BP401" s="3">
        <f>'data sistem'!DQ401*11</f>
        <v>0</v>
      </c>
      <c r="BQ401" s="3">
        <f>'data sistem'!DR401*12</f>
        <v>0</v>
      </c>
      <c r="BR401" s="3">
        <v>0</v>
      </c>
      <c r="BT401" s="3">
        <f>'data sistem'!GU401</f>
        <v>0</v>
      </c>
      <c r="BU401" s="3">
        <f>'data sistem'!HX401</f>
        <v>0</v>
      </c>
      <c r="BV401" s="3">
        <f>'data sistem'!GV401</f>
        <v>0</v>
      </c>
      <c r="BW401" s="3">
        <f>'data sistem'!HY401</f>
        <v>0</v>
      </c>
      <c r="BX401" s="3">
        <f>'data sistem'!GW401</f>
        <v>0</v>
      </c>
      <c r="BY401" s="3">
        <f>'data sistem'!HV401</f>
        <v>0</v>
      </c>
      <c r="BZ401" s="3">
        <f>'data sistem'!HZ401</f>
        <v>0</v>
      </c>
      <c r="CA401" s="3">
        <f>'data sistem'!IY401</f>
        <v>0</v>
      </c>
      <c r="CB401" s="3">
        <f>'data sistem'!GX401</f>
        <v>0</v>
      </c>
      <c r="CC401" s="3">
        <f>'data sistem'!IA401</f>
        <v>0</v>
      </c>
      <c r="CD401" s="3">
        <f>'data sistem'!GY401</f>
        <v>0</v>
      </c>
      <c r="CE401" s="3">
        <f>'data sistem'!IB401</f>
        <v>0</v>
      </c>
      <c r="CF401" s="3">
        <f>'data sistem'!GZ401</f>
        <v>0</v>
      </c>
      <c r="CH401" s="3">
        <f>'data sistem'!IC401</f>
        <v>0</v>
      </c>
      <c r="CJ401" s="3">
        <f>'data sistem'!HA401</f>
        <v>0</v>
      </c>
      <c r="CK401" s="3">
        <f>'data sistem'!ID401</f>
        <v>0</v>
      </c>
      <c r="CL401" s="3">
        <f>'data sistem'!HB401</f>
        <v>0</v>
      </c>
      <c r="CM401" s="3">
        <f>'data sistem'!IE401</f>
        <v>0</v>
      </c>
      <c r="CN401" s="3">
        <f>'data sistem'!HC401</f>
        <v>0</v>
      </c>
      <c r="CO401" s="3">
        <f>'data sistem'!IF401</f>
        <v>0</v>
      </c>
      <c r="CP401" s="3">
        <f>'data sistem'!HD401</f>
        <v>0</v>
      </c>
      <c r="CQ401" s="3">
        <f>'data sistem'!IG401</f>
        <v>0</v>
      </c>
      <c r="CR401" s="3">
        <f>'data sistem'!HE401</f>
        <v>0</v>
      </c>
      <c r="CS401" s="3">
        <f>'data sistem'!IH401</f>
        <v>0</v>
      </c>
      <c r="CT401" s="3">
        <f>'data sistem'!HF401</f>
        <v>0</v>
      </c>
      <c r="CU401" s="3">
        <f>'data sistem'!II401</f>
        <v>0</v>
      </c>
      <c r="CV401" s="3">
        <f>'data sistem'!HG401</f>
        <v>0</v>
      </c>
      <c r="CW401" s="3">
        <f>'data sistem'!IJ401</f>
        <v>0</v>
      </c>
      <c r="CX401" s="3">
        <f>'data sistem'!HH401</f>
        <v>0</v>
      </c>
      <c r="CY401" s="3">
        <f>'data sistem'!IK401</f>
        <v>0</v>
      </c>
      <c r="CZ401" s="3">
        <f>'data sistem'!HI401</f>
        <v>0</v>
      </c>
      <c r="DA401" s="3">
        <f>'data sistem'!IL401</f>
        <v>0</v>
      </c>
      <c r="DB401" s="3">
        <f>'data sistem'!HJ401</f>
        <v>0</v>
      </c>
      <c r="DC401" s="3">
        <f>'data sistem'!IM401</f>
        <v>0</v>
      </c>
      <c r="DD401" s="3">
        <f>'data sistem'!HK401</f>
        <v>0</v>
      </c>
      <c r="DE401" s="3">
        <f>'data sistem'!IN401</f>
        <v>0</v>
      </c>
      <c r="DF401" s="3">
        <f>'data sistem'!HL401</f>
        <v>0</v>
      </c>
      <c r="DG401" s="3">
        <f>'data sistem'!IO401</f>
        <v>0</v>
      </c>
      <c r="DH401" s="3">
        <f>'data sistem'!HM401</f>
        <v>0</v>
      </c>
      <c r="DI401" s="3">
        <f>'data sistem'!HM401</f>
        <v>0</v>
      </c>
      <c r="DJ401" s="3">
        <f>'data sistem'!IP401</f>
        <v>0</v>
      </c>
      <c r="DK401" s="3">
        <f>'data sistem'!IP401</f>
        <v>0</v>
      </c>
      <c r="DL401" s="3">
        <f>'data sistem'!HN401</f>
        <v>0</v>
      </c>
      <c r="DM401" s="3">
        <f>'data sistem'!IQ401</f>
        <v>0</v>
      </c>
      <c r="DN401" s="3">
        <f>'data sistem'!HO401</f>
        <v>0</v>
      </c>
      <c r="DO401" s="3">
        <f>'data sistem'!IR401</f>
        <v>0</v>
      </c>
      <c r="DP401" s="3">
        <f>'data sistem'!HP401</f>
        <v>0</v>
      </c>
      <c r="DQ401" s="3">
        <f>'data sistem'!IS401</f>
        <v>0</v>
      </c>
      <c r="DR401" s="3">
        <f>'data sistem'!HQ401</f>
        <v>0</v>
      </c>
      <c r="DS401" s="3">
        <f>'data sistem'!IT401</f>
        <v>0</v>
      </c>
      <c r="DT401" s="3">
        <f>'data sistem'!HR401</f>
        <v>0</v>
      </c>
      <c r="DU401" s="3">
        <f>'data sistem'!IU401</f>
        <v>0</v>
      </c>
      <c r="DV401" s="3">
        <f>'data sistem'!HS401</f>
        <v>0</v>
      </c>
      <c r="DW401" s="3">
        <f>'data sistem'!IV401</f>
        <v>0</v>
      </c>
      <c r="DX401" s="3">
        <f>'data sistem'!HT401</f>
        <v>0</v>
      </c>
      <c r="DY401" s="3">
        <f>'data sistem'!IW401</f>
        <v>0</v>
      </c>
      <c r="DZ401" s="3">
        <f>'data sistem'!HU401</f>
        <v>0</v>
      </c>
      <c r="EA401" s="3">
        <f>'data sistem'!IX401</f>
        <v>0</v>
      </c>
    </row>
    <row r="402" spans="1:131" x14ac:dyDescent="0.3">
      <c r="A402" s="3" t="str">
        <f t="shared" si="6"/>
        <v>051022</v>
      </c>
      <c r="B402" s="3" t="e">
        <f>VLOOKUP('data sistem'!C402,kodeprodi!$A$2:$B$11,2,FALSE)</f>
        <v>#N/A</v>
      </c>
      <c r="C402" s="3">
        <f>'data sistem'!A402</f>
        <v>0</v>
      </c>
      <c r="D402" s="3">
        <f>'data sistem'!B402</f>
        <v>0</v>
      </c>
      <c r="E402" s="3">
        <f>'data sistem'!J402</f>
        <v>0</v>
      </c>
      <c r="F402" s="3">
        <f>'data sistem'!K402</f>
        <v>0</v>
      </c>
      <c r="G402" s="3">
        <f>2020-'data sistem'!E402</f>
        <v>2020</v>
      </c>
      <c r="H402" s="3">
        <f>1</f>
        <v>1</v>
      </c>
      <c r="I402" s="3">
        <f>2</f>
        <v>2</v>
      </c>
      <c r="J402" s="3">
        <f>3</f>
        <v>3</v>
      </c>
      <c r="K402" s="3">
        <f>3</f>
        <v>3</v>
      </c>
      <c r="L402" s="3">
        <f>1</f>
        <v>1</v>
      </c>
      <c r="M402" s="3">
        <f>2</f>
        <v>2</v>
      </c>
      <c r="N402" s="3">
        <f>1</f>
        <v>1</v>
      </c>
      <c r="O402" s="3" t="str">
        <f>IF('data sistem'!W402="tidak",3,IF('data sistem'!W402="ya",IF('data sistem'!DT402="sebelum lulus",1,IF('data sistem'!DT402="setelah lulus",2,"")),""))</f>
        <v/>
      </c>
      <c r="P402" s="3" t="str">
        <f>IF('data sistem'!DU402="0-3 bulan",1,IF('data sistem'!DU402="3-6 bulan",3,IF('data sistem'!DU402="6-12 bulan",6,IF('data sistem'!DU402="lebih dari 12 bulan",12,""))))</f>
        <v/>
      </c>
      <c r="Q402" s="3" t="str">
        <f>IF('data sistem'!DV402="0-3 bulan",1,IF('data sistem'!DV402="3-6 bulan",3,IF('data sistem'!DV402="6-12 bulan",6,IF('data sistem'!DV402="lebih dari 12 bulan",12,""))))</f>
        <v/>
      </c>
      <c r="R402" s="3">
        <f>'data sistem'!EA402</f>
        <v>0</v>
      </c>
      <c r="S402" s="3">
        <f>'data sistem'!EB402</f>
        <v>0</v>
      </c>
      <c r="T402" s="3">
        <f>'data sistem'!EC402</f>
        <v>0</v>
      </c>
      <c r="U402" s="3">
        <f>'data sistem'!ED402</f>
        <v>0</v>
      </c>
      <c r="V402" s="3">
        <f>'data sistem'!EE402</f>
        <v>0</v>
      </c>
      <c r="W402" s="3">
        <f>'data sistem'!EF402</f>
        <v>0</v>
      </c>
      <c r="X402" s="3">
        <f>'data sistem'!EG402</f>
        <v>0</v>
      </c>
      <c r="Y402" s="3" t="str">
        <f>IF('data sistem'!DW402="ya",1,IF('data sistem'!DW402="tidak",0,""))</f>
        <v/>
      </c>
      <c r="Z402" s="3">
        <f>'data sistem'!EM402</f>
        <v>0</v>
      </c>
      <c r="AA402" s="3">
        <f>'data sistem'!EH402</f>
        <v>0</v>
      </c>
      <c r="AB402" s="3">
        <f>'data sistem'!EI402</f>
        <v>0</v>
      </c>
      <c r="AC402" s="3">
        <f>'data sistem'!EJ402</f>
        <v>0</v>
      </c>
      <c r="AD402" s="3">
        <f>'data sistem'!EK402</f>
        <v>0</v>
      </c>
      <c r="AE402" s="3">
        <f>'data sistem'!EL402</f>
        <v>0</v>
      </c>
      <c r="AF402" s="3">
        <f>0</f>
        <v>0</v>
      </c>
      <c r="AH402" s="3">
        <f>IF('data sistem'!FB402="lebih dari 3",4,'data sistem'!FB402)</f>
        <v>0</v>
      </c>
      <c r="AI402" s="3" t="str">
        <f>IF('data sistem'!FF402="sebelum lulus",1,IF('data sistem'!FF402="setelah lulus",2,""))</f>
        <v/>
      </c>
      <c r="AJ402" s="3" t="str">
        <f>IF('data sistem'!FG402="0-3 bulan",1,IF('data sistem'!FG402="3-6 bulan",3,IF('data sistem'!FG402="6-12 bulan",6,IF('data sistem'!FG402="lebih dari 12 bulan",12,""))))</f>
        <v/>
      </c>
      <c r="AK402" s="3" t="str">
        <f>IF('data sistem'!FH402="0-3 bulan",1,IF('data sistem'!FH402="3-6 bulan",3,IF('data sistem'!FH402="6-12 bulan",6,IF('data sistem'!FH402="lebih dari 12 bulan",12,""))))</f>
        <v/>
      </c>
      <c r="AL402" s="3">
        <f>IF('data sistem'!FC402="lebih dari 3",4,'data sistem'!FC402)</f>
        <v>0</v>
      </c>
      <c r="AM402" s="3">
        <f>IF('data sistem'!FD402="lebih dari 3",4,'data sistem'!FD402)</f>
        <v>0</v>
      </c>
      <c r="AN402" s="3" t="str">
        <f>IF(LEFT('data sistem'!U402,7)="bekerja",1,IF(LEFT('data sistem'!U402,5)="tidak",2,""))</f>
        <v/>
      </c>
      <c r="AO402" s="3">
        <f>'data sistem'!M402*1</f>
        <v>0</v>
      </c>
      <c r="AP402" s="3">
        <f>'data sistem'!R402*2</f>
        <v>0</v>
      </c>
      <c r="AQ402" s="3">
        <f>'data sistem'!P402*3</f>
        <v>0</v>
      </c>
      <c r="AR402" s="3">
        <f>'data sistem'!Q402*4</f>
        <v>0</v>
      </c>
      <c r="AS402" s="3">
        <f>0</f>
        <v>0</v>
      </c>
      <c r="AU402" s="3">
        <f>IF('data sistem'!Q402="1",4,1)</f>
        <v>1</v>
      </c>
      <c r="AW402" s="3">
        <f>IF('data sistem'!AG402="bumn",1,IF('data sistem'!AG402="non-profit",2,IF('data sistem'!AG402="swasta",3,IF('data sistem'!AG402="wiraswasta",4,5))))</f>
        <v>5</v>
      </c>
      <c r="AX402" s="3">
        <f>IF(AW402=5,'data sistem'!AG402,"")</f>
        <v>0</v>
      </c>
      <c r="AY402" s="3">
        <f>IF('data sistem'!T402=0,1,'data sistem'!T402=0)</f>
        <v>1</v>
      </c>
      <c r="BA402" s="3">
        <f>IF('data sistem'!AM402="kurang dari 1 juta",1000000,IF('data sistem'!AM402="antara 1 dan 2 juta",2000000,IF('data sistem'!AM402="lebih dari 2 juta",3000000,IF('data sistem'!AM402="lebih dari 3 juta",4000000,0))))</f>
        <v>0</v>
      </c>
      <c r="BB402" s="3">
        <f>0</f>
        <v>0</v>
      </c>
      <c r="BC402" s="3">
        <f>IF('data sistem'!BI402="kurang dari 1 juta",1000000,IF('data sistem'!BI402="antara 1 dan 2 juta",2000000,IF('data sistem'!BI402="lebih dari 2 juta",3000000,IF('data sistem'!BI402="lebih dari 3 juta",4000000,0))))</f>
        <v>0</v>
      </c>
      <c r="BD402" s="3" t="str">
        <f>IF('data sistem'!DE402&gt;0,'data sistem'!DE402,"")</f>
        <v/>
      </c>
      <c r="BE402" s="3" t="str">
        <f>IF('data sistem'!DF402="lebih tinggi",1,IF('data sistem'!DF402="sama",2,IF('data sistem'!DF402="lebih rendah",3,IF('data sistem'!DF402="tidak perlu",4,""))))</f>
        <v/>
      </c>
      <c r="BF402" s="3">
        <f>'data sistem'!DG402*1</f>
        <v>0</v>
      </c>
      <c r="BG402" s="3">
        <f>'data sistem'!DH402*2</f>
        <v>0</v>
      </c>
      <c r="BH402" s="3">
        <f>'data sistem'!DI402*3</f>
        <v>0</v>
      </c>
      <c r="BI402" s="3">
        <f>'data sistem'!DJ402*4</f>
        <v>0</v>
      </c>
      <c r="BJ402" s="3">
        <f>'data sistem'!DK402*5</f>
        <v>0</v>
      </c>
      <c r="BK402" s="3">
        <f>'data sistem'!DL402*6</f>
        <v>0</v>
      </c>
      <c r="BL402" s="3">
        <f>'data sistem'!DM402*7</f>
        <v>0</v>
      </c>
      <c r="BM402" s="3">
        <f>'data sistem'!DN402*8</f>
        <v>0</v>
      </c>
      <c r="BN402" s="3">
        <f>'data sistem'!DO402*9</f>
        <v>0</v>
      </c>
      <c r="BO402" s="3">
        <f>'data sistem'!DP402*10</f>
        <v>0</v>
      </c>
      <c r="BP402" s="3">
        <f>'data sistem'!DQ402*11</f>
        <v>0</v>
      </c>
      <c r="BQ402" s="3">
        <f>'data sistem'!DR402*12</f>
        <v>0</v>
      </c>
      <c r="BR402" s="3">
        <v>0</v>
      </c>
      <c r="BT402" s="3">
        <f>'data sistem'!GU402</f>
        <v>0</v>
      </c>
      <c r="BU402" s="3">
        <f>'data sistem'!HX402</f>
        <v>0</v>
      </c>
      <c r="BV402" s="3">
        <f>'data sistem'!GV402</f>
        <v>0</v>
      </c>
      <c r="BW402" s="3">
        <f>'data sistem'!HY402</f>
        <v>0</v>
      </c>
      <c r="BX402" s="3">
        <f>'data sistem'!GW402</f>
        <v>0</v>
      </c>
      <c r="BY402" s="3">
        <f>'data sistem'!HV402</f>
        <v>0</v>
      </c>
      <c r="BZ402" s="3">
        <f>'data sistem'!HZ402</f>
        <v>0</v>
      </c>
      <c r="CA402" s="3">
        <f>'data sistem'!IY402</f>
        <v>0</v>
      </c>
      <c r="CB402" s="3">
        <f>'data sistem'!GX402</f>
        <v>0</v>
      </c>
      <c r="CC402" s="3">
        <f>'data sistem'!IA402</f>
        <v>0</v>
      </c>
      <c r="CD402" s="3">
        <f>'data sistem'!GY402</f>
        <v>0</v>
      </c>
      <c r="CE402" s="3">
        <f>'data sistem'!IB402</f>
        <v>0</v>
      </c>
      <c r="CF402" s="3">
        <f>'data sistem'!GZ402</f>
        <v>0</v>
      </c>
      <c r="CH402" s="3">
        <f>'data sistem'!IC402</f>
        <v>0</v>
      </c>
      <c r="CJ402" s="3">
        <f>'data sistem'!HA402</f>
        <v>0</v>
      </c>
      <c r="CK402" s="3">
        <f>'data sistem'!ID402</f>
        <v>0</v>
      </c>
      <c r="CL402" s="3">
        <f>'data sistem'!HB402</f>
        <v>0</v>
      </c>
      <c r="CM402" s="3">
        <f>'data sistem'!IE402</f>
        <v>0</v>
      </c>
      <c r="CN402" s="3">
        <f>'data sistem'!HC402</f>
        <v>0</v>
      </c>
      <c r="CO402" s="3">
        <f>'data sistem'!IF402</f>
        <v>0</v>
      </c>
      <c r="CP402" s="3">
        <f>'data sistem'!HD402</f>
        <v>0</v>
      </c>
      <c r="CQ402" s="3">
        <f>'data sistem'!IG402</f>
        <v>0</v>
      </c>
      <c r="CR402" s="3">
        <f>'data sistem'!HE402</f>
        <v>0</v>
      </c>
      <c r="CS402" s="3">
        <f>'data sistem'!IH402</f>
        <v>0</v>
      </c>
      <c r="CT402" s="3">
        <f>'data sistem'!HF402</f>
        <v>0</v>
      </c>
      <c r="CU402" s="3">
        <f>'data sistem'!II402</f>
        <v>0</v>
      </c>
      <c r="CV402" s="3">
        <f>'data sistem'!HG402</f>
        <v>0</v>
      </c>
      <c r="CW402" s="3">
        <f>'data sistem'!IJ402</f>
        <v>0</v>
      </c>
      <c r="CX402" s="3">
        <f>'data sistem'!HH402</f>
        <v>0</v>
      </c>
      <c r="CY402" s="3">
        <f>'data sistem'!IK402</f>
        <v>0</v>
      </c>
      <c r="CZ402" s="3">
        <f>'data sistem'!HI402</f>
        <v>0</v>
      </c>
      <c r="DA402" s="3">
        <f>'data sistem'!IL402</f>
        <v>0</v>
      </c>
      <c r="DB402" s="3">
        <f>'data sistem'!HJ402</f>
        <v>0</v>
      </c>
      <c r="DC402" s="3">
        <f>'data sistem'!IM402</f>
        <v>0</v>
      </c>
      <c r="DD402" s="3">
        <f>'data sistem'!HK402</f>
        <v>0</v>
      </c>
      <c r="DE402" s="3">
        <f>'data sistem'!IN402</f>
        <v>0</v>
      </c>
      <c r="DF402" s="3">
        <f>'data sistem'!HL402</f>
        <v>0</v>
      </c>
      <c r="DG402" s="3">
        <f>'data sistem'!IO402</f>
        <v>0</v>
      </c>
      <c r="DH402" s="3">
        <f>'data sistem'!HM402</f>
        <v>0</v>
      </c>
      <c r="DI402" s="3">
        <f>'data sistem'!HM402</f>
        <v>0</v>
      </c>
      <c r="DJ402" s="3">
        <f>'data sistem'!IP402</f>
        <v>0</v>
      </c>
      <c r="DK402" s="3">
        <f>'data sistem'!IP402</f>
        <v>0</v>
      </c>
      <c r="DL402" s="3">
        <f>'data sistem'!HN402</f>
        <v>0</v>
      </c>
      <c r="DM402" s="3">
        <f>'data sistem'!IQ402</f>
        <v>0</v>
      </c>
      <c r="DN402" s="3">
        <f>'data sistem'!HO402</f>
        <v>0</v>
      </c>
      <c r="DO402" s="3">
        <f>'data sistem'!IR402</f>
        <v>0</v>
      </c>
      <c r="DP402" s="3">
        <f>'data sistem'!HP402</f>
        <v>0</v>
      </c>
      <c r="DQ402" s="3">
        <f>'data sistem'!IS402</f>
        <v>0</v>
      </c>
      <c r="DR402" s="3">
        <f>'data sistem'!HQ402</f>
        <v>0</v>
      </c>
      <c r="DS402" s="3">
        <f>'data sistem'!IT402</f>
        <v>0</v>
      </c>
      <c r="DT402" s="3">
        <f>'data sistem'!HR402</f>
        <v>0</v>
      </c>
      <c r="DU402" s="3">
        <f>'data sistem'!IU402</f>
        <v>0</v>
      </c>
      <c r="DV402" s="3">
        <f>'data sistem'!HS402</f>
        <v>0</v>
      </c>
      <c r="DW402" s="3">
        <f>'data sistem'!IV402</f>
        <v>0</v>
      </c>
      <c r="DX402" s="3">
        <f>'data sistem'!HT402</f>
        <v>0</v>
      </c>
      <c r="DY402" s="3">
        <f>'data sistem'!IW402</f>
        <v>0</v>
      </c>
      <c r="DZ402" s="3">
        <f>'data sistem'!HU402</f>
        <v>0</v>
      </c>
      <c r="EA402" s="3">
        <f>'data sistem'!IX402</f>
        <v>0</v>
      </c>
    </row>
    <row r="403" spans="1:131" x14ac:dyDescent="0.3">
      <c r="A403" s="3" t="str">
        <f t="shared" si="6"/>
        <v>051022</v>
      </c>
      <c r="B403" s="3" t="e">
        <f>VLOOKUP('data sistem'!C403,kodeprodi!$A$2:$B$11,2,FALSE)</f>
        <v>#N/A</v>
      </c>
      <c r="C403" s="3">
        <f>'data sistem'!A403</f>
        <v>0</v>
      </c>
      <c r="D403" s="3">
        <f>'data sistem'!B403</f>
        <v>0</v>
      </c>
      <c r="E403" s="3">
        <f>'data sistem'!J403</f>
        <v>0</v>
      </c>
      <c r="F403" s="3">
        <f>'data sistem'!K403</f>
        <v>0</v>
      </c>
      <c r="G403" s="3">
        <f>2020-'data sistem'!E403</f>
        <v>2020</v>
      </c>
      <c r="H403" s="3">
        <f>1</f>
        <v>1</v>
      </c>
      <c r="I403" s="3">
        <f>2</f>
        <v>2</v>
      </c>
      <c r="J403" s="3">
        <f>3</f>
        <v>3</v>
      </c>
      <c r="K403" s="3">
        <f>3</f>
        <v>3</v>
      </c>
      <c r="L403" s="3">
        <f>1</f>
        <v>1</v>
      </c>
      <c r="M403" s="3">
        <f>2</f>
        <v>2</v>
      </c>
      <c r="N403" s="3">
        <f>1</f>
        <v>1</v>
      </c>
      <c r="O403" s="3" t="str">
        <f>IF('data sistem'!W403="tidak",3,IF('data sistem'!W403="ya",IF('data sistem'!DT403="sebelum lulus",1,IF('data sistem'!DT403="setelah lulus",2,"")),""))</f>
        <v/>
      </c>
      <c r="P403" s="3" t="str">
        <f>IF('data sistem'!DU403="0-3 bulan",1,IF('data sistem'!DU403="3-6 bulan",3,IF('data sistem'!DU403="6-12 bulan",6,IF('data sistem'!DU403="lebih dari 12 bulan",12,""))))</f>
        <v/>
      </c>
      <c r="Q403" s="3" t="str">
        <f>IF('data sistem'!DV403="0-3 bulan",1,IF('data sistem'!DV403="3-6 bulan",3,IF('data sistem'!DV403="6-12 bulan",6,IF('data sistem'!DV403="lebih dari 12 bulan",12,""))))</f>
        <v/>
      </c>
      <c r="R403" s="3">
        <f>'data sistem'!EA403</f>
        <v>0</v>
      </c>
      <c r="S403" s="3">
        <f>'data sistem'!EB403</f>
        <v>0</v>
      </c>
      <c r="T403" s="3">
        <f>'data sistem'!EC403</f>
        <v>0</v>
      </c>
      <c r="U403" s="3">
        <f>'data sistem'!ED403</f>
        <v>0</v>
      </c>
      <c r="V403" s="3">
        <f>'data sistem'!EE403</f>
        <v>0</v>
      </c>
      <c r="W403" s="3">
        <f>'data sistem'!EF403</f>
        <v>0</v>
      </c>
      <c r="X403" s="3">
        <f>'data sistem'!EG403</f>
        <v>0</v>
      </c>
      <c r="Y403" s="3" t="str">
        <f>IF('data sistem'!DW403="ya",1,IF('data sistem'!DW403="tidak",0,""))</f>
        <v/>
      </c>
      <c r="Z403" s="3">
        <f>'data sistem'!EM403</f>
        <v>0</v>
      </c>
      <c r="AA403" s="3">
        <f>'data sistem'!EH403</f>
        <v>0</v>
      </c>
      <c r="AB403" s="3">
        <f>'data sistem'!EI403</f>
        <v>0</v>
      </c>
      <c r="AC403" s="3">
        <f>'data sistem'!EJ403</f>
        <v>0</v>
      </c>
      <c r="AD403" s="3">
        <f>'data sistem'!EK403</f>
        <v>0</v>
      </c>
      <c r="AE403" s="3">
        <f>'data sistem'!EL403</f>
        <v>0</v>
      </c>
      <c r="AF403" s="3">
        <f>0</f>
        <v>0</v>
      </c>
      <c r="AH403" s="3">
        <f>IF('data sistem'!FB403="lebih dari 3",4,'data sistem'!FB403)</f>
        <v>0</v>
      </c>
      <c r="AI403" s="3" t="str">
        <f>IF('data sistem'!FF403="sebelum lulus",1,IF('data sistem'!FF403="setelah lulus",2,""))</f>
        <v/>
      </c>
      <c r="AJ403" s="3" t="str">
        <f>IF('data sistem'!FG403="0-3 bulan",1,IF('data sistem'!FG403="3-6 bulan",3,IF('data sistem'!FG403="6-12 bulan",6,IF('data sistem'!FG403="lebih dari 12 bulan",12,""))))</f>
        <v/>
      </c>
      <c r="AK403" s="3" t="str">
        <f>IF('data sistem'!FH403="0-3 bulan",1,IF('data sistem'!FH403="3-6 bulan",3,IF('data sistem'!FH403="6-12 bulan",6,IF('data sistem'!FH403="lebih dari 12 bulan",12,""))))</f>
        <v/>
      </c>
      <c r="AL403" s="3">
        <f>IF('data sistem'!FC403="lebih dari 3",4,'data sistem'!FC403)</f>
        <v>0</v>
      </c>
      <c r="AM403" s="3">
        <f>IF('data sistem'!FD403="lebih dari 3",4,'data sistem'!FD403)</f>
        <v>0</v>
      </c>
      <c r="AN403" s="3" t="str">
        <f>IF(LEFT('data sistem'!U403,7)="bekerja",1,IF(LEFT('data sistem'!U403,5)="tidak",2,""))</f>
        <v/>
      </c>
      <c r="AO403" s="3">
        <f>'data sistem'!M403*1</f>
        <v>0</v>
      </c>
      <c r="AP403" s="3">
        <f>'data sistem'!R403*2</f>
        <v>0</v>
      </c>
      <c r="AQ403" s="3">
        <f>'data sistem'!P403*3</f>
        <v>0</v>
      </c>
      <c r="AR403" s="3">
        <f>'data sistem'!Q403*4</f>
        <v>0</v>
      </c>
      <c r="AS403" s="3">
        <f>0</f>
        <v>0</v>
      </c>
      <c r="AU403" s="3">
        <f>IF('data sistem'!Q403="1",4,1)</f>
        <v>1</v>
      </c>
      <c r="AW403" s="3">
        <f>IF('data sistem'!AG403="bumn",1,IF('data sistem'!AG403="non-profit",2,IF('data sistem'!AG403="swasta",3,IF('data sistem'!AG403="wiraswasta",4,5))))</f>
        <v>5</v>
      </c>
      <c r="AX403" s="3">
        <f>IF(AW403=5,'data sistem'!AG403,"")</f>
        <v>0</v>
      </c>
      <c r="AY403" s="3">
        <f>IF('data sistem'!T403=0,1,'data sistem'!T403=0)</f>
        <v>1</v>
      </c>
      <c r="BA403" s="3">
        <f>IF('data sistem'!AM403="kurang dari 1 juta",1000000,IF('data sistem'!AM403="antara 1 dan 2 juta",2000000,IF('data sistem'!AM403="lebih dari 2 juta",3000000,IF('data sistem'!AM403="lebih dari 3 juta",4000000,0))))</f>
        <v>0</v>
      </c>
      <c r="BB403" s="3">
        <f>0</f>
        <v>0</v>
      </c>
      <c r="BC403" s="3">
        <f>IF('data sistem'!BI403="kurang dari 1 juta",1000000,IF('data sistem'!BI403="antara 1 dan 2 juta",2000000,IF('data sistem'!BI403="lebih dari 2 juta",3000000,IF('data sistem'!BI403="lebih dari 3 juta",4000000,0))))</f>
        <v>0</v>
      </c>
      <c r="BD403" s="3" t="str">
        <f>IF('data sistem'!DE403&gt;0,'data sistem'!DE403,"")</f>
        <v/>
      </c>
      <c r="BE403" s="3" t="str">
        <f>IF('data sistem'!DF403="lebih tinggi",1,IF('data sistem'!DF403="sama",2,IF('data sistem'!DF403="lebih rendah",3,IF('data sistem'!DF403="tidak perlu",4,""))))</f>
        <v/>
      </c>
      <c r="BF403" s="3">
        <f>'data sistem'!DG403*1</f>
        <v>0</v>
      </c>
      <c r="BG403" s="3">
        <f>'data sistem'!DH403*2</f>
        <v>0</v>
      </c>
      <c r="BH403" s="3">
        <f>'data sistem'!DI403*3</f>
        <v>0</v>
      </c>
      <c r="BI403" s="3">
        <f>'data sistem'!DJ403*4</f>
        <v>0</v>
      </c>
      <c r="BJ403" s="3">
        <f>'data sistem'!DK403*5</f>
        <v>0</v>
      </c>
      <c r="BK403" s="3">
        <f>'data sistem'!DL403*6</f>
        <v>0</v>
      </c>
      <c r="BL403" s="3">
        <f>'data sistem'!DM403*7</f>
        <v>0</v>
      </c>
      <c r="BM403" s="3">
        <f>'data sistem'!DN403*8</f>
        <v>0</v>
      </c>
      <c r="BN403" s="3">
        <f>'data sistem'!DO403*9</f>
        <v>0</v>
      </c>
      <c r="BO403" s="3">
        <f>'data sistem'!DP403*10</f>
        <v>0</v>
      </c>
      <c r="BP403" s="3">
        <f>'data sistem'!DQ403*11</f>
        <v>0</v>
      </c>
      <c r="BQ403" s="3">
        <f>'data sistem'!DR403*12</f>
        <v>0</v>
      </c>
      <c r="BR403" s="3">
        <v>0</v>
      </c>
      <c r="BT403" s="3">
        <f>'data sistem'!GU403</f>
        <v>0</v>
      </c>
      <c r="BU403" s="3">
        <f>'data sistem'!HX403</f>
        <v>0</v>
      </c>
      <c r="BV403" s="3">
        <f>'data sistem'!GV403</f>
        <v>0</v>
      </c>
      <c r="BW403" s="3">
        <f>'data sistem'!HY403</f>
        <v>0</v>
      </c>
      <c r="BX403" s="3">
        <f>'data sistem'!GW403</f>
        <v>0</v>
      </c>
      <c r="BY403" s="3">
        <f>'data sistem'!HV403</f>
        <v>0</v>
      </c>
      <c r="BZ403" s="3">
        <f>'data sistem'!HZ403</f>
        <v>0</v>
      </c>
      <c r="CA403" s="3">
        <f>'data sistem'!IY403</f>
        <v>0</v>
      </c>
      <c r="CB403" s="3">
        <f>'data sistem'!GX403</f>
        <v>0</v>
      </c>
      <c r="CC403" s="3">
        <f>'data sistem'!IA403</f>
        <v>0</v>
      </c>
      <c r="CD403" s="3">
        <f>'data sistem'!GY403</f>
        <v>0</v>
      </c>
      <c r="CE403" s="3">
        <f>'data sistem'!IB403</f>
        <v>0</v>
      </c>
      <c r="CF403" s="3">
        <f>'data sistem'!GZ403</f>
        <v>0</v>
      </c>
      <c r="CH403" s="3">
        <f>'data sistem'!IC403</f>
        <v>0</v>
      </c>
      <c r="CJ403" s="3">
        <f>'data sistem'!HA403</f>
        <v>0</v>
      </c>
      <c r="CK403" s="3">
        <f>'data sistem'!ID403</f>
        <v>0</v>
      </c>
      <c r="CL403" s="3">
        <f>'data sistem'!HB403</f>
        <v>0</v>
      </c>
      <c r="CM403" s="3">
        <f>'data sistem'!IE403</f>
        <v>0</v>
      </c>
      <c r="CN403" s="3">
        <f>'data sistem'!HC403</f>
        <v>0</v>
      </c>
      <c r="CO403" s="3">
        <f>'data sistem'!IF403</f>
        <v>0</v>
      </c>
      <c r="CP403" s="3">
        <f>'data sistem'!HD403</f>
        <v>0</v>
      </c>
      <c r="CQ403" s="3">
        <f>'data sistem'!IG403</f>
        <v>0</v>
      </c>
      <c r="CR403" s="3">
        <f>'data sistem'!HE403</f>
        <v>0</v>
      </c>
      <c r="CS403" s="3">
        <f>'data sistem'!IH403</f>
        <v>0</v>
      </c>
      <c r="CT403" s="3">
        <f>'data sistem'!HF403</f>
        <v>0</v>
      </c>
      <c r="CU403" s="3">
        <f>'data sistem'!II403</f>
        <v>0</v>
      </c>
      <c r="CV403" s="3">
        <f>'data sistem'!HG403</f>
        <v>0</v>
      </c>
      <c r="CW403" s="3">
        <f>'data sistem'!IJ403</f>
        <v>0</v>
      </c>
      <c r="CX403" s="3">
        <f>'data sistem'!HH403</f>
        <v>0</v>
      </c>
      <c r="CY403" s="3">
        <f>'data sistem'!IK403</f>
        <v>0</v>
      </c>
      <c r="CZ403" s="3">
        <f>'data sistem'!HI403</f>
        <v>0</v>
      </c>
      <c r="DA403" s="3">
        <f>'data sistem'!IL403</f>
        <v>0</v>
      </c>
      <c r="DB403" s="3">
        <f>'data sistem'!HJ403</f>
        <v>0</v>
      </c>
      <c r="DC403" s="3">
        <f>'data sistem'!IM403</f>
        <v>0</v>
      </c>
      <c r="DD403" s="3">
        <f>'data sistem'!HK403</f>
        <v>0</v>
      </c>
      <c r="DE403" s="3">
        <f>'data sistem'!IN403</f>
        <v>0</v>
      </c>
      <c r="DF403" s="3">
        <f>'data sistem'!HL403</f>
        <v>0</v>
      </c>
      <c r="DG403" s="3">
        <f>'data sistem'!IO403</f>
        <v>0</v>
      </c>
      <c r="DH403" s="3">
        <f>'data sistem'!HM403</f>
        <v>0</v>
      </c>
      <c r="DI403" s="3">
        <f>'data sistem'!HM403</f>
        <v>0</v>
      </c>
      <c r="DJ403" s="3">
        <f>'data sistem'!IP403</f>
        <v>0</v>
      </c>
      <c r="DK403" s="3">
        <f>'data sistem'!IP403</f>
        <v>0</v>
      </c>
      <c r="DL403" s="3">
        <f>'data sistem'!HN403</f>
        <v>0</v>
      </c>
      <c r="DM403" s="3">
        <f>'data sistem'!IQ403</f>
        <v>0</v>
      </c>
      <c r="DN403" s="3">
        <f>'data sistem'!HO403</f>
        <v>0</v>
      </c>
      <c r="DO403" s="3">
        <f>'data sistem'!IR403</f>
        <v>0</v>
      </c>
      <c r="DP403" s="3">
        <f>'data sistem'!HP403</f>
        <v>0</v>
      </c>
      <c r="DQ403" s="3">
        <f>'data sistem'!IS403</f>
        <v>0</v>
      </c>
      <c r="DR403" s="3">
        <f>'data sistem'!HQ403</f>
        <v>0</v>
      </c>
      <c r="DS403" s="3">
        <f>'data sistem'!IT403</f>
        <v>0</v>
      </c>
      <c r="DT403" s="3">
        <f>'data sistem'!HR403</f>
        <v>0</v>
      </c>
      <c r="DU403" s="3">
        <f>'data sistem'!IU403</f>
        <v>0</v>
      </c>
      <c r="DV403" s="3">
        <f>'data sistem'!HS403</f>
        <v>0</v>
      </c>
      <c r="DW403" s="3">
        <f>'data sistem'!IV403</f>
        <v>0</v>
      </c>
      <c r="DX403" s="3">
        <f>'data sistem'!HT403</f>
        <v>0</v>
      </c>
      <c r="DY403" s="3">
        <f>'data sistem'!IW403</f>
        <v>0</v>
      </c>
      <c r="DZ403" s="3">
        <f>'data sistem'!HU403</f>
        <v>0</v>
      </c>
      <c r="EA403" s="3">
        <f>'data sistem'!IX403</f>
        <v>0</v>
      </c>
    </row>
    <row r="404" spans="1:131" x14ac:dyDescent="0.3">
      <c r="A404" s="3" t="str">
        <f t="shared" si="6"/>
        <v>051022</v>
      </c>
      <c r="B404" s="3" t="e">
        <f>VLOOKUP('data sistem'!C404,kodeprodi!$A$2:$B$11,2,FALSE)</f>
        <v>#N/A</v>
      </c>
      <c r="C404" s="3">
        <f>'data sistem'!A404</f>
        <v>0</v>
      </c>
      <c r="D404" s="3">
        <f>'data sistem'!B404</f>
        <v>0</v>
      </c>
      <c r="E404" s="3">
        <f>'data sistem'!J404</f>
        <v>0</v>
      </c>
      <c r="F404" s="3">
        <f>'data sistem'!K404</f>
        <v>0</v>
      </c>
      <c r="G404" s="3">
        <f>2020-'data sistem'!E404</f>
        <v>2020</v>
      </c>
      <c r="H404" s="3">
        <f>1</f>
        <v>1</v>
      </c>
      <c r="I404" s="3">
        <f>2</f>
        <v>2</v>
      </c>
      <c r="J404" s="3">
        <f>3</f>
        <v>3</v>
      </c>
      <c r="K404" s="3">
        <f>3</f>
        <v>3</v>
      </c>
      <c r="L404" s="3">
        <f>1</f>
        <v>1</v>
      </c>
      <c r="M404" s="3">
        <f>2</f>
        <v>2</v>
      </c>
      <c r="N404" s="3">
        <f>1</f>
        <v>1</v>
      </c>
      <c r="O404" s="3" t="str">
        <f>IF('data sistem'!W404="tidak",3,IF('data sistem'!W404="ya",IF('data sistem'!DT404="sebelum lulus",1,IF('data sistem'!DT404="setelah lulus",2,"")),""))</f>
        <v/>
      </c>
      <c r="P404" s="3" t="str">
        <f>IF('data sistem'!DU404="0-3 bulan",1,IF('data sistem'!DU404="3-6 bulan",3,IF('data sistem'!DU404="6-12 bulan",6,IF('data sistem'!DU404="lebih dari 12 bulan",12,""))))</f>
        <v/>
      </c>
      <c r="Q404" s="3" t="str">
        <f>IF('data sistem'!DV404="0-3 bulan",1,IF('data sistem'!DV404="3-6 bulan",3,IF('data sistem'!DV404="6-12 bulan",6,IF('data sistem'!DV404="lebih dari 12 bulan",12,""))))</f>
        <v/>
      </c>
      <c r="R404" s="3">
        <f>'data sistem'!EA404</f>
        <v>0</v>
      </c>
      <c r="S404" s="3">
        <f>'data sistem'!EB404</f>
        <v>0</v>
      </c>
      <c r="T404" s="3">
        <f>'data sistem'!EC404</f>
        <v>0</v>
      </c>
      <c r="U404" s="3">
        <f>'data sistem'!ED404</f>
        <v>0</v>
      </c>
      <c r="V404" s="3">
        <f>'data sistem'!EE404</f>
        <v>0</v>
      </c>
      <c r="W404" s="3">
        <f>'data sistem'!EF404</f>
        <v>0</v>
      </c>
      <c r="X404" s="3">
        <f>'data sistem'!EG404</f>
        <v>0</v>
      </c>
      <c r="Y404" s="3" t="str">
        <f>IF('data sistem'!DW404="ya",1,IF('data sistem'!DW404="tidak",0,""))</f>
        <v/>
      </c>
      <c r="Z404" s="3">
        <f>'data sistem'!EM404</f>
        <v>0</v>
      </c>
      <c r="AA404" s="3">
        <f>'data sistem'!EH404</f>
        <v>0</v>
      </c>
      <c r="AB404" s="3">
        <f>'data sistem'!EI404</f>
        <v>0</v>
      </c>
      <c r="AC404" s="3">
        <f>'data sistem'!EJ404</f>
        <v>0</v>
      </c>
      <c r="AD404" s="3">
        <f>'data sistem'!EK404</f>
        <v>0</v>
      </c>
      <c r="AE404" s="3">
        <f>'data sistem'!EL404</f>
        <v>0</v>
      </c>
      <c r="AF404" s="3">
        <f>0</f>
        <v>0</v>
      </c>
      <c r="AH404" s="3">
        <f>IF('data sistem'!FB404="lebih dari 3",4,'data sistem'!FB404)</f>
        <v>0</v>
      </c>
      <c r="AI404" s="3" t="str">
        <f>IF('data sistem'!FF404="sebelum lulus",1,IF('data sistem'!FF404="setelah lulus",2,""))</f>
        <v/>
      </c>
      <c r="AJ404" s="3" t="str">
        <f>IF('data sistem'!FG404="0-3 bulan",1,IF('data sistem'!FG404="3-6 bulan",3,IF('data sistem'!FG404="6-12 bulan",6,IF('data sistem'!FG404="lebih dari 12 bulan",12,""))))</f>
        <v/>
      </c>
      <c r="AK404" s="3" t="str">
        <f>IF('data sistem'!FH404="0-3 bulan",1,IF('data sistem'!FH404="3-6 bulan",3,IF('data sistem'!FH404="6-12 bulan",6,IF('data sistem'!FH404="lebih dari 12 bulan",12,""))))</f>
        <v/>
      </c>
      <c r="AL404" s="3">
        <f>IF('data sistem'!FC404="lebih dari 3",4,'data sistem'!FC404)</f>
        <v>0</v>
      </c>
      <c r="AM404" s="3">
        <f>IF('data sistem'!FD404="lebih dari 3",4,'data sistem'!FD404)</f>
        <v>0</v>
      </c>
      <c r="AN404" s="3" t="str">
        <f>IF(LEFT('data sistem'!U404,7)="bekerja",1,IF(LEFT('data sistem'!U404,5)="tidak",2,""))</f>
        <v/>
      </c>
      <c r="AO404" s="3">
        <f>'data sistem'!M404*1</f>
        <v>0</v>
      </c>
      <c r="AP404" s="3">
        <f>'data sistem'!R404*2</f>
        <v>0</v>
      </c>
      <c r="AQ404" s="3">
        <f>'data sistem'!P404*3</f>
        <v>0</v>
      </c>
      <c r="AR404" s="3">
        <f>'data sistem'!Q404*4</f>
        <v>0</v>
      </c>
      <c r="AS404" s="3">
        <f>0</f>
        <v>0</v>
      </c>
      <c r="AU404" s="3">
        <f>IF('data sistem'!Q404="1",4,1)</f>
        <v>1</v>
      </c>
      <c r="AW404" s="3">
        <f>IF('data sistem'!AG404="bumn",1,IF('data sistem'!AG404="non-profit",2,IF('data sistem'!AG404="swasta",3,IF('data sistem'!AG404="wiraswasta",4,5))))</f>
        <v>5</v>
      </c>
      <c r="AX404" s="3">
        <f>IF(AW404=5,'data sistem'!AG404,"")</f>
        <v>0</v>
      </c>
      <c r="AY404" s="3">
        <f>IF('data sistem'!T404=0,1,'data sistem'!T404=0)</f>
        <v>1</v>
      </c>
      <c r="BA404" s="3">
        <f>IF('data sistem'!AM404="kurang dari 1 juta",1000000,IF('data sistem'!AM404="antara 1 dan 2 juta",2000000,IF('data sistem'!AM404="lebih dari 2 juta",3000000,IF('data sistem'!AM404="lebih dari 3 juta",4000000,0))))</f>
        <v>0</v>
      </c>
      <c r="BB404" s="3">
        <f>0</f>
        <v>0</v>
      </c>
      <c r="BC404" s="3">
        <f>IF('data sistem'!BI404="kurang dari 1 juta",1000000,IF('data sistem'!BI404="antara 1 dan 2 juta",2000000,IF('data sistem'!BI404="lebih dari 2 juta",3000000,IF('data sistem'!BI404="lebih dari 3 juta",4000000,0))))</f>
        <v>0</v>
      </c>
      <c r="BD404" s="3" t="str">
        <f>IF('data sistem'!DE404&gt;0,'data sistem'!DE404,"")</f>
        <v/>
      </c>
      <c r="BE404" s="3" t="str">
        <f>IF('data sistem'!DF404="lebih tinggi",1,IF('data sistem'!DF404="sama",2,IF('data sistem'!DF404="lebih rendah",3,IF('data sistem'!DF404="tidak perlu",4,""))))</f>
        <v/>
      </c>
      <c r="BF404" s="3">
        <f>'data sistem'!DG404*1</f>
        <v>0</v>
      </c>
      <c r="BG404" s="3">
        <f>'data sistem'!DH404*2</f>
        <v>0</v>
      </c>
      <c r="BH404" s="3">
        <f>'data sistem'!DI404*3</f>
        <v>0</v>
      </c>
      <c r="BI404" s="3">
        <f>'data sistem'!DJ404*4</f>
        <v>0</v>
      </c>
      <c r="BJ404" s="3">
        <f>'data sistem'!DK404*5</f>
        <v>0</v>
      </c>
      <c r="BK404" s="3">
        <f>'data sistem'!DL404*6</f>
        <v>0</v>
      </c>
      <c r="BL404" s="3">
        <f>'data sistem'!DM404*7</f>
        <v>0</v>
      </c>
      <c r="BM404" s="3">
        <f>'data sistem'!DN404*8</f>
        <v>0</v>
      </c>
      <c r="BN404" s="3">
        <f>'data sistem'!DO404*9</f>
        <v>0</v>
      </c>
      <c r="BO404" s="3">
        <f>'data sistem'!DP404*10</f>
        <v>0</v>
      </c>
      <c r="BP404" s="3">
        <f>'data sistem'!DQ404*11</f>
        <v>0</v>
      </c>
      <c r="BQ404" s="3">
        <f>'data sistem'!DR404*12</f>
        <v>0</v>
      </c>
      <c r="BR404" s="3">
        <v>0</v>
      </c>
      <c r="BT404" s="3">
        <f>'data sistem'!GU404</f>
        <v>0</v>
      </c>
      <c r="BU404" s="3">
        <f>'data sistem'!HX404</f>
        <v>0</v>
      </c>
      <c r="BV404" s="3">
        <f>'data sistem'!GV404</f>
        <v>0</v>
      </c>
      <c r="BW404" s="3">
        <f>'data sistem'!HY404</f>
        <v>0</v>
      </c>
      <c r="BX404" s="3">
        <f>'data sistem'!GW404</f>
        <v>0</v>
      </c>
      <c r="BY404" s="3">
        <f>'data sistem'!HV404</f>
        <v>0</v>
      </c>
      <c r="BZ404" s="3">
        <f>'data sistem'!HZ404</f>
        <v>0</v>
      </c>
      <c r="CA404" s="3">
        <f>'data sistem'!IY404</f>
        <v>0</v>
      </c>
      <c r="CB404" s="3">
        <f>'data sistem'!GX404</f>
        <v>0</v>
      </c>
      <c r="CC404" s="3">
        <f>'data sistem'!IA404</f>
        <v>0</v>
      </c>
      <c r="CD404" s="3">
        <f>'data sistem'!GY404</f>
        <v>0</v>
      </c>
      <c r="CE404" s="3">
        <f>'data sistem'!IB404</f>
        <v>0</v>
      </c>
      <c r="CF404" s="3">
        <f>'data sistem'!GZ404</f>
        <v>0</v>
      </c>
      <c r="CH404" s="3">
        <f>'data sistem'!IC404</f>
        <v>0</v>
      </c>
      <c r="CJ404" s="3">
        <f>'data sistem'!HA404</f>
        <v>0</v>
      </c>
      <c r="CK404" s="3">
        <f>'data sistem'!ID404</f>
        <v>0</v>
      </c>
      <c r="CL404" s="3">
        <f>'data sistem'!HB404</f>
        <v>0</v>
      </c>
      <c r="CM404" s="3">
        <f>'data sistem'!IE404</f>
        <v>0</v>
      </c>
      <c r="CN404" s="3">
        <f>'data sistem'!HC404</f>
        <v>0</v>
      </c>
      <c r="CO404" s="3">
        <f>'data sistem'!IF404</f>
        <v>0</v>
      </c>
      <c r="CP404" s="3">
        <f>'data sistem'!HD404</f>
        <v>0</v>
      </c>
      <c r="CQ404" s="3">
        <f>'data sistem'!IG404</f>
        <v>0</v>
      </c>
      <c r="CR404" s="3">
        <f>'data sistem'!HE404</f>
        <v>0</v>
      </c>
      <c r="CS404" s="3">
        <f>'data sistem'!IH404</f>
        <v>0</v>
      </c>
      <c r="CT404" s="3">
        <f>'data sistem'!HF404</f>
        <v>0</v>
      </c>
      <c r="CU404" s="3">
        <f>'data sistem'!II404</f>
        <v>0</v>
      </c>
      <c r="CV404" s="3">
        <f>'data sistem'!HG404</f>
        <v>0</v>
      </c>
      <c r="CW404" s="3">
        <f>'data sistem'!IJ404</f>
        <v>0</v>
      </c>
      <c r="CX404" s="3">
        <f>'data sistem'!HH404</f>
        <v>0</v>
      </c>
      <c r="CY404" s="3">
        <f>'data sistem'!IK404</f>
        <v>0</v>
      </c>
      <c r="CZ404" s="3">
        <f>'data sistem'!HI404</f>
        <v>0</v>
      </c>
      <c r="DA404" s="3">
        <f>'data sistem'!IL404</f>
        <v>0</v>
      </c>
      <c r="DB404" s="3">
        <f>'data sistem'!HJ404</f>
        <v>0</v>
      </c>
      <c r="DC404" s="3">
        <f>'data sistem'!IM404</f>
        <v>0</v>
      </c>
      <c r="DD404" s="3">
        <f>'data sistem'!HK404</f>
        <v>0</v>
      </c>
      <c r="DE404" s="3">
        <f>'data sistem'!IN404</f>
        <v>0</v>
      </c>
      <c r="DF404" s="3">
        <f>'data sistem'!HL404</f>
        <v>0</v>
      </c>
      <c r="DG404" s="3">
        <f>'data sistem'!IO404</f>
        <v>0</v>
      </c>
      <c r="DH404" s="3">
        <f>'data sistem'!HM404</f>
        <v>0</v>
      </c>
      <c r="DI404" s="3">
        <f>'data sistem'!HM404</f>
        <v>0</v>
      </c>
      <c r="DJ404" s="3">
        <f>'data sistem'!IP404</f>
        <v>0</v>
      </c>
      <c r="DK404" s="3">
        <f>'data sistem'!IP404</f>
        <v>0</v>
      </c>
      <c r="DL404" s="3">
        <f>'data sistem'!HN404</f>
        <v>0</v>
      </c>
      <c r="DM404" s="3">
        <f>'data sistem'!IQ404</f>
        <v>0</v>
      </c>
      <c r="DN404" s="3">
        <f>'data sistem'!HO404</f>
        <v>0</v>
      </c>
      <c r="DO404" s="3">
        <f>'data sistem'!IR404</f>
        <v>0</v>
      </c>
      <c r="DP404" s="3">
        <f>'data sistem'!HP404</f>
        <v>0</v>
      </c>
      <c r="DQ404" s="3">
        <f>'data sistem'!IS404</f>
        <v>0</v>
      </c>
      <c r="DR404" s="3">
        <f>'data sistem'!HQ404</f>
        <v>0</v>
      </c>
      <c r="DS404" s="3">
        <f>'data sistem'!IT404</f>
        <v>0</v>
      </c>
      <c r="DT404" s="3">
        <f>'data sistem'!HR404</f>
        <v>0</v>
      </c>
      <c r="DU404" s="3">
        <f>'data sistem'!IU404</f>
        <v>0</v>
      </c>
      <c r="DV404" s="3">
        <f>'data sistem'!HS404</f>
        <v>0</v>
      </c>
      <c r="DW404" s="3">
        <f>'data sistem'!IV404</f>
        <v>0</v>
      </c>
      <c r="DX404" s="3">
        <f>'data sistem'!HT404</f>
        <v>0</v>
      </c>
      <c r="DY404" s="3">
        <f>'data sistem'!IW404</f>
        <v>0</v>
      </c>
      <c r="DZ404" s="3">
        <f>'data sistem'!HU404</f>
        <v>0</v>
      </c>
      <c r="EA404" s="3">
        <f>'data sistem'!IX404</f>
        <v>0</v>
      </c>
    </row>
    <row r="405" spans="1:131" x14ac:dyDescent="0.3">
      <c r="A405" s="3" t="str">
        <f t="shared" si="6"/>
        <v>051022</v>
      </c>
      <c r="B405" s="3" t="e">
        <f>VLOOKUP('data sistem'!C405,kodeprodi!$A$2:$B$11,2,FALSE)</f>
        <v>#N/A</v>
      </c>
      <c r="C405" s="3">
        <f>'data sistem'!A405</f>
        <v>0</v>
      </c>
      <c r="D405" s="3">
        <f>'data sistem'!B405</f>
        <v>0</v>
      </c>
      <c r="E405" s="3">
        <f>'data sistem'!J405</f>
        <v>0</v>
      </c>
      <c r="F405" s="3">
        <f>'data sistem'!K405</f>
        <v>0</v>
      </c>
      <c r="G405" s="3">
        <f>2020-'data sistem'!E405</f>
        <v>2020</v>
      </c>
      <c r="H405" s="3">
        <f>1</f>
        <v>1</v>
      </c>
      <c r="I405" s="3">
        <f>2</f>
        <v>2</v>
      </c>
      <c r="J405" s="3">
        <f>3</f>
        <v>3</v>
      </c>
      <c r="K405" s="3">
        <f>3</f>
        <v>3</v>
      </c>
      <c r="L405" s="3">
        <f>1</f>
        <v>1</v>
      </c>
      <c r="M405" s="3">
        <f>2</f>
        <v>2</v>
      </c>
      <c r="N405" s="3">
        <f>1</f>
        <v>1</v>
      </c>
      <c r="O405" s="3" t="str">
        <f>IF('data sistem'!W405="tidak",3,IF('data sistem'!W405="ya",IF('data sistem'!DT405="sebelum lulus",1,IF('data sistem'!DT405="setelah lulus",2,"")),""))</f>
        <v/>
      </c>
      <c r="P405" s="3" t="str">
        <f>IF('data sistem'!DU405="0-3 bulan",1,IF('data sistem'!DU405="3-6 bulan",3,IF('data sistem'!DU405="6-12 bulan",6,IF('data sistem'!DU405="lebih dari 12 bulan",12,""))))</f>
        <v/>
      </c>
      <c r="Q405" s="3" t="str">
        <f>IF('data sistem'!DV405="0-3 bulan",1,IF('data sistem'!DV405="3-6 bulan",3,IF('data sistem'!DV405="6-12 bulan",6,IF('data sistem'!DV405="lebih dari 12 bulan",12,""))))</f>
        <v/>
      </c>
      <c r="R405" s="3">
        <f>'data sistem'!EA405</f>
        <v>0</v>
      </c>
      <c r="S405" s="3">
        <f>'data sistem'!EB405</f>
        <v>0</v>
      </c>
      <c r="T405" s="3">
        <f>'data sistem'!EC405</f>
        <v>0</v>
      </c>
      <c r="U405" s="3">
        <f>'data sistem'!ED405</f>
        <v>0</v>
      </c>
      <c r="V405" s="3">
        <f>'data sistem'!EE405</f>
        <v>0</v>
      </c>
      <c r="W405" s="3">
        <f>'data sistem'!EF405</f>
        <v>0</v>
      </c>
      <c r="X405" s="3">
        <f>'data sistem'!EG405</f>
        <v>0</v>
      </c>
      <c r="Y405" s="3" t="str">
        <f>IF('data sistem'!DW405="ya",1,IF('data sistem'!DW405="tidak",0,""))</f>
        <v/>
      </c>
      <c r="Z405" s="3">
        <f>'data sistem'!EM405</f>
        <v>0</v>
      </c>
      <c r="AA405" s="3">
        <f>'data sistem'!EH405</f>
        <v>0</v>
      </c>
      <c r="AB405" s="3">
        <f>'data sistem'!EI405</f>
        <v>0</v>
      </c>
      <c r="AC405" s="3">
        <f>'data sistem'!EJ405</f>
        <v>0</v>
      </c>
      <c r="AD405" s="3">
        <f>'data sistem'!EK405</f>
        <v>0</v>
      </c>
      <c r="AE405" s="3">
        <f>'data sistem'!EL405</f>
        <v>0</v>
      </c>
      <c r="AF405" s="3">
        <f>0</f>
        <v>0</v>
      </c>
      <c r="AH405" s="3">
        <f>IF('data sistem'!FB405="lebih dari 3",4,'data sistem'!FB405)</f>
        <v>0</v>
      </c>
      <c r="AI405" s="3" t="str">
        <f>IF('data sistem'!FF405="sebelum lulus",1,IF('data sistem'!FF405="setelah lulus",2,""))</f>
        <v/>
      </c>
      <c r="AJ405" s="3" t="str">
        <f>IF('data sistem'!FG405="0-3 bulan",1,IF('data sistem'!FG405="3-6 bulan",3,IF('data sistem'!FG405="6-12 bulan",6,IF('data sistem'!FG405="lebih dari 12 bulan",12,""))))</f>
        <v/>
      </c>
      <c r="AK405" s="3" t="str">
        <f>IF('data sistem'!FH405="0-3 bulan",1,IF('data sistem'!FH405="3-6 bulan",3,IF('data sistem'!FH405="6-12 bulan",6,IF('data sistem'!FH405="lebih dari 12 bulan",12,""))))</f>
        <v/>
      </c>
      <c r="AL405" s="3">
        <f>IF('data sistem'!FC405="lebih dari 3",4,'data sistem'!FC405)</f>
        <v>0</v>
      </c>
      <c r="AM405" s="3">
        <f>IF('data sistem'!FD405="lebih dari 3",4,'data sistem'!FD405)</f>
        <v>0</v>
      </c>
      <c r="AN405" s="3" t="str">
        <f>IF(LEFT('data sistem'!U405,7)="bekerja",1,IF(LEFT('data sistem'!U405,5)="tidak",2,""))</f>
        <v/>
      </c>
      <c r="AO405" s="3">
        <f>'data sistem'!M405*1</f>
        <v>0</v>
      </c>
      <c r="AP405" s="3">
        <f>'data sistem'!R405*2</f>
        <v>0</v>
      </c>
      <c r="AQ405" s="3">
        <f>'data sistem'!P405*3</f>
        <v>0</v>
      </c>
      <c r="AR405" s="3">
        <f>'data sistem'!Q405*4</f>
        <v>0</v>
      </c>
      <c r="AS405" s="3">
        <f>0</f>
        <v>0</v>
      </c>
      <c r="AU405" s="3">
        <f>IF('data sistem'!Q405="1",4,1)</f>
        <v>1</v>
      </c>
      <c r="AW405" s="3">
        <f>IF('data sistem'!AG405="bumn",1,IF('data sistem'!AG405="non-profit",2,IF('data sistem'!AG405="swasta",3,IF('data sistem'!AG405="wiraswasta",4,5))))</f>
        <v>5</v>
      </c>
      <c r="AX405" s="3">
        <f>IF(AW405=5,'data sistem'!AG405,"")</f>
        <v>0</v>
      </c>
      <c r="AY405" s="3">
        <f>IF('data sistem'!T405=0,1,'data sistem'!T405=0)</f>
        <v>1</v>
      </c>
      <c r="BA405" s="3">
        <f>IF('data sistem'!AM405="kurang dari 1 juta",1000000,IF('data sistem'!AM405="antara 1 dan 2 juta",2000000,IF('data sistem'!AM405="lebih dari 2 juta",3000000,IF('data sistem'!AM405="lebih dari 3 juta",4000000,0))))</f>
        <v>0</v>
      </c>
      <c r="BB405" s="3">
        <f>0</f>
        <v>0</v>
      </c>
      <c r="BC405" s="3">
        <f>IF('data sistem'!BI405="kurang dari 1 juta",1000000,IF('data sistem'!BI405="antara 1 dan 2 juta",2000000,IF('data sistem'!BI405="lebih dari 2 juta",3000000,IF('data sistem'!BI405="lebih dari 3 juta",4000000,0))))</f>
        <v>0</v>
      </c>
      <c r="BD405" s="3" t="str">
        <f>IF('data sistem'!DE405&gt;0,'data sistem'!DE405,"")</f>
        <v/>
      </c>
      <c r="BE405" s="3" t="str">
        <f>IF('data sistem'!DF405="lebih tinggi",1,IF('data sistem'!DF405="sama",2,IF('data sistem'!DF405="lebih rendah",3,IF('data sistem'!DF405="tidak perlu",4,""))))</f>
        <v/>
      </c>
      <c r="BF405" s="3">
        <f>'data sistem'!DG405*1</f>
        <v>0</v>
      </c>
      <c r="BG405" s="3">
        <f>'data sistem'!DH405*2</f>
        <v>0</v>
      </c>
      <c r="BH405" s="3">
        <f>'data sistem'!DI405*3</f>
        <v>0</v>
      </c>
      <c r="BI405" s="3">
        <f>'data sistem'!DJ405*4</f>
        <v>0</v>
      </c>
      <c r="BJ405" s="3">
        <f>'data sistem'!DK405*5</f>
        <v>0</v>
      </c>
      <c r="BK405" s="3">
        <f>'data sistem'!DL405*6</f>
        <v>0</v>
      </c>
      <c r="BL405" s="3">
        <f>'data sistem'!DM405*7</f>
        <v>0</v>
      </c>
      <c r="BM405" s="3">
        <f>'data sistem'!DN405*8</f>
        <v>0</v>
      </c>
      <c r="BN405" s="3">
        <f>'data sistem'!DO405*9</f>
        <v>0</v>
      </c>
      <c r="BO405" s="3">
        <f>'data sistem'!DP405*10</f>
        <v>0</v>
      </c>
      <c r="BP405" s="3">
        <f>'data sistem'!DQ405*11</f>
        <v>0</v>
      </c>
      <c r="BQ405" s="3">
        <f>'data sistem'!DR405*12</f>
        <v>0</v>
      </c>
      <c r="BR405" s="3">
        <v>0</v>
      </c>
      <c r="BT405" s="3">
        <f>'data sistem'!GU405</f>
        <v>0</v>
      </c>
      <c r="BU405" s="3">
        <f>'data sistem'!HX405</f>
        <v>0</v>
      </c>
      <c r="BV405" s="3">
        <f>'data sistem'!GV405</f>
        <v>0</v>
      </c>
      <c r="BW405" s="3">
        <f>'data sistem'!HY405</f>
        <v>0</v>
      </c>
      <c r="BX405" s="3">
        <f>'data sistem'!GW405</f>
        <v>0</v>
      </c>
      <c r="BY405" s="3">
        <f>'data sistem'!HV405</f>
        <v>0</v>
      </c>
      <c r="BZ405" s="3">
        <f>'data sistem'!HZ405</f>
        <v>0</v>
      </c>
      <c r="CA405" s="3">
        <f>'data sistem'!IY405</f>
        <v>0</v>
      </c>
      <c r="CB405" s="3">
        <f>'data sistem'!GX405</f>
        <v>0</v>
      </c>
      <c r="CC405" s="3">
        <f>'data sistem'!IA405</f>
        <v>0</v>
      </c>
      <c r="CD405" s="3">
        <f>'data sistem'!GY405</f>
        <v>0</v>
      </c>
      <c r="CE405" s="3">
        <f>'data sistem'!IB405</f>
        <v>0</v>
      </c>
      <c r="CF405" s="3">
        <f>'data sistem'!GZ405</f>
        <v>0</v>
      </c>
      <c r="CH405" s="3">
        <f>'data sistem'!IC405</f>
        <v>0</v>
      </c>
      <c r="CJ405" s="3">
        <f>'data sistem'!HA405</f>
        <v>0</v>
      </c>
      <c r="CK405" s="3">
        <f>'data sistem'!ID405</f>
        <v>0</v>
      </c>
      <c r="CL405" s="3">
        <f>'data sistem'!HB405</f>
        <v>0</v>
      </c>
      <c r="CM405" s="3">
        <f>'data sistem'!IE405</f>
        <v>0</v>
      </c>
      <c r="CN405" s="3">
        <f>'data sistem'!HC405</f>
        <v>0</v>
      </c>
      <c r="CO405" s="3">
        <f>'data sistem'!IF405</f>
        <v>0</v>
      </c>
      <c r="CP405" s="3">
        <f>'data sistem'!HD405</f>
        <v>0</v>
      </c>
      <c r="CQ405" s="3">
        <f>'data sistem'!IG405</f>
        <v>0</v>
      </c>
      <c r="CR405" s="3">
        <f>'data sistem'!HE405</f>
        <v>0</v>
      </c>
      <c r="CS405" s="3">
        <f>'data sistem'!IH405</f>
        <v>0</v>
      </c>
      <c r="CT405" s="3">
        <f>'data sistem'!HF405</f>
        <v>0</v>
      </c>
      <c r="CU405" s="3">
        <f>'data sistem'!II405</f>
        <v>0</v>
      </c>
      <c r="CV405" s="3">
        <f>'data sistem'!HG405</f>
        <v>0</v>
      </c>
      <c r="CW405" s="3">
        <f>'data sistem'!IJ405</f>
        <v>0</v>
      </c>
      <c r="CX405" s="3">
        <f>'data sistem'!HH405</f>
        <v>0</v>
      </c>
      <c r="CY405" s="3">
        <f>'data sistem'!IK405</f>
        <v>0</v>
      </c>
      <c r="CZ405" s="3">
        <f>'data sistem'!HI405</f>
        <v>0</v>
      </c>
      <c r="DA405" s="3">
        <f>'data sistem'!IL405</f>
        <v>0</v>
      </c>
      <c r="DB405" s="3">
        <f>'data sistem'!HJ405</f>
        <v>0</v>
      </c>
      <c r="DC405" s="3">
        <f>'data sistem'!IM405</f>
        <v>0</v>
      </c>
      <c r="DD405" s="3">
        <f>'data sistem'!HK405</f>
        <v>0</v>
      </c>
      <c r="DE405" s="3">
        <f>'data sistem'!IN405</f>
        <v>0</v>
      </c>
      <c r="DF405" s="3">
        <f>'data sistem'!HL405</f>
        <v>0</v>
      </c>
      <c r="DG405" s="3">
        <f>'data sistem'!IO405</f>
        <v>0</v>
      </c>
      <c r="DH405" s="3">
        <f>'data sistem'!HM405</f>
        <v>0</v>
      </c>
      <c r="DI405" s="3">
        <f>'data sistem'!HM405</f>
        <v>0</v>
      </c>
      <c r="DJ405" s="3">
        <f>'data sistem'!IP405</f>
        <v>0</v>
      </c>
      <c r="DK405" s="3">
        <f>'data sistem'!IP405</f>
        <v>0</v>
      </c>
      <c r="DL405" s="3">
        <f>'data sistem'!HN405</f>
        <v>0</v>
      </c>
      <c r="DM405" s="3">
        <f>'data sistem'!IQ405</f>
        <v>0</v>
      </c>
      <c r="DN405" s="3">
        <f>'data sistem'!HO405</f>
        <v>0</v>
      </c>
      <c r="DO405" s="3">
        <f>'data sistem'!IR405</f>
        <v>0</v>
      </c>
      <c r="DP405" s="3">
        <f>'data sistem'!HP405</f>
        <v>0</v>
      </c>
      <c r="DQ405" s="3">
        <f>'data sistem'!IS405</f>
        <v>0</v>
      </c>
      <c r="DR405" s="3">
        <f>'data sistem'!HQ405</f>
        <v>0</v>
      </c>
      <c r="DS405" s="3">
        <f>'data sistem'!IT405</f>
        <v>0</v>
      </c>
      <c r="DT405" s="3">
        <f>'data sistem'!HR405</f>
        <v>0</v>
      </c>
      <c r="DU405" s="3">
        <f>'data sistem'!IU405</f>
        <v>0</v>
      </c>
      <c r="DV405" s="3">
        <f>'data sistem'!HS405</f>
        <v>0</v>
      </c>
      <c r="DW405" s="3">
        <f>'data sistem'!IV405</f>
        <v>0</v>
      </c>
      <c r="DX405" s="3">
        <f>'data sistem'!HT405</f>
        <v>0</v>
      </c>
      <c r="DY405" s="3">
        <f>'data sistem'!IW405</f>
        <v>0</v>
      </c>
      <c r="DZ405" s="3">
        <f>'data sistem'!HU405</f>
        <v>0</v>
      </c>
      <c r="EA405" s="3">
        <f>'data sistem'!IX405</f>
        <v>0</v>
      </c>
    </row>
    <row r="406" spans="1:131" x14ac:dyDescent="0.3">
      <c r="A406" s="3" t="str">
        <f t="shared" si="6"/>
        <v>051022</v>
      </c>
      <c r="B406" s="3" t="e">
        <f>VLOOKUP('data sistem'!C406,kodeprodi!$A$2:$B$11,2,FALSE)</f>
        <v>#N/A</v>
      </c>
      <c r="C406" s="3">
        <f>'data sistem'!A406</f>
        <v>0</v>
      </c>
      <c r="D406" s="3">
        <f>'data sistem'!B406</f>
        <v>0</v>
      </c>
      <c r="E406" s="3">
        <f>'data sistem'!J406</f>
        <v>0</v>
      </c>
      <c r="F406" s="3">
        <f>'data sistem'!K406</f>
        <v>0</v>
      </c>
      <c r="G406" s="3">
        <f>2020-'data sistem'!E406</f>
        <v>2020</v>
      </c>
      <c r="H406" s="3">
        <f>1</f>
        <v>1</v>
      </c>
      <c r="I406" s="3">
        <f>2</f>
        <v>2</v>
      </c>
      <c r="J406" s="3">
        <f>3</f>
        <v>3</v>
      </c>
      <c r="K406" s="3">
        <f>3</f>
        <v>3</v>
      </c>
      <c r="L406" s="3">
        <f>1</f>
        <v>1</v>
      </c>
      <c r="M406" s="3">
        <f>2</f>
        <v>2</v>
      </c>
      <c r="N406" s="3">
        <f>1</f>
        <v>1</v>
      </c>
      <c r="O406" s="3" t="str">
        <f>IF('data sistem'!W406="tidak",3,IF('data sistem'!W406="ya",IF('data sistem'!DT406="sebelum lulus",1,IF('data sistem'!DT406="setelah lulus",2,"")),""))</f>
        <v/>
      </c>
      <c r="P406" s="3" t="str">
        <f>IF('data sistem'!DU406="0-3 bulan",1,IF('data sistem'!DU406="3-6 bulan",3,IF('data sistem'!DU406="6-12 bulan",6,IF('data sistem'!DU406="lebih dari 12 bulan",12,""))))</f>
        <v/>
      </c>
      <c r="Q406" s="3" t="str">
        <f>IF('data sistem'!DV406="0-3 bulan",1,IF('data sistem'!DV406="3-6 bulan",3,IF('data sistem'!DV406="6-12 bulan",6,IF('data sistem'!DV406="lebih dari 12 bulan",12,""))))</f>
        <v/>
      </c>
      <c r="R406" s="3">
        <f>'data sistem'!EA406</f>
        <v>0</v>
      </c>
      <c r="S406" s="3">
        <f>'data sistem'!EB406</f>
        <v>0</v>
      </c>
      <c r="T406" s="3">
        <f>'data sistem'!EC406</f>
        <v>0</v>
      </c>
      <c r="U406" s="3">
        <f>'data sistem'!ED406</f>
        <v>0</v>
      </c>
      <c r="V406" s="3">
        <f>'data sistem'!EE406</f>
        <v>0</v>
      </c>
      <c r="W406" s="3">
        <f>'data sistem'!EF406</f>
        <v>0</v>
      </c>
      <c r="X406" s="3">
        <f>'data sistem'!EG406</f>
        <v>0</v>
      </c>
      <c r="Y406" s="3" t="str">
        <f>IF('data sistem'!DW406="ya",1,IF('data sistem'!DW406="tidak",0,""))</f>
        <v/>
      </c>
      <c r="Z406" s="3">
        <f>'data sistem'!EM406</f>
        <v>0</v>
      </c>
      <c r="AA406" s="3">
        <f>'data sistem'!EH406</f>
        <v>0</v>
      </c>
      <c r="AB406" s="3">
        <f>'data sistem'!EI406</f>
        <v>0</v>
      </c>
      <c r="AC406" s="3">
        <f>'data sistem'!EJ406</f>
        <v>0</v>
      </c>
      <c r="AD406" s="3">
        <f>'data sistem'!EK406</f>
        <v>0</v>
      </c>
      <c r="AE406" s="3">
        <f>'data sistem'!EL406</f>
        <v>0</v>
      </c>
      <c r="AF406" s="3">
        <f>0</f>
        <v>0</v>
      </c>
      <c r="AH406" s="3">
        <f>IF('data sistem'!FB406="lebih dari 3",4,'data sistem'!FB406)</f>
        <v>0</v>
      </c>
      <c r="AI406" s="3" t="str">
        <f>IF('data sistem'!FF406="sebelum lulus",1,IF('data sistem'!FF406="setelah lulus",2,""))</f>
        <v/>
      </c>
      <c r="AJ406" s="3" t="str">
        <f>IF('data sistem'!FG406="0-3 bulan",1,IF('data sistem'!FG406="3-6 bulan",3,IF('data sistem'!FG406="6-12 bulan",6,IF('data sistem'!FG406="lebih dari 12 bulan",12,""))))</f>
        <v/>
      </c>
      <c r="AK406" s="3" t="str">
        <f>IF('data sistem'!FH406="0-3 bulan",1,IF('data sistem'!FH406="3-6 bulan",3,IF('data sistem'!FH406="6-12 bulan",6,IF('data sistem'!FH406="lebih dari 12 bulan",12,""))))</f>
        <v/>
      </c>
      <c r="AL406" s="3">
        <f>IF('data sistem'!FC406="lebih dari 3",4,'data sistem'!FC406)</f>
        <v>0</v>
      </c>
      <c r="AM406" s="3">
        <f>IF('data sistem'!FD406="lebih dari 3",4,'data sistem'!FD406)</f>
        <v>0</v>
      </c>
      <c r="AN406" s="3" t="str">
        <f>IF(LEFT('data sistem'!U406,7)="bekerja",1,IF(LEFT('data sistem'!U406,5)="tidak",2,""))</f>
        <v/>
      </c>
      <c r="AO406" s="3">
        <f>'data sistem'!M406*1</f>
        <v>0</v>
      </c>
      <c r="AP406" s="3">
        <f>'data sistem'!R406*2</f>
        <v>0</v>
      </c>
      <c r="AQ406" s="3">
        <f>'data sistem'!P406*3</f>
        <v>0</v>
      </c>
      <c r="AR406" s="3">
        <f>'data sistem'!Q406*4</f>
        <v>0</v>
      </c>
      <c r="AS406" s="3">
        <f>0</f>
        <v>0</v>
      </c>
      <c r="AU406" s="3">
        <f>IF('data sistem'!Q406="1",4,1)</f>
        <v>1</v>
      </c>
      <c r="AW406" s="3">
        <f>IF('data sistem'!AG406="bumn",1,IF('data sistem'!AG406="non-profit",2,IF('data sistem'!AG406="swasta",3,IF('data sistem'!AG406="wiraswasta",4,5))))</f>
        <v>5</v>
      </c>
      <c r="AX406" s="3">
        <f>IF(AW406=5,'data sistem'!AG406,"")</f>
        <v>0</v>
      </c>
      <c r="AY406" s="3">
        <f>IF('data sistem'!T406=0,1,'data sistem'!T406=0)</f>
        <v>1</v>
      </c>
      <c r="BA406" s="3">
        <f>IF('data sistem'!AM406="kurang dari 1 juta",1000000,IF('data sistem'!AM406="antara 1 dan 2 juta",2000000,IF('data sistem'!AM406="lebih dari 2 juta",3000000,IF('data sistem'!AM406="lebih dari 3 juta",4000000,0))))</f>
        <v>0</v>
      </c>
      <c r="BB406" s="3">
        <f>0</f>
        <v>0</v>
      </c>
      <c r="BC406" s="3">
        <f>IF('data sistem'!BI406="kurang dari 1 juta",1000000,IF('data sistem'!BI406="antara 1 dan 2 juta",2000000,IF('data sistem'!BI406="lebih dari 2 juta",3000000,IF('data sistem'!BI406="lebih dari 3 juta",4000000,0))))</f>
        <v>0</v>
      </c>
      <c r="BD406" s="3" t="str">
        <f>IF('data sistem'!DE406&gt;0,'data sistem'!DE406,"")</f>
        <v/>
      </c>
      <c r="BE406" s="3" t="str">
        <f>IF('data sistem'!DF406="lebih tinggi",1,IF('data sistem'!DF406="sama",2,IF('data sistem'!DF406="lebih rendah",3,IF('data sistem'!DF406="tidak perlu",4,""))))</f>
        <v/>
      </c>
      <c r="BF406" s="3">
        <f>'data sistem'!DG406*1</f>
        <v>0</v>
      </c>
      <c r="BG406" s="3">
        <f>'data sistem'!DH406*2</f>
        <v>0</v>
      </c>
      <c r="BH406" s="3">
        <f>'data sistem'!DI406*3</f>
        <v>0</v>
      </c>
      <c r="BI406" s="3">
        <f>'data sistem'!DJ406*4</f>
        <v>0</v>
      </c>
      <c r="BJ406" s="3">
        <f>'data sistem'!DK406*5</f>
        <v>0</v>
      </c>
      <c r="BK406" s="3">
        <f>'data sistem'!DL406*6</f>
        <v>0</v>
      </c>
      <c r="BL406" s="3">
        <f>'data sistem'!DM406*7</f>
        <v>0</v>
      </c>
      <c r="BM406" s="3">
        <f>'data sistem'!DN406*8</f>
        <v>0</v>
      </c>
      <c r="BN406" s="3">
        <f>'data sistem'!DO406*9</f>
        <v>0</v>
      </c>
      <c r="BO406" s="3">
        <f>'data sistem'!DP406*10</f>
        <v>0</v>
      </c>
      <c r="BP406" s="3">
        <f>'data sistem'!DQ406*11</f>
        <v>0</v>
      </c>
      <c r="BQ406" s="3">
        <f>'data sistem'!DR406*12</f>
        <v>0</v>
      </c>
      <c r="BR406" s="3">
        <v>0</v>
      </c>
      <c r="BT406" s="3">
        <f>'data sistem'!GU406</f>
        <v>0</v>
      </c>
      <c r="BU406" s="3">
        <f>'data sistem'!HX406</f>
        <v>0</v>
      </c>
      <c r="BV406" s="3">
        <f>'data sistem'!GV406</f>
        <v>0</v>
      </c>
      <c r="BW406" s="3">
        <f>'data sistem'!HY406</f>
        <v>0</v>
      </c>
      <c r="BX406" s="3">
        <f>'data sistem'!GW406</f>
        <v>0</v>
      </c>
      <c r="BY406" s="3">
        <f>'data sistem'!HV406</f>
        <v>0</v>
      </c>
      <c r="BZ406" s="3">
        <f>'data sistem'!HZ406</f>
        <v>0</v>
      </c>
      <c r="CA406" s="3">
        <f>'data sistem'!IY406</f>
        <v>0</v>
      </c>
      <c r="CB406" s="3">
        <f>'data sistem'!GX406</f>
        <v>0</v>
      </c>
      <c r="CC406" s="3">
        <f>'data sistem'!IA406</f>
        <v>0</v>
      </c>
      <c r="CD406" s="3">
        <f>'data sistem'!GY406</f>
        <v>0</v>
      </c>
      <c r="CE406" s="3">
        <f>'data sistem'!IB406</f>
        <v>0</v>
      </c>
      <c r="CF406" s="3">
        <f>'data sistem'!GZ406</f>
        <v>0</v>
      </c>
      <c r="CH406" s="3">
        <f>'data sistem'!IC406</f>
        <v>0</v>
      </c>
      <c r="CJ406" s="3">
        <f>'data sistem'!HA406</f>
        <v>0</v>
      </c>
      <c r="CK406" s="3">
        <f>'data sistem'!ID406</f>
        <v>0</v>
      </c>
      <c r="CL406" s="3">
        <f>'data sistem'!HB406</f>
        <v>0</v>
      </c>
      <c r="CM406" s="3">
        <f>'data sistem'!IE406</f>
        <v>0</v>
      </c>
      <c r="CN406" s="3">
        <f>'data sistem'!HC406</f>
        <v>0</v>
      </c>
      <c r="CO406" s="3">
        <f>'data sistem'!IF406</f>
        <v>0</v>
      </c>
      <c r="CP406" s="3">
        <f>'data sistem'!HD406</f>
        <v>0</v>
      </c>
      <c r="CQ406" s="3">
        <f>'data sistem'!IG406</f>
        <v>0</v>
      </c>
      <c r="CR406" s="3">
        <f>'data sistem'!HE406</f>
        <v>0</v>
      </c>
      <c r="CS406" s="3">
        <f>'data sistem'!IH406</f>
        <v>0</v>
      </c>
      <c r="CT406" s="3">
        <f>'data sistem'!HF406</f>
        <v>0</v>
      </c>
      <c r="CU406" s="3">
        <f>'data sistem'!II406</f>
        <v>0</v>
      </c>
      <c r="CV406" s="3">
        <f>'data sistem'!HG406</f>
        <v>0</v>
      </c>
      <c r="CW406" s="3">
        <f>'data sistem'!IJ406</f>
        <v>0</v>
      </c>
      <c r="CX406" s="3">
        <f>'data sistem'!HH406</f>
        <v>0</v>
      </c>
      <c r="CY406" s="3">
        <f>'data sistem'!IK406</f>
        <v>0</v>
      </c>
      <c r="CZ406" s="3">
        <f>'data sistem'!HI406</f>
        <v>0</v>
      </c>
      <c r="DA406" s="3">
        <f>'data sistem'!IL406</f>
        <v>0</v>
      </c>
      <c r="DB406" s="3">
        <f>'data sistem'!HJ406</f>
        <v>0</v>
      </c>
      <c r="DC406" s="3">
        <f>'data sistem'!IM406</f>
        <v>0</v>
      </c>
      <c r="DD406" s="3">
        <f>'data sistem'!HK406</f>
        <v>0</v>
      </c>
      <c r="DE406" s="3">
        <f>'data sistem'!IN406</f>
        <v>0</v>
      </c>
      <c r="DF406" s="3">
        <f>'data sistem'!HL406</f>
        <v>0</v>
      </c>
      <c r="DG406" s="3">
        <f>'data sistem'!IO406</f>
        <v>0</v>
      </c>
      <c r="DH406" s="3">
        <f>'data sistem'!HM406</f>
        <v>0</v>
      </c>
      <c r="DI406" s="3">
        <f>'data sistem'!HM406</f>
        <v>0</v>
      </c>
      <c r="DJ406" s="3">
        <f>'data sistem'!IP406</f>
        <v>0</v>
      </c>
      <c r="DK406" s="3">
        <f>'data sistem'!IP406</f>
        <v>0</v>
      </c>
      <c r="DL406" s="3">
        <f>'data sistem'!HN406</f>
        <v>0</v>
      </c>
      <c r="DM406" s="3">
        <f>'data sistem'!IQ406</f>
        <v>0</v>
      </c>
      <c r="DN406" s="3">
        <f>'data sistem'!HO406</f>
        <v>0</v>
      </c>
      <c r="DO406" s="3">
        <f>'data sistem'!IR406</f>
        <v>0</v>
      </c>
      <c r="DP406" s="3">
        <f>'data sistem'!HP406</f>
        <v>0</v>
      </c>
      <c r="DQ406" s="3">
        <f>'data sistem'!IS406</f>
        <v>0</v>
      </c>
      <c r="DR406" s="3">
        <f>'data sistem'!HQ406</f>
        <v>0</v>
      </c>
      <c r="DS406" s="3">
        <f>'data sistem'!IT406</f>
        <v>0</v>
      </c>
      <c r="DT406" s="3">
        <f>'data sistem'!HR406</f>
        <v>0</v>
      </c>
      <c r="DU406" s="3">
        <f>'data sistem'!IU406</f>
        <v>0</v>
      </c>
      <c r="DV406" s="3">
        <f>'data sistem'!HS406</f>
        <v>0</v>
      </c>
      <c r="DW406" s="3">
        <f>'data sistem'!IV406</f>
        <v>0</v>
      </c>
      <c r="DX406" s="3">
        <f>'data sistem'!HT406</f>
        <v>0</v>
      </c>
      <c r="DY406" s="3">
        <f>'data sistem'!IW406</f>
        <v>0</v>
      </c>
      <c r="DZ406" s="3">
        <f>'data sistem'!HU406</f>
        <v>0</v>
      </c>
      <c r="EA406" s="3">
        <f>'data sistem'!IX406</f>
        <v>0</v>
      </c>
    </row>
    <row r="407" spans="1:131" x14ac:dyDescent="0.3">
      <c r="A407" s="3" t="str">
        <f t="shared" si="6"/>
        <v>051022</v>
      </c>
      <c r="B407" s="3" t="e">
        <f>VLOOKUP('data sistem'!C407,kodeprodi!$A$2:$B$11,2,FALSE)</f>
        <v>#N/A</v>
      </c>
      <c r="C407" s="3">
        <f>'data sistem'!A407</f>
        <v>0</v>
      </c>
      <c r="D407" s="3">
        <f>'data sistem'!B407</f>
        <v>0</v>
      </c>
      <c r="E407" s="3">
        <f>'data sistem'!J407</f>
        <v>0</v>
      </c>
      <c r="F407" s="3">
        <f>'data sistem'!K407</f>
        <v>0</v>
      </c>
      <c r="G407" s="3">
        <f>2020-'data sistem'!E407</f>
        <v>2020</v>
      </c>
      <c r="H407" s="3">
        <f>1</f>
        <v>1</v>
      </c>
      <c r="I407" s="3">
        <f>2</f>
        <v>2</v>
      </c>
      <c r="J407" s="3">
        <f>3</f>
        <v>3</v>
      </c>
      <c r="K407" s="3">
        <f>3</f>
        <v>3</v>
      </c>
      <c r="L407" s="3">
        <f>1</f>
        <v>1</v>
      </c>
      <c r="M407" s="3">
        <f>2</f>
        <v>2</v>
      </c>
      <c r="N407" s="3">
        <f>1</f>
        <v>1</v>
      </c>
      <c r="O407" s="3" t="str">
        <f>IF('data sistem'!W407="tidak",3,IF('data sistem'!W407="ya",IF('data sistem'!DT407="sebelum lulus",1,IF('data sistem'!DT407="setelah lulus",2,"")),""))</f>
        <v/>
      </c>
      <c r="P407" s="3" t="str">
        <f>IF('data sistem'!DU407="0-3 bulan",1,IF('data sistem'!DU407="3-6 bulan",3,IF('data sistem'!DU407="6-12 bulan",6,IF('data sistem'!DU407="lebih dari 12 bulan",12,""))))</f>
        <v/>
      </c>
      <c r="Q407" s="3" t="str">
        <f>IF('data sistem'!DV407="0-3 bulan",1,IF('data sistem'!DV407="3-6 bulan",3,IF('data sistem'!DV407="6-12 bulan",6,IF('data sistem'!DV407="lebih dari 12 bulan",12,""))))</f>
        <v/>
      </c>
      <c r="R407" s="3">
        <f>'data sistem'!EA407</f>
        <v>0</v>
      </c>
      <c r="S407" s="3">
        <f>'data sistem'!EB407</f>
        <v>0</v>
      </c>
      <c r="T407" s="3">
        <f>'data sistem'!EC407</f>
        <v>0</v>
      </c>
      <c r="U407" s="3">
        <f>'data sistem'!ED407</f>
        <v>0</v>
      </c>
      <c r="V407" s="3">
        <f>'data sistem'!EE407</f>
        <v>0</v>
      </c>
      <c r="W407" s="3">
        <f>'data sistem'!EF407</f>
        <v>0</v>
      </c>
      <c r="X407" s="3">
        <f>'data sistem'!EG407</f>
        <v>0</v>
      </c>
      <c r="Y407" s="3" t="str">
        <f>IF('data sistem'!DW407="ya",1,IF('data sistem'!DW407="tidak",0,""))</f>
        <v/>
      </c>
      <c r="Z407" s="3">
        <f>'data sistem'!EM407</f>
        <v>0</v>
      </c>
      <c r="AA407" s="3">
        <f>'data sistem'!EH407</f>
        <v>0</v>
      </c>
      <c r="AB407" s="3">
        <f>'data sistem'!EI407</f>
        <v>0</v>
      </c>
      <c r="AC407" s="3">
        <f>'data sistem'!EJ407</f>
        <v>0</v>
      </c>
      <c r="AD407" s="3">
        <f>'data sistem'!EK407</f>
        <v>0</v>
      </c>
      <c r="AE407" s="3">
        <f>'data sistem'!EL407</f>
        <v>0</v>
      </c>
      <c r="AF407" s="3">
        <f>0</f>
        <v>0</v>
      </c>
      <c r="AH407" s="3">
        <f>IF('data sistem'!FB407="lebih dari 3",4,'data sistem'!FB407)</f>
        <v>0</v>
      </c>
      <c r="AI407" s="3" t="str">
        <f>IF('data sistem'!FF407="sebelum lulus",1,IF('data sistem'!FF407="setelah lulus",2,""))</f>
        <v/>
      </c>
      <c r="AJ407" s="3" t="str">
        <f>IF('data sistem'!FG407="0-3 bulan",1,IF('data sistem'!FG407="3-6 bulan",3,IF('data sistem'!FG407="6-12 bulan",6,IF('data sistem'!FG407="lebih dari 12 bulan",12,""))))</f>
        <v/>
      </c>
      <c r="AK407" s="3" t="str">
        <f>IF('data sistem'!FH407="0-3 bulan",1,IF('data sistem'!FH407="3-6 bulan",3,IF('data sistem'!FH407="6-12 bulan",6,IF('data sistem'!FH407="lebih dari 12 bulan",12,""))))</f>
        <v/>
      </c>
      <c r="AL407" s="3">
        <f>IF('data sistem'!FC407="lebih dari 3",4,'data sistem'!FC407)</f>
        <v>0</v>
      </c>
      <c r="AM407" s="3">
        <f>IF('data sistem'!FD407="lebih dari 3",4,'data sistem'!FD407)</f>
        <v>0</v>
      </c>
      <c r="AN407" s="3" t="str">
        <f>IF(LEFT('data sistem'!U407,7)="bekerja",1,IF(LEFT('data sistem'!U407,5)="tidak",2,""))</f>
        <v/>
      </c>
      <c r="AO407" s="3">
        <f>'data sistem'!M407*1</f>
        <v>0</v>
      </c>
      <c r="AP407" s="3">
        <f>'data sistem'!R407*2</f>
        <v>0</v>
      </c>
      <c r="AQ407" s="3">
        <f>'data sistem'!P407*3</f>
        <v>0</v>
      </c>
      <c r="AR407" s="3">
        <f>'data sistem'!Q407*4</f>
        <v>0</v>
      </c>
      <c r="AS407" s="3">
        <f>0</f>
        <v>0</v>
      </c>
      <c r="AU407" s="3">
        <f>IF('data sistem'!Q407="1",4,1)</f>
        <v>1</v>
      </c>
      <c r="AW407" s="3">
        <f>IF('data sistem'!AG407="bumn",1,IF('data sistem'!AG407="non-profit",2,IF('data sistem'!AG407="swasta",3,IF('data sistem'!AG407="wiraswasta",4,5))))</f>
        <v>5</v>
      </c>
      <c r="AX407" s="3">
        <f>IF(AW407=5,'data sistem'!AG407,"")</f>
        <v>0</v>
      </c>
      <c r="AY407" s="3">
        <f>IF('data sistem'!T407=0,1,'data sistem'!T407=0)</f>
        <v>1</v>
      </c>
      <c r="BA407" s="3">
        <f>IF('data sistem'!AM407="kurang dari 1 juta",1000000,IF('data sistem'!AM407="antara 1 dan 2 juta",2000000,IF('data sistem'!AM407="lebih dari 2 juta",3000000,IF('data sistem'!AM407="lebih dari 3 juta",4000000,0))))</f>
        <v>0</v>
      </c>
      <c r="BB407" s="3">
        <f>0</f>
        <v>0</v>
      </c>
      <c r="BC407" s="3">
        <f>IF('data sistem'!BI407="kurang dari 1 juta",1000000,IF('data sistem'!BI407="antara 1 dan 2 juta",2000000,IF('data sistem'!BI407="lebih dari 2 juta",3000000,IF('data sistem'!BI407="lebih dari 3 juta",4000000,0))))</f>
        <v>0</v>
      </c>
      <c r="BD407" s="3" t="str">
        <f>IF('data sistem'!DE407&gt;0,'data sistem'!DE407,"")</f>
        <v/>
      </c>
      <c r="BE407" s="3" t="str">
        <f>IF('data sistem'!DF407="lebih tinggi",1,IF('data sistem'!DF407="sama",2,IF('data sistem'!DF407="lebih rendah",3,IF('data sistem'!DF407="tidak perlu",4,""))))</f>
        <v/>
      </c>
      <c r="BF407" s="3">
        <f>'data sistem'!DG407*1</f>
        <v>0</v>
      </c>
      <c r="BG407" s="3">
        <f>'data sistem'!DH407*2</f>
        <v>0</v>
      </c>
      <c r="BH407" s="3">
        <f>'data sistem'!DI407*3</f>
        <v>0</v>
      </c>
      <c r="BI407" s="3">
        <f>'data sistem'!DJ407*4</f>
        <v>0</v>
      </c>
      <c r="BJ407" s="3">
        <f>'data sistem'!DK407*5</f>
        <v>0</v>
      </c>
      <c r="BK407" s="3">
        <f>'data sistem'!DL407*6</f>
        <v>0</v>
      </c>
      <c r="BL407" s="3">
        <f>'data sistem'!DM407*7</f>
        <v>0</v>
      </c>
      <c r="BM407" s="3">
        <f>'data sistem'!DN407*8</f>
        <v>0</v>
      </c>
      <c r="BN407" s="3">
        <f>'data sistem'!DO407*9</f>
        <v>0</v>
      </c>
      <c r="BO407" s="3">
        <f>'data sistem'!DP407*10</f>
        <v>0</v>
      </c>
      <c r="BP407" s="3">
        <f>'data sistem'!DQ407*11</f>
        <v>0</v>
      </c>
      <c r="BQ407" s="3">
        <f>'data sistem'!DR407*12</f>
        <v>0</v>
      </c>
      <c r="BR407" s="3">
        <v>0</v>
      </c>
      <c r="BT407" s="3">
        <f>'data sistem'!GU407</f>
        <v>0</v>
      </c>
      <c r="BU407" s="3">
        <f>'data sistem'!HX407</f>
        <v>0</v>
      </c>
      <c r="BV407" s="3">
        <f>'data sistem'!GV407</f>
        <v>0</v>
      </c>
      <c r="BW407" s="3">
        <f>'data sistem'!HY407</f>
        <v>0</v>
      </c>
      <c r="BX407" s="3">
        <f>'data sistem'!GW407</f>
        <v>0</v>
      </c>
      <c r="BY407" s="3">
        <f>'data sistem'!HV407</f>
        <v>0</v>
      </c>
      <c r="BZ407" s="3">
        <f>'data sistem'!HZ407</f>
        <v>0</v>
      </c>
      <c r="CA407" s="3">
        <f>'data sistem'!IY407</f>
        <v>0</v>
      </c>
      <c r="CB407" s="3">
        <f>'data sistem'!GX407</f>
        <v>0</v>
      </c>
      <c r="CC407" s="3">
        <f>'data sistem'!IA407</f>
        <v>0</v>
      </c>
      <c r="CD407" s="3">
        <f>'data sistem'!GY407</f>
        <v>0</v>
      </c>
      <c r="CE407" s="3">
        <f>'data sistem'!IB407</f>
        <v>0</v>
      </c>
      <c r="CF407" s="3">
        <f>'data sistem'!GZ407</f>
        <v>0</v>
      </c>
      <c r="CH407" s="3">
        <f>'data sistem'!IC407</f>
        <v>0</v>
      </c>
      <c r="CJ407" s="3">
        <f>'data sistem'!HA407</f>
        <v>0</v>
      </c>
      <c r="CK407" s="3">
        <f>'data sistem'!ID407</f>
        <v>0</v>
      </c>
      <c r="CL407" s="3">
        <f>'data sistem'!HB407</f>
        <v>0</v>
      </c>
      <c r="CM407" s="3">
        <f>'data sistem'!IE407</f>
        <v>0</v>
      </c>
      <c r="CN407" s="3">
        <f>'data sistem'!HC407</f>
        <v>0</v>
      </c>
      <c r="CO407" s="3">
        <f>'data sistem'!IF407</f>
        <v>0</v>
      </c>
      <c r="CP407" s="3">
        <f>'data sistem'!HD407</f>
        <v>0</v>
      </c>
      <c r="CQ407" s="3">
        <f>'data sistem'!IG407</f>
        <v>0</v>
      </c>
      <c r="CR407" s="3">
        <f>'data sistem'!HE407</f>
        <v>0</v>
      </c>
      <c r="CS407" s="3">
        <f>'data sistem'!IH407</f>
        <v>0</v>
      </c>
      <c r="CT407" s="3">
        <f>'data sistem'!HF407</f>
        <v>0</v>
      </c>
      <c r="CU407" s="3">
        <f>'data sistem'!II407</f>
        <v>0</v>
      </c>
      <c r="CV407" s="3">
        <f>'data sistem'!HG407</f>
        <v>0</v>
      </c>
      <c r="CW407" s="3">
        <f>'data sistem'!IJ407</f>
        <v>0</v>
      </c>
      <c r="CX407" s="3">
        <f>'data sistem'!HH407</f>
        <v>0</v>
      </c>
      <c r="CY407" s="3">
        <f>'data sistem'!IK407</f>
        <v>0</v>
      </c>
      <c r="CZ407" s="3">
        <f>'data sistem'!HI407</f>
        <v>0</v>
      </c>
      <c r="DA407" s="3">
        <f>'data sistem'!IL407</f>
        <v>0</v>
      </c>
      <c r="DB407" s="3">
        <f>'data sistem'!HJ407</f>
        <v>0</v>
      </c>
      <c r="DC407" s="3">
        <f>'data sistem'!IM407</f>
        <v>0</v>
      </c>
      <c r="DD407" s="3">
        <f>'data sistem'!HK407</f>
        <v>0</v>
      </c>
      <c r="DE407" s="3">
        <f>'data sistem'!IN407</f>
        <v>0</v>
      </c>
      <c r="DF407" s="3">
        <f>'data sistem'!HL407</f>
        <v>0</v>
      </c>
      <c r="DG407" s="3">
        <f>'data sistem'!IO407</f>
        <v>0</v>
      </c>
      <c r="DH407" s="3">
        <f>'data sistem'!HM407</f>
        <v>0</v>
      </c>
      <c r="DI407" s="3">
        <f>'data sistem'!HM407</f>
        <v>0</v>
      </c>
      <c r="DJ407" s="3">
        <f>'data sistem'!IP407</f>
        <v>0</v>
      </c>
      <c r="DK407" s="3">
        <f>'data sistem'!IP407</f>
        <v>0</v>
      </c>
      <c r="DL407" s="3">
        <f>'data sistem'!HN407</f>
        <v>0</v>
      </c>
      <c r="DM407" s="3">
        <f>'data sistem'!IQ407</f>
        <v>0</v>
      </c>
      <c r="DN407" s="3">
        <f>'data sistem'!HO407</f>
        <v>0</v>
      </c>
      <c r="DO407" s="3">
        <f>'data sistem'!IR407</f>
        <v>0</v>
      </c>
      <c r="DP407" s="3">
        <f>'data sistem'!HP407</f>
        <v>0</v>
      </c>
      <c r="DQ407" s="3">
        <f>'data sistem'!IS407</f>
        <v>0</v>
      </c>
      <c r="DR407" s="3">
        <f>'data sistem'!HQ407</f>
        <v>0</v>
      </c>
      <c r="DS407" s="3">
        <f>'data sistem'!IT407</f>
        <v>0</v>
      </c>
      <c r="DT407" s="3">
        <f>'data sistem'!HR407</f>
        <v>0</v>
      </c>
      <c r="DU407" s="3">
        <f>'data sistem'!IU407</f>
        <v>0</v>
      </c>
      <c r="DV407" s="3">
        <f>'data sistem'!HS407</f>
        <v>0</v>
      </c>
      <c r="DW407" s="3">
        <f>'data sistem'!IV407</f>
        <v>0</v>
      </c>
      <c r="DX407" s="3">
        <f>'data sistem'!HT407</f>
        <v>0</v>
      </c>
      <c r="DY407" s="3">
        <f>'data sistem'!IW407</f>
        <v>0</v>
      </c>
      <c r="DZ407" s="3">
        <f>'data sistem'!HU407</f>
        <v>0</v>
      </c>
      <c r="EA407" s="3">
        <f>'data sistem'!IX407</f>
        <v>0</v>
      </c>
    </row>
    <row r="408" spans="1:131" x14ac:dyDescent="0.3">
      <c r="A408" s="3" t="str">
        <f t="shared" si="6"/>
        <v>051022</v>
      </c>
      <c r="B408" s="3" t="e">
        <f>VLOOKUP('data sistem'!C408,kodeprodi!$A$2:$B$11,2,FALSE)</f>
        <v>#N/A</v>
      </c>
      <c r="C408" s="3">
        <f>'data sistem'!A408</f>
        <v>0</v>
      </c>
      <c r="D408" s="3">
        <f>'data sistem'!B408</f>
        <v>0</v>
      </c>
      <c r="E408" s="3">
        <f>'data sistem'!J408</f>
        <v>0</v>
      </c>
      <c r="F408" s="3">
        <f>'data sistem'!K408</f>
        <v>0</v>
      </c>
      <c r="G408" s="3">
        <f>2020-'data sistem'!E408</f>
        <v>2020</v>
      </c>
      <c r="H408" s="3">
        <f>1</f>
        <v>1</v>
      </c>
      <c r="I408" s="3">
        <f>2</f>
        <v>2</v>
      </c>
      <c r="J408" s="3">
        <f>3</f>
        <v>3</v>
      </c>
      <c r="K408" s="3">
        <f>3</f>
        <v>3</v>
      </c>
      <c r="L408" s="3">
        <f>1</f>
        <v>1</v>
      </c>
      <c r="M408" s="3">
        <f>2</f>
        <v>2</v>
      </c>
      <c r="N408" s="3">
        <f>1</f>
        <v>1</v>
      </c>
      <c r="O408" s="3" t="str">
        <f>IF('data sistem'!W408="tidak",3,IF('data sistem'!W408="ya",IF('data sistem'!DT408="sebelum lulus",1,IF('data sistem'!DT408="setelah lulus",2,"")),""))</f>
        <v/>
      </c>
      <c r="P408" s="3" t="str">
        <f>IF('data sistem'!DU408="0-3 bulan",1,IF('data sistem'!DU408="3-6 bulan",3,IF('data sistem'!DU408="6-12 bulan",6,IF('data sistem'!DU408="lebih dari 12 bulan",12,""))))</f>
        <v/>
      </c>
      <c r="Q408" s="3" t="str">
        <f>IF('data sistem'!DV408="0-3 bulan",1,IF('data sistem'!DV408="3-6 bulan",3,IF('data sistem'!DV408="6-12 bulan",6,IF('data sistem'!DV408="lebih dari 12 bulan",12,""))))</f>
        <v/>
      </c>
      <c r="R408" s="3">
        <f>'data sistem'!EA408</f>
        <v>0</v>
      </c>
      <c r="S408" s="3">
        <f>'data sistem'!EB408</f>
        <v>0</v>
      </c>
      <c r="T408" s="3">
        <f>'data sistem'!EC408</f>
        <v>0</v>
      </c>
      <c r="U408" s="3">
        <f>'data sistem'!ED408</f>
        <v>0</v>
      </c>
      <c r="V408" s="3">
        <f>'data sistem'!EE408</f>
        <v>0</v>
      </c>
      <c r="W408" s="3">
        <f>'data sistem'!EF408</f>
        <v>0</v>
      </c>
      <c r="X408" s="3">
        <f>'data sistem'!EG408</f>
        <v>0</v>
      </c>
      <c r="Y408" s="3" t="str">
        <f>IF('data sistem'!DW408="ya",1,IF('data sistem'!DW408="tidak",0,""))</f>
        <v/>
      </c>
      <c r="Z408" s="3">
        <f>'data sistem'!EM408</f>
        <v>0</v>
      </c>
      <c r="AA408" s="3">
        <f>'data sistem'!EH408</f>
        <v>0</v>
      </c>
      <c r="AB408" s="3">
        <f>'data sistem'!EI408</f>
        <v>0</v>
      </c>
      <c r="AC408" s="3">
        <f>'data sistem'!EJ408</f>
        <v>0</v>
      </c>
      <c r="AD408" s="3">
        <f>'data sistem'!EK408</f>
        <v>0</v>
      </c>
      <c r="AE408" s="3">
        <f>'data sistem'!EL408</f>
        <v>0</v>
      </c>
      <c r="AF408" s="3">
        <f>0</f>
        <v>0</v>
      </c>
      <c r="AH408" s="3">
        <f>IF('data sistem'!FB408="lebih dari 3",4,'data sistem'!FB408)</f>
        <v>0</v>
      </c>
      <c r="AI408" s="3" t="str">
        <f>IF('data sistem'!FF408="sebelum lulus",1,IF('data sistem'!FF408="setelah lulus",2,""))</f>
        <v/>
      </c>
      <c r="AJ408" s="3" t="str">
        <f>IF('data sistem'!FG408="0-3 bulan",1,IF('data sistem'!FG408="3-6 bulan",3,IF('data sistem'!FG408="6-12 bulan",6,IF('data sistem'!FG408="lebih dari 12 bulan",12,""))))</f>
        <v/>
      </c>
      <c r="AK408" s="3" t="str">
        <f>IF('data sistem'!FH408="0-3 bulan",1,IF('data sistem'!FH408="3-6 bulan",3,IF('data sistem'!FH408="6-12 bulan",6,IF('data sistem'!FH408="lebih dari 12 bulan",12,""))))</f>
        <v/>
      </c>
      <c r="AL408" s="3">
        <f>IF('data sistem'!FC408="lebih dari 3",4,'data sistem'!FC408)</f>
        <v>0</v>
      </c>
      <c r="AM408" s="3">
        <f>IF('data sistem'!FD408="lebih dari 3",4,'data sistem'!FD408)</f>
        <v>0</v>
      </c>
      <c r="AN408" s="3" t="str">
        <f>IF(LEFT('data sistem'!U408,7)="bekerja",1,IF(LEFT('data sistem'!U408,5)="tidak",2,""))</f>
        <v/>
      </c>
      <c r="AO408" s="3">
        <f>'data sistem'!M408*1</f>
        <v>0</v>
      </c>
      <c r="AP408" s="3">
        <f>'data sistem'!R408*2</f>
        <v>0</v>
      </c>
      <c r="AQ408" s="3">
        <f>'data sistem'!P408*3</f>
        <v>0</v>
      </c>
      <c r="AR408" s="3">
        <f>'data sistem'!Q408*4</f>
        <v>0</v>
      </c>
      <c r="AS408" s="3">
        <f>0</f>
        <v>0</v>
      </c>
      <c r="AU408" s="3">
        <f>IF('data sistem'!Q408="1",4,1)</f>
        <v>1</v>
      </c>
      <c r="AW408" s="3">
        <f>IF('data sistem'!AG408="bumn",1,IF('data sistem'!AG408="non-profit",2,IF('data sistem'!AG408="swasta",3,IF('data sistem'!AG408="wiraswasta",4,5))))</f>
        <v>5</v>
      </c>
      <c r="AX408" s="3">
        <f>IF(AW408=5,'data sistem'!AG408,"")</f>
        <v>0</v>
      </c>
      <c r="AY408" s="3">
        <f>IF('data sistem'!T408=0,1,'data sistem'!T408=0)</f>
        <v>1</v>
      </c>
      <c r="BA408" s="3">
        <f>IF('data sistem'!AM408="kurang dari 1 juta",1000000,IF('data sistem'!AM408="antara 1 dan 2 juta",2000000,IF('data sistem'!AM408="lebih dari 2 juta",3000000,IF('data sistem'!AM408="lebih dari 3 juta",4000000,0))))</f>
        <v>0</v>
      </c>
      <c r="BB408" s="3">
        <f>0</f>
        <v>0</v>
      </c>
      <c r="BC408" s="3">
        <f>IF('data sistem'!BI408="kurang dari 1 juta",1000000,IF('data sistem'!BI408="antara 1 dan 2 juta",2000000,IF('data sistem'!BI408="lebih dari 2 juta",3000000,IF('data sistem'!BI408="lebih dari 3 juta",4000000,0))))</f>
        <v>0</v>
      </c>
      <c r="BD408" s="3" t="str">
        <f>IF('data sistem'!DE408&gt;0,'data sistem'!DE408,"")</f>
        <v/>
      </c>
      <c r="BE408" s="3" t="str">
        <f>IF('data sistem'!DF408="lebih tinggi",1,IF('data sistem'!DF408="sama",2,IF('data sistem'!DF408="lebih rendah",3,IF('data sistem'!DF408="tidak perlu",4,""))))</f>
        <v/>
      </c>
      <c r="BF408" s="3">
        <f>'data sistem'!DG408*1</f>
        <v>0</v>
      </c>
      <c r="BG408" s="3">
        <f>'data sistem'!DH408*2</f>
        <v>0</v>
      </c>
      <c r="BH408" s="3">
        <f>'data sistem'!DI408*3</f>
        <v>0</v>
      </c>
      <c r="BI408" s="3">
        <f>'data sistem'!DJ408*4</f>
        <v>0</v>
      </c>
      <c r="BJ408" s="3">
        <f>'data sistem'!DK408*5</f>
        <v>0</v>
      </c>
      <c r="BK408" s="3">
        <f>'data sistem'!DL408*6</f>
        <v>0</v>
      </c>
      <c r="BL408" s="3">
        <f>'data sistem'!DM408*7</f>
        <v>0</v>
      </c>
      <c r="BM408" s="3">
        <f>'data sistem'!DN408*8</f>
        <v>0</v>
      </c>
      <c r="BN408" s="3">
        <f>'data sistem'!DO408*9</f>
        <v>0</v>
      </c>
      <c r="BO408" s="3">
        <f>'data sistem'!DP408*10</f>
        <v>0</v>
      </c>
      <c r="BP408" s="3">
        <f>'data sistem'!DQ408*11</f>
        <v>0</v>
      </c>
      <c r="BQ408" s="3">
        <f>'data sistem'!DR408*12</f>
        <v>0</v>
      </c>
      <c r="BR408" s="3">
        <v>0</v>
      </c>
      <c r="BT408" s="3">
        <f>'data sistem'!GU408</f>
        <v>0</v>
      </c>
      <c r="BU408" s="3">
        <f>'data sistem'!HX408</f>
        <v>0</v>
      </c>
      <c r="BV408" s="3">
        <f>'data sistem'!GV408</f>
        <v>0</v>
      </c>
      <c r="BW408" s="3">
        <f>'data sistem'!HY408</f>
        <v>0</v>
      </c>
      <c r="BX408" s="3">
        <f>'data sistem'!GW408</f>
        <v>0</v>
      </c>
      <c r="BY408" s="3">
        <f>'data sistem'!HV408</f>
        <v>0</v>
      </c>
      <c r="BZ408" s="3">
        <f>'data sistem'!HZ408</f>
        <v>0</v>
      </c>
      <c r="CA408" s="3">
        <f>'data sistem'!IY408</f>
        <v>0</v>
      </c>
      <c r="CB408" s="3">
        <f>'data sistem'!GX408</f>
        <v>0</v>
      </c>
      <c r="CC408" s="3">
        <f>'data sistem'!IA408</f>
        <v>0</v>
      </c>
      <c r="CD408" s="3">
        <f>'data sistem'!GY408</f>
        <v>0</v>
      </c>
      <c r="CE408" s="3">
        <f>'data sistem'!IB408</f>
        <v>0</v>
      </c>
      <c r="CF408" s="3">
        <f>'data sistem'!GZ408</f>
        <v>0</v>
      </c>
      <c r="CH408" s="3">
        <f>'data sistem'!IC408</f>
        <v>0</v>
      </c>
      <c r="CJ408" s="3">
        <f>'data sistem'!HA408</f>
        <v>0</v>
      </c>
      <c r="CK408" s="3">
        <f>'data sistem'!ID408</f>
        <v>0</v>
      </c>
      <c r="CL408" s="3">
        <f>'data sistem'!HB408</f>
        <v>0</v>
      </c>
      <c r="CM408" s="3">
        <f>'data sistem'!IE408</f>
        <v>0</v>
      </c>
      <c r="CN408" s="3">
        <f>'data sistem'!HC408</f>
        <v>0</v>
      </c>
      <c r="CO408" s="3">
        <f>'data sistem'!IF408</f>
        <v>0</v>
      </c>
      <c r="CP408" s="3">
        <f>'data sistem'!HD408</f>
        <v>0</v>
      </c>
      <c r="CQ408" s="3">
        <f>'data sistem'!IG408</f>
        <v>0</v>
      </c>
      <c r="CR408" s="3">
        <f>'data sistem'!HE408</f>
        <v>0</v>
      </c>
      <c r="CS408" s="3">
        <f>'data sistem'!IH408</f>
        <v>0</v>
      </c>
      <c r="CT408" s="3">
        <f>'data sistem'!HF408</f>
        <v>0</v>
      </c>
      <c r="CU408" s="3">
        <f>'data sistem'!II408</f>
        <v>0</v>
      </c>
      <c r="CV408" s="3">
        <f>'data sistem'!HG408</f>
        <v>0</v>
      </c>
      <c r="CW408" s="3">
        <f>'data sistem'!IJ408</f>
        <v>0</v>
      </c>
      <c r="CX408" s="3">
        <f>'data sistem'!HH408</f>
        <v>0</v>
      </c>
      <c r="CY408" s="3">
        <f>'data sistem'!IK408</f>
        <v>0</v>
      </c>
      <c r="CZ408" s="3">
        <f>'data sistem'!HI408</f>
        <v>0</v>
      </c>
      <c r="DA408" s="3">
        <f>'data sistem'!IL408</f>
        <v>0</v>
      </c>
      <c r="DB408" s="3">
        <f>'data sistem'!HJ408</f>
        <v>0</v>
      </c>
      <c r="DC408" s="3">
        <f>'data sistem'!IM408</f>
        <v>0</v>
      </c>
      <c r="DD408" s="3">
        <f>'data sistem'!HK408</f>
        <v>0</v>
      </c>
      <c r="DE408" s="3">
        <f>'data sistem'!IN408</f>
        <v>0</v>
      </c>
      <c r="DF408" s="3">
        <f>'data sistem'!HL408</f>
        <v>0</v>
      </c>
      <c r="DG408" s="3">
        <f>'data sistem'!IO408</f>
        <v>0</v>
      </c>
      <c r="DH408" s="3">
        <f>'data sistem'!HM408</f>
        <v>0</v>
      </c>
      <c r="DI408" s="3">
        <f>'data sistem'!HM408</f>
        <v>0</v>
      </c>
      <c r="DJ408" s="3">
        <f>'data sistem'!IP408</f>
        <v>0</v>
      </c>
      <c r="DK408" s="3">
        <f>'data sistem'!IP408</f>
        <v>0</v>
      </c>
      <c r="DL408" s="3">
        <f>'data sistem'!HN408</f>
        <v>0</v>
      </c>
      <c r="DM408" s="3">
        <f>'data sistem'!IQ408</f>
        <v>0</v>
      </c>
      <c r="DN408" s="3">
        <f>'data sistem'!HO408</f>
        <v>0</v>
      </c>
      <c r="DO408" s="3">
        <f>'data sistem'!IR408</f>
        <v>0</v>
      </c>
      <c r="DP408" s="3">
        <f>'data sistem'!HP408</f>
        <v>0</v>
      </c>
      <c r="DQ408" s="3">
        <f>'data sistem'!IS408</f>
        <v>0</v>
      </c>
      <c r="DR408" s="3">
        <f>'data sistem'!HQ408</f>
        <v>0</v>
      </c>
      <c r="DS408" s="3">
        <f>'data sistem'!IT408</f>
        <v>0</v>
      </c>
      <c r="DT408" s="3">
        <f>'data sistem'!HR408</f>
        <v>0</v>
      </c>
      <c r="DU408" s="3">
        <f>'data sistem'!IU408</f>
        <v>0</v>
      </c>
      <c r="DV408" s="3">
        <f>'data sistem'!HS408</f>
        <v>0</v>
      </c>
      <c r="DW408" s="3">
        <f>'data sistem'!IV408</f>
        <v>0</v>
      </c>
      <c r="DX408" s="3">
        <f>'data sistem'!HT408</f>
        <v>0</v>
      </c>
      <c r="DY408" s="3">
        <f>'data sistem'!IW408</f>
        <v>0</v>
      </c>
      <c r="DZ408" s="3">
        <f>'data sistem'!HU408</f>
        <v>0</v>
      </c>
      <c r="EA408" s="3">
        <f>'data sistem'!IX408</f>
        <v>0</v>
      </c>
    </row>
    <row r="409" spans="1:131" x14ac:dyDescent="0.3">
      <c r="A409" s="3" t="str">
        <f t="shared" si="6"/>
        <v>051022</v>
      </c>
      <c r="B409" s="3" t="e">
        <f>VLOOKUP('data sistem'!C409,kodeprodi!$A$2:$B$11,2,FALSE)</f>
        <v>#N/A</v>
      </c>
      <c r="C409" s="3">
        <f>'data sistem'!A409</f>
        <v>0</v>
      </c>
      <c r="D409" s="3">
        <f>'data sistem'!B409</f>
        <v>0</v>
      </c>
      <c r="E409" s="3">
        <f>'data sistem'!J409</f>
        <v>0</v>
      </c>
      <c r="F409" s="3">
        <f>'data sistem'!K409</f>
        <v>0</v>
      </c>
      <c r="G409" s="3">
        <f>2020-'data sistem'!E409</f>
        <v>2020</v>
      </c>
      <c r="H409" s="3">
        <f>1</f>
        <v>1</v>
      </c>
      <c r="I409" s="3">
        <f>2</f>
        <v>2</v>
      </c>
      <c r="J409" s="3">
        <f>3</f>
        <v>3</v>
      </c>
      <c r="K409" s="3">
        <f>3</f>
        <v>3</v>
      </c>
      <c r="L409" s="3">
        <f>1</f>
        <v>1</v>
      </c>
      <c r="M409" s="3">
        <f>2</f>
        <v>2</v>
      </c>
      <c r="N409" s="3">
        <f>1</f>
        <v>1</v>
      </c>
      <c r="O409" s="3" t="str">
        <f>IF('data sistem'!W409="tidak",3,IF('data sistem'!W409="ya",IF('data sistem'!DT409="sebelum lulus",1,IF('data sistem'!DT409="setelah lulus",2,"")),""))</f>
        <v/>
      </c>
      <c r="P409" s="3" t="str">
        <f>IF('data sistem'!DU409="0-3 bulan",1,IF('data sistem'!DU409="3-6 bulan",3,IF('data sistem'!DU409="6-12 bulan",6,IF('data sistem'!DU409="lebih dari 12 bulan",12,""))))</f>
        <v/>
      </c>
      <c r="Q409" s="3" t="str">
        <f>IF('data sistem'!DV409="0-3 bulan",1,IF('data sistem'!DV409="3-6 bulan",3,IF('data sistem'!DV409="6-12 bulan",6,IF('data sistem'!DV409="lebih dari 12 bulan",12,""))))</f>
        <v/>
      </c>
      <c r="R409" s="3">
        <f>'data sistem'!EA409</f>
        <v>0</v>
      </c>
      <c r="S409" s="3">
        <f>'data sistem'!EB409</f>
        <v>0</v>
      </c>
      <c r="T409" s="3">
        <f>'data sistem'!EC409</f>
        <v>0</v>
      </c>
      <c r="U409" s="3">
        <f>'data sistem'!ED409</f>
        <v>0</v>
      </c>
      <c r="V409" s="3">
        <f>'data sistem'!EE409</f>
        <v>0</v>
      </c>
      <c r="W409" s="3">
        <f>'data sistem'!EF409</f>
        <v>0</v>
      </c>
      <c r="X409" s="3">
        <f>'data sistem'!EG409</f>
        <v>0</v>
      </c>
      <c r="Y409" s="3" t="str">
        <f>IF('data sistem'!DW409="ya",1,IF('data sistem'!DW409="tidak",0,""))</f>
        <v/>
      </c>
      <c r="Z409" s="3">
        <f>'data sistem'!EM409</f>
        <v>0</v>
      </c>
      <c r="AA409" s="3">
        <f>'data sistem'!EH409</f>
        <v>0</v>
      </c>
      <c r="AB409" s="3">
        <f>'data sistem'!EI409</f>
        <v>0</v>
      </c>
      <c r="AC409" s="3">
        <f>'data sistem'!EJ409</f>
        <v>0</v>
      </c>
      <c r="AD409" s="3">
        <f>'data sistem'!EK409</f>
        <v>0</v>
      </c>
      <c r="AE409" s="3">
        <f>'data sistem'!EL409</f>
        <v>0</v>
      </c>
      <c r="AF409" s="3">
        <f>0</f>
        <v>0</v>
      </c>
      <c r="AH409" s="3">
        <f>IF('data sistem'!FB409="lebih dari 3",4,'data sistem'!FB409)</f>
        <v>0</v>
      </c>
      <c r="AI409" s="3" t="str">
        <f>IF('data sistem'!FF409="sebelum lulus",1,IF('data sistem'!FF409="setelah lulus",2,""))</f>
        <v/>
      </c>
      <c r="AJ409" s="3" t="str">
        <f>IF('data sistem'!FG409="0-3 bulan",1,IF('data sistem'!FG409="3-6 bulan",3,IF('data sistem'!FG409="6-12 bulan",6,IF('data sistem'!FG409="lebih dari 12 bulan",12,""))))</f>
        <v/>
      </c>
      <c r="AK409" s="3" t="str">
        <f>IF('data sistem'!FH409="0-3 bulan",1,IF('data sistem'!FH409="3-6 bulan",3,IF('data sistem'!FH409="6-12 bulan",6,IF('data sistem'!FH409="lebih dari 12 bulan",12,""))))</f>
        <v/>
      </c>
      <c r="AL409" s="3">
        <f>IF('data sistem'!FC409="lebih dari 3",4,'data sistem'!FC409)</f>
        <v>0</v>
      </c>
      <c r="AM409" s="3">
        <f>IF('data sistem'!FD409="lebih dari 3",4,'data sistem'!FD409)</f>
        <v>0</v>
      </c>
      <c r="AN409" s="3" t="str">
        <f>IF(LEFT('data sistem'!U409,7)="bekerja",1,IF(LEFT('data sistem'!U409,5)="tidak",2,""))</f>
        <v/>
      </c>
      <c r="AO409" s="3">
        <f>'data sistem'!M409*1</f>
        <v>0</v>
      </c>
      <c r="AP409" s="3">
        <f>'data sistem'!R409*2</f>
        <v>0</v>
      </c>
      <c r="AQ409" s="3">
        <f>'data sistem'!P409*3</f>
        <v>0</v>
      </c>
      <c r="AR409" s="3">
        <f>'data sistem'!Q409*4</f>
        <v>0</v>
      </c>
      <c r="AS409" s="3">
        <f>0</f>
        <v>0</v>
      </c>
      <c r="AU409" s="3">
        <f>IF('data sistem'!Q409="1",4,1)</f>
        <v>1</v>
      </c>
      <c r="AW409" s="3">
        <f>IF('data sistem'!AG409="bumn",1,IF('data sistem'!AG409="non-profit",2,IF('data sistem'!AG409="swasta",3,IF('data sistem'!AG409="wiraswasta",4,5))))</f>
        <v>5</v>
      </c>
      <c r="AX409" s="3">
        <f>IF(AW409=5,'data sistem'!AG409,"")</f>
        <v>0</v>
      </c>
      <c r="AY409" s="3">
        <f>IF('data sistem'!T409=0,1,'data sistem'!T409=0)</f>
        <v>1</v>
      </c>
      <c r="BA409" s="3">
        <f>IF('data sistem'!AM409="kurang dari 1 juta",1000000,IF('data sistem'!AM409="antara 1 dan 2 juta",2000000,IF('data sistem'!AM409="lebih dari 2 juta",3000000,IF('data sistem'!AM409="lebih dari 3 juta",4000000,0))))</f>
        <v>0</v>
      </c>
      <c r="BB409" s="3">
        <f>0</f>
        <v>0</v>
      </c>
      <c r="BC409" s="3">
        <f>IF('data sistem'!BI409="kurang dari 1 juta",1000000,IF('data sistem'!BI409="antara 1 dan 2 juta",2000000,IF('data sistem'!BI409="lebih dari 2 juta",3000000,IF('data sistem'!BI409="lebih dari 3 juta",4000000,0))))</f>
        <v>0</v>
      </c>
      <c r="BD409" s="3" t="str">
        <f>IF('data sistem'!DE409&gt;0,'data sistem'!DE409,"")</f>
        <v/>
      </c>
      <c r="BE409" s="3" t="str">
        <f>IF('data sistem'!DF409="lebih tinggi",1,IF('data sistem'!DF409="sama",2,IF('data sistem'!DF409="lebih rendah",3,IF('data sistem'!DF409="tidak perlu",4,""))))</f>
        <v/>
      </c>
      <c r="BF409" s="3">
        <f>'data sistem'!DG409*1</f>
        <v>0</v>
      </c>
      <c r="BG409" s="3">
        <f>'data sistem'!DH409*2</f>
        <v>0</v>
      </c>
      <c r="BH409" s="3">
        <f>'data sistem'!DI409*3</f>
        <v>0</v>
      </c>
      <c r="BI409" s="3">
        <f>'data sistem'!DJ409*4</f>
        <v>0</v>
      </c>
      <c r="BJ409" s="3">
        <f>'data sistem'!DK409*5</f>
        <v>0</v>
      </c>
      <c r="BK409" s="3">
        <f>'data sistem'!DL409*6</f>
        <v>0</v>
      </c>
      <c r="BL409" s="3">
        <f>'data sistem'!DM409*7</f>
        <v>0</v>
      </c>
      <c r="BM409" s="3">
        <f>'data sistem'!DN409*8</f>
        <v>0</v>
      </c>
      <c r="BN409" s="3">
        <f>'data sistem'!DO409*9</f>
        <v>0</v>
      </c>
      <c r="BO409" s="3">
        <f>'data sistem'!DP409*10</f>
        <v>0</v>
      </c>
      <c r="BP409" s="3">
        <f>'data sistem'!DQ409*11</f>
        <v>0</v>
      </c>
      <c r="BQ409" s="3">
        <f>'data sistem'!DR409*12</f>
        <v>0</v>
      </c>
      <c r="BR409" s="3">
        <v>0</v>
      </c>
      <c r="BT409" s="3">
        <f>'data sistem'!GU409</f>
        <v>0</v>
      </c>
      <c r="BU409" s="3">
        <f>'data sistem'!HX409</f>
        <v>0</v>
      </c>
      <c r="BV409" s="3">
        <f>'data sistem'!GV409</f>
        <v>0</v>
      </c>
      <c r="BW409" s="3">
        <f>'data sistem'!HY409</f>
        <v>0</v>
      </c>
      <c r="BX409" s="3">
        <f>'data sistem'!GW409</f>
        <v>0</v>
      </c>
      <c r="BY409" s="3">
        <f>'data sistem'!HV409</f>
        <v>0</v>
      </c>
      <c r="BZ409" s="3">
        <f>'data sistem'!HZ409</f>
        <v>0</v>
      </c>
      <c r="CA409" s="3">
        <f>'data sistem'!IY409</f>
        <v>0</v>
      </c>
      <c r="CB409" s="3">
        <f>'data sistem'!GX409</f>
        <v>0</v>
      </c>
      <c r="CC409" s="3">
        <f>'data sistem'!IA409</f>
        <v>0</v>
      </c>
      <c r="CD409" s="3">
        <f>'data sistem'!GY409</f>
        <v>0</v>
      </c>
      <c r="CE409" s="3">
        <f>'data sistem'!IB409</f>
        <v>0</v>
      </c>
      <c r="CF409" s="3">
        <f>'data sistem'!GZ409</f>
        <v>0</v>
      </c>
      <c r="CH409" s="3">
        <f>'data sistem'!IC409</f>
        <v>0</v>
      </c>
      <c r="CJ409" s="3">
        <f>'data sistem'!HA409</f>
        <v>0</v>
      </c>
      <c r="CK409" s="3">
        <f>'data sistem'!ID409</f>
        <v>0</v>
      </c>
      <c r="CL409" s="3">
        <f>'data sistem'!HB409</f>
        <v>0</v>
      </c>
      <c r="CM409" s="3">
        <f>'data sistem'!IE409</f>
        <v>0</v>
      </c>
      <c r="CN409" s="3">
        <f>'data sistem'!HC409</f>
        <v>0</v>
      </c>
      <c r="CO409" s="3">
        <f>'data sistem'!IF409</f>
        <v>0</v>
      </c>
      <c r="CP409" s="3">
        <f>'data sistem'!HD409</f>
        <v>0</v>
      </c>
      <c r="CQ409" s="3">
        <f>'data sistem'!IG409</f>
        <v>0</v>
      </c>
      <c r="CR409" s="3">
        <f>'data sistem'!HE409</f>
        <v>0</v>
      </c>
      <c r="CS409" s="3">
        <f>'data sistem'!IH409</f>
        <v>0</v>
      </c>
      <c r="CT409" s="3">
        <f>'data sistem'!HF409</f>
        <v>0</v>
      </c>
      <c r="CU409" s="3">
        <f>'data sistem'!II409</f>
        <v>0</v>
      </c>
      <c r="CV409" s="3">
        <f>'data sistem'!HG409</f>
        <v>0</v>
      </c>
      <c r="CW409" s="3">
        <f>'data sistem'!IJ409</f>
        <v>0</v>
      </c>
      <c r="CX409" s="3">
        <f>'data sistem'!HH409</f>
        <v>0</v>
      </c>
      <c r="CY409" s="3">
        <f>'data sistem'!IK409</f>
        <v>0</v>
      </c>
      <c r="CZ409" s="3">
        <f>'data sistem'!HI409</f>
        <v>0</v>
      </c>
      <c r="DA409" s="3">
        <f>'data sistem'!IL409</f>
        <v>0</v>
      </c>
      <c r="DB409" s="3">
        <f>'data sistem'!HJ409</f>
        <v>0</v>
      </c>
      <c r="DC409" s="3">
        <f>'data sistem'!IM409</f>
        <v>0</v>
      </c>
      <c r="DD409" s="3">
        <f>'data sistem'!HK409</f>
        <v>0</v>
      </c>
      <c r="DE409" s="3">
        <f>'data sistem'!IN409</f>
        <v>0</v>
      </c>
      <c r="DF409" s="3">
        <f>'data sistem'!HL409</f>
        <v>0</v>
      </c>
      <c r="DG409" s="3">
        <f>'data sistem'!IO409</f>
        <v>0</v>
      </c>
      <c r="DH409" s="3">
        <f>'data sistem'!HM409</f>
        <v>0</v>
      </c>
      <c r="DI409" s="3">
        <f>'data sistem'!HM409</f>
        <v>0</v>
      </c>
      <c r="DJ409" s="3">
        <f>'data sistem'!IP409</f>
        <v>0</v>
      </c>
      <c r="DK409" s="3">
        <f>'data sistem'!IP409</f>
        <v>0</v>
      </c>
      <c r="DL409" s="3">
        <f>'data sistem'!HN409</f>
        <v>0</v>
      </c>
      <c r="DM409" s="3">
        <f>'data sistem'!IQ409</f>
        <v>0</v>
      </c>
      <c r="DN409" s="3">
        <f>'data sistem'!HO409</f>
        <v>0</v>
      </c>
      <c r="DO409" s="3">
        <f>'data sistem'!IR409</f>
        <v>0</v>
      </c>
      <c r="DP409" s="3">
        <f>'data sistem'!HP409</f>
        <v>0</v>
      </c>
      <c r="DQ409" s="3">
        <f>'data sistem'!IS409</f>
        <v>0</v>
      </c>
      <c r="DR409" s="3">
        <f>'data sistem'!HQ409</f>
        <v>0</v>
      </c>
      <c r="DS409" s="3">
        <f>'data sistem'!IT409</f>
        <v>0</v>
      </c>
      <c r="DT409" s="3">
        <f>'data sistem'!HR409</f>
        <v>0</v>
      </c>
      <c r="DU409" s="3">
        <f>'data sistem'!IU409</f>
        <v>0</v>
      </c>
      <c r="DV409" s="3">
        <f>'data sistem'!HS409</f>
        <v>0</v>
      </c>
      <c r="DW409" s="3">
        <f>'data sistem'!IV409</f>
        <v>0</v>
      </c>
      <c r="DX409" s="3">
        <f>'data sistem'!HT409</f>
        <v>0</v>
      </c>
      <c r="DY409" s="3">
        <f>'data sistem'!IW409</f>
        <v>0</v>
      </c>
      <c r="DZ409" s="3">
        <f>'data sistem'!HU409</f>
        <v>0</v>
      </c>
      <c r="EA409" s="3">
        <f>'data sistem'!IX409</f>
        <v>0</v>
      </c>
    </row>
    <row r="410" spans="1:131" x14ac:dyDescent="0.3">
      <c r="A410" s="3" t="str">
        <f t="shared" si="6"/>
        <v>051022</v>
      </c>
      <c r="B410" s="3" t="e">
        <f>VLOOKUP('data sistem'!C410,kodeprodi!$A$2:$B$11,2,FALSE)</f>
        <v>#N/A</v>
      </c>
      <c r="C410" s="3">
        <f>'data sistem'!A410</f>
        <v>0</v>
      </c>
      <c r="D410" s="3">
        <f>'data sistem'!B410</f>
        <v>0</v>
      </c>
      <c r="E410" s="3">
        <f>'data sistem'!J410</f>
        <v>0</v>
      </c>
      <c r="F410" s="3">
        <f>'data sistem'!K410</f>
        <v>0</v>
      </c>
      <c r="G410" s="3">
        <f>2020-'data sistem'!E410</f>
        <v>2020</v>
      </c>
      <c r="H410" s="3">
        <f>1</f>
        <v>1</v>
      </c>
      <c r="I410" s="3">
        <f>2</f>
        <v>2</v>
      </c>
      <c r="J410" s="3">
        <f>3</f>
        <v>3</v>
      </c>
      <c r="K410" s="3">
        <f>3</f>
        <v>3</v>
      </c>
      <c r="L410" s="3">
        <f>1</f>
        <v>1</v>
      </c>
      <c r="M410" s="3">
        <f>2</f>
        <v>2</v>
      </c>
      <c r="N410" s="3">
        <f>1</f>
        <v>1</v>
      </c>
      <c r="O410" s="3" t="str">
        <f>IF('data sistem'!W410="tidak",3,IF('data sistem'!W410="ya",IF('data sistem'!DT410="sebelum lulus",1,IF('data sistem'!DT410="setelah lulus",2,"")),""))</f>
        <v/>
      </c>
      <c r="P410" s="3" t="str">
        <f>IF('data sistem'!DU410="0-3 bulan",1,IF('data sistem'!DU410="3-6 bulan",3,IF('data sistem'!DU410="6-12 bulan",6,IF('data sistem'!DU410="lebih dari 12 bulan",12,""))))</f>
        <v/>
      </c>
      <c r="Q410" s="3" t="str">
        <f>IF('data sistem'!DV410="0-3 bulan",1,IF('data sistem'!DV410="3-6 bulan",3,IF('data sistem'!DV410="6-12 bulan",6,IF('data sistem'!DV410="lebih dari 12 bulan",12,""))))</f>
        <v/>
      </c>
      <c r="R410" s="3">
        <f>'data sistem'!EA410</f>
        <v>0</v>
      </c>
      <c r="S410" s="3">
        <f>'data sistem'!EB410</f>
        <v>0</v>
      </c>
      <c r="T410" s="3">
        <f>'data sistem'!EC410</f>
        <v>0</v>
      </c>
      <c r="U410" s="3">
        <f>'data sistem'!ED410</f>
        <v>0</v>
      </c>
      <c r="V410" s="3">
        <f>'data sistem'!EE410</f>
        <v>0</v>
      </c>
      <c r="W410" s="3">
        <f>'data sistem'!EF410</f>
        <v>0</v>
      </c>
      <c r="X410" s="3">
        <f>'data sistem'!EG410</f>
        <v>0</v>
      </c>
      <c r="Y410" s="3" t="str">
        <f>IF('data sistem'!DW410="ya",1,IF('data sistem'!DW410="tidak",0,""))</f>
        <v/>
      </c>
      <c r="Z410" s="3">
        <f>'data sistem'!EM410</f>
        <v>0</v>
      </c>
      <c r="AA410" s="3">
        <f>'data sistem'!EH410</f>
        <v>0</v>
      </c>
      <c r="AB410" s="3">
        <f>'data sistem'!EI410</f>
        <v>0</v>
      </c>
      <c r="AC410" s="3">
        <f>'data sistem'!EJ410</f>
        <v>0</v>
      </c>
      <c r="AD410" s="3">
        <f>'data sistem'!EK410</f>
        <v>0</v>
      </c>
      <c r="AE410" s="3">
        <f>'data sistem'!EL410</f>
        <v>0</v>
      </c>
      <c r="AF410" s="3">
        <f>0</f>
        <v>0</v>
      </c>
      <c r="AH410" s="3">
        <f>IF('data sistem'!FB410="lebih dari 3",4,'data sistem'!FB410)</f>
        <v>0</v>
      </c>
      <c r="AI410" s="3" t="str">
        <f>IF('data sistem'!FF410="sebelum lulus",1,IF('data sistem'!FF410="setelah lulus",2,""))</f>
        <v/>
      </c>
      <c r="AJ410" s="3" t="str">
        <f>IF('data sistem'!FG410="0-3 bulan",1,IF('data sistem'!FG410="3-6 bulan",3,IF('data sistem'!FG410="6-12 bulan",6,IF('data sistem'!FG410="lebih dari 12 bulan",12,""))))</f>
        <v/>
      </c>
      <c r="AK410" s="3" t="str">
        <f>IF('data sistem'!FH410="0-3 bulan",1,IF('data sistem'!FH410="3-6 bulan",3,IF('data sistem'!FH410="6-12 bulan",6,IF('data sistem'!FH410="lebih dari 12 bulan",12,""))))</f>
        <v/>
      </c>
      <c r="AL410" s="3">
        <f>IF('data sistem'!FC410="lebih dari 3",4,'data sistem'!FC410)</f>
        <v>0</v>
      </c>
      <c r="AM410" s="3">
        <f>IF('data sistem'!FD410="lebih dari 3",4,'data sistem'!FD410)</f>
        <v>0</v>
      </c>
      <c r="AN410" s="3" t="str">
        <f>IF(LEFT('data sistem'!U410,7)="bekerja",1,IF(LEFT('data sistem'!U410,5)="tidak",2,""))</f>
        <v/>
      </c>
      <c r="AO410" s="3">
        <f>'data sistem'!M410*1</f>
        <v>0</v>
      </c>
      <c r="AP410" s="3">
        <f>'data sistem'!R410*2</f>
        <v>0</v>
      </c>
      <c r="AQ410" s="3">
        <f>'data sistem'!P410*3</f>
        <v>0</v>
      </c>
      <c r="AR410" s="3">
        <f>'data sistem'!Q410*4</f>
        <v>0</v>
      </c>
      <c r="AS410" s="3">
        <f>0</f>
        <v>0</v>
      </c>
      <c r="AU410" s="3">
        <f>IF('data sistem'!Q410="1",4,1)</f>
        <v>1</v>
      </c>
      <c r="AW410" s="3">
        <f>IF('data sistem'!AG410="bumn",1,IF('data sistem'!AG410="non-profit",2,IF('data sistem'!AG410="swasta",3,IF('data sistem'!AG410="wiraswasta",4,5))))</f>
        <v>5</v>
      </c>
      <c r="AX410" s="3">
        <f>IF(AW410=5,'data sistem'!AG410,"")</f>
        <v>0</v>
      </c>
      <c r="AY410" s="3">
        <f>IF('data sistem'!T410=0,1,'data sistem'!T410=0)</f>
        <v>1</v>
      </c>
      <c r="BA410" s="3">
        <f>IF('data sistem'!AM410="kurang dari 1 juta",1000000,IF('data sistem'!AM410="antara 1 dan 2 juta",2000000,IF('data sistem'!AM410="lebih dari 2 juta",3000000,IF('data sistem'!AM410="lebih dari 3 juta",4000000,0))))</f>
        <v>0</v>
      </c>
      <c r="BB410" s="3">
        <f>0</f>
        <v>0</v>
      </c>
      <c r="BC410" s="3">
        <f>IF('data sistem'!BI410="kurang dari 1 juta",1000000,IF('data sistem'!BI410="antara 1 dan 2 juta",2000000,IF('data sistem'!BI410="lebih dari 2 juta",3000000,IF('data sistem'!BI410="lebih dari 3 juta",4000000,0))))</f>
        <v>0</v>
      </c>
      <c r="BD410" s="3" t="str">
        <f>IF('data sistem'!DE410&gt;0,'data sistem'!DE410,"")</f>
        <v/>
      </c>
      <c r="BE410" s="3" t="str">
        <f>IF('data sistem'!DF410="lebih tinggi",1,IF('data sistem'!DF410="sama",2,IF('data sistem'!DF410="lebih rendah",3,IF('data sistem'!DF410="tidak perlu",4,""))))</f>
        <v/>
      </c>
      <c r="BF410" s="3">
        <f>'data sistem'!DG410*1</f>
        <v>0</v>
      </c>
      <c r="BG410" s="3">
        <f>'data sistem'!DH410*2</f>
        <v>0</v>
      </c>
      <c r="BH410" s="3">
        <f>'data sistem'!DI410*3</f>
        <v>0</v>
      </c>
      <c r="BI410" s="3">
        <f>'data sistem'!DJ410*4</f>
        <v>0</v>
      </c>
      <c r="BJ410" s="3">
        <f>'data sistem'!DK410*5</f>
        <v>0</v>
      </c>
      <c r="BK410" s="3">
        <f>'data sistem'!DL410*6</f>
        <v>0</v>
      </c>
      <c r="BL410" s="3">
        <f>'data sistem'!DM410*7</f>
        <v>0</v>
      </c>
      <c r="BM410" s="3">
        <f>'data sistem'!DN410*8</f>
        <v>0</v>
      </c>
      <c r="BN410" s="3">
        <f>'data sistem'!DO410*9</f>
        <v>0</v>
      </c>
      <c r="BO410" s="3">
        <f>'data sistem'!DP410*10</f>
        <v>0</v>
      </c>
      <c r="BP410" s="3">
        <f>'data sistem'!DQ410*11</f>
        <v>0</v>
      </c>
      <c r="BQ410" s="3">
        <f>'data sistem'!DR410*12</f>
        <v>0</v>
      </c>
      <c r="BR410" s="3">
        <v>0</v>
      </c>
      <c r="BT410" s="3">
        <f>'data sistem'!GU410</f>
        <v>0</v>
      </c>
      <c r="BU410" s="3">
        <f>'data sistem'!HX410</f>
        <v>0</v>
      </c>
      <c r="BV410" s="3">
        <f>'data sistem'!GV410</f>
        <v>0</v>
      </c>
      <c r="BW410" s="3">
        <f>'data sistem'!HY410</f>
        <v>0</v>
      </c>
      <c r="BX410" s="3">
        <f>'data sistem'!GW410</f>
        <v>0</v>
      </c>
      <c r="BY410" s="3">
        <f>'data sistem'!HV410</f>
        <v>0</v>
      </c>
      <c r="BZ410" s="3">
        <f>'data sistem'!HZ410</f>
        <v>0</v>
      </c>
      <c r="CA410" s="3">
        <f>'data sistem'!IY410</f>
        <v>0</v>
      </c>
      <c r="CB410" s="3">
        <f>'data sistem'!GX410</f>
        <v>0</v>
      </c>
      <c r="CC410" s="3">
        <f>'data sistem'!IA410</f>
        <v>0</v>
      </c>
      <c r="CD410" s="3">
        <f>'data sistem'!GY410</f>
        <v>0</v>
      </c>
      <c r="CE410" s="3">
        <f>'data sistem'!IB410</f>
        <v>0</v>
      </c>
      <c r="CF410" s="3">
        <f>'data sistem'!GZ410</f>
        <v>0</v>
      </c>
      <c r="CH410" s="3">
        <f>'data sistem'!IC410</f>
        <v>0</v>
      </c>
      <c r="CJ410" s="3">
        <f>'data sistem'!HA410</f>
        <v>0</v>
      </c>
      <c r="CK410" s="3">
        <f>'data sistem'!ID410</f>
        <v>0</v>
      </c>
      <c r="CL410" s="3">
        <f>'data sistem'!HB410</f>
        <v>0</v>
      </c>
      <c r="CM410" s="3">
        <f>'data sistem'!IE410</f>
        <v>0</v>
      </c>
      <c r="CN410" s="3">
        <f>'data sistem'!HC410</f>
        <v>0</v>
      </c>
      <c r="CO410" s="3">
        <f>'data sistem'!IF410</f>
        <v>0</v>
      </c>
      <c r="CP410" s="3">
        <f>'data sistem'!HD410</f>
        <v>0</v>
      </c>
      <c r="CQ410" s="3">
        <f>'data sistem'!IG410</f>
        <v>0</v>
      </c>
      <c r="CR410" s="3">
        <f>'data sistem'!HE410</f>
        <v>0</v>
      </c>
      <c r="CS410" s="3">
        <f>'data sistem'!IH410</f>
        <v>0</v>
      </c>
      <c r="CT410" s="3">
        <f>'data sistem'!HF410</f>
        <v>0</v>
      </c>
      <c r="CU410" s="3">
        <f>'data sistem'!II410</f>
        <v>0</v>
      </c>
      <c r="CV410" s="3">
        <f>'data sistem'!HG410</f>
        <v>0</v>
      </c>
      <c r="CW410" s="3">
        <f>'data sistem'!IJ410</f>
        <v>0</v>
      </c>
      <c r="CX410" s="3">
        <f>'data sistem'!HH410</f>
        <v>0</v>
      </c>
      <c r="CY410" s="3">
        <f>'data sistem'!IK410</f>
        <v>0</v>
      </c>
      <c r="CZ410" s="3">
        <f>'data sistem'!HI410</f>
        <v>0</v>
      </c>
      <c r="DA410" s="3">
        <f>'data sistem'!IL410</f>
        <v>0</v>
      </c>
      <c r="DB410" s="3">
        <f>'data sistem'!HJ410</f>
        <v>0</v>
      </c>
      <c r="DC410" s="3">
        <f>'data sistem'!IM410</f>
        <v>0</v>
      </c>
      <c r="DD410" s="3">
        <f>'data sistem'!HK410</f>
        <v>0</v>
      </c>
      <c r="DE410" s="3">
        <f>'data sistem'!IN410</f>
        <v>0</v>
      </c>
      <c r="DF410" s="3">
        <f>'data sistem'!HL410</f>
        <v>0</v>
      </c>
      <c r="DG410" s="3">
        <f>'data sistem'!IO410</f>
        <v>0</v>
      </c>
      <c r="DH410" s="3">
        <f>'data sistem'!HM410</f>
        <v>0</v>
      </c>
      <c r="DI410" s="3">
        <f>'data sistem'!HM410</f>
        <v>0</v>
      </c>
      <c r="DJ410" s="3">
        <f>'data sistem'!IP410</f>
        <v>0</v>
      </c>
      <c r="DK410" s="3">
        <f>'data sistem'!IP410</f>
        <v>0</v>
      </c>
      <c r="DL410" s="3">
        <f>'data sistem'!HN410</f>
        <v>0</v>
      </c>
      <c r="DM410" s="3">
        <f>'data sistem'!IQ410</f>
        <v>0</v>
      </c>
      <c r="DN410" s="3">
        <f>'data sistem'!HO410</f>
        <v>0</v>
      </c>
      <c r="DO410" s="3">
        <f>'data sistem'!IR410</f>
        <v>0</v>
      </c>
      <c r="DP410" s="3">
        <f>'data sistem'!HP410</f>
        <v>0</v>
      </c>
      <c r="DQ410" s="3">
        <f>'data sistem'!IS410</f>
        <v>0</v>
      </c>
      <c r="DR410" s="3">
        <f>'data sistem'!HQ410</f>
        <v>0</v>
      </c>
      <c r="DS410" s="3">
        <f>'data sistem'!IT410</f>
        <v>0</v>
      </c>
      <c r="DT410" s="3">
        <f>'data sistem'!HR410</f>
        <v>0</v>
      </c>
      <c r="DU410" s="3">
        <f>'data sistem'!IU410</f>
        <v>0</v>
      </c>
      <c r="DV410" s="3">
        <f>'data sistem'!HS410</f>
        <v>0</v>
      </c>
      <c r="DW410" s="3">
        <f>'data sistem'!IV410</f>
        <v>0</v>
      </c>
      <c r="DX410" s="3">
        <f>'data sistem'!HT410</f>
        <v>0</v>
      </c>
      <c r="DY410" s="3">
        <f>'data sistem'!IW410</f>
        <v>0</v>
      </c>
      <c r="DZ410" s="3">
        <f>'data sistem'!HU410</f>
        <v>0</v>
      </c>
      <c r="EA410" s="3">
        <f>'data sistem'!IX410</f>
        <v>0</v>
      </c>
    </row>
    <row r="411" spans="1:131" x14ac:dyDescent="0.3">
      <c r="A411" s="3" t="str">
        <f t="shared" si="6"/>
        <v>051022</v>
      </c>
      <c r="B411" s="3" t="e">
        <f>VLOOKUP('data sistem'!C411,kodeprodi!$A$2:$B$11,2,FALSE)</f>
        <v>#N/A</v>
      </c>
      <c r="C411" s="3">
        <f>'data sistem'!A411</f>
        <v>0</v>
      </c>
      <c r="D411" s="3">
        <f>'data sistem'!B411</f>
        <v>0</v>
      </c>
      <c r="E411" s="3">
        <f>'data sistem'!J411</f>
        <v>0</v>
      </c>
      <c r="F411" s="3">
        <f>'data sistem'!K411</f>
        <v>0</v>
      </c>
      <c r="G411" s="3">
        <f>2020-'data sistem'!E411</f>
        <v>2020</v>
      </c>
      <c r="H411" s="3">
        <f>1</f>
        <v>1</v>
      </c>
      <c r="I411" s="3">
        <f>2</f>
        <v>2</v>
      </c>
      <c r="J411" s="3">
        <f>3</f>
        <v>3</v>
      </c>
      <c r="K411" s="3">
        <f>3</f>
        <v>3</v>
      </c>
      <c r="L411" s="3">
        <f>1</f>
        <v>1</v>
      </c>
      <c r="M411" s="3">
        <f>2</f>
        <v>2</v>
      </c>
      <c r="N411" s="3">
        <f>1</f>
        <v>1</v>
      </c>
      <c r="O411" s="3" t="str">
        <f>IF('data sistem'!W411="tidak",3,IF('data sistem'!W411="ya",IF('data sistem'!DT411="sebelum lulus",1,IF('data sistem'!DT411="setelah lulus",2,"")),""))</f>
        <v/>
      </c>
      <c r="P411" s="3" t="str">
        <f>IF('data sistem'!DU411="0-3 bulan",1,IF('data sistem'!DU411="3-6 bulan",3,IF('data sistem'!DU411="6-12 bulan",6,IF('data sistem'!DU411="lebih dari 12 bulan",12,""))))</f>
        <v/>
      </c>
      <c r="Q411" s="3" t="str">
        <f>IF('data sistem'!DV411="0-3 bulan",1,IF('data sistem'!DV411="3-6 bulan",3,IF('data sistem'!DV411="6-12 bulan",6,IF('data sistem'!DV411="lebih dari 12 bulan",12,""))))</f>
        <v/>
      </c>
      <c r="R411" s="3">
        <f>'data sistem'!EA411</f>
        <v>0</v>
      </c>
      <c r="S411" s="3">
        <f>'data sistem'!EB411</f>
        <v>0</v>
      </c>
      <c r="T411" s="3">
        <f>'data sistem'!EC411</f>
        <v>0</v>
      </c>
      <c r="U411" s="3">
        <f>'data sistem'!ED411</f>
        <v>0</v>
      </c>
      <c r="V411" s="3">
        <f>'data sistem'!EE411</f>
        <v>0</v>
      </c>
      <c r="W411" s="3">
        <f>'data sistem'!EF411</f>
        <v>0</v>
      </c>
      <c r="X411" s="3">
        <f>'data sistem'!EG411</f>
        <v>0</v>
      </c>
      <c r="Y411" s="3" t="str">
        <f>IF('data sistem'!DW411="ya",1,IF('data sistem'!DW411="tidak",0,""))</f>
        <v/>
      </c>
      <c r="Z411" s="3">
        <f>'data sistem'!EM411</f>
        <v>0</v>
      </c>
      <c r="AA411" s="3">
        <f>'data sistem'!EH411</f>
        <v>0</v>
      </c>
      <c r="AB411" s="3">
        <f>'data sistem'!EI411</f>
        <v>0</v>
      </c>
      <c r="AC411" s="3">
        <f>'data sistem'!EJ411</f>
        <v>0</v>
      </c>
      <c r="AD411" s="3">
        <f>'data sistem'!EK411</f>
        <v>0</v>
      </c>
      <c r="AE411" s="3">
        <f>'data sistem'!EL411</f>
        <v>0</v>
      </c>
      <c r="AF411" s="3">
        <f>0</f>
        <v>0</v>
      </c>
      <c r="AH411" s="3">
        <f>IF('data sistem'!FB411="lebih dari 3",4,'data sistem'!FB411)</f>
        <v>0</v>
      </c>
      <c r="AI411" s="3" t="str">
        <f>IF('data sistem'!FF411="sebelum lulus",1,IF('data sistem'!FF411="setelah lulus",2,""))</f>
        <v/>
      </c>
      <c r="AJ411" s="3" t="str">
        <f>IF('data sistem'!FG411="0-3 bulan",1,IF('data sistem'!FG411="3-6 bulan",3,IF('data sistem'!FG411="6-12 bulan",6,IF('data sistem'!FG411="lebih dari 12 bulan",12,""))))</f>
        <v/>
      </c>
      <c r="AK411" s="3" t="str">
        <f>IF('data sistem'!FH411="0-3 bulan",1,IF('data sistem'!FH411="3-6 bulan",3,IF('data sistem'!FH411="6-12 bulan",6,IF('data sistem'!FH411="lebih dari 12 bulan",12,""))))</f>
        <v/>
      </c>
      <c r="AL411" s="3">
        <f>IF('data sistem'!FC411="lebih dari 3",4,'data sistem'!FC411)</f>
        <v>0</v>
      </c>
      <c r="AM411" s="3">
        <f>IF('data sistem'!FD411="lebih dari 3",4,'data sistem'!FD411)</f>
        <v>0</v>
      </c>
      <c r="AN411" s="3" t="str">
        <f>IF(LEFT('data sistem'!U411,7)="bekerja",1,IF(LEFT('data sistem'!U411,5)="tidak",2,""))</f>
        <v/>
      </c>
      <c r="AO411" s="3">
        <f>'data sistem'!M411*1</f>
        <v>0</v>
      </c>
      <c r="AP411" s="3">
        <f>'data sistem'!R411*2</f>
        <v>0</v>
      </c>
      <c r="AQ411" s="3">
        <f>'data sistem'!P411*3</f>
        <v>0</v>
      </c>
      <c r="AR411" s="3">
        <f>'data sistem'!Q411*4</f>
        <v>0</v>
      </c>
      <c r="AS411" s="3">
        <f>0</f>
        <v>0</v>
      </c>
      <c r="AU411" s="3">
        <f>IF('data sistem'!Q411="1",4,1)</f>
        <v>1</v>
      </c>
      <c r="AW411" s="3">
        <f>IF('data sistem'!AG411="bumn",1,IF('data sistem'!AG411="non-profit",2,IF('data sistem'!AG411="swasta",3,IF('data sistem'!AG411="wiraswasta",4,5))))</f>
        <v>5</v>
      </c>
      <c r="AX411" s="3">
        <f>IF(AW411=5,'data sistem'!AG411,"")</f>
        <v>0</v>
      </c>
      <c r="AY411" s="3">
        <f>IF('data sistem'!T411=0,1,'data sistem'!T411=0)</f>
        <v>1</v>
      </c>
      <c r="BA411" s="3">
        <f>IF('data sistem'!AM411="kurang dari 1 juta",1000000,IF('data sistem'!AM411="antara 1 dan 2 juta",2000000,IF('data sistem'!AM411="lebih dari 2 juta",3000000,IF('data sistem'!AM411="lebih dari 3 juta",4000000,0))))</f>
        <v>0</v>
      </c>
      <c r="BB411" s="3">
        <f>0</f>
        <v>0</v>
      </c>
      <c r="BC411" s="3">
        <f>IF('data sistem'!BI411="kurang dari 1 juta",1000000,IF('data sistem'!BI411="antara 1 dan 2 juta",2000000,IF('data sistem'!BI411="lebih dari 2 juta",3000000,IF('data sistem'!BI411="lebih dari 3 juta",4000000,0))))</f>
        <v>0</v>
      </c>
      <c r="BD411" s="3" t="str">
        <f>IF('data sistem'!DE411&gt;0,'data sistem'!DE411,"")</f>
        <v/>
      </c>
      <c r="BE411" s="3" t="str">
        <f>IF('data sistem'!DF411="lebih tinggi",1,IF('data sistem'!DF411="sama",2,IF('data sistem'!DF411="lebih rendah",3,IF('data sistem'!DF411="tidak perlu",4,""))))</f>
        <v/>
      </c>
      <c r="BF411" s="3">
        <f>'data sistem'!DG411*1</f>
        <v>0</v>
      </c>
      <c r="BG411" s="3">
        <f>'data sistem'!DH411*2</f>
        <v>0</v>
      </c>
      <c r="BH411" s="3">
        <f>'data sistem'!DI411*3</f>
        <v>0</v>
      </c>
      <c r="BI411" s="3">
        <f>'data sistem'!DJ411*4</f>
        <v>0</v>
      </c>
      <c r="BJ411" s="3">
        <f>'data sistem'!DK411*5</f>
        <v>0</v>
      </c>
      <c r="BK411" s="3">
        <f>'data sistem'!DL411*6</f>
        <v>0</v>
      </c>
      <c r="BL411" s="3">
        <f>'data sistem'!DM411*7</f>
        <v>0</v>
      </c>
      <c r="BM411" s="3">
        <f>'data sistem'!DN411*8</f>
        <v>0</v>
      </c>
      <c r="BN411" s="3">
        <f>'data sistem'!DO411*9</f>
        <v>0</v>
      </c>
      <c r="BO411" s="3">
        <f>'data sistem'!DP411*10</f>
        <v>0</v>
      </c>
      <c r="BP411" s="3">
        <f>'data sistem'!DQ411*11</f>
        <v>0</v>
      </c>
      <c r="BQ411" s="3">
        <f>'data sistem'!DR411*12</f>
        <v>0</v>
      </c>
      <c r="BR411" s="3">
        <v>0</v>
      </c>
      <c r="BT411" s="3">
        <f>'data sistem'!GU411</f>
        <v>0</v>
      </c>
      <c r="BU411" s="3">
        <f>'data sistem'!HX411</f>
        <v>0</v>
      </c>
      <c r="BV411" s="3">
        <f>'data sistem'!GV411</f>
        <v>0</v>
      </c>
      <c r="BW411" s="3">
        <f>'data sistem'!HY411</f>
        <v>0</v>
      </c>
      <c r="BX411" s="3">
        <f>'data sistem'!GW411</f>
        <v>0</v>
      </c>
      <c r="BY411" s="3">
        <f>'data sistem'!HV411</f>
        <v>0</v>
      </c>
      <c r="BZ411" s="3">
        <f>'data sistem'!HZ411</f>
        <v>0</v>
      </c>
      <c r="CA411" s="3">
        <f>'data sistem'!IY411</f>
        <v>0</v>
      </c>
      <c r="CB411" s="3">
        <f>'data sistem'!GX411</f>
        <v>0</v>
      </c>
      <c r="CC411" s="3">
        <f>'data sistem'!IA411</f>
        <v>0</v>
      </c>
      <c r="CD411" s="3">
        <f>'data sistem'!GY411</f>
        <v>0</v>
      </c>
      <c r="CE411" s="3">
        <f>'data sistem'!IB411</f>
        <v>0</v>
      </c>
      <c r="CF411" s="3">
        <f>'data sistem'!GZ411</f>
        <v>0</v>
      </c>
      <c r="CH411" s="3">
        <f>'data sistem'!IC411</f>
        <v>0</v>
      </c>
      <c r="CJ411" s="3">
        <f>'data sistem'!HA411</f>
        <v>0</v>
      </c>
      <c r="CK411" s="3">
        <f>'data sistem'!ID411</f>
        <v>0</v>
      </c>
      <c r="CL411" s="3">
        <f>'data sistem'!HB411</f>
        <v>0</v>
      </c>
      <c r="CM411" s="3">
        <f>'data sistem'!IE411</f>
        <v>0</v>
      </c>
      <c r="CN411" s="3">
        <f>'data sistem'!HC411</f>
        <v>0</v>
      </c>
      <c r="CO411" s="3">
        <f>'data sistem'!IF411</f>
        <v>0</v>
      </c>
      <c r="CP411" s="3">
        <f>'data sistem'!HD411</f>
        <v>0</v>
      </c>
      <c r="CQ411" s="3">
        <f>'data sistem'!IG411</f>
        <v>0</v>
      </c>
      <c r="CR411" s="3">
        <f>'data sistem'!HE411</f>
        <v>0</v>
      </c>
      <c r="CS411" s="3">
        <f>'data sistem'!IH411</f>
        <v>0</v>
      </c>
      <c r="CT411" s="3">
        <f>'data sistem'!HF411</f>
        <v>0</v>
      </c>
      <c r="CU411" s="3">
        <f>'data sistem'!II411</f>
        <v>0</v>
      </c>
      <c r="CV411" s="3">
        <f>'data sistem'!HG411</f>
        <v>0</v>
      </c>
      <c r="CW411" s="3">
        <f>'data sistem'!IJ411</f>
        <v>0</v>
      </c>
      <c r="CX411" s="3">
        <f>'data sistem'!HH411</f>
        <v>0</v>
      </c>
      <c r="CY411" s="3">
        <f>'data sistem'!IK411</f>
        <v>0</v>
      </c>
      <c r="CZ411" s="3">
        <f>'data sistem'!HI411</f>
        <v>0</v>
      </c>
      <c r="DA411" s="3">
        <f>'data sistem'!IL411</f>
        <v>0</v>
      </c>
      <c r="DB411" s="3">
        <f>'data sistem'!HJ411</f>
        <v>0</v>
      </c>
      <c r="DC411" s="3">
        <f>'data sistem'!IM411</f>
        <v>0</v>
      </c>
      <c r="DD411" s="3">
        <f>'data sistem'!HK411</f>
        <v>0</v>
      </c>
      <c r="DE411" s="3">
        <f>'data sistem'!IN411</f>
        <v>0</v>
      </c>
      <c r="DF411" s="3">
        <f>'data sistem'!HL411</f>
        <v>0</v>
      </c>
      <c r="DG411" s="3">
        <f>'data sistem'!IO411</f>
        <v>0</v>
      </c>
      <c r="DH411" s="3">
        <f>'data sistem'!HM411</f>
        <v>0</v>
      </c>
      <c r="DI411" s="3">
        <f>'data sistem'!HM411</f>
        <v>0</v>
      </c>
      <c r="DJ411" s="3">
        <f>'data sistem'!IP411</f>
        <v>0</v>
      </c>
      <c r="DK411" s="3">
        <f>'data sistem'!IP411</f>
        <v>0</v>
      </c>
      <c r="DL411" s="3">
        <f>'data sistem'!HN411</f>
        <v>0</v>
      </c>
      <c r="DM411" s="3">
        <f>'data sistem'!IQ411</f>
        <v>0</v>
      </c>
      <c r="DN411" s="3">
        <f>'data sistem'!HO411</f>
        <v>0</v>
      </c>
      <c r="DO411" s="3">
        <f>'data sistem'!IR411</f>
        <v>0</v>
      </c>
      <c r="DP411" s="3">
        <f>'data sistem'!HP411</f>
        <v>0</v>
      </c>
      <c r="DQ411" s="3">
        <f>'data sistem'!IS411</f>
        <v>0</v>
      </c>
      <c r="DR411" s="3">
        <f>'data sistem'!HQ411</f>
        <v>0</v>
      </c>
      <c r="DS411" s="3">
        <f>'data sistem'!IT411</f>
        <v>0</v>
      </c>
      <c r="DT411" s="3">
        <f>'data sistem'!HR411</f>
        <v>0</v>
      </c>
      <c r="DU411" s="3">
        <f>'data sistem'!IU411</f>
        <v>0</v>
      </c>
      <c r="DV411" s="3">
        <f>'data sistem'!HS411</f>
        <v>0</v>
      </c>
      <c r="DW411" s="3">
        <f>'data sistem'!IV411</f>
        <v>0</v>
      </c>
      <c r="DX411" s="3">
        <f>'data sistem'!HT411</f>
        <v>0</v>
      </c>
      <c r="DY411" s="3">
        <f>'data sistem'!IW411</f>
        <v>0</v>
      </c>
      <c r="DZ411" s="3">
        <f>'data sistem'!HU411</f>
        <v>0</v>
      </c>
      <c r="EA411" s="3">
        <f>'data sistem'!IX411</f>
        <v>0</v>
      </c>
    </row>
    <row r="412" spans="1:131" x14ac:dyDescent="0.3">
      <c r="A412" s="3" t="str">
        <f t="shared" si="6"/>
        <v>051022</v>
      </c>
      <c r="B412" s="3" t="e">
        <f>VLOOKUP('data sistem'!C412,kodeprodi!$A$2:$B$11,2,FALSE)</f>
        <v>#N/A</v>
      </c>
      <c r="C412" s="3">
        <f>'data sistem'!A412</f>
        <v>0</v>
      </c>
      <c r="D412" s="3">
        <f>'data sistem'!B412</f>
        <v>0</v>
      </c>
      <c r="E412" s="3">
        <f>'data sistem'!J412</f>
        <v>0</v>
      </c>
      <c r="F412" s="3">
        <f>'data sistem'!K412</f>
        <v>0</v>
      </c>
      <c r="G412" s="3">
        <f>2020-'data sistem'!E412</f>
        <v>2020</v>
      </c>
      <c r="H412" s="3">
        <f>1</f>
        <v>1</v>
      </c>
      <c r="I412" s="3">
        <f>2</f>
        <v>2</v>
      </c>
      <c r="J412" s="3">
        <f>3</f>
        <v>3</v>
      </c>
      <c r="K412" s="3">
        <f>3</f>
        <v>3</v>
      </c>
      <c r="L412" s="3">
        <f>1</f>
        <v>1</v>
      </c>
      <c r="M412" s="3">
        <f>2</f>
        <v>2</v>
      </c>
      <c r="N412" s="3">
        <f>1</f>
        <v>1</v>
      </c>
      <c r="O412" s="3" t="str">
        <f>IF('data sistem'!W412="tidak",3,IF('data sistem'!W412="ya",IF('data sistem'!DT412="sebelum lulus",1,IF('data sistem'!DT412="setelah lulus",2,"")),""))</f>
        <v/>
      </c>
      <c r="P412" s="3" t="str">
        <f>IF('data sistem'!DU412="0-3 bulan",1,IF('data sistem'!DU412="3-6 bulan",3,IF('data sistem'!DU412="6-12 bulan",6,IF('data sistem'!DU412="lebih dari 12 bulan",12,""))))</f>
        <v/>
      </c>
      <c r="Q412" s="3" t="str">
        <f>IF('data sistem'!DV412="0-3 bulan",1,IF('data sistem'!DV412="3-6 bulan",3,IF('data sistem'!DV412="6-12 bulan",6,IF('data sistem'!DV412="lebih dari 12 bulan",12,""))))</f>
        <v/>
      </c>
      <c r="R412" s="3">
        <f>'data sistem'!EA412</f>
        <v>0</v>
      </c>
      <c r="S412" s="3">
        <f>'data sistem'!EB412</f>
        <v>0</v>
      </c>
      <c r="T412" s="3">
        <f>'data sistem'!EC412</f>
        <v>0</v>
      </c>
      <c r="U412" s="3">
        <f>'data sistem'!ED412</f>
        <v>0</v>
      </c>
      <c r="V412" s="3">
        <f>'data sistem'!EE412</f>
        <v>0</v>
      </c>
      <c r="W412" s="3">
        <f>'data sistem'!EF412</f>
        <v>0</v>
      </c>
      <c r="X412" s="3">
        <f>'data sistem'!EG412</f>
        <v>0</v>
      </c>
      <c r="Y412" s="3" t="str">
        <f>IF('data sistem'!DW412="ya",1,IF('data sistem'!DW412="tidak",0,""))</f>
        <v/>
      </c>
      <c r="Z412" s="3">
        <f>'data sistem'!EM412</f>
        <v>0</v>
      </c>
      <c r="AA412" s="3">
        <f>'data sistem'!EH412</f>
        <v>0</v>
      </c>
      <c r="AB412" s="3">
        <f>'data sistem'!EI412</f>
        <v>0</v>
      </c>
      <c r="AC412" s="3">
        <f>'data sistem'!EJ412</f>
        <v>0</v>
      </c>
      <c r="AD412" s="3">
        <f>'data sistem'!EK412</f>
        <v>0</v>
      </c>
      <c r="AE412" s="3">
        <f>'data sistem'!EL412</f>
        <v>0</v>
      </c>
      <c r="AF412" s="3">
        <f>0</f>
        <v>0</v>
      </c>
      <c r="AH412" s="3">
        <f>IF('data sistem'!FB412="lebih dari 3",4,'data sistem'!FB412)</f>
        <v>0</v>
      </c>
      <c r="AI412" s="3" t="str">
        <f>IF('data sistem'!FF412="sebelum lulus",1,IF('data sistem'!FF412="setelah lulus",2,""))</f>
        <v/>
      </c>
      <c r="AJ412" s="3" t="str">
        <f>IF('data sistem'!FG412="0-3 bulan",1,IF('data sistem'!FG412="3-6 bulan",3,IF('data sistem'!FG412="6-12 bulan",6,IF('data sistem'!FG412="lebih dari 12 bulan",12,""))))</f>
        <v/>
      </c>
      <c r="AK412" s="3" t="str">
        <f>IF('data sistem'!FH412="0-3 bulan",1,IF('data sistem'!FH412="3-6 bulan",3,IF('data sistem'!FH412="6-12 bulan",6,IF('data sistem'!FH412="lebih dari 12 bulan",12,""))))</f>
        <v/>
      </c>
      <c r="AL412" s="3">
        <f>IF('data sistem'!FC412="lebih dari 3",4,'data sistem'!FC412)</f>
        <v>0</v>
      </c>
      <c r="AM412" s="3">
        <f>IF('data sistem'!FD412="lebih dari 3",4,'data sistem'!FD412)</f>
        <v>0</v>
      </c>
      <c r="AN412" s="3" t="str">
        <f>IF(LEFT('data sistem'!U412,7)="bekerja",1,IF(LEFT('data sistem'!U412,5)="tidak",2,""))</f>
        <v/>
      </c>
      <c r="AO412" s="3">
        <f>'data sistem'!M412*1</f>
        <v>0</v>
      </c>
      <c r="AP412" s="3">
        <f>'data sistem'!R412*2</f>
        <v>0</v>
      </c>
      <c r="AQ412" s="3">
        <f>'data sistem'!P412*3</f>
        <v>0</v>
      </c>
      <c r="AR412" s="3">
        <f>'data sistem'!Q412*4</f>
        <v>0</v>
      </c>
      <c r="AS412" s="3">
        <f>0</f>
        <v>0</v>
      </c>
      <c r="AU412" s="3">
        <f>IF('data sistem'!Q412="1",4,1)</f>
        <v>1</v>
      </c>
      <c r="AW412" s="3">
        <f>IF('data sistem'!AG412="bumn",1,IF('data sistem'!AG412="non-profit",2,IF('data sistem'!AG412="swasta",3,IF('data sistem'!AG412="wiraswasta",4,5))))</f>
        <v>5</v>
      </c>
      <c r="AX412" s="3">
        <f>IF(AW412=5,'data sistem'!AG412,"")</f>
        <v>0</v>
      </c>
      <c r="AY412" s="3">
        <f>IF('data sistem'!T412=0,1,'data sistem'!T412=0)</f>
        <v>1</v>
      </c>
      <c r="BA412" s="3">
        <f>IF('data sistem'!AM412="kurang dari 1 juta",1000000,IF('data sistem'!AM412="antara 1 dan 2 juta",2000000,IF('data sistem'!AM412="lebih dari 2 juta",3000000,IF('data sistem'!AM412="lebih dari 3 juta",4000000,0))))</f>
        <v>0</v>
      </c>
      <c r="BB412" s="3">
        <f>0</f>
        <v>0</v>
      </c>
      <c r="BC412" s="3">
        <f>IF('data sistem'!BI412="kurang dari 1 juta",1000000,IF('data sistem'!BI412="antara 1 dan 2 juta",2000000,IF('data sistem'!BI412="lebih dari 2 juta",3000000,IF('data sistem'!BI412="lebih dari 3 juta",4000000,0))))</f>
        <v>0</v>
      </c>
      <c r="BD412" s="3" t="str">
        <f>IF('data sistem'!DE412&gt;0,'data sistem'!DE412,"")</f>
        <v/>
      </c>
      <c r="BE412" s="3" t="str">
        <f>IF('data sistem'!DF412="lebih tinggi",1,IF('data sistem'!DF412="sama",2,IF('data sistem'!DF412="lebih rendah",3,IF('data sistem'!DF412="tidak perlu",4,""))))</f>
        <v/>
      </c>
      <c r="BF412" s="3">
        <f>'data sistem'!DG412*1</f>
        <v>0</v>
      </c>
      <c r="BG412" s="3">
        <f>'data sistem'!DH412*2</f>
        <v>0</v>
      </c>
      <c r="BH412" s="3">
        <f>'data sistem'!DI412*3</f>
        <v>0</v>
      </c>
      <c r="BI412" s="3">
        <f>'data sistem'!DJ412*4</f>
        <v>0</v>
      </c>
      <c r="BJ412" s="3">
        <f>'data sistem'!DK412*5</f>
        <v>0</v>
      </c>
      <c r="BK412" s="3">
        <f>'data sistem'!DL412*6</f>
        <v>0</v>
      </c>
      <c r="BL412" s="3">
        <f>'data sistem'!DM412*7</f>
        <v>0</v>
      </c>
      <c r="BM412" s="3">
        <f>'data sistem'!DN412*8</f>
        <v>0</v>
      </c>
      <c r="BN412" s="3">
        <f>'data sistem'!DO412*9</f>
        <v>0</v>
      </c>
      <c r="BO412" s="3">
        <f>'data sistem'!DP412*10</f>
        <v>0</v>
      </c>
      <c r="BP412" s="3">
        <f>'data sistem'!DQ412*11</f>
        <v>0</v>
      </c>
      <c r="BQ412" s="3">
        <f>'data sistem'!DR412*12</f>
        <v>0</v>
      </c>
      <c r="BR412" s="3">
        <v>0</v>
      </c>
      <c r="BT412" s="3">
        <f>'data sistem'!GU412</f>
        <v>0</v>
      </c>
      <c r="BU412" s="3">
        <f>'data sistem'!HX412</f>
        <v>0</v>
      </c>
      <c r="BV412" s="3">
        <f>'data sistem'!GV412</f>
        <v>0</v>
      </c>
      <c r="BW412" s="3">
        <f>'data sistem'!HY412</f>
        <v>0</v>
      </c>
      <c r="BX412" s="3">
        <f>'data sistem'!GW412</f>
        <v>0</v>
      </c>
      <c r="BY412" s="3">
        <f>'data sistem'!HV412</f>
        <v>0</v>
      </c>
      <c r="BZ412" s="3">
        <f>'data sistem'!HZ412</f>
        <v>0</v>
      </c>
      <c r="CA412" s="3">
        <f>'data sistem'!IY412</f>
        <v>0</v>
      </c>
      <c r="CB412" s="3">
        <f>'data sistem'!GX412</f>
        <v>0</v>
      </c>
      <c r="CC412" s="3">
        <f>'data sistem'!IA412</f>
        <v>0</v>
      </c>
      <c r="CD412" s="3">
        <f>'data sistem'!GY412</f>
        <v>0</v>
      </c>
      <c r="CE412" s="3">
        <f>'data sistem'!IB412</f>
        <v>0</v>
      </c>
      <c r="CF412" s="3">
        <f>'data sistem'!GZ412</f>
        <v>0</v>
      </c>
      <c r="CH412" s="3">
        <f>'data sistem'!IC412</f>
        <v>0</v>
      </c>
      <c r="CJ412" s="3">
        <f>'data sistem'!HA412</f>
        <v>0</v>
      </c>
      <c r="CK412" s="3">
        <f>'data sistem'!ID412</f>
        <v>0</v>
      </c>
      <c r="CL412" s="3">
        <f>'data sistem'!HB412</f>
        <v>0</v>
      </c>
      <c r="CM412" s="3">
        <f>'data sistem'!IE412</f>
        <v>0</v>
      </c>
      <c r="CN412" s="3">
        <f>'data sistem'!HC412</f>
        <v>0</v>
      </c>
      <c r="CO412" s="3">
        <f>'data sistem'!IF412</f>
        <v>0</v>
      </c>
      <c r="CP412" s="3">
        <f>'data sistem'!HD412</f>
        <v>0</v>
      </c>
      <c r="CQ412" s="3">
        <f>'data sistem'!IG412</f>
        <v>0</v>
      </c>
      <c r="CR412" s="3">
        <f>'data sistem'!HE412</f>
        <v>0</v>
      </c>
      <c r="CS412" s="3">
        <f>'data sistem'!IH412</f>
        <v>0</v>
      </c>
      <c r="CT412" s="3">
        <f>'data sistem'!HF412</f>
        <v>0</v>
      </c>
      <c r="CU412" s="3">
        <f>'data sistem'!II412</f>
        <v>0</v>
      </c>
      <c r="CV412" s="3">
        <f>'data sistem'!HG412</f>
        <v>0</v>
      </c>
      <c r="CW412" s="3">
        <f>'data sistem'!IJ412</f>
        <v>0</v>
      </c>
      <c r="CX412" s="3">
        <f>'data sistem'!HH412</f>
        <v>0</v>
      </c>
      <c r="CY412" s="3">
        <f>'data sistem'!IK412</f>
        <v>0</v>
      </c>
      <c r="CZ412" s="3">
        <f>'data sistem'!HI412</f>
        <v>0</v>
      </c>
      <c r="DA412" s="3">
        <f>'data sistem'!IL412</f>
        <v>0</v>
      </c>
      <c r="DB412" s="3">
        <f>'data sistem'!HJ412</f>
        <v>0</v>
      </c>
      <c r="DC412" s="3">
        <f>'data sistem'!IM412</f>
        <v>0</v>
      </c>
      <c r="DD412" s="3">
        <f>'data sistem'!HK412</f>
        <v>0</v>
      </c>
      <c r="DE412" s="3">
        <f>'data sistem'!IN412</f>
        <v>0</v>
      </c>
      <c r="DF412" s="3">
        <f>'data sistem'!HL412</f>
        <v>0</v>
      </c>
      <c r="DG412" s="3">
        <f>'data sistem'!IO412</f>
        <v>0</v>
      </c>
      <c r="DH412" s="3">
        <f>'data sistem'!HM412</f>
        <v>0</v>
      </c>
      <c r="DI412" s="3">
        <f>'data sistem'!HM412</f>
        <v>0</v>
      </c>
      <c r="DJ412" s="3">
        <f>'data sistem'!IP412</f>
        <v>0</v>
      </c>
      <c r="DK412" s="3">
        <f>'data sistem'!IP412</f>
        <v>0</v>
      </c>
      <c r="DL412" s="3">
        <f>'data sistem'!HN412</f>
        <v>0</v>
      </c>
      <c r="DM412" s="3">
        <f>'data sistem'!IQ412</f>
        <v>0</v>
      </c>
      <c r="DN412" s="3">
        <f>'data sistem'!HO412</f>
        <v>0</v>
      </c>
      <c r="DO412" s="3">
        <f>'data sistem'!IR412</f>
        <v>0</v>
      </c>
      <c r="DP412" s="3">
        <f>'data sistem'!HP412</f>
        <v>0</v>
      </c>
      <c r="DQ412" s="3">
        <f>'data sistem'!IS412</f>
        <v>0</v>
      </c>
      <c r="DR412" s="3">
        <f>'data sistem'!HQ412</f>
        <v>0</v>
      </c>
      <c r="DS412" s="3">
        <f>'data sistem'!IT412</f>
        <v>0</v>
      </c>
      <c r="DT412" s="3">
        <f>'data sistem'!HR412</f>
        <v>0</v>
      </c>
      <c r="DU412" s="3">
        <f>'data sistem'!IU412</f>
        <v>0</v>
      </c>
      <c r="DV412" s="3">
        <f>'data sistem'!HS412</f>
        <v>0</v>
      </c>
      <c r="DW412" s="3">
        <f>'data sistem'!IV412</f>
        <v>0</v>
      </c>
      <c r="DX412" s="3">
        <f>'data sistem'!HT412</f>
        <v>0</v>
      </c>
      <c r="DY412" s="3">
        <f>'data sistem'!IW412</f>
        <v>0</v>
      </c>
      <c r="DZ412" s="3">
        <f>'data sistem'!HU412</f>
        <v>0</v>
      </c>
      <c r="EA412" s="3">
        <f>'data sistem'!IX412</f>
        <v>0</v>
      </c>
    </row>
    <row r="413" spans="1:131" x14ac:dyDescent="0.3">
      <c r="A413" s="3" t="str">
        <f t="shared" si="6"/>
        <v>051022</v>
      </c>
      <c r="B413" s="3" t="e">
        <f>VLOOKUP('data sistem'!C413,kodeprodi!$A$2:$B$11,2,FALSE)</f>
        <v>#N/A</v>
      </c>
      <c r="C413" s="3">
        <f>'data sistem'!A413</f>
        <v>0</v>
      </c>
      <c r="D413" s="3">
        <f>'data sistem'!B413</f>
        <v>0</v>
      </c>
      <c r="E413" s="3">
        <f>'data sistem'!J413</f>
        <v>0</v>
      </c>
      <c r="F413" s="3">
        <f>'data sistem'!K413</f>
        <v>0</v>
      </c>
      <c r="G413" s="3">
        <f>2020-'data sistem'!E413</f>
        <v>2020</v>
      </c>
      <c r="H413" s="3">
        <f>1</f>
        <v>1</v>
      </c>
      <c r="I413" s="3">
        <f>2</f>
        <v>2</v>
      </c>
      <c r="J413" s="3">
        <f>3</f>
        <v>3</v>
      </c>
      <c r="K413" s="3">
        <f>3</f>
        <v>3</v>
      </c>
      <c r="L413" s="3">
        <f>1</f>
        <v>1</v>
      </c>
      <c r="M413" s="3">
        <f>2</f>
        <v>2</v>
      </c>
      <c r="N413" s="3">
        <f>1</f>
        <v>1</v>
      </c>
      <c r="O413" s="3" t="str">
        <f>IF('data sistem'!W413="tidak",3,IF('data sistem'!W413="ya",IF('data sistem'!DT413="sebelum lulus",1,IF('data sistem'!DT413="setelah lulus",2,"")),""))</f>
        <v/>
      </c>
      <c r="P413" s="3" t="str">
        <f>IF('data sistem'!DU413="0-3 bulan",1,IF('data sistem'!DU413="3-6 bulan",3,IF('data sistem'!DU413="6-12 bulan",6,IF('data sistem'!DU413="lebih dari 12 bulan",12,""))))</f>
        <v/>
      </c>
      <c r="Q413" s="3" t="str">
        <f>IF('data sistem'!DV413="0-3 bulan",1,IF('data sistem'!DV413="3-6 bulan",3,IF('data sistem'!DV413="6-12 bulan",6,IF('data sistem'!DV413="lebih dari 12 bulan",12,""))))</f>
        <v/>
      </c>
      <c r="R413" s="3">
        <f>'data sistem'!EA413</f>
        <v>0</v>
      </c>
      <c r="S413" s="3">
        <f>'data sistem'!EB413</f>
        <v>0</v>
      </c>
      <c r="T413" s="3">
        <f>'data sistem'!EC413</f>
        <v>0</v>
      </c>
      <c r="U413" s="3">
        <f>'data sistem'!ED413</f>
        <v>0</v>
      </c>
      <c r="V413" s="3">
        <f>'data sistem'!EE413</f>
        <v>0</v>
      </c>
      <c r="W413" s="3">
        <f>'data sistem'!EF413</f>
        <v>0</v>
      </c>
      <c r="X413" s="3">
        <f>'data sistem'!EG413</f>
        <v>0</v>
      </c>
      <c r="Y413" s="3" t="str">
        <f>IF('data sistem'!DW413="ya",1,IF('data sistem'!DW413="tidak",0,""))</f>
        <v/>
      </c>
      <c r="Z413" s="3">
        <f>'data sistem'!EM413</f>
        <v>0</v>
      </c>
      <c r="AA413" s="3">
        <f>'data sistem'!EH413</f>
        <v>0</v>
      </c>
      <c r="AB413" s="3">
        <f>'data sistem'!EI413</f>
        <v>0</v>
      </c>
      <c r="AC413" s="3">
        <f>'data sistem'!EJ413</f>
        <v>0</v>
      </c>
      <c r="AD413" s="3">
        <f>'data sistem'!EK413</f>
        <v>0</v>
      </c>
      <c r="AE413" s="3">
        <f>'data sistem'!EL413</f>
        <v>0</v>
      </c>
      <c r="AF413" s="3">
        <f>0</f>
        <v>0</v>
      </c>
      <c r="AH413" s="3">
        <f>IF('data sistem'!FB413="lebih dari 3",4,'data sistem'!FB413)</f>
        <v>0</v>
      </c>
      <c r="AI413" s="3" t="str">
        <f>IF('data sistem'!FF413="sebelum lulus",1,IF('data sistem'!FF413="setelah lulus",2,""))</f>
        <v/>
      </c>
      <c r="AJ413" s="3" t="str">
        <f>IF('data sistem'!FG413="0-3 bulan",1,IF('data sistem'!FG413="3-6 bulan",3,IF('data sistem'!FG413="6-12 bulan",6,IF('data sistem'!FG413="lebih dari 12 bulan",12,""))))</f>
        <v/>
      </c>
      <c r="AK413" s="3" t="str">
        <f>IF('data sistem'!FH413="0-3 bulan",1,IF('data sistem'!FH413="3-6 bulan",3,IF('data sistem'!FH413="6-12 bulan",6,IF('data sistem'!FH413="lebih dari 12 bulan",12,""))))</f>
        <v/>
      </c>
      <c r="AL413" s="3">
        <f>IF('data sistem'!FC413="lebih dari 3",4,'data sistem'!FC413)</f>
        <v>0</v>
      </c>
      <c r="AM413" s="3">
        <f>IF('data sistem'!FD413="lebih dari 3",4,'data sistem'!FD413)</f>
        <v>0</v>
      </c>
      <c r="AN413" s="3" t="str">
        <f>IF(LEFT('data sistem'!U413,7)="bekerja",1,IF(LEFT('data sistem'!U413,5)="tidak",2,""))</f>
        <v/>
      </c>
      <c r="AO413" s="3">
        <f>'data sistem'!M413*1</f>
        <v>0</v>
      </c>
      <c r="AP413" s="3">
        <f>'data sistem'!R413*2</f>
        <v>0</v>
      </c>
      <c r="AQ413" s="3">
        <f>'data sistem'!P413*3</f>
        <v>0</v>
      </c>
      <c r="AR413" s="3">
        <f>'data sistem'!Q413*4</f>
        <v>0</v>
      </c>
      <c r="AS413" s="3">
        <f>0</f>
        <v>0</v>
      </c>
      <c r="AU413" s="3">
        <f>IF('data sistem'!Q413="1",4,1)</f>
        <v>1</v>
      </c>
      <c r="AW413" s="3">
        <f>IF('data sistem'!AG413="bumn",1,IF('data sistem'!AG413="non-profit",2,IF('data sistem'!AG413="swasta",3,IF('data sistem'!AG413="wiraswasta",4,5))))</f>
        <v>5</v>
      </c>
      <c r="AX413" s="3">
        <f>IF(AW413=5,'data sistem'!AG413,"")</f>
        <v>0</v>
      </c>
      <c r="AY413" s="3">
        <f>IF('data sistem'!T413=0,1,'data sistem'!T413=0)</f>
        <v>1</v>
      </c>
      <c r="BA413" s="3">
        <f>IF('data sistem'!AM413="kurang dari 1 juta",1000000,IF('data sistem'!AM413="antara 1 dan 2 juta",2000000,IF('data sistem'!AM413="lebih dari 2 juta",3000000,IF('data sistem'!AM413="lebih dari 3 juta",4000000,0))))</f>
        <v>0</v>
      </c>
      <c r="BB413" s="3">
        <f>0</f>
        <v>0</v>
      </c>
      <c r="BC413" s="3">
        <f>IF('data sistem'!BI413="kurang dari 1 juta",1000000,IF('data sistem'!BI413="antara 1 dan 2 juta",2000000,IF('data sistem'!BI413="lebih dari 2 juta",3000000,IF('data sistem'!BI413="lebih dari 3 juta",4000000,0))))</f>
        <v>0</v>
      </c>
      <c r="BD413" s="3" t="str">
        <f>IF('data sistem'!DE413&gt;0,'data sistem'!DE413,"")</f>
        <v/>
      </c>
      <c r="BE413" s="3" t="str">
        <f>IF('data sistem'!DF413="lebih tinggi",1,IF('data sistem'!DF413="sama",2,IF('data sistem'!DF413="lebih rendah",3,IF('data sistem'!DF413="tidak perlu",4,""))))</f>
        <v/>
      </c>
      <c r="BF413" s="3">
        <f>'data sistem'!DG413*1</f>
        <v>0</v>
      </c>
      <c r="BG413" s="3">
        <f>'data sistem'!DH413*2</f>
        <v>0</v>
      </c>
      <c r="BH413" s="3">
        <f>'data sistem'!DI413*3</f>
        <v>0</v>
      </c>
      <c r="BI413" s="3">
        <f>'data sistem'!DJ413*4</f>
        <v>0</v>
      </c>
      <c r="BJ413" s="3">
        <f>'data sistem'!DK413*5</f>
        <v>0</v>
      </c>
      <c r="BK413" s="3">
        <f>'data sistem'!DL413*6</f>
        <v>0</v>
      </c>
      <c r="BL413" s="3">
        <f>'data sistem'!DM413*7</f>
        <v>0</v>
      </c>
      <c r="BM413" s="3">
        <f>'data sistem'!DN413*8</f>
        <v>0</v>
      </c>
      <c r="BN413" s="3">
        <f>'data sistem'!DO413*9</f>
        <v>0</v>
      </c>
      <c r="BO413" s="3">
        <f>'data sistem'!DP413*10</f>
        <v>0</v>
      </c>
      <c r="BP413" s="3">
        <f>'data sistem'!DQ413*11</f>
        <v>0</v>
      </c>
      <c r="BQ413" s="3">
        <f>'data sistem'!DR413*12</f>
        <v>0</v>
      </c>
      <c r="BR413" s="3">
        <v>0</v>
      </c>
      <c r="BT413" s="3">
        <f>'data sistem'!GU413</f>
        <v>0</v>
      </c>
      <c r="BU413" s="3">
        <f>'data sistem'!HX413</f>
        <v>0</v>
      </c>
      <c r="BV413" s="3">
        <f>'data sistem'!GV413</f>
        <v>0</v>
      </c>
      <c r="BW413" s="3">
        <f>'data sistem'!HY413</f>
        <v>0</v>
      </c>
      <c r="BX413" s="3">
        <f>'data sistem'!GW413</f>
        <v>0</v>
      </c>
      <c r="BY413" s="3">
        <f>'data sistem'!HV413</f>
        <v>0</v>
      </c>
      <c r="BZ413" s="3">
        <f>'data sistem'!HZ413</f>
        <v>0</v>
      </c>
      <c r="CA413" s="3">
        <f>'data sistem'!IY413</f>
        <v>0</v>
      </c>
      <c r="CB413" s="3">
        <f>'data sistem'!GX413</f>
        <v>0</v>
      </c>
      <c r="CC413" s="3">
        <f>'data sistem'!IA413</f>
        <v>0</v>
      </c>
      <c r="CD413" s="3">
        <f>'data sistem'!GY413</f>
        <v>0</v>
      </c>
      <c r="CE413" s="3">
        <f>'data sistem'!IB413</f>
        <v>0</v>
      </c>
      <c r="CF413" s="3">
        <f>'data sistem'!GZ413</f>
        <v>0</v>
      </c>
      <c r="CH413" s="3">
        <f>'data sistem'!IC413</f>
        <v>0</v>
      </c>
      <c r="CJ413" s="3">
        <f>'data sistem'!HA413</f>
        <v>0</v>
      </c>
      <c r="CK413" s="3">
        <f>'data sistem'!ID413</f>
        <v>0</v>
      </c>
      <c r="CL413" s="3">
        <f>'data sistem'!HB413</f>
        <v>0</v>
      </c>
      <c r="CM413" s="3">
        <f>'data sistem'!IE413</f>
        <v>0</v>
      </c>
      <c r="CN413" s="3">
        <f>'data sistem'!HC413</f>
        <v>0</v>
      </c>
      <c r="CO413" s="3">
        <f>'data sistem'!IF413</f>
        <v>0</v>
      </c>
      <c r="CP413" s="3">
        <f>'data sistem'!HD413</f>
        <v>0</v>
      </c>
      <c r="CQ413" s="3">
        <f>'data sistem'!IG413</f>
        <v>0</v>
      </c>
      <c r="CR413" s="3">
        <f>'data sistem'!HE413</f>
        <v>0</v>
      </c>
      <c r="CS413" s="3">
        <f>'data sistem'!IH413</f>
        <v>0</v>
      </c>
      <c r="CT413" s="3">
        <f>'data sistem'!HF413</f>
        <v>0</v>
      </c>
      <c r="CU413" s="3">
        <f>'data sistem'!II413</f>
        <v>0</v>
      </c>
      <c r="CV413" s="3">
        <f>'data sistem'!HG413</f>
        <v>0</v>
      </c>
      <c r="CW413" s="3">
        <f>'data sistem'!IJ413</f>
        <v>0</v>
      </c>
      <c r="CX413" s="3">
        <f>'data sistem'!HH413</f>
        <v>0</v>
      </c>
      <c r="CY413" s="3">
        <f>'data sistem'!IK413</f>
        <v>0</v>
      </c>
      <c r="CZ413" s="3">
        <f>'data sistem'!HI413</f>
        <v>0</v>
      </c>
      <c r="DA413" s="3">
        <f>'data sistem'!IL413</f>
        <v>0</v>
      </c>
      <c r="DB413" s="3">
        <f>'data sistem'!HJ413</f>
        <v>0</v>
      </c>
      <c r="DC413" s="3">
        <f>'data sistem'!IM413</f>
        <v>0</v>
      </c>
      <c r="DD413" s="3">
        <f>'data sistem'!HK413</f>
        <v>0</v>
      </c>
      <c r="DE413" s="3">
        <f>'data sistem'!IN413</f>
        <v>0</v>
      </c>
      <c r="DF413" s="3">
        <f>'data sistem'!HL413</f>
        <v>0</v>
      </c>
      <c r="DG413" s="3">
        <f>'data sistem'!IO413</f>
        <v>0</v>
      </c>
      <c r="DH413" s="3">
        <f>'data sistem'!HM413</f>
        <v>0</v>
      </c>
      <c r="DI413" s="3">
        <f>'data sistem'!HM413</f>
        <v>0</v>
      </c>
      <c r="DJ413" s="3">
        <f>'data sistem'!IP413</f>
        <v>0</v>
      </c>
      <c r="DK413" s="3">
        <f>'data sistem'!IP413</f>
        <v>0</v>
      </c>
      <c r="DL413" s="3">
        <f>'data sistem'!HN413</f>
        <v>0</v>
      </c>
      <c r="DM413" s="3">
        <f>'data sistem'!IQ413</f>
        <v>0</v>
      </c>
      <c r="DN413" s="3">
        <f>'data sistem'!HO413</f>
        <v>0</v>
      </c>
      <c r="DO413" s="3">
        <f>'data sistem'!IR413</f>
        <v>0</v>
      </c>
      <c r="DP413" s="3">
        <f>'data sistem'!HP413</f>
        <v>0</v>
      </c>
      <c r="DQ413" s="3">
        <f>'data sistem'!IS413</f>
        <v>0</v>
      </c>
      <c r="DR413" s="3">
        <f>'data sistem'!HQ413</f>
        <v>0</v>
      </c>
      <c r="DS413" s="3">
        <f>'data sistem'!IT413</f>
        <v>0</v>
      </c>
      <c r="DT413" s="3">
        <f>'data sistem'!HR413</f>
        <v>0</v>
      </c>
      <c r="DU413" s="3">
        <f>'data sistem'!IU413</f>
        <v>0</v>
      </c>
      <c r="DV413" s="3">
        <f>'data sistem'!HS413</f>
        <v>0</v>
      </c>
      <c r="DW413" s="3">
        <f>'data sistem'!IV413</f>
        <v>0</v>
      </c>
      <c r="DX413" s="3">
        <f>'data sistem'!HT413</f>
        <v>0</v>
      </c>
      <c r="DY413" s="3">
        <f>'data sistem'!IW413</f>
        <v>0</v>
      </c>
      <c r="DZ413" s="3">
        <f>'data sistem'!HU413</f>
        <v>0</v>
      </c>
      <c r="EA413" s="3">
        <f>'data sistem'!IX413</f>
        <v>0</v>
      </c>
    </row>
    <row r="414" spans="1:131" x14ac:dyDescent="0.3">
      <c r="A414" s="3" t="str">
        <f t="shared" si="6"/>
        <v>051022</v>
      </c>
      <c r="B414" s="3" t="e">
        <f>VLOOKUP('data sistem'!C414,kodeprodi!$A$2:$B$11,2,FALSE)</f>
        <v>#N/A</v>
      </c>
      <c r="C414" s="3">
        <f>'data sistem'!A414</f>
        <v>0</v>
      </c>
      <c r="D414" s="3">
        <f>'data sistem'!B414</f>
        <v>0</v>
      </c>
      <c r="E414" s="3">
        <f>'data sistem'!J414</f>
        <v>0</v>
      </c>
      <c r="F414" s="3">
        <f>'data sistem'!K414</f>
        <v>0</v>
      </c>
      <c r="G414" s="3">
        <f>2020-'data sistem'!E414</f>
        <v>2020</v>
      </c>
      <c r="H414" s="3">
        <f>1</f>
        <v>1</v>
      </c>
      <c r="I414" s="3">
        <f>2</f>
        <v>2</v>
      </c>
      <c r="J414" s="3">
        <f>3</f>
        <v>3</v>
      </c>
      <c r="K414" s="3">
        <f>3</f>
        <v>3</v>
      </c>
      <c r="L414" s="3">
        <f>1</f>
        <v>1</v>
      </c>
      <c r="M414" s="3">
        <f>2</f>
        <v>2</v>
      </c>
      <c r="N414" s="3">
        <f>1</f>
        <v>1</v>
      </c>
      <c r="O414" s="3" t="str">
        <f>IF('data sistem'!W414="tidak",3,IF('data sistem'!W414="ya",IF('data sistem'!DT414="sebelum lulus",1,IF('data sistem'!DT414="setelah lulus",2,"")),""))</f>
        <v/>
      </c>
      <c r="P414" s="3" t="str">
        <f>IF('data sistem'!DU414="0-3 bulan",1,IF('data sistem'!DU414="3-6 bulan",3,IF('data sistem'!DU414="6-12 bulan",6,IF('data sistem'!DU414="lebih dari 12 bulan",12,""))))</f>
        <v/>
      </c>
      <c r="Q414" s="3" t="str">
        <f>IF('data sistem'!DV414="0-3 bulan",1,IF('data sistem'!DV414="3-6 bulan",3,IF('data sistem'!DV414="6-12 bulan",6,IF('data sistem'!DV414="lebih dari 12 bulan",12,""))))</f>
        <v/>
      </c>
      <c r="R414" s="3">
        <f>'data sistem'!EA414</f>
        <v>0</v>
      </c>
      <c r="S414" s="3">
        <f>'data sistem'!EB414</f>
        <v>0</v>
      </c>
      <c r="T414" s="3">
        <f>'data sistem'!EC414</f>
        <v>0</v>
      </c>
      <c r="U414" s="3">
        <f>'data sistem'!ED414</f>
        <v>0</v>
      </c>
      <c r="V414" s="3">
        <f>'data sistem'!EE414</f>
        <v>0</v>
      </c>
      <c r="W414" s="3">
        <f>'data sistem'!EF414</f>
        <v>0</v>
      </c>
      <c r="X414" s="3">
        <f>'data sistem'!EG414</f>
        <v>0</v>
      </c>
      <c r="Y414" s="3" t="str">
        <f>IF('data sistem'!DW414="ya",1,IF('data sistem'!DW414="tidak",0,""))</f>
        <v/>
      </c>
      <c r="Z414" s="3">
        <f>'data sistem'!EM414</f>
        <v>0</v>
      </c>
      <c r="AA414" s="3">
        <f>'data sistem'!EH414</f>
        <v>0</v>
      </c>
      <c r="AB414" s="3">
        <f>'data sistem'!EI414</f>
        <v>0</v>
      </c>
      <c r="AC414" s="3">
        <f>'data sistem'!EJ414</f>
        <v>0</v>
      </c>
      <c r="AD414" s="3">
        <f>'data sistem'!EK414</f>
        <v>0</v>
      </c>
      <c r="AE414" s="3">
        <f>'data sistem'!EL414</f>
        <v>0</v>
      </c>
      <c r="AF414" s="3">
        <f>0</f>
        <v>0</v>
      </c>
      <c r="AH414" s="3">
        <f>IF('data sistem'!FB414="lebih dari 3",4,'data sistem'!FB414)</f>
        <v>0</v>
      </c>
      <c r="AI414" s="3" t="str">
        <f>IF('data sistem'!FF414="sebelum lulus",1,IF('data sistem'!FF414="setelah lulus",2,""))</f>
        <v/>
      </c>
      <c r="AJ414" s="3" t="str">
        <f>IF('data sistem'!FG414="0-3 bulan",1,IF('data sistem'!FG414="3-6 bulan",3,IF('data sistem'!FG414="6-12 bulan",6,IF('data sistem'!FG414="lebih dari 12 bulan",12,""))))</f>
        <v/>
      </c>
      <c r="AK414" s="3" t="str">
        <f>IF('data sistem'!FH414="0-3 bulan",1,IF('data sistem'!FH414="3-6 bulan",3,IF('data sistem'!FH414="6-12 bulan",6,IF('data sistem'!FH414="lebih dari 12 bulan",12,""))))</f>
        <v/>
      </c>
      <c r="AL414" s="3">
        <f>IF('data sistem'!FC414="lebih dari 3",4,'data sistem'!FC414)</f>
        <v>0</v>
      </c>
      <c r="AM414" s="3">
        <f>IF('data sistem'!FD414="lebih dari 3",4,'data sistem'!FD414)</f>
        <v>0</v>
      </c>
      <c r="AN414" s="3" t="str">
        <f>IF(LEFT('data sistem'!U414,7)="bekerja",1,IF(LEFT('data sistem'!U414,5)="tidak",2,""))</f>
        <v/>
      </c>
      <c r="AO414" s="3">
        <f>'data sistem'!M414*1</f>
        <v>0</v>
      </c>
      <c r="AP414" s="3">
        <f>'data sistem'!R414*2</f>
        <v>0</v>
      </c>
      <c r="AQ414" s="3">
        <f>'data sistem'!P414*3</f>
        <v>0</v>
      </c>
      <c r="AR414" s="3">
        <f>'data sistem'!Q414*4</f>
        <v>0</v>
      </c>
      <c r="AS414" s="3">
        <f>0</f>
        <v>0</v>
      </c>
      <c r="AU414" s="3">
        <f>IF('data sistem'!Q414="1",4,1)</f>
        <v>1</v>
      </c>
      <c r="AW414" s="3">
        <f>IF('data sistem'!AG414="bumn",1,IF('data sistem'!AG414="non-profit",2,IF('data sistem'!AG414="swasta",3,IF('data sistem'!AG414="wiraswasta",4,5))))</f>
        <v>5</v>
      </c>
      <c r="AX414" s="3">
        <f>IF(AW414=5,'data sistem'!AG414,"")</f>
        <v>0</v>
      </c>
      <c r="AY414" s="3">
        <f>IF('data sistem'!T414=0,1,'data sistem'!T414=0)</f>
        <v>1</v>
      </c>
      <c r="BA414" s="3">
        <f>IF('data sistem'!AM414="kurang dari 1 juta",1000000,IF('data sistem'!AM414="antara 1 dan 2 juta",2000000,IF('data sistem'!AM414="lebih dari 2 juta",3000000,IF('data sistem'!AM414="lebih dari 3 juta",4000000,0))))</f>
        <v>0</v>
      </c>
      <c r="BB414" s="3">
        <f>0</f>
        <v>0</v>
      </c>
      <c r="BC414" s="3">
        <f>IF('data sistem'!BI414="kurang dari 1 juta",1000000,IF('data sistem'!BI414="antara 1 dan 2 juta",2000000,IF('data sistem'!BI414="lebih dari 2 juta",3000000,IF('data sistem'!BI414="lebih dari 3 juta",4000000,0))))</f>
        <v>0</v>
      </c>
      <c r="BD414" s="3" t="str">
        <f>IF('data sistem'!DE414&gt;0,'data sistem'!DE414,"")</f>
        <v/>
      </c>
      <c r="BE414" s="3" t="str">
        <f>IF('data sistem'!DF414="lebih tinggi",1,IF('data sistem'!DF414="sama",2,IF('data sistem'!DF414="lebih rendah",3,IF('data sistem'!DF414="tidak perlu",4,""))))</f>
        <v/>
      </c>
      <c r="BF414" s="3">
        <f>'data sistem'!DG414*1</f>
        <v>0</v>
      </c>
      <c r="BG414" s="3">
        <f>'data sistem'!DH414*2</f>
        <v>0</v>
      </c>
      <c r="BH414" s="3">
        <f>'data sistem'!DI414*3</f>
        <v>0</v>
      </c>
      <c r="BI414" s="3">
        <f>'data sistem'!DJ414*4</f>
        <v>0</v>
      </c>
      <c r="BJ414" s="3">
        <f>'data sistem'!DK414*5</f>
        <v>0</v>
      </c>
      <c r="BK414" s="3">
        <f>'data sistem'!DL414*6</f>
        <v>0</v>
      </c>
      <c r="BL414" s="3">
        <f>'data sistem'!DM414*7</f>
        <v>0</v>
      </c>
      <c r="BM414" s="3">
        <f>'data sistem'!DN414*8</f>
        <v>0</v>
      </c>
      <c r="BN414" s="3">
        <f>'data sistem'!DO414*9</f>
        <v>0</v>
      </c>
      <c r="BO414" s="3">
        <f>'data sistem'!DP414*10</f>
        <v>0</v>
      </c>
      <c r="BP414" s="3">
        <f>'data sistem'!DQ414*11</f>
        <v>0</v>
      </c>
      <c r="BQ414" s="3">
        <f>'data sistem'!DR414*12</f>
        <v>0</v>
      </c>
      <c r="BR414" s="3">
        <v>0</v>
      </c>
      <c r="BT414" s="3">
        <f>'data sistem'!GU414</f>
        <v>0</v>
      </c>
      <c r="BU414" s="3">
        <f>'data sistem'!HX414</f>
        <v>0</v>
      </c>
      <c r="BV414" s="3">
        <f>'data sistem'!GV414</f>
        <v>0</v>
      </c>
      <c r="BW414" s="3">
        <f>'data sistem'!HY414</f>
        <v>0</v>
      </c>
      <c r="BX414" s="3">
        <f>'data sistem'!GW414</f>
        <v>0</v>
      </c>
      <c r="BY414" s="3">
        <f>'data sistem'!HV414</f>
        <v>0</v>
      </c>
      <c r="BZ414" s="3">
        <f>'data sistem'!HZ414</f>
        <v>0</v>
      </c>
      <c r="CA414" s="3">
        <f>'data sistem'!IY414</f>
        <v>0</v>
      </c>
      <c r="CB414" s="3">
        <f>'data sistem'!GX414</f>
        <v>0</v>
      </c>
      <c r="CC414" s="3">
        <f>'data sistem'!IA414</f>
        <v>0</v>
      </c>
      <c r="CD414" s="3">
        <f>'data sistem'!GY414</f>
        <v>0</v>
      </c>
      <c r="CE414" s="3">
        <f>'data sistem'!IB414</f>
        <v>0</v>
      </c>
      <c r="CF414" s="3">
        <f>'data sistem'!GZ414</f>
        <v>0</v>
      </c>
      <c r="CH414" s="3">
        <f>'data sistem'!IC414</f>
        <v>0</v>
      </c>
      <c r="CJ414" s="3">
        <f>'data sistem'!HA414</f>
        <v>0</v>
      </c>
      <c r="CK414" s="3">
        <f>'data sistem'!ID414</f>
        <v>0</v>
      </c>
      <c r="CL414" s="3">
        <f>'data sistem'!HB414</f>
        <v>0</v>
      </c>
      <c r="CM414" s="3">
        <f>'data sistem'!IE414</f>
        <v>0</v>
      </c>
      <c r="CN414" s="3">
        <f>'data sistem'!HC414</f>
        <v>0</v>
      </c>
      <c r="CO414" s="3">
        <f>'data sistem'!IF414</f>
        <v>0</v>
      </c>
      <c r="CP414" s="3">
        <f>'data sistem'!HD414</f>
        <v>0</v>
      </c>
      <c r="CQ414" s="3">
        <f>'data sistem'!IG414</f>
        <v>0</v>
      </c>
      <c r="CR414" s="3">
        <f>'data sistem'!HE414</f>
        <v>0</v>
      </c>
      <c r="CS414" s="3">
        <f>'data sistem'!IH414</f>
        <v>0</v>
      </c>
      <c r="CT414" s="3">
        <f>'data sistem'!HF414</f>
        <v>0</v>
      </c>
      <c r="CU414" s="3">
        <f>'data sistem'!II414</f>
        <v>0</v>
      </c>
      <c r="CV414" s="3">
        <f>'data sistem'!HG414</f>
        <v>0</v>
      </c>
      <c r="CW414" s="3">
        <f>'data sistem'!IJ414</f>
        <v>0</v>
      </c>
      <c r="CX414" s="3">
        <f>'data sistem'!HH414</f>
        <v>0</v>
      </c>
      <c r="CY414" s="3">
        <f>'data sistem'!IK414</f>
        <v>0</v>
      </c>
      <c r="CZ414" s="3">
        <f>'data sistem'!HI414</f>
        <v>0</v>
      </c>
      <c r="DA414" s="3">
        <f>'data sistem'!IL414</f>
        <v>0</v>
      </c>
      <c r="DB414" s="3">
        <f>'data sistem'!HJ414</f>
        <v>0</v>
      </c>
      <c r="DC414" s="3">
        <f>'data sistem'!IM414</f>
        <v>0</v>
      </c>
      <c r="DD414" s="3">
        <f>'data sistem'!HK414</f>
        <v>0</v>
      </c>
      <c r="DE414" s="3">
        <f>'data sistem'!IN414</f>
        <v>0</v>
      </c>
      <c r="DF414" s="3">
        <f>'data sistem'!HL414</f>
        <v>0</v>
      </c>
      <c r="DG414" s="3">
        <f>'data sistem'!IO414</f>
        <v>0</v>
      </c>
      <c r="DH414" s="3">
        <f>'data sistem'!HM414</f>
        <v>0</v>
      </c>
      <c r="DI414" s="3">
        <f>'data sistem'!HM414</f>
        <v>0</v>
      </c>
      <c r="DJ414" s="3">
        <f>'data sistem'!IP414</f>
        <v>0</v>
      </c>
      <c r="DK414" s="3">
        <f>'data sistem'!IP414</f>
        <v>0</v>
      </c>
      <c r="DL414" s="3">
        <f>'data sistem'!HN414</f>
        <v>0</v>
      </c>
      <c r="DM414" s="3">
        <f>'data sistem'!IQ414</f>
        <v>0</v>
      </c>
      <c r="DN414" s="3">
        <f>'data sistem'!HO414</f>
        <v>0</v>
      </c>
      <c r="DO414" s="3">
        <f>'data sistem'!IR414</f>
        <v>0</v>
      </c>
      <c r="DP414" s="3">
        <f>'data sistem'!HP414</f>
        <v>0</v>
      </c>
      <c r="DQ414" s="3">
        <f>'data sistem'!IS414</f>
        <v>0</v>
      </c>
      <c r="DR414" s="3">
        <f>'data sistem'!HQ414</f>
        <v>0</v>
      </c>
      <c r="DS414" s="3">
        <f>'data sistem'!IT414</f>
        <v>0</v>
      </c>
      <c r="DT414" s="3">
        <f>'data sistem'!HR414</f>
        <v>0</v>
      </c>
      <c r="DU414" s="3">
        <f>'data sistem'!IU414</f>
        <v>0</v>
      </c>
      <c r="DV414" s="3">
        <f>'data sistem'!HS414</f>
        <v>0</v>
      </c>
      <c r="DW414" s="3">
        <f>'data sistem'!IV414</f>
        <v>0</v>
      </c>
      <c r="DX414" s="3">
        <f>'data sistem'!HT414</f>
        <v>0</v>
      </c>
      <c r="DY414" s="3">
        <f>'data sistem'!IW414</f>
        <v>0</v>
      </c>
      <c r="DZ414" s="3">
        <f>'data sistem'!HU414</f>
        <v>0</v>
      </c>
      <c r="EA414" s="3">
        <f>'data sistem'!IX414</f>
        <v>0</v>
      </c>
    </row>
    <row r="415" spans="1:131" x14ac:dyDescent="0.3">
      <c r="A415" s="3" t="str">
        <f t="shared" si="6"/>
        <v>051022</v>
      </c>
      <c r="B415" s="3" t="e">
        <f>VLOOKUP('data sistem'!C415,kodeprodi!$A$2:$B$11,2,FALSE)</f>
        <v>#N/A</v>
      </c>
      <c r="C415" s="3">
        <f>'data sistem'!A415</f>
        <v>0</v>
      </c>
      <c r="D415" s="3">
        <f>'data sistem'!B415</f>
        <v>0</v>
      </c>
      <c r="E415" s="3">
        <f>'data sistem'!J415</f>
        <v>0</v>
      </c>
      <c r="F415" s="3">
        <f>'data sistem'!K415</f>
        <v>0</v>
      </c>
      <c r="G415" s="3">
        <f>2020-'data sistem'!E415</f>
        <v>2020</v>
      </c>
      <c r="H415" s="3">
        <f>1</f>
        <v>1</v>
      </c>
      <c r="I415" s="3">
        <f>2</f>
        <v>2</v>
      </c>
      <c r="J415" s="3">
        <f>3</f>
        <v>3</v>
      </c>
      <c r="K415" s="3">
        <f>3</f>
        <v>3</v>
      </c>
      <c r="L415" s="3">
        <f>1</f>
        <v>1</v>
      </c>
      <c r="M415" s="3">
        <f>2</f>
        <v>2</v>
      </c>
      <c r="N415" s="3">
        <f>1</f>
        <v>1</v>
      </c>
      <c r="O415" s="3" t="str">
        <f>IF('data sistem'!W415="tidak",3,IF('data sistem'!W415="ya",IF('data sistem'!DT415="sebelum lulus",1,IF('data sistem'!DT415="setelah lulus",2,"")),""))</f>
        <v/>
      </c>
      <c r="P415" s="3" t="str">
        <f>IF('data sistem'!DU415="0-3 bulan",1,IF('data sistem'!DU415="3-6 bulan",3,IF('data sistem'!DU415="6-12 bulan",6,IF('data sistem'!DU415="lebih dari 12 bulan",12,""))))</f>
        <v/>
      </c>
      <c r="Q415" s="3" t="str">
        <f>IF('data sistem'!DV415="0-3 bulan",1,IF('data sistem'!DV415="3-6 bulan",3,IF('data sistem'!DV415="6-12 bulan",6,IF('data sistem'!DV415="lebih dari 12 bulan",12,""))))</f>
        <v/>
      </c>
      <c r="R415" s="3">
        <f>'data sistem'!EA415</f>
        <v>0</v>
      </c>
      <c r="S415" s="3">
        <f>'data sistem'!EB415</f>
        <v>0</v>
      </c>
      <c r="T415" s="3">
        <f>'data sistem'!EC415</f>
        <v>0</v>
      </c>
      <c r="U415" s="3">
        <f>'data sistem'!ED415</f>
        <v>0</v>
      </c>
      <c r="V415" s="3">
        <f>'data sistem'!EE415</f>
        <v>0</v>
      </c>
      <c r="W415" s="3">
        <f>'data sistem'!EF415</f>
        <v>0</v>
      </c>
      <c r="X415" s="3">
        <f>'data sistem'!EG415</f>
        <v>0</v>
      </c>
      <c r="Y415" s="3" t="str">
        <f>IF('data sistem'!DW415="ya",1,IF('data sistem'!DW415="tidak",0,""))</f>
        <v/>
      </c>
      <c r="Z415" s="3">
        <f>'data sistem'!EM415</f>
        <v>0</v>
      </c>
      <c r="AA415" s="3">
        <f>'data sistem'!EH415</f>
        <v>0</v>
      </c>
      <c r="AB415" s="3">
        <f>'data sistem'!EI415</f>
        <v>0</v>
      </c>
      <c r="AC415" s="3">
        <f>'data sistem'!EJ415</f>
        <v>0</v>
      </c>
      <c r="AD415" s="3">
        <f>'data sistem'!EK415</f>
        <v>0</v>
      </c>
      <c r="AE415" s="3">
        <f>'data sistem'!EL415</f>
        <v>0</v>
      </c>
      <c r="AF415" s="3">
        <f>0</f>
        <v>0</v>
      </c>
      <c r="AH415" s="3">
        <f>IF('data sistem'!FB415="lebih dari 3",4,'data sistem'!FB415)</f>
        <v>0</v>
      </c>
      <c r="AI415" s="3" t="str">
        <f>IF('data sistem'!FF415="sebelum lulus",1,IF('data sistem'!FF415="setelah lulus",2,""))</f>
        <v/>
      </c>
      <c r="AJ415" s="3" t="str">
        <f>IF('data sistem'!FG415="0-3 bulan",1,IF('data sistem'!FG415="3-6 bulan",3,IF('data sistem'!FG415="6-12 bulan",6,IF('data sistem'!FG415="lebih dari 12 bulan",12,""))))</f>
        <v/>
      </c>
      <c r="AK415" s="3" t="str">
        <f>IF('data sistem'!FH415="0-3 bulan",1,IF('data sistem'!FH415="3-6 bulan",3,IF('data sistem'!FH415="6-12 bulan",6,IF('data sistem'!FH415="lebih dari 12 bulan",12,""))))</f>
        <v/>
      </c>
      <c r="AL415" s="3">
        <f>IF('data sistem'!FC415="lebih dari 3",4,'data sistem'!FC415)</f>
        <v>0</v>
      </c>
      <c r="AM415" s="3">
        <f>IF('data sistem'!FD415="lebih dari 3",4,'data sistem'!FD415)</f>
        <v>0</v>
      </c>
      <c r="AN415" s="3" t="str">
        <f>IF(LEFT('data sistem'!U415,7)="bekerja",1,IF(LEFT('data sistem'!U415,5)="tidak",2,""))</f>
        <v/>
      </c>
      <c r="AO415" s="3">
        <f>'data sistem'!M415*1</f>
        <v>0</v>
      </c>
      <c r="AP415" s="3">
        <f>'data sistem'!R415*2</f>
        <v>0</v>
      </c>
      <c r="AQ415" s="3">
        <f>'data sistem'!P415*3</f>
        <v>0</v>
      </c>
      <c r="AR415" s="3">
        <f>'data sistem'!Q415*4</f>
        <v>0</v>
      </c>
      <c r="AS415" s="3">
        <f>0</f>
        <v>0</v>
      </c>
      <c r="AU415" s="3">
        <f>IF('data sistem'!Q415="1",4,1)</f>
        <v>1</v>
      </c>
      <c r="AW415" s="3">
        <f>IF('data sistem'!AG415="bumn",1,IF('data sistem'!AG415="non-profit",2,IF('data sistem'!AG415="swasta",3,IF('data sistem'!AG415="wiraswasta",4,5))))</f>
        <v>5</v>
      </c>
      <c r="AX415" s="3">
        <f>IF(AW415=5,'data sistem'!AG415,"")</f>
        <v>0</v>
      </c>
      <c r="AY415" s="3">
        <f>IF('data sistem'!T415=0,1,'data sistem'!T415=0)</f>
        <v>1</v>
      </c>
      <c r="BA415" s="3">
        <f>IF('data sistem'!AM415="kurang dari 1 juta",1000000,IF('data sistem'!AM415="antara 1 dan 2 juta",2000000,IF('data sistem'!AM415="lebih dari 2 juta",3000000,IF('data sistem'!AM415="lebih dari 3 juta",4000000,0))))</f>
        <v>0</v>
      </c>
      <c r="BB415" s="3">
        <f>0</f>
        <v>0</v>
      </c>
      <c r="BC415" s="3">
        <f>IF('data sistem'!BI415="kurang dari 1 juta",1000000,IF('data sistem'!BI415="antara 1 dan 2 juta",2000000,IF('data sistem'!BI415="lebih dari 2 juta",3000000,IF('data sistem'!BI415="lebih dari 3 juta",4000000,0))))</f>
        <v>0</v>
      </c>
      <c r="BD415" s="3" t="str">
        <f>IF('data sistem'!DE415&gt;0,'data sistem'!DE415,"")</f>
        <v/>
      </c>
      <c r="BE415" s="3" t="str">
        <f>IF('data sistem'!DF415="lebih tinggi",1,IF('data sistem'!DF415="sama",2,IF('data sistem'!DF415="lebih rendah",3,IF('data sistem'!DF415="tidak perlu",4,""))))</f>
        <v/>
      </c>
      <c r="BF415" s="3">
        <f>'data sistem'!DG415*1</f>
        <v>0</v>
      </c>
      <c r="BG415" s="3">
        <f>'data sistem'!DH415*2</f>
        <v>0</v>
      </c>
      <c r="BH415" s="3">
        <f>'data sistem'!DI415*3</f>
        <v>0</v>
      </c>
      <c r="BI415" s="3">
        <f>'data sistem'!DJ415*4</f>
        <v>0</v>
      </c>
      <c r="BJ415" s="3">
        <f>'data sistem'!DK415*5</f>
        <v>0</v>
      </c>
      <c r="BK415" s="3">
        <f>'data sistem'!DL415*6</f>
        <v>0</v>
      </c>
      <c r="BL415" s="3">
        <f>'data sistem'!DM415*7</f>
        <v>0</v>
      </c>
      <c r="BM415" s="3">
        <f>'data sistem'!DN415*8</f>
        <v>0</v>
      </c>
      <c r="BN415" s="3">
        <f>'data sistem'!DO415*9</f>
        <v>0</v>
      </c>
      <c r="BO415" s="3">
        <f>'data sistem'!DP415*10</f>
        <v>0</v>
      </c>
      <c r="BP415" s="3">
        <f>'data sistem'!DQ415*11</f>
        <v>0</v>
      </c>
      <c r="BQ415" s="3">
        <f>'data sistem'!DR415*12</f>
        <v>0</v>
      </c>
      <c r="BR415" s="3">
        <v>0</v>
      </c>
      <c r="BT415" s="3">
        <f>'data sistem'!GU415</f>
        <v>0</v>
      </c>
      <c r="BU415" s="3">
        <f>'data sistem'!HX415</f>
        <v>0</v>
      </c>
      <c r="BV415" s="3">
        <f>'data sistem'!GV415</f>
        <v>0</v>
      </c>
      <c r="BW415" s="3">
        <f>'data sistem'!HY415</f>
        <v>0</v>
      </c>
      <c r="BX415" s="3">
        <f>'data sistem'!GW415</f>
        <v>0</v>
      </c>
      <c r="BY415" s="3">
        <f>'data sistem'!HV415</f>
        <v>0</v>
      </c>
      <c r="BZ415" s="3">
        <f>'data sistem'!HZ415</f>
        <v>0</v>
      </c>
      <c r="CA415" s="3">
        <f>'data sistem'!IY415</f>
        <v>0</v>
      </c>
      <c r="CB415" s="3">
        <f>'data sistem'!GX415</f>
        <v>0</v>
      </c>
      <c r="CC415" s="3">
        <f>'data sistem'!IA415</f>
        <v>0</v>
      </c>
      <c r="CD415" s="3">
        <f>'data sistem'!GY415</f>
        <v>0</v>
      </c>
      <c r="CE415" s="3">
        <f>'data sistem'!IB415</f>
        <v>0</v>
      </c>
      <c r="CF415" s="3">
        <f>'data sistem'!GZ415</f>
        <v>0</v>
      </c>
      <c r="CH415" s="3">
        <f>'data sistem'!IC415</f>
        <v>0</v>
      </c>
      <c r="CJ415" s="3">
        <f>'data sistem'!HA415</f>
        <v>0</v>
      </c>
      <c r="CK415" s="3">
        <f>'data sistem'!ID415</f>
        <v>0</v>
      </c>
      <c r="CL415" s="3">
        <f>'data sistem'!HB415</f>
        <v>0</v>
      </c>
      <c r="CM415" s="3">
        <f>'data sistem'!IE415</f>
        <v>0</v>
      </c>
      <c r="CN415" s="3">
        <f>'data sistem'!HC415</f>
        <v>0</v>
      </c>
      <c r="CO415" s="3">
        <f>'data sistem'!IF415</f>
        <v>0</v>
      </c>
      <c r="CP415" s="3">
        <f>'data sistem'!HD415</f>
        <v>0</v>
      </c>
      <c r="CQ415" s="3">
        <f>'data sistem'!IG415</f>
        <v>0</v>
      </c>
      <c r="CR415" s="3">
        <f>'data sistem'!HE415</f>
        <v>0</v>
      </c>
      <c r="CS415" s="3">
        <f>'data sistem'!IH415</f>
        <v>0</v>
      </c>
      <c r="CT415" s="3">
        <f>'data sistem'!HF415</f>
        <v>0</v>
      </c>
      <c r="CU415" s="3">
        <f>'data sistem'!II415</f>
        <v>0</v>
      </c>
      <c r="CV415" s="3">
        <f>'data sistem'!HG415</f>
        <v>0</v>
      </c>
      <c r="CW415" s="3">
        <f>'data sistem'!IJ415</f>
        <v>0</v>
      </c>
      <c r="CX415" s="3">
        <f>'data sistem'!HH415</f>
        <v>0</v>
      </c>
      <c r="CY415" s="3">
        <f>'data sistem'!IK415</f>
        <v>0</v>
      </c>
      <c r="CZ415" s="3">
        <f>'data sistem'!HI415</f>
        <v>0</v>
      </c>
      <c r="DA415" s="3">
        <f>'data sistem'!IL415</f>
        <v>0</v>
      </c>
      <c r="DB415" s="3">
        <f>'data sistem'!HJ415</f>
        <v>0</v>
      </c>
      <c r="DC415" s="3">
        <f>'data sistem'!IM415</f>
        <v>0</v>
      </c>
      <c r="DD415" s="3">
        <f>'data sistem'!HK415</f>
        <v>0</v>
      </c>
      <c r="DE415" s="3">
        <f>'data sistem'!IN415</f>
        <v>0</v>
      </c>
      <c r="DF415" s="3">
        <f>'data sistem'!HL415</f>
        <v>0</v>
      </c>
      <c r="DG415" s="3">
        <f>'data sistem'!IO415</f>
        <v>0</v>
      </c>
      <c r="DH415" s="3">
        <f>'data sistem'!HM415</f>
        <v>0</v>
      </c>
      <c r="DI415" s="3">
        <f>'data sistem'!HM415</f>
        <v>0</v>
      </c>
      <c r="DJ415" s="3">
        <f>'data sistem'!IP415</f>
        <v>0</v>
      </c>
      <c r="DK415" s="3">
        <f>'data sistem'!IP415</f>
        <v>0</v>
      </c>
      <c r="DL415" s="3">
        <f>'data sistem'!HN415</f>
        <v>0</v>
      </c>
      <c r="DM415" s="3">
        <f>'data sistem'!IQ415</f>
        <v>0</v>
      </c>
      <c r="DN415" s="3">
        <f>'data sistem'!HO415</f>
        <v>0</v>
      </c>
      <c r="DO415" s="3">
        <f>'data sistem'!IR415</f>
        <v>0</v>
      </c>
      <c r="DP415" s="3">
        <f>'data sistem'!HP415</f>
        <v>0</v>
      </c>
      <c r="DQ415" s="3">
        <f>'data sistem'!IS415</f>
        <v>0</v>
      </c>
      <c r="DR415" s="3">
        <f>'data sistem'!HQ415</f>
        <v>0</v>
      </c>
      <c r="DS415" s="3">
        <f>'data sistem'!IT415</f>
        <v>0</v>
      </c>
      <c r="DT415" s="3">
        <f>'data sistem'!HR415</f>
        <v>0</v>
      </c>
      <c r="DU415" s="3">
        <f>'data sistem'!IU415</f>
        <v>0</v>
      </c>
      <c r="DV415" s="3">
        <f>'data sistem'!HS415</f>
        <v>0</v>
      </c>
      <c r="DW415" s="3">
        <f>'data sistem'!IV415</f>
        <v>0</v>
      </c>
      <c r="DX415" s="3">
        <f>'data sistem'!HT415</f>
        <v>0</v>
      </c>
      <c r="DY415" s="3">
        <f>'data sistem'!IW415</f>
        <v>0</v>
      </c>
      <c r="DZ415" s="3">
        <f>'data sistem'!HU415</f>
        <v>0</v>
      </c>
      <c r="EA415" s="3">
        <f>'data sistem'!IX415</f>
        <v>0</v>
      </c>
    </row>
    <row r="416" spans="1:131" x14ac:dyDescent="0.3">
      <c r="A416" s="3" t="str">
        <f t="shared" si="6"/>
        <v>051022</v>
      </c>
      <c r="B416" s="3" t="e">
        <f>VLOOKUP('data sistem'!C416,kodeprodi!$A$2:$B$11,2,FALSE)</f>
        <v>#N/A</v>
      </c>
      <c r="C416" s="3">
        <f>'data sistem'!A416</f>
        <v>0</v>
      </c>
      <c r="D416" s="3">
        <f>'data sistem'!B416</f>
        <v>0</v>
      </c>
      <c r="E416" s="3">
        <f>'data sistem'!J416</f>
        <v>0</v>
      </c>
      <c r="F416" s="3">
        <f>'data sistem'!K416</f>
        <v>0</v>
      </c>
      <c r="G416" s="3">
        <f>2020-'data sistem'!E416</f>
        <v>2020</v>
      </c>
      <c r="H416" s="3">
        <f>1</f>
        <v>1</v>
      </c>
      <c r="I416" s="3">
        <f>2</f>
        <v>2</v>
      </c>
      <c r="J416" s="3">
        <f>3</f>
        <v>3</v>
      </c>
      <c r="K416" s="3">
        <f>3</f>
        <v>3</v>
      </c>
      <c r="L416" s="3">
        <f>1</f>
        <v>1</v>
      </c>
      <c r="M416" s="3">
        <f>2</f>
        <v>2</v>
      </c>
      <c r="N416" s="3">
        <f>1</f>
        <v>1</v>
      </c>
      <c r="O416" s="3" t="str">
        <f>IF('data sistem'!W416="tidak",3,IF('data sistem'!W416="ya",IF('data sistem'!DT416="sebelum lulus",1,IF('data sistem'!DT416="setelah lulus",2,"")),""))</f>
        <v/>
      </c>
      <c r="P416" s="3" t="str">
        <f>IF('data sistem'!DU416="0-3 bulan",1,IF('data sistem'!DU416="3-6 bulan",3,IF('data sistem'!DU416="6-12 bulan",6,IF('data sistem'!DU416="lebih dari 12 bulan",12,""))))</f>
        <v/>
      </c>
      <c r="Q416" s="3" t="str">
        <f>IF('data sistem'!DV416="0-3 bulan",1,IF('data sistem'!DV416="3-6 bulan",3,IF('data sistem'!DV416="6-12 bulan",6,IF('data sistem'!DV416="lebih dari 12 bulan",12,""))))</f>
        <v/>
      </c>
      <c r="R416" s="3">
        <f>'data sistem'!EA416</f>
        <v>0</v>
      </c>
      <c r="S416" s="3">
        <f>'data sistem'!EB416</f>
        <v>0</v>
      </c>
      <c r="T416" s="3">
        <f>'data sistem'!EC416</f>
        <v>0</v>
      </c>
      <c r="U416" s="3">
        <f>'data sistem'!ED416</f>
        <v>0</v>
      </c>
      <c r="V416" s="3">
        <f>'data sistem'!EE416</f>
        <v>0</v>
      </c>
      <c r="W416" s="3">
        <f>'data sistem'!EF416</f>
        <v>0</v>
      </c>
      <c r="X416" s="3">
        <f>'data sistem'!EG416</f>
        <v>0</v>
      </c>
      <c r="Y416" s="3" t="str">
        <f>IF('data sistem'!DW416="ya",1,IF('data sistem'!DW416="tidak",0,""))</f>
        <v/>
      </c>
      <c r="Z416" s="3">
        <f>'data sistem'!EM416</f>
        <v>0</v>
      </c>
      <c r="AA416" s="3">
        <f>'data sistem'!EH416</f>
        <v>0</v>
      </c>
      <c r="AB416" s="3">
        <f>'data sistem'!EI416</f>
        <v>0</v>
      </c>
      <c r="AC416" s="3">
        <f>'data sistem'!EJ416</f>
        <v>0</v>
      </c>
      <c r="AD416" s="3">
        <f>'data sistem'!EK416</f>
        <v>0</v>
      </c>
      <c r="AE416" s="3">
        <f>'data sistem'!EL416</f>
        <v>0</v>
      </c>
      <c r="AF416" s="3">
        <f>0</f>
        <v>0</v>
      </c>
      <c r="AH416" s="3">
        <f>IF('data sistem'!FB416="lebih dari 3",4,'data sistem'!FB416)</f>
        <v>0</v>
      </c>
      <c r="AI416" s="3" t="str">
        <f>IF('data sistem'!FF416="sebelum lulus",1,IF('data sistem'!FF416="setelah lulus",2,""))</f>
        <v/>
      </c>
      <c r="AJ416" s="3" t="str">
        <f>IF('data sistem'!FG416="0-3 bulan",1,IF('data sistem'!FG416="3-6 bulan",3,IF('data sistem'!FG416="6-12 bulan",6,IF('data sistem'!FG416="lebih dari 12 bulan",12,""))))</f>
        <v/>
      </c>
      <c r="AK416" s="3" t="str">
        <f>IF('data sistem'!FH416="0-3 bulan",1,IF('data sistem'!FH416="3-6 bulan",3,IF('data sistem'!FH416="6-12 bulan",6,IF('data sistem'!FH416="lebih dari 12 bulan",12,""))))</f>
        <v/>
      </c>
      <c r="AL416" s="3">
        <f>IF('data sistem'!FC416="lebih dari 3",4,'data sistem'!FC416)</f>
        <v>0</v>
      </c>
      <c r="AM416" s="3">
        <f>IF('data sistem'!FD416="lebih dari 3",4,'data sistem'!FD416)</f>
        <v>0</v>
      </c>
      <c r="AN416" s="3" t="str">
        <f>IF(LEFT('data sistem'!U416,7)="bekerja",1,IF(LEFT('data sistem'!U416,5)="tidak",2,""))</f>
        <v/>
      </c>
      <c r="AO416" s="3">
        <f>'data sistem'!M416*1</f>
        <v>0</v>
      </c>
      <c r="AP416" s="3">
        <f>'data sistem'!R416*2</f>
        <v>0</v>
      </c>
      <c r="AQ416" s="3">
        <f>'data sistem'!P416*3</f>
        <v>0</v>
      </c>
      <c r="AR416" s="3">
        <f>'data sistem'!Q416*4</f>
        <v>0</v>
      </c>
      <c r="AS416" s="3">
        <f>0</f>
        <v>0</v>
      </c>
      <c r="AU416" s="3">
        <f>IF('data sistem'!Q416="1",4,1)</f>
        <v>1</v>
      </c>
      <c r="AW416" s="3">
        <f>IF('data sistem'!AG416="bumn",1,IF('data sistem'!AG416="non-profit",2,IF('data sistem'!AG416="swasta",3,IF('data sistem'!AG416="wiraswasta",4,5))))</f>
        <v>5</v>
      </c>
      <c r="AX416" s="3">
        <f>IF(AW416=5,'data sistem'!AG416,"")</f>
        <v>0</v>
      </c>
      <c r="AY416" s="3">
        <f>IF('data sistem'!T416=0,1,'data sistem'!T416=0)</f>
        <v>1</v>
      </c>
      <c r="BA416" s="3">
        <f>IF('data sistem'!AM416="kurang dari 1 juta",1000000,IF('data sistem'!AM416="antara 1 dan 2 juta",2000000,IF('data sistem'!AM416="lebih dari 2 juta",3000000,IF('data sistem'!AM416="lebih dari 3 juta",4000000,0))))</f>
        <v>0</v>
      </c>
      <c r="BB416" s="3">
        <f>0</f>
        <v>0</v>
      </c>
      <c r="BC416" s="3">
        <f>IF('data sistem'!BI416="kurang dari 1 juta",1000000,IF('data sistem'!BI416="antara 1 dan 2 juta",2000000,IF('data sistem'!BI416="lebih dari 2 juta",3000000,IF('data sistem'!BI416="lebih dari 3 juta",4000000,0))))</f>
        <v>0</v>
      </c>
      <c r="BD416" s="3" t="str">
        <f>IF('data sistem'!DE416&gt;0,'data sistem'!DE416,"")</f>
        <v/>
      </c>
      <c r="BE416" s="3" t="str">
        <f>IF('data sistem'!DF416="lebih tinggi",1,IF('data sistem'!DF416="sama",2,IF('data sistem'!DF416="lebih rendah",3,IF('data sistem'!DF416="tidak perlu",4,""))))</f>
        <v/>
      </c>
      <c r="BF416" s="3">
        <f>'data sistem'!DG416*1</f>
        <v>0</v>
      </c>
      <c r="BG416" s="3">
        <f>'data sistem'!DH416*2</f>
        <v>0</v>
      </c>
      <c r="BH416" s="3">
        <f>'data sistem'!DI416*3</f>
        <v>0</v>
      </c>
      <c r="BI416" s="3">
        <f>'data sistem'!DJ416*4</f>
        <v>0</v>
      </c>
      <c r="BJ416" s="3">
        <f>'data sistem'!DK416*5</f>
        <v>0</v>
      </c>
      <c r="BK416" s="3">
        <f>'data sistem'!DL416*6</f>
        <v>0</v>
      </c>
      <c r="BL416" s="3">
        <f>'data sistem'!DM416*7</f>
        <v>0</v>
      </c>
      <c r="BM416" s="3">
        <f>'data sistem'!DN416*8</f>
        <v>0</v>
      </c>
      <c r="BN416" s="3">
        <f>'data sistem'!DO416*9</f>
        <v>0</v>
      </c>
      <c r="BO416" s="3">
        <f>'data sistem'!DP416*10</f>
        <v>0</v>
      </c>
      <c r="BP416" s="3">
        <f>'data sistem'!DQ416*11</f>
        <v>0</v>
      </c>
      <c r="BQ416" s="3">
        <f>'data sistem'!DR416*12</f>
        <v>0</v>
      </c>
      <c r="BR416" s="3">
        <v>0</v>
      </c>
      <c r="BT416" s="3">
        <f>'data sistem'!GU416</f>
        <v>0</v>
      </c>
      <c r="BU416" s="3">
        <f>'data sistem'!HX416</f>
        <v>0</v>
      </c>
      <c r="BV416" s="3">
        <f>'data sistem'!GV416</f>
        <v>0</v>
      </c>
      <c r="BW416" s="3">
        <f>'data sistem'!HY416</f>
        <v>0</v>
      </c>
      <c r="BX416" s="3">
        <f>'data sistem'!GW416</f>
        <v>0</v>
      </c>
      <c r="BY416" s="3">
        <f>'data sistem'!HV416</f>
        <v>0</v>
      </c>
      <c r="BZ416" s="3">
        <f>'data sistem'!HZ416</f>
        <v>0</v>
      </c>
      <c r="CA416" s="3">
        <f>'data sistem'!IY416</f>
        <v>0</v>
      </c>
      <c r="CB416" s="3">
        <f>'data sistem'!GX416</f>
        <v>0</v>
      </c>
      <c r="CC416" s="3">
        <f>'data sistem'!IA416</f>
        <v>0</v>
      </c>
      <c r="CD416" s="3">
        <f>'data sistem'!GY416</f>
        <v>0</v>
      </c>
      <c r="CE416" s="3">
        <f>'data sistem'!IB416</f>
        <v>0</v>
      </c>
      <c r="CF416" s="3">
        <f>'data sistem'!GZ416</f>
        <v>0</v>
      </c>
      <c r="CH416" s="3">
        <f>'data sistem'!IC416</f>
        <v>0</v>
      </c>
      <c r="CJ416" s="3">
        <f>'data sistem'!HA416</f>
        <v>0</v>
      </c>
      <c r="CK416" s="3">
        <f>'data sistem'!ID416</f>
        <v>0</v>
      </c>
      <c r="CL416" s="3">
        <f>'data sistem'!HB416</f>
        <v>0</v>
      </c>
      <c r="CM416" s="3">
        <f>'data sistem'!IE416</f>
        <v>0</v>
      </c>
      <c r="CN416" s="3">
        <f>'data sistem'!HC416</f>
        <v>0</v>
      </c>
      <c r="CO416" s="3">
        <f>'data sistem'!IF416</f>
        <v>0</v>
      </c>
      <c r="CP416" s="3">
        <f>'data sistem'!HD416</f>
        <v>0</v>
      </c>
      <c r="CQ416" s="3">
        <f>'data sistem'!IG416</f>
        <v>0</v>
      </c>
      <c r="CR416" s="3">
        <f>'data sistem'!HE416</f>
        <v>0</v>
      </c>
      <c r="CS416" s="3">
        <f>'data sistem'!IH416</f>
        <v>0</v>
      </c>
      <c r="CT416" s="3">
        <f>'data sistem'!HF416</f>
        <v>0</v>
      </c>
      <c r="CU416" s="3">
        <f>'data sistem'!II416</f>
        <v>0</v>
      </c>
      <c r="CV416" s="3">
        <f>'data sistem'!HG416</f>
        <v>0</v>
      </c>
      <c r="CW416" s="3">
        <f>'data sistem'!IJ416</f>
        <v>0</v>
      </c>
      <c r="CX416" s="3">
        <f>'data sistem'!HH416</f>
        <v>0</v>
      </c>
      <c r="CY416" s="3">
        <f>'data sistem'!IK416</f>
        <v>0</v>
      </c>
      <c r="CZ416" s="3">
        <f>'data sistem'!HI416</f>
        <v>0</v>
      </c>
      <c r="DA416" s="3">
        <f>'data sistem'!IL416</f>
        <v>0</v>
      </c>
      <c r="DB416" s="3">
        <f>'data sistem'!HJ416</f>
        <v>0</v>
      </c>
      <c r="DC416" s="3">
        <f>'data sistem'!IM416</f>
        <v>0</v>
      </c>
      <c r="DD416" s="3">
        <f>'data sistem'!HK416</f>
        <v>0</v>
      </c>
      <c r="DE416" s="3">
        <f>'data sistem'!IN416</f>
        <v>0</v>
      </c>
      <c r="DF416" s="3">
        <f>'data sistem'!HL416</f>
        <v>0</v>
      </c>
      <c r="DG416" s="3">
        <f>'data sistem'!IO416</f>
        <v>0</v>
      </c>
      <c r="DH416" s="3">
        <f>'data sistem'!HM416</f>
        <v>0</v>
      </c>
      <c r="DI416" s="3">
        <f>'data sistem'!HM416</f>
        <v>0</v>
      </c>
      <c r="DJ416" s="3">
        <f>'data sistem'!IP416</f>
        <v>0</v>
      </c>
      <c r="DK416" s="3">
        <f>'data sistem'!IP416</f>
        <v>0</v>
      </c>
      <c r="DL416" s="3">
        <f>'data sistem'!HN416</f>
        <v>0</v>
      </c>
      <c r="DM416" s="3">
        <f>'data sistem'!IQ416</f>
        <v>0</v>
      </c>
      <c r="DN416" s="3">
        <f>'data sistem'!HO416</f>
        <v>0</v>
      </c>
      <c r="DO416" s="3">
        <f>'data sistem'!IR416</f>
        <v>0</v>
      </c>
      <c r="DP416" s="3">
        <f>'data sistem'!HP416</f>
        <v>0</v>
      </c>
      <c r="DQ416" s="3">
        <f>'data sistem'!IS416</f>
        <v>0</v>
      </c>
      <c r="DR416" s="3">
        <f>'data sistem'!HQ416</f>
        <v>0</v>
      </c>
      <c r="DS416" s="3">
        <f>'data sistem'!IT416</f>
        <v>0</v>
      </c>
      <c r="DT416" s="3">
        <f>'data sistem'!HR416</f>
        <v>0</v>
      </c>
      <c r="DU416" s="3">
        <f>'data sistem'!IU416</f>
        <v>0</v>
      </c>
      <c r="DV416" s="3">
        <f>'data sistem'!HS416</f>
        <v>0</v>
      </c>
      <c r="DW416" s="3">
        <f>'data sistem'!IV416</f>
        <v>0</v>
      </c>
      <c r="DX416" s="3">
        <f>'data sistem'!HT416</f>
        <v>0</v>
      </c>
      <c r="DY416" s="3">
        <f>'data sistem'!IW416</f>
        <v>0</v>
      </c>
      <c r="DZ416" s="3">
        <f>'data sistem'!HU416</f>
        <v>0</v>
      </c>
      <c r="EA416" s="3">
        <f>'data sistem'!IX416</f>
        <v>0</v>
      </c>
    </row>
    <row r="417" spans="1:131" x14ac:dyDescent="0.3">
      <c r="A417" s="3" t="str">
        <f t="shared" si="6"/>
        <v>051022</v>
      </c>
      <c r="B417" s="3" t="e">
        <f>VLOOKUP('data sistem'!C417,kodeprodi!$A$2:$B$11,2,FALSE)</f>
        <v>#N/A</v>
      </c>
      <c r="C417" s="3">
        <f>'data sistem'!A417</f>
        <v>0</v>
      </c>
      <c r="D417" s="3">
        <f>'data sistem'!B417</f>
        <v>0</v>
      </c>
      <c r="E417" s="3">
        <f>'data sistem'!J417</f>
        <v>0</v>
      </c>
      <c r="F417" s="3">
        <f>'data sistem'!K417</f>
        <v>0</v>
      </c>
      <c r="G417" s="3">
        <f>2020-'data sistem'!E417</f>
        <v>2020</v>
      </c>
      <c r="H417" s="3">
        <f>1</f>
        <v>1</v>
      </c>
      <c r="I417" s="3">
        <f>2</f>
        <v>2</v>
      </c>
      <c r="J417" s="3">
        <f>3</f>
        <v>3</v>
      </c>
      <c r="K417" s="3">
        <f>3</f>
        <v>3</v>
      </c>
      <c r="L417" s="3">
        <f>1</f>
        <v>1</v>
      </c>
      <c r="M417" s="3">
        <f>2</f>
        <v>2</v>
      </c>
      <c r="N417" s="3">
        <f>1</f>
        <v>1</v>
      </c>
      <c r="O417" s="3" t="str">
        <f>IF('data sistem'!W417="tidak",3,IF('data sistem'!W417="ya",IF('data sistem'!DT417="sebelum lulus",1,IF('data sistem'!DT417="setelah lulus",2,"")),""))</f>
        <v/>
      </c>
      <c r="P417" s="3" t="str">
        <f>IF('data sistem'!DU417="0-3 bulan",1,IF('data sistem'!DU417="3-6 bulan",3,IF('data sistem'!DU417="6-12 bulan",6,IF('data sistem'!DU417="lebih dari 12 bulan",12,""))))</f>
        <v/>
      </c>
      <c r="Q417" s="3" t="str">
        <f>IF('data sistem'!DV417="0-3 bulan",1,IF('data sistem'!DV417="3-6 bulan",3,IF('data sistem'!DV417="6-12 bulan",6,IF('data sistem'!DV417="lebih dari 12 bulan",12,""))))</f>
        <v/>
      </c>
      <c r="R417" s="3">
        <f>'data sistem'!EA417</f>
        <v>0</v>
      </c>
      <c r="S417" s="3">
        <f>'data sistem'!EB417</f>
        <v>0</v>
      </c>
      <c r="T417" s="3">
        <f>'data sistem'!EC417</f>
        <v>0</v>
      </c>
      <c r="U417" s="3">
        <f>'data sistem'!ED417</f>
        <v>0</v>
      </c>
      <c r="V417" s="3">
        <f>'data sistem'!EE417</f>
        <v>0</v>
      </c>
      <c r="W417" s="3">
        <f>'data sistem'!EF417</f>
        <v>0</v>
      </c>
      <c r="X417" s="3">
        <f>'data sistem'!EG417</f>
        <v>0</v>
      </c>
      <c r="Y417" s="3" t="str">
        <f>IF('data sistem'!DW417="ya",1,IF('data sistem'!DW417="tidak",0,""))</f>
        <v/>
      </c>
      <c r="Z417" s="3">
        <f>'data sistem'!EM417</f>
        <v>0</v>
      </c>
      <c r="AA417" s="3">
        <f>'data sistem'!EH417</f>
        <v>0</v>
      </c>
      <c r="AB417" s="3">
        <f>'data sistem'!EI417</f>
        <v>0</v>
      </c>
      <c r="AC417" s="3">
        <f>'data sistem'!EJ417</f>
        <v>0</v>
      </c>
      <c r="AD417" s="3">
        <f>'data sistem'!EK417</f>
        <v>0</v>
      </c>
      <c r="AE417" s="3">
        <f>'data sistem'!EL417</f>
        <v>0</v>
      </c>
      <c r="AF417" s="3">
        <f>0</f>
        <v>0</v>
      </c>
      <c r="AH417" s="3">
        <f>IF('data sistem'!FB417="lebih dari 3",4,'data sistem'!FB417)</f>
        <v>0</v>
      </c>
      <c r="AI417" s="3" t="str">
        <f>IF('data sistem'!FF417="sebelum lulus",1,IF('data sistem'!FF417="setelah lulus",2,""))</f>
        <v/>
      </c>
      <c r="AJ417" s="3" t="str">
        <f>IF('data sistem'!FG417="0-3 bulan",1,IF('data sistem'!FG417="3-6 bulan",3,IF('data sistem'!FG417="6-12 bulan",6,IF('data sistem'!FG417="lebih dari 12 bulan",12,""))))</f>
        <v/>
      </c>
      <c r="AK417" s="3" t="str">
        <f>IF('data sistem'!FH417="0-3 bulan",1,IF('data sistem'!FH417="3-6 bulan",3,IF('data sistem'!FH417="6-12 bulan",6,IF('data sistem'!FH417="lebih dari 12 bulan",12,""))))</f>
        <v/>
      </c>
      <c r="AL417" s="3">
        <f>IF('data sistem'!FC417="lebih dari 3",4,'data sistem'!FC417)</f>
        <v>0</v>
      </c>
      <c r="AM417" s="3">
        <f>IF('data sistem'!FD417="lebih dari 3",4,'data sistem'!FD417)</f>
        <v>0</v>
      </c>
      <c r="AN417" s="3" t="str">
        <f>IF(LEFT('data sistem'!U417,7)="bekerja",1,IF(LEFT('data sistem'!U417,5)="tidak",2,""))</f>
        <v/>
      </c>
      <c r="AO417" s="3">
        <f>'data sistem'!M417*1</f>
        <v>0</v>
      </c>
      <c r="AP417" s="3">
        <f>'data sistem'!R417*2</f>
        <v>0</v>
      </c>
      <c r="AQ417" s="3">
        <f>'data sistem'!P417*3</f>
        <v>0</v>
      </c>
      <c r="AR417" s="3">
        <f>'data sistem'!Q417*4</f>
        <v>0</v>
      </c>
      <c r="AS417" s="3">
        <f>0</f>
        <v>0</v>
      </c>
      <c r="AU417" s="3">
        <f>IF('data sistem'!Q417="1",4,1)</f>
        <v>1</v>
      </c>
      <c r="AW417" s="3">
        <f>IF('data sistem'!AG417="bumn",1,IF('data sistem'!AG417="non-profit",2,IF('data sistem'!AG417="swasta",3,IF('data sistem'!AG417="wiraswasta",4,5))))</f>
        <v>5</v>
      </c>
      <c r="AX417" s="3">
        <f>IF(AW417=5,'data sistem'!AG417,"")</f>
        <v>0</v>
      </c>
      <c r="AY417" s="3">
        <f>IF('data sistem'!T417=0,1,'data sistem'!T417=0)</f>
        <v>1</v>
      </c>
      <c r="BA417" s="3">
        <f>IF('data sistem'!AM417="kurang dari 1 juta",1000000,IF('data sistem'!AM417="antara 1 dan 2 juta",2000000,IF('data sistem'!AM417="lebih dari 2 juta",3000000,IF('data sistem'!AM417="lebih dari 3 juta",4000000,0))))</f>
        <v>0</v>
      </c>
      <c r="BB417" s="3">
        <f>0</f>
        <v>0</v>
      </c>
      <c r="BC417" s="3">
        <f>IF('data sistem'!BI417="kurang dari 1 juta",1000000,IF('data sistem'!BI417="antara 1 dan 2 juta",2000000,IF('data sistem'!BI417="lebih dari 2 juta",3000000,IF('data sistem'!BI417="lebih dari 3 juta",4000000,0))))</f>
        <v>0</v>
      </c>
      <c r="BD417" s="3" t="str">
        <f>IF('data sistem'!DE417&gt;0,'data sistem'!DE417,"")</f>
        <v/>
      </c>
      <c r="BE417" s="3" t="str">
        <f>IF('data sistem'!DF417="lebih tinggi",1,IF('data sistem'!DF417="sama",2,IF('data sistem'!DF417="lebih rendah",3,IF('data sistem'!DF417="tidak perlu",4,""))))</f>
        <v/>
      </c>
      <c r="BF417" s="3">
        <f>'data sistem'!DG417*1</f>
        <v>0</v>
      </c>
      <c r="BG417" s="3">
        <f>'data sistem'!DH417*2</f>
        <v>0</v>
      </c>
      <c r="BH417" s="3">
        <f>'data sistem'!DI417*3</f>
        <v>0</v>
      </c>
      <c r="BI417" s="3">
        <f>'data sistem'!DJ417*4</f>
        <v>0</v>
      </c>
      <c r="BJ417" s="3">
        <f>'data sistem'!DK417*5</f>
        <v>0</v>
      </c>
      <c r="BK417" s="3">
        <f>'data sistem'!DL417*6</f>
        <v>0</v>
      </c>
      <c r="BL417" s="3">
        <f>'data sistem'!DM417*7</f>
        <v>0</v>
      </c>
      <c r="BM417" s="3">
        <f>'data sistem'!DN417*8</f>
        <v>0</v>
      </c>
      <c r="BN417" s="3">
        <f>'data sistem'!DO417*9</f>
        <v>0</v>
      </c>
      <c r="BO417" s="3">
        <f>'data sistem'!DP417*10</f>
        <v>0</v>
      </c>
      <c r="BP417" s="3">
        <f>'data sistem'!DQ417*11</f>
        <v>0</v>
      </c>
      <c r="BQ417" s="3">
        <f>'data sistem'!DR417*12</f>
        <v>0</v>
      </c>
      <c r="BR417" s="3">
        <v>0</v>
      </c>
      <c r="BT417" s="3">
        <f>'data sistem'!GU417</f>
        <v>0</v>
      </c>
      <c r="BU417" s="3">
        <f>'data sistem'!HX417</f>
        <v>0</v>
      </c>
      <c r="BV417" s="3">
        <f>'data sistem'!GV417</f>
        <v>0</v>
      </c>
      <c r="BW417" s="3">
        <f>'data sistem'!HY417</f>
        <v>0</v>
      </c>
      <c r="BX417" s="3">
        <f>'data sistem'!GW417</f>
        <v>0</v>
      </c>
      <c r="BY417" s="3">
        <f>'data sistem'!HV417</f>
        <v>0</v>
      </c>
      <c r="BZ417" s="3">
        <f>'data sistem'!HZ417</f>
        <v>0</v>
      </c>
      <c r="CA417" s="3">
        <f>'data sistem'!IY417</f>
        <v>0</v>
      </c>
      <c r="CB417" s="3">
        <f>'data sistem'!GX417</f>
        <v>0</v>
      </c>
      <c r="CC417" s="3">
        <f>'data sistem'!IA417</f>
        <v>0</v>
      </c>
      <c r="CD417" s="3">
        <f>'data sistem'!GY417</f>
        <v>0</v>
      </c>
      <c r="CE417" s="3">
        <f>'data sistem'!IB417</f>
        <v>0</v>
      </c>
      <c r="CF417" s="3">
        <f>'data sistem'!GZ417</f>
        <v>0</v>
      </c>
      <c r="CH417" s="3">
        <f>'data sistem'!IC417</f>
        <v>0</v>
      </c>
      <c r="CJ417" s="3">
        <f>'data sistem'!HA417</f>
        <v>0</v>
      </c>
      <c r="CK417" s="3">
        <f>'data sistem'!ID417</f>
        <v>0</v>
      </c>
      <c r="CL417" s="3">
        <f>'data sistem'!HB417</f>
        <v>0</v>
      </c>
      <c r="CM417" s="3">
        <f>'data sistem'!IE417</f>
        <v>0</v>
      </c>
      <c r="CN417" s="3">
        <f>'data sistem'!HC417</f>
        <v>0</v>
      </c>
      <c r="CO417" s="3">
        <f>'data sistem'!IF417</f>
        <v>0</v>
      </c>
      <c r="CP417" s="3">
        <f>'data sistem'!HD417</f>
        <v>0</v>
      </c>
      <c r="CQ417" s="3">
        <f>'data sistem'!IG417</f>
        <v>0</v>
      </c>
      <c r="CR417" s="3">
        <f>'data sistem'!HE417</f>
        <v>0</v>
      </c>
      <c r="CS417" s="3">
        <f>'data sistem'!IH417</f>
        <v>0</v>
      </c>
      <c r="CT417" s="3">
        <f>'data sistem'!HF417</f>
        <v>0</v>
      </c>
      <c r="CU417" s="3">
        <f>'data sistem'!II417</f>
        <v>0</v>
      </c>
      <c r="CV417" s="3">
        <f>'data sistem'!HG417</f>
        <v>0</v>
      </c>
      <c r="CW417" s="3">
        <f>'data sistem'!IJ417</f>
        <v>0</v>
      </c>
      <c r="CX417" s="3">
        <f>'data sistem'!HH417</f>
        <v>0</v>
      </c>
      <c r="CY417" s="3">
        <f>'data sistem'!IK417</f>
        <v>0</v>
      </c>
      <c r="CZ417" s="3">
        <f>'data sistem'!HI417</f>
        <v>0</v>
      </c>
      <c r="DA417" s="3">
        <f>'data sistem'!IL417</f>
        <v>0</v>
      </c>
      <c r="DB417" s="3">
        <f>'data sistem'!HJ417</f>
        <v>0</v>
      </c>
      <c r="DC417" s="3">
        <f>'data sistem'!IM417</f>
        <v>0</v>
      </c>
      <c r="DD417" s="3">
        <f>'data sistem'!HK417</f>
        <v>0</v>
      </c>
      <c r="DE417" s="3">
        <f>'data sistem'!IN417</f>
        <v>0</v>
      </c>
      <c r="DF417" s="3">
        <f>'data sistem'!HL417</f>
        <v>0</v>
      </c>
      <c r="DG417" s="3">
        <f>'data sistem'!IO417</f>
        <v>0</v>
      </c>
      <c r="DH417" s="3">
        <f>'data sistem'!HM417</f>
        <v>0</v>
      </c>
      <c r="DI417" s="3">
        <f>'data sistem'!HM417</f>
        <v>0</v>
      </c>
      <c r="DJ417" s="3">
        <f>'data sistem'!IP417</f>
        <v>0</v>
      </c>
      <c r="DK417" s="3">
        <f>'data sistem'!IP417</f>
        <v>0</v>
      </c>
      <c r="DL417" s="3">
        <f>'data sistem'!HN417</f>
        <v>0</v>
      </c>
      <c r="DM417" s="3">
        <f>'data sistem'!IQ417</f>
        <v>0</v>
      </c>
      <c r="DN417" s="3">
        <f>'data sistem'!HO417</f>
        <v>0</v>
      </c>
      <c r="DO417" s="3">
        <f>'data sistem'!IR417</f>
        <v>0</v>
      </c>
      <c r="DP417" s="3">
        <f>'data sistem'!HP417</f>
        <v>0</v>
      </c>
      <c r="DQ417" s="3">
        <f>'data sistem'!IS417</f>
        <v>0</v>
      </c>
      <c r="DR417" s="3">
        <f>'data sistem'!HQ417</f>
        <v>0</v>
      </c>
      <c r="DS417" s="3">
        <f>'data sistem'!IT417</f>
        <v>0</v>
      </c>
      <c r="DT417" s="3">
        <f>'data sistem'!HR417</f>
        <v>0</v>
      </c>
      <c r="DU417" s="3">
        <f>'data sistem'!IU417</f>
        <v>0</v>
      </c>
      <c r="DV417" s="3">
        <f>'data sistem'!HS417</f>
        <v>0</v>
      </c>
      <c r="DW417" s="3">
        <f>'data sistem'!IV417</f>
        <v>0</v>
      </c>
      <c r="DX417" s="3">
        <f>'data sistem'!HT417</f>
        <v>0</v>
      </c>
      <c r="DY417" s="3">
        <f>'data sistem'!IW417</f>
        <v>0</v>
      </c>
      <c r="DZ417" s="3">
        <f>'data sistem'!HU417</f>
        <v>0</v>
      </c>
      <c r="EA417" s="3">
        <f>'data sistem'!IX417</f>
        <v>0</v>
      </c>
    </row>
    <row r="418" spans="1:131" x14ac:dyDescent="0.3">
      <c r="A418" s="3" t="str">
        <f t="shared" si="6"/>
        <v>051022</v>
      </c>
      <c r="B418" s="3" t="e">
        <f>VLOOKUP('data sistem'!C418,kodeprodi!$A$2:$B$11,2,FALSE)</f>
        <v>#N/A</v>
      </c>
      <c r="C418" s="3">
        <f>'data sistem'!A418</f>
        <v>0</v>
      </c>
      <c r="D418" s="3">
        <f>'data sistem'!B418</f>
        <v>0</v>
      </c>
      <c r="E418" s="3">
        <f>'data sistem'!J418</f>
        <v>0</v>
      </c>
      <c r="F418" s="3">
        <f>'data sistem'!K418</f>
        <v>0</v>
      </c>
      <c r="G418" s="3">
        <f>2020-'data sistem'!E418</f>
        <v>2020</v>
      </c>
      <c r="H418" s="3">
        <f>1</f>
        <v>1</v>
      </c>
      <c r="I418" s="3">
        <f>2</f>
        <v>2</v>
      </c>
      <c r="J418" s="3">
        <f>3</f>
        <v>3</v>
      </c>
      <c r="K418" s="3">
        <f>3</f>
        <v>3</v>
      </c>
      <c r="L418" s="3">
        <f>1</f>
        <v>1</v>
      </c>
      <c r="M418" s="3">
        <f>2</f>
        <v>2</v>
      </c>
      <c r="N418" s="3">
        <f>1</f>
        <v>1</v>
      </c>
      <c r="O418" s="3" t="str">
        <f>IF('data sistem'!W418="tidak",3,IF('data sistem'!W418="ya",IF('data sistem'!DT418="sebelum lulus",1,IF('data sistem'!DT418="setelah lulus",2,"")),""))</f>
        <v/>
      </c>
      <c r="P418" s="3" t="str">
        <f>IF('data sistem'!DU418="0-3 bulan",1,IF('data sistem'!DU418="3-6 bulan",3,IF('data sistem'!DU418="6-12 bulan",6,IF('data sistem'!DU418="lebih dari 12 bulan",12,""))))</f>
        <v/>
      </c>
      <c r="Q418" s="3" t="str">
        <f>IF('data sistem'!DV418="0-3 bulan",1,IF('data sistem'!DV418="3-6 bulan",3,IF('data sistem'!DV418="6-12 bulan",6,IF('data sistem'!DV418="lebih dari 12 bulan",12,""))))</f>
        <v/>
      </c>
      <c r="R418" s="3">
        <f>'data sistem'!EA418</f>
        <v>0</v>
      </c>
      <c r="S418" s="3">
        <f>'data sistem'!EB418</f>
        <v>0</v>
      </c>
      <c r="T418" s="3">
        <f>'data sistem'!EC418</f>
        <v>0</v>
      </c>
      <c r="U418" s="3">
        <f>'data sistem'!ED418</f>
        <v>0</v>
      </c>
      <c r="V418" s="3">
        <f>'data sistem'!EE418</f>
        <v>0</v>
      </c>
      <c r="W418" s="3">
        <f>'data sistem'!EF418</f>
        <v>0</v>
      </c>
      <c r="X418" s="3">
        <f>'data sistem'!EG418</f>
        <v>0</v>
      </c>
      <c r="Y418" s="3" t="str">
        <f>IF('data sistem'!DW418="ya",1,IF('data sistem'!DW418="tidak",0,""))</f>
        <v/>
      </c>
      <c r="Z418" s="3">
        <f>'data sistem'!EM418</f>
        <v>0</v>
      </c>
      <c r="AA418" s="3">
        <f>'data sistem'!EH418</f>
        <v>0</v>
      </c>
      <c r="AB418" s="3">
        <f>'data sistem'!EI418</f>
        <v>0</v>
      </c>
      <c r="AC418" s="3">
        <f>'data sistem'!EJ418</f>
        <v>0</v>
      </c>
      <c r="AD418" s="3">
        <f>'data sistem'!EK418</f>
        <v>0</v>
      </c>
      <c r="AE418" s="3">
        <f>'data sistem'!EL418</f>
        <v>0</v>
      </c>
      <c r="AF418" s="3">
        <f>0</f>
        <v>0</v>
      </c>
      <c r="AH418" s="3">
        <f>IF('data sistem'!FB418="lebih dari 3",4,'data sistem'!FB418)</f>
        <v>0</v>
      </c>
      <c r="AI418" s="3" t="str">
        <f>IF('data sistem'!FF418="sebelum lulus",1,IF('data sistem'!FF418="setelah lulus",2,""))</f>
        <v/>
      </c>
      <c r="AJ418" s="3" t="str">
        <f>IF('data sistem'!FG418="0-3 bulan",1,IF('data sistem'!FG418="3-6 bulan",3,IF('data sistem'!FG418="6-12 bulan",6,IF('data sistem'!FG418="lebih dari 12 bulan",12,""))))</f>
        <v/>
      </c>
      <c r="AK418" s="3" t="str">
        <f>IF('data sistem'!FH418="0-3 bulan",1,IF('data sistem'!FH418="3-6 bulan",3,IF('data sistem'!FH418="6-12 bulan",6,IF('data sistem'!FH418="lebih dari 12 bulan",12,""))))</f>
        <v/>
      </c>
      <c r="AL418" s="3">
        <f>IF('data sistem'!FC418="lebih dari 3",4,'data sistem'!FC418)</f>
        <v>0</v>
      </c>
      <c r="AM418" s="3">
        <f>IF('data sistem'!FD418="lebih dari 3",4,'data sistem'!FD418)</f>
        <v>0</v>
      </c>
      <c r="AN418" s="3" t="str">
        <f>IF(LEFT('data sistem'!U418,7)="bekerja",1,IF(LEFT('data sistem'!U418,5)="tidak",2,""))</f>
        <v/>
      </c>
      <c r="AO418" s="3">
        <f>'data sistem'!M418*1</f>
        <v>0</v>
      </c>
      <c r="AP418" s="3">
        <f>'data sistem'!R418*2</f>
        <v>0</v>
      </c>
      <c r="AQ418" s="3">
        <f>'data sistem'!P418*3</f>
        <v>0</v>
      </c>
      <c r="AR418" s="3">
        <f>'data sistem'!Q418*4</f>
        <v>0</v>
      </c>
      <c r="AS418" s="3">
        <f>0</f>
        <v>0</v>
      </c>
      <c r="AU418" s="3">
        <f>IF('data sistem'!Q418="1",4,1)</f>
        <v>1</v>
      </c>
      <c r="AW418" s="3">
        <f>IF('data sistem'!AG418="bumn",1,IF('data sistem'!AG418="non-profit",2,IF('data sistem'!AG418="swasta",3,IF('data sistem'!AG418="wiraswasta",4,5))))</f>
        <v>5</v>
      </c>
      <c r="AX418" s="3">
        <f>IF(AW418=5,'data sistem'!AG418,"")</f>
        <v>0</v>
      </c>
      <c r="AY418" s="3">
        <f>IF('data sistem'!T418=0,1,'data sistem'!T418=0)</f>
        <v>1</v>
      </c>
      <c r="BA418" s="3">
        <f>IF('data sistem'!AM418="kurang dari 1 juta",1000000,IF('data sistem'!AM418="antara 1 dan 2 juta",2000000,IF('data sistem'!AM418="lebih dari 2 juta",3000000,IF('data sistem'!AM418="lebih dari 3 juta",4000000,0))))</f>
        <v>0</v>
      </c>
      <c r="BB418" s="3">
        <f>0</f>
        <v>0</v>
      </c>
      <c r="BC418" s="3">
        <f>IF('data sistem'!BI418="kurang dari 1 juta",1000000,IF('data sistem'!BI418="antara 1 dan 2 juta",2000000,IF('data sistem'!BI418="lebih dari 2 juta",3000000,IF('data sistem'!BI418="lebih dari 3 juta",4000000,0))))</f>
        <v>0</v>
      </c>
      <c r="BD418" s="3" t="str">
        <f>IF('data sistem'!DE418&gt;0,'data sistem'!DE418,"")</f>
        <v/>
      </c>
      <c r="BE418" s="3" t="str">
        <f>IF('data sistem'!DF418="lebih tinggi",1,IF('data sistem'!DF418="sama",2,IF('data sistem'!DF418="lebih rendah",3,IF('data sistem'!DF418="tidak perlu",4,""))))</f>
        <v/>
      </c>
      <c r="BF418" s="3">
        <f>'data sistem'!DG418*1</f>
        <v>0</v>
      </c>
      <c r="BG418" s="3">
        <f>'data sistem'!DH418*2</f>
        <v>0</v>
      </c>
      <c r="BH418" s="3">
        <f>'data sistem'!DI418*3</f>
        <v>0</v>
      </c>
      <c r="BI418" s="3">
        <f>'data sistem'!DJ418*4</f>
        <v>0</v>
      </c>
      <c r="BJ418" s="3">
        <f>'data sistem'!DK418*5</f>
        <v>0</v>
      </c>
      <c r="BK418" s="3">
        <f>'data sistem'!DL418*6</f>
        <v>0</v>
      </c>
      <c r="BL418" s="3">
        <f>'data sistem'!DM418*7</f>
        <v>0</v>
      </c>
      <c r="BM418" s="3">
        <f>'data sistem'!DN418*8</f>
        <v>0</v>
      </c>
      <c r="BN418" s="3">
        <f>'data sistem'!DO418*9</f>
        <v>0</v>
      </c>
      <c r="BO418" s="3">
        <f>'data sistem'!DP418*10</f>
        <v>0</v>
      </c>
      <c r="BP418" s="3">
        <f>'data sistem'!DQ418*11</f>
        <v>0</v>
      </c>
      <c r="BQ418" s="3">
        <f>'data sistem'!DR418*12</f>
        <v>0</v>
      </c>
      <c r="BR418" s="3">
        <v>0</v>
      </c>
      <c r="BT418" s="3">
        <f>'data sistem'!GU418</f>
        <v>0</v>
      </c>
      <c r="BU418" s="3">
        <f>'data sistem'!HX418</f>
        <v>0</v>
      </c>
      <c r="BV418" s="3">
        <f>'data sistem'!GV418</f>
        <v>0</v>
      </c>
      <c r="BW418" s="3">
        <f>'data sistem'!HY418</f>
        <v>0</v>
      </c>
      <c r="BX418" s="3">
        <f>'data sistem'!GW418</f>
        <v>0</v>
      </c>
      <c r="BY418" s="3">
        <f>'data sistem'!HV418</f>
        <v>0</v>
      </c>
      <c r="BZ418" s="3">
        <f>'data sistem'!HZ418</f>
        <v>0</v>
      </c>
      <c r="CA418" s="3">
        <f>'data sistem'!IY418</f>
        <v>0</v>
      </c>
      <c r="CB418" s="3">
        <f>'data sistem'!GX418</f>
        <v>0</v>
      </c>
      <c r="CC418" s="3">
        <f>'data sistem'!IA418</f>
        <v>0</v>
      </c>
      <c r="CD418" s="3">
        <f>'data sistem'!GY418</f>
        <v>0</v>
      </c>
      <c r="CE418" s="3">
        <f>'data sistem'!IB418</f>
        <v>0</v>
      </c>
      <c r="CF418" s="3">
        <f>'data sistem'!GZ418</f>
        <v>0</v>
      </c>
      <c r="CH418" s="3">
        <f>'data sistem'!IC418</f>
        <v>0</v>
      </c>
      <c r="CJ418" s="3">
        <f>'data sistem'!HA418</f>
        <v>0</v>
      </c>
      <c r="CK418" s="3">
        <f>'data sistem'!ID418</f>
        <v>0</v>
      </c>
      <c r="CL418" s="3">
        <f>'data sistem'!HB418</f>
        <v>0</v>
      </c>
      <c r="CM418" s="3">
        <f>'data sistem'!IE418</f>
        <v>0</v>
      </c>
      <c r="CN418" s="3">
        <f>'data sistem'!HC418</f>
        <v>0</v>
      </c>
      <c r="CO418" s="3">
        <f>'data sistem'!IF418</f>
        <v>0</v>
      </c>
      <c r="CP418" s="3">
        <f>'data sistem'!HD418</f>
        <v>0</v>
      </c>
      <c r="CQ418" s="3">
        <f>'data sistem'!IG418</f>
        <v>0</v>
      </c>
      <c r="CR418" s="3">
        <f>'data sistem'!HE418</f>
        <v>0</v>
      </c>
      <c r="CS418" s="3">
        <f>'data sistem'!IH418</f>
        <v>0</v>
      </c>
      <c r="CT418" s="3">
        <f>'data sistem'!HF418</f>
        <v>0</v>
      </c>
      <c r="CU418" s="3">
        <f>'data sistem'!II418</f>
        <v>0</v>
      </c>
      <c r="CV418" s="3">
        <f>'data sistem'!HG418</f>
        <v>0</v>
      </c>
      <c r="CW418" s="3">
        <f>'data sistem'!IJ418</f>
        <v>0</v>
      </c>
      <c r="CX418" s="3">
        <f>'data sistem'!HH418</f>
        <v>0</v>
      </c>
      <c r="CY418" s="3">
        <f>'data sistem'!IK418</f>
        <v>0</v>
      </c>
      <c r="CZ418" s="3">
        <f>'data sistem'!HI418</f>
        <v>0</v>
      </c>
      <c r="DA418" s="3">
        <f>'data sistem'!IL418</f>
        <v>0</v>
      </c>
      <c r="DB418" s="3">
        <f>'data sistem'!HJ418</f>
        <v>0</v>
      </c>
      <c r="DC418" s="3">
        <f>'data sistem'!IM418</f>
        <v>0</v>
      </c>
      <c r="DD418" s="3">
        <f>'data sistem'!HK418</f>
        <v>0</v>
      </c>
      <c r="DE418" s="3">
        <f>'data sistem'!IN418</f>
        <v>0</v>
      </c>
      <c r="DF418" s="3">
        <f>'data sistem'!HL418</f>
        <v>0</v>
      </c>
      <c r="DG418" s="3">
        <f>'data sistem'!IO418</f>
        <v>0</v>
      </c>
      <c r="DH418" s="3">
        <f>'data sistem'!HM418</f>
        <v>0</v>
      </c>
      <c r="DI418" s="3">
        <f>'data sistem'!HM418</f>
        <v>0</v>
      </c>
      <c r="DJ418" s="3">
        <f>'data sistem'!IP418</f>
        <v>0</v>
      </c>
      <c r="DK418" s="3">
        <f>'data sistem'!IP418</f>
        <v>0</v>
      </c>
      <c r="DL418" s="3">
        <f>'data sistem'!HN418</f>
        <v>0</v>
      </c>
      <c r="DM418" s="3">
        <f>'data sistem'!IQ418</f>
        <v>0</v>
      </c>
      <c r="DN418" s="3">
        <f>'data sistem'!HO418</f>
        <v>0</v>
      </c>
      <c r="DO418" s="3">
        <f>'data sistem'!IR418</f>
        <v>0</v>
      </c>
      <c r="DP418" s="3">
        <f>'data sistem'!HP418</f>
        <v>0</v>
      </c>
      <c r="DQ418" s="3">
        <f>'data sistem'!IS418</f>
        <v>0</v>
      </c>
      <c r="DR418" s="3">
        <f>'data sistem'!HQ418</f>
        <v>0</v>
      </c>
      <c r="DS418" s="3">
        <f>'data sistem'!IT418</f>
        <v>0</v>
      </c>
      <c r="DT418" s="3">
        <f>'data sistem'!HR418</f>
        <v>0</v>
      </c>
      <c r="DU418" s="3">
        <f>'data sistem'!IU418</f>
        <v>0</v>
      </c>
      <c r="DV418" s="3">
        <f>'data sistem'!HS418</f>
        <v>0</v>
      </c>
      <c r="DW418" s="3">
        <f>'data sistem'!IV418</f>
        <v>0</v>
      </c>
      <c r="DX418" s="3">
        <f>'data sistem'!HT418</f>
        <v>0</v>
      </c>
      <c r="DY418" s="3">
        <f>'data sistem'!IW418</f>
        <v>0</v>
      </c>
      <c r="DZ418" s="3">
        <f>'data sistem'!HU418</f>
        <v>0</v>
      </c>
      <c r="EA418" s="3">
        <f>'data sistem'!IX418</f>
        <v>0</v>
      </c>
    </row>
    <row r="419" spans="1:131" x14ac:dyDescent="0.3">
      <c r="A419" s="3" t="str">
        <f t="shared" si="6"/>
        <v>051022</v>
      </c>
      <c r="B419" s="3" t="e">
        <f>VLOOKUP('data sistem'!C419,kodeprodi!$A$2:$B$11,2,FALSE)</f>
        <v>#N/A</v>
      </c>
      <c r="C419" s="3">
        <f>'data sistem'!A419</f>
        <v>0</v>
      </c>
      <c r="D419" s="3">
        <f>'data sistem'!B419</f>
        <v>0</v>
      </c>
      <c r="E419" s="3">
        <f>'data sistem'!J419</f>
        <v>0</v>
      </c>
      <c r="F419" s="3">
        <f>'data sistem'!K419</f>
        <v>0</v>
      </c>
      <c r="G419" s="3">
        <f>2020-'data sistem'!E419</f>
        <v>2020</v>
      </c>
      <c r="H419" s="3">
        <f>1</f>
        <v>1</v>
      </c>
      <c r="I419" s="3">
        <f>2</f>
        <v>2</v>
      </c>
      <c r="J419" s="3">
        <f>3</f>
        <v>3</v>
      </c>
      <c r="K419" s="3">
        <f>3</f>
        <v>3</v>
      </c>
      <c r="L419" s="3">
        <f>1</f>
        <v>1</v>
      </c>
      <c r="M419" s="3">
        <f>2</f>
        <v>2</v>
      </c>
      <c r="N419" s="3">
        <f>1</f>
        <v>1</v>
      </c>
      <c r="O419" s="3" t="str">
        <f>IF('data sistem'!W419="tidak",3,IF('data sistem'!W419="ya",IF('data sistem'!DT419="sebelum lulus",1,IF('data sistem'!DT419="setelah lulus",2,"")),""))</f>
        <v/>
      </c>
      <c r="P419" s="3" t="str">
        <f>IF('data sistem'!DU419="0-3 bulan",1,IF('data sistem'!DU419="3-6 bulan",3,IF('data sistem'!DU419="6-12 bulan",6,IF('data sistem'!DU419="lebih dari 12 bulan",12,""))))</f>
        <v/>
      </c>
      <c r="Q419" s="3" t="str">
        <f>IF('data sistem'!DV419="0-3 bulan",1,IF('data sistem'!DV419="3-6 bulan",3,IF('data sistem'!DV419="6-12 bulan",6,IF('data sistem'!DV419="lebih dari 12 bulan",12,""))))</f>
        <v/>
      </c>
      <c r="R419" s="3">
        <f>'data sistem'!EA419</f>
        <v>0</v>
      </c>
      <c r="S419" s="3">
        <f>'data sistem'!EB419</f>
        <v>0</v>
      </c>
      <c r="T419" s="3">
        <f>'data sistem'!EC419</f>
        <v>0</v>
      </c>
      <c r="U419" s="3">
        <f>'data sistem'!ED419</f>
        <v>0</v>
      </c>
      <c r="V419" s="3">
        <f>'data sistem'!EE419</f>
        <v>0</v>
      </c>
      <c r="W419" s="3">
        <f>'data sistem'!EF419</f>
        <v>0</v>
      </c>
      <c r="X419" s="3">
        <f>'data sistem'!EG419</f>
        <v>0</v>
      </c>
      <c r="Y419" s="3" t="str">
        <f>IF('data sistem'!DW419="ya",1,IF('data sistem'!DW419="tidak",0,""))</f>
        <v/>
      </c>
      <c r="Z419" s="3">
        <f>'data sistem'!EM419</f>
        <v>0</v>
      </c>
      <c r="AA419" s="3">
        <f>'data sistem'!EH419</f>
        <v>0</v>
      </c>
      <c r="AB419" s="3">
        <f>'data sistem'!EI419</f>
        <v>0</v>
      </c>
      <c r="AC419" s="3">
        <f>'data sistem'!EJ419</f>
        <v>0</v>
      </c>
      <c r="AD419" s="3">
        <f>'data sistem'!EK419</f>
        <v>0</v>
      </c>
      <c r="AE419" s="3">
        <f>'data sistem'!EL419</f>
        <v>0</v>
      </c>
      <c r="AF419" s="3">
        <f>0</f>
        <v>0</v>
      </c>
      <c r="AH419" s="3">
        <f>IF('data sistem'!FB419="lebih dari 3",4,'data sistem'!FB419)</f>
        <v>0</v>
      </c>
      <c r="AI419" s="3" t="str">
        <f>IF('data sistem'!FF419="sebelum lulus",1,IF('data sistem'!FF419="setelah lulus",2,""))</f>
        <v/>
      </c>
      <c r="AJ419" s="3" t="str">
        <f>IF('data sistem'!FG419="0-3 bulan",1,IF('data sistem'!FG419="3-6 bulan",3,IF('data sistem'!FG419="6-12 bulan",6,IF('data sistem'!FG419="lebih dari 12 bulan",12,""))))</f>
        <v/>
      </c>
      <c r="AK419" s="3" t="str">
        <f>IF('data sistem'!FH419="0-3 bulan",1,IF('data sistem'!FH419="3-6 bulan",3,IF('data sistem'!FH419="6-12 bulan",6,IF('data sistem'!FH419="lebih dari 12 bulan",12,""))))</f>
        <v/>
      </c>
      <c r="AL419" s="3">
        <f>IF('data sistem'!FC419="lebih dari 3",4,'data sistem'!FC419)</f>
        <v>0</v>
      </c>
      <c r="AM419" s="3">
        <f>IF('data sistem'!FD419="lebih dari 3",4,'data sistem'!FD419)</f>
        <v>0</v>
      </c>
      <c r="AN419" s="3" t="str">
        <f>IF(LEFT('data sistem'!U419,7)="bekerja",1,IF(LEFT('data sistem'!U419,5)="tidak",2,""))</f>
        <v/>
      </c>
      <c r="AO419" s="3">
        <f>'data sistem'!M419*1</f>
        <v>0</v>
      </c>
      <c r="AP419" s="3">
        <f>'data sistem'!R419*2</f>
        <v>0</v>
      </c>
      <c r="AQ419" s="3">
        <f>'data sistem'!P419*3</f>
        <v>0</v>
      </c>
      <c r="AR419" s="3">
        <f>'data sistem'!Q419*4</f>
        <v>0</v>
      </c>
      <c r="AS419" s="3">
        <f>0</f>
        <v>0</v>
      </c>
      <c r="AU419" s="3">
        <f>IF('data sistem'!Q419="1",4,1)</f>
        <v>1</v>
      </c>
      <c r="AW419" s="3">
        <f>IF('data sistem'!AG419="bumn",1,IF('data sistem'!AG419="non-profit",2,IF('data sistem'!AG419="swasta",3,IF('data sistem'!AG419="wiraswasta",4,5))))</f>
        <v>5</v>
      </c>
      <c r="AX419" s="3">
        <f>IF(AW419=5,'data sistem'!AG419,"")</f>
        <v>0</v>
      </c>
      <c r="AY419" s="3">
        <f>IF('data sistem'!T419=0,1,'data sistem'!T419=0)</f>
        <v>1</v>
      </c>
      <c r="BA419" s="3">
        <f>IF('data sistem'!AM419="kurang dari 1 juta",1000000,IF('data sistem'!AM419="antara 1 dan 2 juta",2000000,IF('data sistem'!AM419="lebih dari 2 juta",3000000,IF('data sistem'!AM419="lebih dari 3 juta",4000000,0))))</f>
        <v>0</v>
      </c>
      <c r="BB419" s="3">
        <f>0</f>
        <v>0</v>
      </c>
      <c r="BC419" s="3">
        <f>IF('data sistem'!BI419="kurang dari 1 juta",1000000,IF('data sistem'!BI419="antara 1 dan 2 juta",2000000,IF('data sistem'!BI419="lebih dari 2 juta",3000000,IF('data sistem'!BI419="lebih dari 3 juta",4000000,0))))</f>
        <v>0</v>
      </c>
      <c r="BD419" s="3" t="str">
        <f>IF('data sistem'!DE419&gt;0,'data sistem'!DE419,"")</f>
        <v/>
      </c>
      <c r="BE419" s="3" t="str">
        <f>IF('data sistem'!DF419="lebih tinggi",1,IF('data sistem'!DF419="sama",2,IF('data sistem'!DF419="lebih rendah",3,IF('data sistem'!DF419="tidak perlu",4,""))))</f>
        <v/>
      </c>
      <c r="BF419" s="3">
        <f>'data sistem'!DG419*1</f>
        <v>0</v>
      </c>
      <c r="BG419" s="3">
        <f>'data sistem'!DH419*2</f>
        <v>0</v>
      </c>
      <c r="BH419" s="3">
        <f>'data sistem'!DI419*3</f>
        <v>0</v>
      </c>
      <c r="BI419" s="3">
        <f>'data sistem'!DJ419*4</f>
        <v>0</v>
      </c>
      <c r="BJ419" s="3">
        <f>'data sistem'!DK419*5</f>
        <v>0</v>
      </c>
      <c r="BK419" s="3">
        <f>'data sistem'!DL419*6</f>
        <v>0</v>
      </c>
      <c r="BL419" s="3">
        <f>'data sistem'!DM419*7</f>
        <v>0</v>
      </c>
      <c r="BM419" s="3">
        <f>'data sistem'!DN419*8</f>
        <v>0</v>
      </c>
      <c r="BN419" s="3">
        <f>'data sistem'!DO419*9</f>
        <v>0</v>
      </c>
      <c r="BO419" s="3">
        <f>'data sistem'!DP419*10</f>
        <v>0</v>
      </c>
      <c r="BP419" s="3">
        <f>'data sistem'!DQ419*11</f>
        <v>0</v>
      </c>
      <c r="BQ419" s="3">
        <f>'data sistem'!DR419*12</f>
        <v>0</v>
      </c>
      <c r="BR419" s="3">
        <v>0</v>
      </c>
      <c r="BT419" s="3">
        <f>'data sistem'!GU419</f>
        <v>0</v>
      </c>
      <c r="BU419" s="3">
        <f>'data sistem'!HX419</f>
        <v>0</v>
      </c>
      <c r="BV419" s="3">
        <f>'data sistem'!GV419</f>
        <v>0</v>
      </c>
      <c r="BW419" s="3">
        <f>'data sistem'!HY419</f>
        <v>0</v>
      </c>
      <c r="BX419" s="3">
        <f>'data sistem'!GW419</f>
        <v>0</v>
      </c>
      <c r="BY419" s="3">
        <f>'data sistem'!HV419</f>
        <v>0</v>
      </c>
      <c r="BZ419" s="3">
        <f>'data sistem'!HZ419</f>
        <v>0</v>
      </c>
      <c r="CA419" s="3">
        <f>'data sistem'!IY419</f>
        <v>0</v>
      </c>
      <c r="CB419" s="3">
        <f>'data sistem'!GX419</f>
        <v>0</v>
      </c>
      <c r="CC419" s="3">
        <f>'data sistem'!IA419</f>
        <v>0</v>
      </c>
      <c r="CD419" s="3">
        <f>'data sistem'!GY419</f>
        <v>0</v>
      </c>
      <c r="CE419" s="3">
        <f>'data sistem'!IB419</f>
        <v>0</v>
      </c>
      <c r="CF419" s="3">
        <f>'data sistem'!GZ419</f>
        <v>0</v>
      </c>
      <c r="CH419" s="3">
        <f>'data sistem'!IC419</f>
        <v>0</v>
      </c>
      <c r="CJ419" s="3">
        <f>'data sistem'!HA419</f>
        <v>0</v>
      </c>
      <c r="CK419" s="3">
        <f>'data sistem'!ID419</f>
        <v>0</v>
      </c>
      <c r="CL419" s="3">
        <f>'data sistem'!HB419</f>
        <v>0</v>
      </c>
      <c r="CM419" s="3">
        <f>'data sistem'!IE419</f>
        <v>0</v>
      </c>
      <c r="CN419" s="3">
        <f>'data sistem'!HC419</f>
        <v>0</v>
      </c>
      <c r="CO419" s="3">
        <f>'data sistem'!IF419</f>
        <v>0</v>
      </c>
      <c r="CP419" s="3">
        <f>'data sistem'!HD419</f>
        <v>0</v>
      </c>
      <c r="CQ419" s="3">
        <f>'data sistem'!IG419</f>
        <v>0</v>
      </c>
      <c r="CR419" s="3">
        <f>'data sistem'!HE419</f>
        <v>0</v>
      </c>
      <c r="CS419" s="3">
        <f>'data sistem'!IH419</f>
        <v>0</v>
      </c>
      <c r="CT419" s="3">
        <f>'data sistem'!HF419</f>
        <v>0</v>
      </c>
      <c r="CU419" s="3">
        <f>'data sistem'!II419</f>
        <v>0</v>
      </c>
      <c r="CV419" s="3">
        <f>'data sistem'!HG419</f>
        <v>0</v>
      </c>
      <c r="CW419" s="3">
        <f>'data sistem'!IJ419</f>
        <v>0</v>
      </c>
      <c r="CX419" s="3">
        <f>'data sistem'!HH419</f>
        <v>0</v>
      </c>
      <c r="CY419" s="3">
        <f>'data sistem'!IK419</f>
        <v>0</v>
      </c>
      <c r="CZ419" s="3">
        <f>'data sistem'!HI419</f>
        <v>0</v>
      </c>
      <c r="DA419" s="3">
        <f>'data sistem'!IL419</f>
        <v>0</v>
      </c>
      <c r="DB419" s="3">
        <f>'data sistem'!HJ419</f>
        <v>0</v>
      </c>
      <c r="DC419" s="3">
        <f>'data sistem'!IM419</f>
        <v>0</v>
      </c>
      <c r="DD419" s="3">
        <f>'data sistem'!HK419</f>
        <v>0</v>
      </c>
      <c r="DE419" s="3">
        <f>'data sistem'!IN419</f>
        <v>0</v>
      </c>
      <c r="DF419" s="3">
        <f>'data sistem'!HL419</f>
        <v>0</v>
      </c>
      <c r="DG419" s="3">
        <f>'data sistem'!IO419</f>
        <v>0</v>
      </c>
      <c r="DH419" s="3">
        <f>'data sistem'!HM419</f>
        <v>0</v>
      </c>
      <c r="DI419" s="3">
        <f>'data sistem'!HM419</f>
        <v>0</v>
      </c>
      <c r="DJ419" s="3">
        <f>'data sistem'!IP419</f>
        <v>0</v>
      </c>
      <c r="DK419" s="3">
        <f>'data sistem'!IP419</f>
        <v>0</v>
      </c>
      <c r="DL419" s="3">
        <f>'data sistem'!HN419</f>
        <v>0</v>
      </c>
      <c r="DM419" s="3">
        <f>'data sistem'!IQ419</f>
        <v>0</v>
      </c>
      <c r="DN419" s="3">
        <f>'data sistem'!HO419</f>
        <v>0</v>
      </c>
      <c r="DO419" s="3">
        <f>'data sistem'!IR419</f>
        <v>0</v>
      </c>
      <c r="DP419" s="3">
        <f>'data sistem'!HP419</f>
        <v>0</v>
      </c>
      <c r="DQ419" s="3">
        <f>'data sistem'!IS419</f>
        <v>0</v>
      </c>
      <c r="DR419" s="3">
        <f>'data sistem'!HQ419</f>
        <v>0</v>
      </c>
      <c r="DS419" s="3">
        <f>'data sistem'!IT419</f>
        <v>0</v>
      </c>
      <c r="DT419" s="3">
        <f>'data sistem'!HR419</f>
        <v>0</v>
      </c>
      <c r="DU419" s="3">
        <f>'data sistem'!IU419</f>
        <v>0</v>
      </c>
      <c r="DV419" s="3">
        <f>'data sistem'!HS419</f>
        <v>0</v>
      </c>
      <c r="DW419" s="3">
        <f>'data sistem'!IV419</f>
        <v>0</v>
      </c>
      <c r="DX419" s="3">
        <f>'data sistem'!HT419</f>
        <v>0</v>
      </c>
      <c r="DY419" s="3">
        <f>'data sistem'!IW419</f>
        <v>0</v>
      </c>
      <c r="DZ419" s="3">
        <f>'data sistem'!HU419</f>
        <v>0</v>
      </c>
      <c r="EA419" s="3">
        <f>'data sistem'!IX419</f>
        <v>0</v>
      </c>
    </row>
    <row r="420" spans="1:131" x14ac:dyDescent="0.3">
      <c r="A420" s="3" t="str">
        <f t="shared" si="6"/>
        <v>051022</v>
      </c>
      <c r="B420" s="3" t="e">
        <f>VLOOKUP('data sistem'!C420,kodeprodi!$A$2:$B$11,2,FALSE)</f>
        <v>#N/A</v>
      </c>
      <c r="C420" s="3">
        <f>'data sistem'!A420</f>
        <v>0</v>
      </c>
      <c r="D420" s="3">
        <f>'data sistem'!B420</f>
        <v>0</v>
      </c>
      <c r="E420" s="3">
        <f>'data sistem'!J420</f>
        <v>0</v>
      </c>
      <c r="F420" s="3">
        <f>'data sistem'!K420</f>
        <v>0</v>
      </c>
      <c r="G420" s="3">
        <f>2020-'data sistem'!E420</f>
        <v>2020</v>
      </c>
      <c r="H420" s="3">
        <f>1</f>
        <v>1</v>
      </c>
      <c r="I420" s="3">
        <f>2</f>
        <v>2</v>
      </c>
      <c r="J420" s="3">
        <f>3</f>
        <v>3</v>
      </c>
      <c r="K420" s="3">
        <f>3</f>
        <v>3</v>
      </c>
      <c r="L420" s="3">
        <f>1</f>
        <v>1</v>
      </c>
      <c r="M420" s="3">
        <f>2</f>
        <v>2</v>
      </c>
      <c r="N420" s="3">
        <f>1</f>
        <v>1</v>
      </c>
      <c r="O420" s="3" t="str">
        <f>IF('data sistem'!W420="tidak",3,IF('data sistem'!W420="ya",IF('data sistem'!DT420="sebelum lulus",1,IF('data sistem'!DT420="setelah lulus",2,"")),""))</f>
        <v/>
      </c>
      <c r="P420" s="3" t="str">
        <f>IF('data sistem'!DU420="0-3 bulan",1,IF('data sistem'!DU420="3-6 bulan",3,IF('data sistem'!DU420="6-12 bulan",6,IF('data sistem'!DU420="lebih dari 12 bulan",12,""))))</f>
        <v/>
      </c>
      <c r="Q420" s="3" t="str">
        <f>IF('data sistem'!DV420="0-3 bulan",1,IF('data sistem'!DV420="3-6 bulan",3,IF('data sistem'!DV420="6-12 bulan",6,IF('data sistem'!DV420="lebih dari 12 bulan",12,""))))</f>
        <v/>
      </c>
      <c r="R420" s="3">
        <f>'data sistem'!EA420</f>
        <v>0</v>
      </c>
      <c r="S420" s="3">
        <f>'data sistem'!EB420</f>
        <v>0</v>
      </c>
      <c r="T420" s="3">
        <f>'data sistem'!EC420</f>
        <v>0</v>
      </c>
      <c r="U420" s="3">
        <f>'data sistem'!ED420</f>
        <v>0</v>
      </c>
      <c r="V420" s="3">
        <f>'data sistem'!EE420</f>
        <v>0</v>
      </c>
      <c r="W420" s="3">
        <f>'data sistem'!EF420</f>
        <v>0</v>
      </c>
      <c r="X420" s="3">
        <f>'data sistem'!EG420</f>
        <v>0</v>
      </c>
      <c r="Y420" s="3" t="str">
        <f>IF('data sistem'!DW420="ya",1,IF('data sistem'!DW420="tidak",0,""))</f>
        <v/>
      </c>
      <c r="Z420" s="3">
        <f>'data sistem'!EM420</f>
        <v>0</v>
      </c>
      <c r="AA420" s="3">
        <f>'data sistem'!EH420</f>
        <v>0</v>
      </c>
      <c r="AB420" s="3">
        <f>'data sistem'!EI420</f>
        <v>0</v>
      </c>
      <c r="AC420" s="3">
        <f>'data sistem'!EJ420</f>
        <v>0</v>
      </c>
      <c r="AD420" s="3">
        <f>'data sistem'!EK420</f>
        <v>0</v>
      </c>
      <c r="AE420" s="3">
        <f>'data sistem'!EL420</f>
        <v>0</v>
      </c>
      <c r="AF420" s="3">
        <f>0</f>
        <v>0</v>
      </c>
      <c r="AH420" s="3">
        <f>IF('data sistem'!FB420="lebih dari 3",4,'data sistem'!FB420)</f>
        <v>0</v>
      </c>
      <c r="AI420" s="3" t="str">
        <f>IF('data sistem'!FF420="sebelum lulus",1,IF('data sistem'!FF420="setelah lulus",2,""))</f>
        <v/>
      </c>
      <c r="AJ420" s="3" t="str">
        <f>IF('data sistem'!FG420="0-3 bulan",1,IF('data sistem'!FG420="3-6 bulan",3,IF('data sistem'!FG420="6-12 bulan",6,IF('data sistem'!FG420="lebih dari 12 bulan",12,""))))</f>
        <v/>
      </c>
      <c r="AK420" s="3" t="str">
        <f>IF('data sistem'!FH420="0-3 bulan",1,IF('data sistem'!FH420="3-6 bulan",3,IF('data sistem'!FH420="6-12 bulan",6,IF('data sistem'!FH420="lebih dari 12 bulan",12,""))))</f>
        <v/>
      </c>
      <c r="AL420" s="3">
        <f>IF('data sistem'!FC420="lebih dari 3",4,'data sistem'!FC420)</f>
        <v>0</v>
      </c>
      <c r="AM420" s="3">
        <f>IF('data sistem'!FD420="lebih dari 3",4,'data sistem'!FD420)</f>
        <v>0</v>
      </c>
      <c r="AN420" s="3" t="str">
        <f>IF(LEFT('data sistem'!U420,7)="bekerja",1,IF(LEFT('data sistem'!U420,5)="tidak",2,""))</f>
        <v/>
      </c>
      <c r="AO420" s="3">
        <f>'data sistem'!M420*1</f>
        <v>0</v>
      </c>
      <c r="AP420" s="3">
        <f>'data sistem'!R420*2</f>
        <v>0</v>
      </c>
      <c r="AQ420" s="3">
        <f>'data sistem'!P420*3</f>
        <v>0</v>
      </c>
      <c r="AR420" s="3">
        <f>'data sistem'!Q420*4</f>
        <v>0</v>
      </c>
      <c r="AS420" s="3">
        <f>0</f>
        <v>0</v>
      </c>
      <c r="AU420" s="3">
        <f>IF('data sistem'!Q420="1",4,1)</f>
        <v>1</v>
      </c>
      <c r="AW420" s="3">
        <f>IF('data sistem'!AG420="bumn",1,IF('data sistem'!AG420="non-profit",2,IF('data sistem'!AG420="swasta",3,IF('data sistem'!AG420="wiraswasta",4,5))))</f>
        <v>5</v>
      </c>
      <c r="AX420" s="3">
        <f>IF(AW420=5,'data sistem'!AG420,"")</f>
        <v>0</v>
      </c>
      <c r="AY420" s="3">
        <f>IF('data sistem'!T420=0,1,'data sistem'!T420=0)</f>
        <v>1</v>
      </c>
      <c r="BA420" s="3">
        <f>IF('data sistem'!AM420="kurang dari 1 juta",1000000,IF('data sistem'!AM420="antara 1 dan 2 juta",2000000,IF('data sistem'!AM420="lebih dari 2 juta",3000000,IF('data sistem'!AM420="lebih dari 3 juta",4000000,0))))</f>
        <v>0</v>
      </c>
      <c r="BB420" s="3">
        <f>0</f>
        <v>0</v>
      </c>
      <c r="BC420" s="3">
        <f>IF('data sistem'!BI420="kurang dari 1 juta",1000000,IF('data sistem'!BI420="antara 1 dan 2 juta",2000000,IF('data sistem'!BI420="lebih dari 2 juta",3000000,IF('data sistem'!BI420="lebih dari 3 juta",4000000,0))))</f>
        <v>0</v>
      </c>
      <c r="BD420" s="3" t="str">
        <f>IF('data sistem'!DE420&gt;0,'data sistem'!DE420,"")</f>
        <v/>
      </c>
      <c r="BE420" s="3" t="str">
        <f>IF('data sistem'!DF420="lebih tinggi",1,IF('data sistem'!DF420="sama",2,IF('data sistem'!DF420="lebih rendah",3,IF('data sistem'!DF420="tidak perlu",4,""))))</f>
        <v/>
      </c>
      <c r="BF420" s="3">
        <f>'data sistem'!DG420*1</f>
        <v>0</v>
      </c>
      <c r="BG420" s="3">
        <f>'data sistem'!DH420*2</f>
        <v>0</v>
      </c>
      <c r="BH420" s="3">
        <f>'data sistem'!DI420*3</f>
        <v>0</v>
      </c>
      <c r="BI420" s="3">
        <f>'data sistem'!DJ420*4</f>
        <v>0</v>
      </c>
      <c r="BJ420" s="3">
        <f>'data sistem'!DK420*5</f>
        <v>0</v>
      </c>
      <c r="BK420" s="3">
        <f>'data sistem'!DL420*6</f>
        <v>0</v>
      </c>
      <c r="BL420" s="3">
        <f>'data sistem'!DM420*7</f>
        <v>0</v>
      </c>
      <c r="BM420" s="3">
        <f>'data sistem'!DN420*8</f>
        <v>0</v>
      </c>
      <c r="BN420" s="3">
        <f>'data sistem'!DO420*9</f>
        <v>0</v>
      </c>
      <c r="BO420" s="3">
        <f>'data sistem'!DP420*10</f>
        <v>0</v>
      </c>
      <c r="BP420" s="3">
        <f>'data sistem'!DQ420*11</f>
        <v>0</v>
      </c>
      <c r="BQ420" s="3">
        <f>'data sistem'!DR420*12</f>
        <v>0</v>
      </c>
      <c r="BR420" s="3">
        <v>0</v>
      </c>
      <c r="BT420" s="3">
        <f>'data sistem'!GU420</f>
        <v>0</v>
      </c>
      <c r="BU420" s="3">
        <f>'data sistem'!HX420</f>
        <v>0</v>
      </c>
      <c r="BV420" s="3">
        <f>'data sistem'!GV420</f>
        <v>0</v>
      </c>
      <c r="BW420" s="3">
        <f>'data sistem'!HY420</f>
        <v>0</v>
      </c>
      <c r="BX420" s="3">
        <f>'data sistem'!GW420</f>
        <v>0</v>
      </c>
      <c r="BY420" s="3">
        <f>'data sistem'!HV420</f>
        <v>0</v>
      </c>
      <c r="BZ420" s="3">
        <f>'data sistem'!HZ420</f>
        <v>0</v>
      </c>
      <c r="CA420" s="3">
        <f>'data sistem'!IY420</f>
        <v>0</v>
      </c>
      <c r="CB420" s="3">
        <f>'data sistem'!GX420</f>
        <v>0</v>
      </c>
      <c r="CC420" s="3">
        <f>'data sistem'!IA420</f>
        <v>0</v>
      </c>
      <c r="CD420" s="3">
        <f>'data sistem'!GY420</f>
        <v>0</v>
      </c>
      <c r="CE420" s="3">
        <f>'data sistem'!IB420</f>
        <v>0</v>
      </c>
      <c r="CF420" s="3">
        <f>'data sistem'!GZ420</f>
        <v>0</v>
      </c>
      <c r="CH420" s="3">
        <f>'data sistem'!IC420</f>
        <v>0</v>
      </c>
      <c r="CJ420" s="3">
        <f>'data sistem'!HA420</f>
        <v>0</v>
      </c>
      <c r="CK420" s="3">
        <f>'data sistem'!ID420</f>
        <v>0</v>
      </c>
      <c r="CL420" s="3">
        <f>'data sistem'!HB420</f>
        <v>0</v>
      </c>
      <c r="CM420" s="3">
        <f>'data sistem'!IE420</f>
        <v>0</v>
      </c>
      <c r="CN420" s="3">
        <f>'data sistem'!HC420</f>
        <v>0</v>
      </c>
      <c r="CO420" s="3">
        <f>'data sistem'!IF420</f>
        <v>0</v>
      </c>
      <c r="CP420" s="3">
        <f>'data sistem'!HD420</f>
        <v>0</v>
      </c>
      <c r="CQ420" s="3">
        <f>'data sistem'!IG420</f>
        <v>0</v>
      </c>
      <c r="CR420" s="3">
        <f>'data sistem'!HE420</f>
        <v>0</v>
      </c>
      <c r="CS420" s="3">
        <f>'data sistem'!IH420</f>
        <v>0</v>
      </c>
      <c r="CT420" s="3">
        <f>'data sistem'!HF420</f>
        <v>0</v>
      </c>
      <c r="CU420" s="3">
        <f>'data sistem'!II420</f>
        <v>0</v>
      </c>
      <c r="CV420" s="3">
        <f>'data sistem'!HG420</f>
        <v>0</v>
      </c>
      <c r="CW420" s="3">
        <f>'data sistem'!IJ420</f>
        <v>0</v>
      </c>
      <c r="CX420" s="3">
        <f>'data sistem'!HH420</f>
        <v>0</v>
      </c>
      <c r="CY420" s="3">
        <f>'data sistem'!IK420</f>
        <v>0</v>
      </c>
      <c r="CZ420" s="3">
        <f>'data sistem'!HI420</f>
        <v>0</v>
      </c>
      <c r="DA420" s="3">
        <f>'data sistem'!IL420</f>
        <v>0</v>
      </c>
      <c r="DB420" s="3">
        <f>'data sistem'!HJ420</f>
        <v>0</v>
      </c>
      <c r="DC420" s="3">
        <f>'data sistem'!IM420</f>
        <v>0</v>
      </c>
      <c r="DD420" s="3">
        <f>'data sistem'!HK420</f>
        <v>0</v>
      </c>
      <c r="DE420" s="3">
        <f>'data sistem'!IN420</f>
        <v>0</v>
      </c>
      <c r="DF420" s="3">
        <f>'data sistem'!HL420</f>
        <v>0</v>
      </c>
      <c r="DG420" s="3">
        <f>'data sistem'!IO420</f>
        <v>0</v>
      </c>
      <c r="DH420" s="3">
        <f>'data sistem'!HM420</f>
        <v>0</v>
      </c>
      <c r="DI420" s="3">
        <f>'data sistem'!HM420</f>
        <v>0</v>
      </c>
      <c r="DJ420" s="3">
        <f>'data sistem'!IP420</f>
        <v>0</v>
      </c>
      <c r="DK420" s="3">
        <f>'data sistem'!IP420</f>
        <v>0</v>
      </c>
      <c r="DL420" s="3">
        <f>'data sistem'!HN420</f>
        <v>0</v>
      </c>
      <c r="DM420" s="3">
        <f>'data sistem'!IQ420</f>
        <v>0</v>
      </c>
      <c r="DN420" s="3">
        <f>'data sistem'!HO420</f>
        <v>0</v>
      </c>
      <c r="DO420" s="3">
        <f>'data sistem'!IR420</f>
        <v>0</v>
      </c>
      <c r="DP420" s="3">
        <f>'data sistem'!HP420</f>
        <v>0</v>
      </c>
      <c r="DQ420" s="3">
        <f>'data sistem'!IS420</f>
        <v>0</v>
      </c>
      <c r="DR420" s="3">
        <f>'data sistem'!HQ420</f>
        <v>0</v>
      </c>
      <c r="DS420" s="3">
        <f>'data sistem'!IT420</f>
        <v>0</v>
      </c>
      <c r="DT420" s="3">
        <f>'data sistem'!HR420</f>
        <v>0</v>
      </c>
      <c r="DU420" s="3">
        <f>'data sistem'!IU420</f>
        <v>0</v>
      </c>
      <c r="DV420" s="3">
        <f>'data sistem'!HS420</f>
        <v>0</v>
      </c>
      <c r="DW420" s="3">
        <f>'data sistem'!IV420</f>
        <v>0</v>
      </c>
      <c r="DX420" s="3">
        <f>'data sistem'!HT420</f>
        <v>0</v>
      </c>
      <c r="DY420" s="3">
        <f>'data sistem'!IW420</f>
        <v>0</v>
      </c>
      <c r="DZ420" s="3">
        <f>'data sistem'!HU420</f>
        <v>0</v>
      </c>
      <c r="EA420" s="3">
        <f>'data sistem'!IX420</f>
        <v>0</v>
      </c>
    </row>
    <row r="421" spans="1:131" x14ac:dyDescent="0.3">
      <c r="A421" s="3" t="str">
        <f t="shared" si="6"/>
        <v>051022</v>
      </c>
      <c r="B421" s="3" t="e">
        <f>VLOOKUP('data sistem'!C421,kodeprodi!$A$2:$B$11,2,FALSE)</f>
        <v>#N/A</v>
      </c>
      <c r="C421" s="3">
        <f>'data sistem'!A421</f>
        <v>0</v>
      </c>
      <c r="D421" s="3">
        <f>'data sistem'!B421</f>
        <v>0</v>
      </c>
      <c r="E421" s="3">
        <f>'data sistem'!J421</f>
        <v>0</v>
      </c>
      <c r="F421" s="3">
        <f>'data sistem'!K421</f>
        <v>0</v>
      </c>
      <c r="G421" s="3">
        <f>2020-'data sistem'!E421</f>
        <v>2020</v>
      </c>
      <c r="H421" s="3">
        <f>1</f>
        <v>1</v>
      </c>
      <c r="I421" s="3">
        <f>2</f>
        <v>2</v>
      </c>
      <c r="J421" s="3">
        <f>3</f>
        <v>3</v>
      </c>
      <c r="K421" s="3">
        <f>3</f>
        <v>3</v>
      </c>
      <c r="L421" s="3">
        <f>1</f>
        <v>1</v>
      </c>
      <c r="M421" s="3">
        <f>2</f>
        <v>2</v>
      </c>
      <c r="N421" s="3">
        <f>1</f>
        <v>1</v>
      </c>
      <c r="O421" s="3" t="str">
        <f>IF('data sistem'!W421="tidak",3,IF('data sistem'!W421="ya",IF('data sistem'!DT421="sebelum lulus",1,IF('data sistem'!DT421="setelah lulus",2,"")),""))</f>
        <v/>
      </c>
      <c r="P421" s="3" t="str">
        <f>IF('data sistem'!DU421="0-3 bulan",1,IF('data sistem'!DU421="3-6 bulan",3,IF('data sistem'!DU421="6-12 bulan",6,IF('data sistem'!DU421="lebih dari 12 bulan",12,""))))</f>
        <v/>
      </c>
      <c r="Q421" s="3" t="str">
        <f>IF('data sistem'!DV421="0-3 bulan",1,IF('data sistem'!DV421="3-6 bulan",3,IF('data sistem'!DV421="6-12 bulan",6,IF('data sistem'!DV421="lebih dari 12 bulan",12,""))))</f>
        <v/>
      </c>
      <c r="R421" s="3">
        <f>'data sistem'!EA421</f>
        <v>0</v>
      </c>
      <c r="S421" s="3">
        <f>'data sistem'!EB421</f>
        <v>0</v>
      </c>
      <c r="T421" s="3">
        <f>'data sistem'!EC421</f>
        <v>0</v>
      </c>
      <c r="U421" s="3">
        <f>'data sistem'!ED421</f>
        <v>0</v>
      </c>
      <c r="V421" s="3">
        <f>'data sistem'!EE421</f>
        <v>0</v>
      </c>
      <c r="W421" s="3">
        <f>'data sistem'!EF421</f>
        <v>0</v>
      </c>
      <c r="X421" s="3">
        <f>'data sistem'!EG421</f>
        <v>0</v>
      </c>
      <c r="Y421" s="3" t="str">
        <f>IF('data sistem'!DW421="ya",1,IF('data sistem'!DW421="tidak",0,""))</f>
        <v/>
      </c>
      <c r="Z421" s="3">
        <f>'data sistem'!EM421</f>
        <v>0</v>
      </c>
      <c r="AA421" s="3">
        <f>'data sistem'!EH421</f>
        <v>0</v>
      </c>
      <c r="AB421" s="3">
        <f>'data sistem'!EI421</f>
        <v>0</v>
      </c>
      <c r="AC421" s="3">
        <f>'data sistem'!EJ421</f>
        <v>0</v>
      </c>
      <c r="AD421" s="3">
        <f>'data sistem'!EK421</f>
        <v>0</v>
      </c>
      <c r="AE421" s="3">
        <f>'data sistem'!EL421</f>
        <v>0</v>
      </c>
      <c r="AF421" s="3">
        <f>0</f>
        <v>0</v>
      </c>
      <c r="AH421" s="3">
        <f>IF('data sistem'!FB421="lebih dari 3",4,'data sistem'!FB421)</f>
        <v>0</v>
      </c>
      <c r="AI421" s="3" t="str">
        <f>IF('data sistem'!FF421="sebelum lulus",1,IF('data sistem'!FF421="setelah lulus",2,""))</f>
        <v/>
      </c>
      <c r="AJ421" s="3" t="str">
        <f>IF('data sistem'!FG421="0-3 bulan",1,IF('data sistem'!FG421="3-6 bulan",3,IF('data sistem'!FG421="6-12 bulan",6,IF('data sistem'!FG421="lebih dari 12 bulan",12,""))))</f>
        <v/>
      </c>
      <c r="AK421" s="3" t="str">
        <f>IF('data sistem'!FH421="0-3 bulan",1,IF('data sistem'!FH421="3-6 bulan",3,IF('data sistem'!FH421="6-12 bulan",6,IF('data sistem'!FH421="lebih dari 12 bulan",12,""))))</f>
        <v/>
      </c>
      <c r="AL421" s="3">
        <f>IF('data sistem'!FC421="lebih dari 3",4,'data sistem'!FC421)</f>
        <v>0</v>
      </c>
      <c r="AM421" s="3">
        <f>IF('data sistem'!FD421="lebih dari 3",4,'data sistem'!FD421)</f>
        <v>0</v>
      </c>
      <c r="AN421" s="3" t="str">
        <f>IF(LEFT('data sistem'!U421,7)="bekerja",1,IF(LEFT('data sistem'!U421,5)="tidak",2,""))</f>
        <v/>
      </c>
      <c r="AO421" s="3">
        <f>'data sistem'!M421*1</f>
        <v>0</v>
      </c>
      <c r="AP421" s="3">
        <f>'data sistem'!R421*2</f>
        <v>0</v>
      </c>
      <c r="AQ421" s="3">
        <f>'data sistem'!P421*3</f>
        <v>0</v>
      </c>
      <c r="AR421" s="3">
        <f>'data sistem'!Q421*4</f>
        <v>0</v>
      </c>
      <c r="AS421" s="3">
        <f>0</f>
        <v>0</v>
      </c>
      <c r="AU421" s="3">
        <f>IF('data sistem'!Q421="1",4,1)</f>
        <v>1</v>
      </c>
      <c r="AW421" s="3">
        <f>IF('data sistem'!AG421="bumn",1,IF('data sistem'!AG421="non-profit",2,IF('data sistem'!AG421="swasta",3,IF('data sistem'!AG421="wiraswasta",4,5))))</f>
        <v>5</v>
      </c>
      <c r="AX421" s="3">
        <f>IF(AW421=5,'data sistem'!AG421,"")</f>
        <v>0</v>
      </c>
      <c r="AY421" s="3">
        <f>IF('data sistem'!T421=0,1,'data sistem'!T421=0)</f>
        <v>1</v>
      </c>
      <c r="BA421" s="3">
        <f>IF('data sistem'!AM421="kurang dari 1 juta",1000000,IF('data sistem'!AM421="antara 1 dan 2 juta",2000000,IF('data sistem'!AM421="lebih dari 2 juta",3000000,IF('data sistem'!AM421="lebih dari 3 juta",4000000,0))))</f>
        <v>0</v>
      </c>
      <c r="BB421" s="3">
        <f>0</f>
        <v>0</v>
      </c>
      <c r="BC421" s="3">
        <f>IF('data sistem'!BI421="kurang dari 1 juta",1000000,IF('data sistem'!BI421="antara 1 dan 2 juta",2000000,IF('data sistem'!BI421="lebih dari 2 juta",3000000,IF('data sistem'!BI421="lebih dari 3 juta",4000000,0))))</f>
        <v>0</v>
      </c>
      <c r="BD421" s="3" t="str">
        <f>IF('data sistem'!DE421&gt;0,'data sistem'!DE421,"")</f>
        <v/>
      </c>
      <c r="BE421" s="3" t="str">
        <f>IF('data sistem'!DF421="lebih tinggi",1,IF('data sistem'!DF421="sama",2,IF('data sistem'!DF421="lebih rendah",3,IF('data sistem'!DF421="tidak perlu",4,""))))</f>
        <v/>
      </c>
      <c r="BF421" s="3">
        <f>'data sistem'!DG421*1</f>
        <v>0</v>
      </c>
      <c r="BG421" s="3">
        <f>'data sistem'!DH421*2</f>
        <v>0</v>
      </c>
      <c r="BH421" s="3">
        <f>'data sistem'!DI421*3</f>
        <v>0</v>
      </c>
      <c r="BI421" s="3">
        <f>'data sistem'!DJ421*4</f>
        <v>0</v>
      </c>
      <c r="BJ421" s="3">
        <f>'data sistem'!DK421*5</f>
        <v>0</v>
      </c>
      <c r="BK421" s="3">
        <f>'data sistem'!DL421*6</f>
        <v>0</v>
      </c>
      <c r="BL421" s="3">
        <f>'data sistem'!DM421*7</f>
        <v>0</v>
      </c>
      <c r="BM421" s="3">
        <f>'data sistem'!DN421*8</f>
        <v>0</v>
      </c>
      <c r="BN421" s="3">
        <f>'data sistem'!DO421*9</f>
        <v>0</v>
      </c>
      <c r="BO421" s="3">
        <f>'data sistem'!DP421*10</f>
        <v>0</v>
      </c>
      <c r="BP421" s="3">
        <f>'data sistem'!DQ421*11</f>
        <v>0</v>
      </c>
      <c r="BQ421" s="3">
        <f>'data sistem'!DR421*12</f>
        <v>0</v>
      </c>
      <c r="BR421" s="3">
        <v>0</v>
      </c>
      <c r="BT421" s="3">
        <f>'data sistem'!GU421</f>
        <v>0</v>
      </c>
      <c r="BU421" s="3">
        <f>'data sistem'!HX421</f>
        <v>0</v>
      </c>
      <c r="BV421" s="3">
        <f>'data sistem'!GV421</f>
        <v>0</v>
      </c>
      <c r="BW421" s="3">
        <f>'data sistem'!HY421</f>
        <v>0</v>
      </c>
      <c r="BX421" s="3">
        <f>'data sistem'!GW421</f>
        <v>0</v>
      </c>
      <c r="BY421" s="3">
        <f>'data sistem'!HV421</f>
        <v>0</v>
      </c>
      <c r="BZ421" s="3">
        <f>'data sistem'!HZ421</f>
        <v>0</v>
      </c>
      <c r="CA421" s="3">
        <f>'data sistem'!IY421</f>
        <v>0</v>
      </c>
      <c r="CB421" s="3">
        <f>'data sistem'!GX421</f>
        <v>0</v>
      </c>
      <c r="CC421" s="3">
        <f>'data sistem'!IA421</f>
        <v>0</v>
      </c>
      <c r="CD421" s="3">
        <f>'data sistem'!GY421</f>
        <v>0</v>
      </c>
      <c r="CE421" s="3">
        <f>'data sistem'!IB421</f>
        <v>0</v>
      </c>
      <c r="CF421" s="3">
        <f>'data sistem'!GZ421</f>
        <v>0</v>
      </c>
      <c r="CH421" s="3">
        <f>'data sistem'!IC421</f>
        <v>0</v>
      </c>
      <c r="CJ421" s="3">
        <f>'data sistem'!HA421</f>
        <v>0</v>
      </c>
      <c r="CK421" s="3">
        <f>'data sistem'!ID421</f>
        <v>0</v>
      </c>
      <c r="CL421" s="3">
        <f>'data sistem'!HB421</f>
        <v>0</v>
      </c>
      <c r="CM421" s="3">
        <f>'data sistem'!IE421</f>
        <v>0</v>
      </c>
      <c r="CN421" s="3">
        <f>'data sistem'!HC421</f>
        <v>0</v>
      </c>
      <c r="CO421" s="3">
        <f>'data sistem'!IF421</f>
        <v>0</v>
      </c>
      <c r="CP421" s="3">
        <f>'data sistem'!HD421</f>
        <v>0</v>
      </c>
      <c r="CQ421" s="3">
        <f>'data sistem'!IG421</f>
        <v>0</v>
      </c>
      <c r="CR421" s="3">
        <f>'data sistem'!HE421</f>
        <v>0</v>
      </c>
      <c r="CS421" s="3">
        <f>'data sistem'!IH421</f>
        <v>0</v>
      </c>
      <c r="CT421" s="3">
        <f>'data sistem'!HF421</f>
        <v>0</v>
      </c>
      <c r="CU421" s="3">
        <f>'data sistem'!II421</f>
        <v>0</v>
      </c>
      <c r="CV421" s="3">
        <f>'data sistem'!HG421</f>
        <v>0</v>
      </c>
      <c r="CW421" s="3">
        <f>'data sistem'!IJ421</f>
        <v>0</v>
      </c>
      <c r="CX421" s="3">
        <f>'data sistem'!HH421</f>
        <v>0</v>
      </c>
      <c r="CY421" s="3">
        <f>'data sistem'!IK421</f>
        <v>0</v>
      </c>
      <c r="CZ421" s="3">
        <f>'data sistem'!HI421</f>
        <v>0</v>
      </c>
      <c r="DA421" s="3">
        <f>'data sistem'!IL421</f>
        <v>0</v>
      </c>
      <c r="DB421" s="3">
        <f>'data sistem'!HJ421</f>
        <v>0</v>
      </c>
      <c r="DC421" s="3">
        <f>'data sistem'!IM421</f>
        <v>0</v>
      </c>
      <c r="DD421" s="3">
        <f>'data sistem'!HK421</f>
        <v>0</v>
      </c>
      <c r="DE421" s="3">
        <f>'data sistem'!IN421</f>
        <v>0</v>
      </c>
      <c r="DF421" s="3">
        <f>'data sistem'!HL421</f>
        <v>0</v>
      </c>
      <c r="DG421" s="3">
        <f>'data sistem'!IO421</f>
        <v>0</v>
      </c>
      <c r="DH421" s="3">
        <f>'data sistem'!HM421</f>
        <v>0</v>
      </c>
      <c r="DI421" s="3">
        <f>'data sistem'!HM421</f>
        <v>0</v>
      </c>
      <c r="DJ421" s="3">
        <f>'data sistem'!IP421</f>
        <v>0</v>
      </c>
      <c r="DK421" s="3">
        <f>'data sistem'!IP421</f>
        <v>0</v>
      </c>
      <c r="DL421" s="3">
        <f>'data sistem'!HN421</f>
        <v>0</v>
      </c>
      <c r="DM421" s="3">
        <f>'data sistem'!IQ421</f>
        <v>0</v>
      </c>
      <c r="DN421" s="3">
        <f>'data sistem'!HO421</f>
        <v>0</v>
      </c>
      <c r="DO421" s="3">
        <f>'data sistem'!IR421</f>
        <v>0</v>
      </c>
      <c r="DP421" s="3">
        <f>'data sistem'!HP421</f>
        <v>0</v>
      </c>
      <c r="DQ421" s="3">
        <f>'data sistem'!IS421</f>
        <v>0</v>
      </c>
      <c r="DR421" s="3">
        <f>'data sistem'!HQ421</f>
        <v>0</v>
      </c>
      <c r="DS421" s="3">
        <f>'data sistem'!IT421</f>
        <v>0</v>
      </c>
      <c r="DT421" s="3">
        <f>'data sistem'!HR421</f>
        <v>0</v>
      </c>
      <c r="DU421" s="3">
        <f>'data sistem'!IU421</f>
        <v>0</v>
      </c>
      <c r="DV421" s="3">
        <f>'data sistem'!HS421</f>
        <v>0</v>
      </c>
      <c r="DW421" s="3">
        <f>'data sistem'!IV421</f>
        <v>0</v>
      </c>
      <c r="DX421" s="3">
        <f>'data sistem'!HT421</f>
        <v>0</v>
      </c>
      <c r="DY421" s="3">
        <f>'data sistem'!IW421</f>
        <v>0</v>
      </c>
      <c r="DZ421" s="3">
        <f>'data sistem'!HU421</f>
        <v>0</v>
      </c>
      <c r="EA421" s="3">
        <f>'data sistem'!IX421</f>
        <v>0</v>
      </c>
    </row>
    <row r="422" spans="1:131" x14ac:dyDescent="0.3">
      <c r="A422" s="3" t="str">
        <f t="shared" si="6"/>
        <v>051022</v>
      </c>
      <c r="B422" s="3" t="e">
        <f>VLOOKUP('data sistem'!C422,kodeprodi!$A$2:$B$11,2,FALSE)</f>
        <v>#N/A</v>
      </c>
      <c r="C422" s="3">
        <f>'data sistem'!A422</f>
        <v>0</v>
      </c>
      <c r="D422" s="3">
        <f>'data sistem'!B422</f>
        <v>0</v>
      </c>
      <c r="E422" s="3">
        <f>'data sistem'!J422</f>
        <v>0</v>
      </c>
      <c r="F422" s="3">
        <f>'data sistem'!K422</f>
        <v>0</v>
      </c>
      <c r="G422" s="3">
        <f>2020-'data sistem'!E422</f>
        <v>2020</v>
      </c>
      <c r="H422" s="3">
        <f>1</f>
        <v>1</v>
      </c>
      <c r="I422" s="3">
        <f>2</f>
        <v>2</v>
      </c>
      <c r="J422" s="3">
        <f>3</f>
        <v>3</v>
      </c>
      <c r="K422" s="3">
        <f>3</f>
        <v>3</v>
      </c>
      <c r="L422" s="3">
        <f>1</f>
        <v>1</v>
      </c>
      <c r="M422" s="3">
        <f>2</f>
        <v>2</v>
      </c>
      <c r="N422" s="3">
        <f>1</f>
        <v>1</v>
      </c>
      <c r="O422" s="3" t="str">
        <f>IF('data sistem'!W422="tidak",3,IF('data sistem'!W422="ya",IF('data sistem'!DT422="sebelum lulus",1,IF('data sistem'!DT422="setelah lulus",2,"")),""))</f>
        <v/>
      </c>
      <c r="P422" s="3" t="str">
        <f>IF('data sistem'!DU422="0-3 bulan",1,IF('data sistem'!DU422="3-6 bulan",3,IF('data sistem'!DU422="6-12 bulan",6,IF('data sistem'!DU422="lebih dari 12 bulan",12,""))))</f>
        <v/>
      </c>
      <c r="Q422" s="3" t="str">
        <f>IF('data sistem'!DV422="0-3 bulan",1,IF('data sistem'!DV422="3-6 bulan",3,IF('data sistem'!DV422="6-12 bulan",6,IF('data sistem'!DV422="lebih dari 12 bulan",12,""))))</f>
        <v/>
      </c>
      <c r="R422" s="3">
        <f>'data sistem'!EA422</f>
        <v>0</v>
      </c>
      <c r="S422" s="3">
        <f>'data sistem'!EB422</f>
        <v>0</v>
      </c>
      <c r="T422" s="3">
        <f>'data sistem'!EC422</f>
        <v>0</v>
      </c>
      <c r="U422" s="3">
        <f>'data sistem'!ED422</f>
        <v>0</v>
      </c>
      <c r="V422" s="3">
        <f>'data sistem'!EE422</f>
        <v>0</v>
      </c>
      <c r="W422" s="3">
        <f>'data sistem'!EF422</f>
        <v>0</v>
      </c>
      <c r="X422" s="3">
        <f>'data sistem'!EG422</f>
        <v>0</v>
      </c>
      <c r="Y422" s="3" t="str">
        <f>IF('data sistem'!DW422="ya",1,IF('data sistem'!DW422="tidak",0,""))</f>
        <v/>
      </c>
      <c r="Z422" s="3">
        <f>'data sistem'!EM422</f>
        <v>0</v>
      </c>
      <c r="AA422" s="3">
        <f>'data sistem'!EH422</f>
        <v>0</v>
      </c>
      <c r="AB422" s="3">
        <f>'data sistem'!EI422</f>
        <v>0</v>
      </c>
      <c r="AC422" s="3">
        <f>'data sistem'!EJ422</f>
        <v>0</v>
      </c>
      <c r="AD422" s="3">
        <f>'data sistem'!EK422</f>
        <v>0</v>
      </c>
      <c r="AE422" s="3">
        <f>'data sistem'!EL422</f>
        <v>0</v>
      </c>
      <c r="AF422" s="3">
        <f>0</f>
        <v>0</v>
      </c>
      <c r="AH422" s="3">
        <f>IF('data sistem'!FB422="lebih dari 3",4,'data sistem'!FB422)</f>
        <v>0</v>
      </c>
      <c r="AI422" s="3" t="str">
        <f>IF('data sistem'!FF422="sebelum lulus",1,IF('data sistem'!FF422="setelah lulus",2,""))</f>
        <v/>
      </c>
      <c r="AJ422" s="3" t="str">
        <f>IF('data sistem'!FG422="0-3 bulan",1,IF('data sistem'!FG422="3-6 bulan",3,IF('data sistem'!FG422="6-12 bulan",6,IF('data sistem'!FG422="lebih dari 12 bulan",12,""))))</f>
        <v/>
      </c>
      <c r="AK422" s="3" t="str">
        <f>IF('data sistem'!FH422="0-3 bulan",1,IF('data sistem'!FH422="3-6 bulan",3,IF('data sistem'!FH422="6-12 bulan",6,IF('data sistem'!FH422="lebih dari 12 bulan",12,""))))</f>
        <v/>
      </c>
      <c r="AL422" s="3">
        <f>IF('data sistem'!FC422="lebih dari 3",4,'data sistem'!FC422)</f>
        <v>0</v>
      </c>
      <c r="AM422" s="3">
        <f>IF('data sistem'!FD422="lebih dari 3",4,'data sistem'!FD422)</f>
        <v>0</v>
      </c>
      <c r="AN422" s="3" t="str">
        <f>IF(LEFT('data sistem'!U422,7)="bekerja",1,IF(LEFT('data sistem'!U422,5)="tidak",2,""))</f>
        <v/>
      </c>
      <c r="AO422" s="3">
        <f>'data sistem'!M422*1</f>
        <v>0</v>
      </c>
      <c r="AP422" s="3">
        <f>'data sistem'!R422*2</f>
        <v>0</v>
      </c>
      <c r="AQ422" s="3">
        <f>'data sistem'!P422*3</f>
        <v>0</v>
      </c>
      <c r="AR422" s="3">
        <f>'data sistem'!Q422*4</f>
        <v>0</v>
      </c>
      <c r="AS422" s="3">
        <f>0</f>
        <v>0</v>
      </c>
      <c r="AU422" s="3">
        <f>IF('data sistem'!Q422="1",4,1)</f>
        <v>1</v>
      </c>
      <c r="AW422" s="3">
        <f>IF('data sistem'!AG422="bumn",1,IF('data sistem'!AG422="non-profit",2,IF('data sistem'!AG422="swasta",3,IF('data sistem'!AG422="wiraswasta",4,5))))</f>
        <v>5</v>
      </c>
      <c r="AX422" s="3">
        <f>IF(AW422=5,'data sistem'!AG422,"")</f>
        <v>0</v>
      </c>
      <c r="AY422" s="3">
        <f>IF('data sistem'!T422=0,1,'data sistem'!T422=0)</f>
        <v>1</v>
      </c>
      <c r="BA422" s="3">
        <f>IF('data sistem'!AM422="kurang dari 1 juta",1000000,IF('data sistem'!AM422="antara 1 dan 2 juta",2000000,IF('data sistem'!AM422="lebih dari 2 juta",3000000,IF('data sistem'!AM422="lebih dari 3 juta",4000000,0))))</f>
        <v>0</v>
      </c>
      <c r="BB422" s="3">
        <f>0</f>
        <v>0</v>
      </c>
      <c r="BC422" s="3">
        <f>IF('data sistem'!BI422="kurang dari 1 juta",1000000,IF('data sistem'!BI422="antara 1 dan 2 juta",2000000,IF('data sistem'!BI422="lebih dari 2 juta",3000000,IF('data sistem'!BI422="lebih dari 3 juta",4000000,0))))</f>
        <v>0</v>
      </c>
      <c r="BD422" s="3" t="str">
        <f>IF('data sistem'!DE422&gt;0,'data sistem'!DE422,"")</f>
        <v/>
      </c>
      <c r="BE422" s="3" t="str">
        <f>IF('data sistem'!DF422="lebih tinggi",1,IF('data sistem'!DF422="sama",2,IF('data sistem'!DF422="lebih rendah",3,IF('data sistem'!DF422="tidak perlu",4,""))))</f>
        <v/>
      </c>
      <c r="BF422" s="3">
        <f>'data sistem'!DG422*1</f>
        <v>0</v>
      </c>
      <c r="BG422" s="3">
        <f>'data sistem'!DH422*2</f>
        <v>0</v>
      </c>
      <c r="BH422" s="3">
        <f>'data sistem'!DI422*3</f>
        <v>0</v>
      </c>
      <c r="BI422" s="3">
        <f>'data sistem'!DJ422*4</f>
        <v>0</v>
      </c>
      <c r="BJ422" s="3">
        <f>'data sistem'!DK422*5</f>
        <v>0</v>
      </c>
      <c r="BK422" s="3">
        <f>'data sistem'!DL422*6</f>
        <v>0</v>
      </c>
      <c r="BL422" s="3">
        <f>'data sistem'!DM422*7</f>
        <v>0</v>
      </c>
      <c r="BM422" s="3">
        <f>'data sistem'!DN422*8</f>
        <v>0</v>
      </c>
      <c r="BN422" s="3">
        <f>'data sistem'!DO422*9</f>
        <v>0</v>
      </c>
      <c r="BO422" s="3">
        <f>'data sistem'!DP422*10</f>
        <v>0</v>
      </c>
      <c r="BP422" s="3">
        <f>'data sistem'!DQ422*11</f>
        <v>0</v>
      </c>
      <c r="BQ422" s="3">
        <f>'data sistem'!DR422*12</f>
        <v>0</v>
      </c>
      <c r="BR422" s="3">
        <v>0</v>
      </c>
      <c r="BT422" s="3">
        <f>'data sistem'!GU422</f>
        <v>0</v>
      </c>
      <c r="BU422" s="3">
        <f>'data sistem'!HX422</f>
        <v>0</v>
      </c>
      <c r="BV422" s="3">
        <f>'data sistem'!GV422</f>
        <v>0</v>
      </c>
      <c r="BW422" s="3">
        <f>'data sistem'!HY422</f>
        <v>0</v>
      </c>
      <c r="BX422" s="3">
        <f>'data sistem'!GW422</f>
        <v>0</v>
      </c>
      <c r="BY422" s="3">
        <f>'data sistem'!HV422</f>
        <v>0</v>
      </c>
      <c r="BZ422" s="3">
        <f>'data sistem'!HZ422</f>
        <v>0</v>
      </c>
      <c r="CA422" s="3">
        <f>'data sistem'!IY422</f>
        <v>0</v>
      </c>
      <c r="CB422" s="3">
        <f>'data sistem'!GX422</f>
        <v>0</v>
      </c>
      <c r="CC422" s="3">
        <f>'data sistem'!IA422</f>
        <v>0</v>
      </c>
      <c r="CD422" s="3">
        <f>'data sistem'!GY422</f>
        <v>0</v>
      </c>
      <c r="CE422" s="3">
        <f>'data sistem'!IB422</f>
        <v>0</v>
      </c>
      <c r="CF422" s="3">
        <f>'data sistem'!GZ422</f>
        <v>0</v>
      </c>
      <c r="CH422" s="3">
        <f>'data sistem'!IC422</f>
        <v>0</v>
      </c>
      <c r="CJ422" s="3">
        <f>'data sistem'!HA422</f>
        <v>0</v>
      </c>
      <c r="CK422" s="3">
        <f>'data sistem'!ID422</f>
        <v>0</v>
      </c>
      <c r="CL422" s="3">
        <f>'data sistem'!HB422</f>
        <v>0</v>
      </c>
      <c r="CM422" s="3">
        <f>'data sistem'!IE422</f>
        <v>0</v>
      </c>
      <c r="CN422" s="3">
        <f>'data sistem'!HC422</f>
        <v>0</v>
      </c>
      <c r="CO422" s="3">
        <f>'data sistem'!IF422</f>
        <v>0</v>
      </c>
      <c r="CP422" s="3">
        <f>'data sistem'!HD422</f>
        <v>0</v>
      </c>
      <c r="CQ422" s="3">
        <f>'data sistem'!IG422</f>
        <v>0</v>
      </c>
      <c r="CR422" s="3">
        <f>'data sistem'!HE422</f>
        <v>0</v>
      </c>
      <c r="CS422" s="3">
        <f>'data sistem'!IH422</f>
        <v>0</v>
      </c>
      <c r="CT422" s="3">
        <f>'data sistem'!HF422</f>
        <v>0</v>
      </c>
      <c r="CU422" s="3">
        <f>'data sistem'!II422</f>
        <v>0</v>
      </c>
      <c r="CV422" s="3">
        <f>'data sistem'!HG422</f>
        <v>0</v>
      </c>
      <c r="CW422" s="3">
        <f>'data sistem'!IJ422</f>
        <v>0</v>
      </c>
      <c r="CX422" s="3">
        <f>'data sistem'!HH422</f>
        <v>0</v>
      </c>
      <c r="CY422" s="3">
        <f>'data sistem'!IK422</f>
        <v>0</v>
      </c>
      <c r="CZ422" s="3">
        <f>'data sistem'!HI422</f>
        <v>0</v>
      </c>
      <c r="DA422" s="3">
        <f>'data sistem'!IL422</f>
        <v>0</v>
      </c>
      <c r="DB422" s="3">
        <f>'data sistem'!HJ422</f>
        <v>0</v>
      </c>
      <c r="DC422" s="3">
        <f>'data sistem'!IM422</f>
        <v>0</v>
      </c>
      <c r="DD422" s="3">
        <f>'data sistem'!HK422</f>
        <v>0</v>
      </c>
      <c r="DE422" s="3">
        <f>'data sistem'!IN422</f>
        <v>0</v>
      </c>
      <c r="DF422" s="3">
        <f>'data sistem'!HL422</f>
        <v>0</v>
      </c>
      <c r="DG422" s="3">
        <f>'data sistem'!IO422</f>
        <v>0</v>
      </c>
      <c r="DH422" s="3">
        <f>'data sistem'!HM422</f>
        <v>0</v>
      </c>
      <c r="DI422" s="3">
        <f>'data sistem'!HM422</f>
        <v>0</v>
      </c>
      <c r="DJ422" s="3">
        <f>'data sistem'!IP422</f>
        <v>0</v>
      </c>
      <c r="DK422" s="3">
        <f>'data sistem'!IP422</f>
        <v>0</v>
      </c>
      <c r="DL422" s="3">
        <f>'data sistem'!HN422</f>
        <v>0</v>
      </c>
      <c r="DM422" s="3">
        <f>'data sistem'!IQ422</f>
        <v>0</v>
      </c>
      <c r="DN422" s="3">
        <f>'data sistem'!HO422</f>
        <v>0</v>
      </c>
      <c r="DO422" s="3">
        <f>'data sistem'!IR422</f>
        <v>0</v>
      </c>
      <c r="DP422" s="3">
        <f>'data sistem'!HP422</f>
        <v>0</v>
      </c>
      <c r="DQ422" s="3">
        <f>'data sistem'!IS422</f>
        <v>0</v>
      </c>
      <c r="DR422" s="3">
        <f>'data sistem'!HQ422</f>
        <v>0</v>
      </c>
      <c r="DS422" s="3">
        <f>'data sistem'!IT422</f>
        <v>0</v>
      </c>
      <c r="DT422" s="3">
        <f>'data sistem'!HR422</f>
        <v>0</v>
      </c>
      <c r="DU422" s="3">
        <f>'data sistem'!IU422</f>
        <v>0</v>
      </c>
      <c r="DV422" s="3">
        <f>'data sistem'!HS422</f>
        <v>0</v>
      </c>
      <c r="DW422" s="3">
        <f>'data sistem'!IV422</f>
        <v>0</v>
      </c>
      <c r="DX422" s="3">
        <f>'data sistem'!HT422</f>
        <v>0</v>
      </c>
      <c r="DY422" s="3">
        <f>'data sistem'!IW422</f>
        <v>0</v>
      </c>
      <c r="DZ422" s="3">
        <f>'data sistem'!HU422</f>
        <v>0</v>
      </c>
      <c r="EA422" s="3">
        <f>'data sistem'!IX422</f>
        <v>0</v>
      </c>
    </row>
    <row r="423" spans="1:131" x14ac:dyDescent="0.3">
      <c r="A423" s="3" t="str">
        <f t="shared" si="6"/>
        <v>051022</v>
      </c>
      <c r="B423" s="3" t="e">
        <f>VLOOKUP('data sistem'!C423,kodeprodi!$A$2:$B$11,2,FALSE)</f>
        <v>#N/A</v>
      </c>
      <c r="C423" s="3">
        <f>'data sistem'!A423</f>
        <v>0</v>
      </c>
      <c r="D423" s="3">
        <f>'data sistem'!B423</f>
        <v>0</v>
      </c>
      <c r="E423" s="3">
        <f>'data sistem'!J423</f>
        <v>0</v>
      </c>
      <c r="F423" s="3">
        <f>'data sistem'!K423</f>
        <v>0</v>
      </c>
      <c r="G423" s="3">
        <f>2020-'data sistem'!E423</f>
        <v>2020</v>
      </c>
      <c r="H423" s="3">
        <f>1</f>
        <v>1</v>
      </c>
      <c r="I423" s="3">
        <f>2</f>
        <v>2</v>
      </c>
      <c r="J423" s="3">
        <f>3</f>
        <v>3</v>
      </c>
      <c r="K423" s="3">
        <f>3</f>
        <v>3</v>
      </c>
      <c r="L423" s="3">
        <f>1</f>
        <v>1</v>
      </c>
      <c r="M423" s="3">
        <f>2</f>
        <v>2</v>
      </c>
      <c r="N423" s="3">
        <f>1</f>
        <v>1</v>
      </c>
      <c r="O423" s="3" t="str">
        <f>IF('data sistem'!W423="tidak",3,IF('data sistem'!W423="ya",IF('data sistem'!DT423="sebelum lulus",1,IF('data sistem'!DT423="setelah lulus",2,"")),""))</f>
        <v/>
      </c>
      <c r="P423" s="3" t="str">
        <f>IF('data sistem'!DU423="0-3 bulan",1,IF('data sistem'!DU423="3-6 bulan",3,IF('data sistem'!DU423="6-12 bulan",6,IF('data sistem'!DU423="lebih dari 12 bulan",12,""))))</f>
        <v/>
      </c>
      <c r="Q423" s="3" t="str">
        <f>IF('data sistem'!DV423="0-3 bulan",1,IF('data sistem'!DV423="3-6 bulan",3,IF('data sistem'!DV423="6-12 bulan",6,IF('data sistem'!DV423="lebih dari 12 bulan",12,""))))</f>
        <v/>
      </c>
      <c r="R423" s="3">
        <f>'data sistem'!EA423</f>
        <v>0</v>
      </c>
      <c r="S423" s="3">
        <f>'data sistem'!EB423</f>
        <v>0</v>
      </c>
      <c r="T423" s="3">
        <f>'data sistem'!EC423</f>
        <v>0</v>
      </c>
      <c r="U423" s="3">
        <f>'data sistem'!ED423</f>
        <v>0</v>
      </c>
      <c r="V423" s="3">
        <f>'data sistem'!EE423</f>
        <v>0</v>
      </c>
      <c r="W423" s="3">
        <f>'data sistem'!EF423</f>
        <v>0</v>
      </c>
      <c r="X423" s="3">
        <f>'data sistem'!EG423</f>
        <v>0</v>
      </c>
      <c r="Y423" s="3" t="str">
        <f>IF('data sistem'!DW423="ya",1,IF('data sistem'!DW423="tidak",0,""))</f>
        <v/>
      </c>
      <c r="Z423" s="3">
        <f>'data sistem'!EM423</f>
        <v>0</v>
      </c>
      <c r="AA423" s="3">
        <f>'data sistem'!EH423</f>
        <v>0</v>
      </c>
      <c r="AB423" s="3">
        <f>'data sistem'!EI423</f>
        <v>0</v>
      </c>
      <c r="AC423" s="3">
        <f>'data sistem'!EJ423</f>
        <v>0</v>
      </c>
      <c r="AD423" s="3">
        <f>'data sistem'!EK423</f>
        <v>0</v>
      </c>
      <c r="AE423" s="3">
        <f>'data sistem'!EL423</f>
        <v>0</v>
      </c>
      <c r="AF423" s="3">
        <f>0</f>
        <v>0</v>
      </c>
      <c r="AH423" s="3">
        <f>IF('data sistem'!FB423="lebih dari 3",4,'data sistem'!FB423)</f>
        <v>0</v>
      </c>
      <c r="AI423" s="3" t="str">
        <f>IF('data sistem'!FF423="sebelum lulus",1,IF('data sistem'!FF423="setelah lulus",2,""))</f>
        <v/>
      </c>
      <c r="AJ423" s="3" t="str">
        <f>IF('data sistem'!FG423="0-3 bulan",1,IF('data sistem'!FG423="3-6 bulan",3,IF('data sistem'!FG423="6-12 bulan",6,IF('data sistem'!FG423="lebih dari 12 bulan",12,""))))</f>
        <v/>
      </c>
      <c r="AK423" s="3" t="str">
        <f>IF('data sistem'!FH423="0-3 bulan",1,IF('data sistem'!FH423="3-6 bulan",3,IF('data sistem'!FH423="6-12 bulan",6,IF('data sistem'!FH423="lebih dari 12 bulan",12,""))))</f>
        <v/>
      </c>
      <c r="AL423" s="3">
        <f>IF('data sistem'!FC423="lebih dari 3",4,'data sistem'!FC423)</f>
        <v>0</v>
      </c>
      <c r="AM423" s="3">
        <f>IF('data sistem'!FD423="lebih dari 3",4,'data sistem'!FD423)</f>
        <v>0</v>
      </c>
      <c r="AN423" s="3" t="str">
        <f>IF(LEFT('data sistem'!U423,7)="bekerja",1,IF(LEFT('data sistem'!U423,5)="tidak",2,""))</f>
        <v/>
      </c>
      <c r="AO423" s="3">
        <f>'data sistem'!M423*1</f>
        <v>0</v>
      </c>
      <c r="AP423" s="3">
        <f>'data sistem'!R423*2</f>
        <v>0</v>
      </c>
      <c r="AQ423" s="3">
        <f>'data sistem'!P423*3</f>
        <v>0</v>
      </c>
      <c r="AR423" s="3">
        <f>'data sistem'!Q423*4</f>
        <v>0</v>
      </c>
      <c r="AS423" s="3">
        <f>0</f>
        <v>0</v>
      </c>
      <c r="AU423" s="3">
        <f>IF('data sistem'!Q423="1",4,1)</f>
        <v>1</v>
      </c>
      <c r="AW423" s="3">
        <f>IF('data sistem'!AG423="bumn",1,IF('data sistem'!AG423="non-profit",2,IF('data sistem'!AG423="swasta",3,IF('data sistem'!AG423="wiraswasta",4,5))))</f>
        <v>5</v>
      </c>
      <c r="AX423" s="3">
        <f>IF(AW423=5,'data sistem'!AG423,"")</f>
        <v>0</v>
      </c>
      <c r="AY423" s="3">
        <f>IF('data sistem'!T423=0,1,'data sistem'!T423=0)</f>
        <v>1</v>
      </c>
      <c r="BA423" s="3">
        <f>IF('data sistem'!AM423="kurang dari 1 juta",1000000,IF('data sistem'!AM423="antara 1 dan 2 juta",2000000,IF('data sistem'!AM423="lebih dari 2 juta",3000000,IF('data sistem'!AM423="lebih dari 3 juta",4000000,0))))</f>
        <v>0</v>
      </c>
      <c r="BB423" s="3">
        <f>0</f>
        <v>0</v>
      </c>
      <c r="BC423" s="3">
        <f>IF('data sistem'!BI423="kurang dari 1 juta",1000000,IF('data sistem'!BI423="antara 1 dan 2 juta",2000000,IF('data sistem'!BI423="lebih dari 2 juta",3000000,IF('data sistem'!BI423="lebih dari 3 juta",4000000,0))))</f>
        <v>0</v>
      </c>
      <c r="BD423" s="3" t="str">
        <f>IF('data sistem'!DE423&gt;0,'data sistem'!DE423,"")</f>
        <v/>
      </c>
      <c r="BE423" s="3" t="str">
        <f>IF('data sistem'!DF423="lebih tinggi",1,IF('data sistem'!DF423="sama",2,IF('data sistem'!DF423="lebih rendah",3,IF('data sistem'!DF423="tidak perlu",4,""))))</f>
        <v/>
      </c>
      <c r="BF423" s="3">
        <f>'data sistem'!DG423*1</f>
        <v>0</v>
      </c>
      <c r="BG423" s="3">
        <f>'data sistem'!DH423*2</f>
        <v>0</v>
      </c>
      <c r="BH423" s="3">
        <f>'data sistem'!DI423*3</f>
        <v>0</v>
      </c>
      <c r="BI423" s="3">
        <f>'data sistem'!DJ423*4</f>
        <v>0</v>
      </c>
      <c r="BJ423" s="3">
        <f>'data sistem'!DK423*5</f>
        <v>0</v>
      </c>
      <c r="BK423" s="3">
        <f>'data sistem'!DL423*6</f>
        <v>0</v>
      </c>
      <c r="BL423" s="3">
        <f>'data sistem'!DM423*7</f>
        <v>0</v>
      </c>
      <c r="BM423" s="3">
        <f>'data sistem'!DN423*8</f>
        <v>0</v>
      </c>
      <c r="BN423" s="3">
        <f>'data sistem'!DO423*9</f>
        <v>0</v>
      </c>
      <c r="BO423" s="3">
        <f>'data sistem'!DP423*10</f>
        <v>0</v>
      </c>
      <c r="BP423" s="3">
        <f>'data sistem'!DQ423*11</f>
        <v>0</v>
      </c>
      <c r="BQ423" s="3">
        <f>'data sistem'!DR423*12</f>
        <v>0</v>
      </c>
      <c r="BR423" s="3">
        <v>0</v>
      </c>
      <c r="BT423" s="3">
        <f>'data sistem'!GU423</f>
        <v>0</v>
      </c>
      <c r="BU423" s="3">
        <f>'data sistem'!HX423</f>
        <v>0</v>
      </c>
      <c r="BV423" s="3">
        <f>'data sistem'!GV423</f>
        <v>0</v>
      </c>
      <c r="BW423" s="3">
        <f>'data sistem'!HY423</f>
        <v>0</v>
      </c>
      <c r="BX423" s="3">
        <f>'data sistem'!GW423</f>
        <v>0</v>
      </c>
      <c r="BY423" s="3">
        <f>'data sistem'!HV423</f>
        <v>0</v>
      </c>
      <c r="BZ423" s="3">
        <f>'data sistem'!HZ423</f>
        <v>0</v>
      </c>
      <c r="CA423" s="3">
        <f>'data sistem'!IY423</f>
        <v>0</v>
      </c>
      <c r="CB423" s="3">
        <f>'data sistem'!GX423</f>
        <v>0</v>
      </c>
      <c r="CC423" s="3">
        <f>'data sistem'!IA423</f>
        <v>0</v>
      </c>
      <c r="CD423" s="3">
        <f>'data sistem'!GY423</f>
        <v>0</v>
      </c>
      <c r="CE423" s="3">
        <f>'data sistem'!IB423</f>
        <v>0</v>
      </c>
      <c r="CF423" s="3">
        <f>'data sistem'!GZ423</f>
        <v>0</v>
      </c>
      <c r="CH423" s="3">
        <f>'data sistem'!IC423</f>
        <v>0</v>
      </c>
      <c r="CJ423" s="3">
        <f>'data sistem'!HA423</f>
        <v>0</v>
      </c>
      <c r="CK423" s="3">
        <f>'data sistem'!ID423</f>
        <v>0</v>
      </c>
      <c r="CL423" s="3">
        <f>'data sistem'!HB423</f>
        <v>0</v>
      </c>
      <c r="CM423" s="3">
        <f>'data sistem'!IE423</f>
        <v>0</v>
      </c>
      <c r="CN423" s="3">
        <f>'data sistem'!HC423</f>
        <v>0</v>
      </c>
      <c r="CO423" s="3">
        <f>'data sistem'!IF423</f>
        <v>0</v>
      </c>
      <c r="CP423" s="3">
        <f>'data sistem'!HD423</f>
        <v>0</v>
      </c>
      <c r="CQ423" s="3">
        <f>'data sistem'!IG423</f>
        <v>0</v>
      </c>
      <c r="CR423" s="3">
        <f>'data sistem'!HE423</f>
        <v>0</v>
      </c>
      <c r="CS423" s="3">
        <f>'data sistem'!IH423</f>
        <v>0</v>
      </c>
      <c r="CT423" s="3">
        <f>'data sistem'!HF423</f>
        <v>0</v>
      </c>
      <c r="CU423" s="3">
        <f>'data sistem'!II423</f>
        <v>0</v>
      </c>
      <c r="CV423" s="3">
        <f>'data sistem'!HG423</f>
        <v>0</v>
      </c>
      <c r="CW423" s="3">
        <f>'data sistem'!IJ423</f>
        <v>0</v>
      </c>
      <c r="CX423" s="3">
        <f>'data sistem'!HH423</f>
        <v>0</v>
      </c>
      <c r="CY423" s="3">
        <f>'data sistem'!IK423</f>
        <v>0</v>
      </c>
      <c r="CZ423" s="3">
        <f>'data sistem'!HI423</f>
        <v>0</v>
      </c>
      <c r="DA423" s="3">
        <f>'data sistem'!IL423</f>
        <v>0</v>
      </c>
      <c r="DB423" s="3">
        <f>'data sistem'!HJ423</f>
        <v>0</v>
      </c>
      <c r="DC423" s="3">
        <f>'data sistem'!IM423</f>
        <v>0</v>
      </c>
      <c r="DD423" s="3">
        <f>'data sistem'!HK423</f>
        <v>0</v>
      </c>
      <c r="DE423" s="3">
        <f>'data sistem'!IN423</f>
        <v>0</v>
      </c>
      <c r="DF423" s="3">
        <f>'data sistem'!HL423</f>
        <v>0</v>
      </c>
      <c r="DG423" s="3">
        <f>'data sistem'!IO423</f>
        <v>0</v>
      </c>
      <c r="DH423" s="3">
        <f>'data sistem'!HM423</f>
        <v>0</v>
      </c>
      <c r="DI423" s="3">
        <f>'data sistem'!HM423</f>
        <v>0</v>
      </c>
      <c r="DJ423" s="3">
        <f>'data sistem'!IP423</f>
        <v>0</v>
      </c>
      <c r="DK423" s="3">
        <f>'data sistem'!IP423</f>
        <v>0</v>
      </c>
      <c r="DL423" s="3">
        <f>'data sistem'!HN423</f>
        <v>0</v>
      </c>
      <c r="DM423" s="3">
        <f>'data sistem'!IQ423</f>
        <v>0</v>
      </c>
      <c r="DN423" s="3">
        <f>'data sistem'!HO423</f>
        <v>0</v>
      </c>
      <c r="DO423" s="3">
        <f>'data sistem'!IR423</f>
        <v>0</v>
      </c>
      <c r="DP423" s="3">
        <f>'data sistem'!HP423</f>
        <v>0</v>
      </c>
      <c r="DQ423" s="3">
        <f>'data sistem'!IS423</f>
        <v>0</v>
      </c>
      <c r="DR423" s="3">
        <f>'data sistem'!HQ423</f>
        <v>0</v>
      </c>
      <c r="DS423" s="3">
        <f>'data sistem'!IT423</f>
        <v>0</v>
      </c>
      <c r="DT423" s="3">
        <f>'data sistem'!HR423</f>
        <v>0</v>
      </c>
      <c r="DU423" s="3">
        <f>'data sistem'!IU423</f>
        <v>0</v>
      </c>
      <c r="DV423" s="3">
        <f>'data sistem'!HS423</f>
        <v>0</v>
      </c>
      <c r="DW423" s="3">
        <f>'data sistem'!IV423</f>
        <v>0</v>
      </c>
      <c r="DX423" s="3">
        <f>'data sistem'!HT423</f>
        <v>0</v>
      </c>
      <c r="DY423" s="3">
        <f>'data sistem'!IW423</f>
        <v>0</v>
      </c>
      <c r="DZ423" s="3">
        <f>'data sistem'!HU423</f>
        <v>0</v>
      </c>
      <c r="EA423" s="3">
        <f>'data sistem'!IX423</f>
        <v>0</v>
      </c>
    </row>
    <row r="424" spans="1:131" x14ac:dyDescent="0.3">
      <c r="A424" s="3" t="str">
        <f t="shared" si="6"/>
        <v>051022</v>
      </c>
      <c r="B424" s="3" t="e">
        <f>VLOOKUP('data sistem'!C424,kodeprodi!$A$2:$B$11,2,FALSE)</f>
        <v>#N/A</v>
      </c>
      <c r="C424" s="3">
        <f>'data sistem'!A424</f>
        <v>0</v>
      </c>
      <c r="D424" s="3">
        <f>'data sistem'!B424</f>
        <v>0</v>
      </c>
      <c r="E424" s="3">
        <f>'data sistem'!J424</f>
        <v>0</v>
      </c>
      <c r="F424" s="3">
        <f>'data sistem'!K424</f>
        <v>0</v>
      </c>
      <c r="G424" s="3">
        <f>2020-'data sistem'!E424</f>
        <v>2020</v>
      </c>
      <c r="H424" s="3">
        <f>1</f>
        <v>1</v>
      </c>
      <c r="I424" s="3">
        <f>2</f>
        <v>2</v>
      </c>
      <c r="J424" s="3">
        <f>3</f>
        <v>3</v>
      </c>
      <c r="K424" s="3">
        <f>3</f>
        <v>3</v>
      </c>
      <c r="L424" s="3">
        <f>1</f>
        <v>1</v>
      </c>
      <c r="M424" s="3">
        <f>2</f>
        <v>2</v>
      </c>
      <c r="N424" s="3">
        <f>1</f>
        <v>1</v>
      </c>
      <c r="O424" s="3" t="str">
        <f>IF('data sistem'!W424="tidak",3,IF('data sistem'!W424="ya",IF('data sistem'!DT424="sebelum lulus",1,IF('data sistem'!DT424="setelah lulus",2,"")),""))</f>
        <v/>
      </c>
      <c r="P424" s="3" t="str">
        <f>IF('data sistem'!DU424="0-3 bulan",1,IF('data sistem'!DU424="3-6 bulan",3,IF('data sistem'!DU424="6-12 bulan",6,IF('data sistem'!DU424="lebih dari 12 bulan",12,""))))</f>
        <v/>
      </c>
      <c r="Q424" s="3" t="str">
        <f>IF('data sistem'!DV424="0-3 bulan",1,IF('data sistem'!DV424="3-6 bulan",3,IF('data sistem'!DV424="6-12 bulan",6,IF('data sistem'!DV424="lebih dari 12 bulan",12,""))))</f>
        <v/>
      </c>
      <c r="R424" s="3">
        <f>'data sistem'!EA424</f>
        <v>0</v>
      </c>
      <c r="S424" s="3">
        <f>'data sistem'!EB424</f>
        <v>0</v>
      </c>
      <c r="T424" s="3">
        <f>'data sistem'!EC424</f>
        <v>0</v>
      </c>
      <c r="U424" s="3">
        <f>'data sistem'!ED424</f>
        <v>0</v>
      </c>
      <c r="V424" s="3">
        <f>'data sistem'!EE424</f>
        <v>0</v>
      </c>
      <c r="W424" s="3">
        <f>'data sistem'!EF424</f>
        <v>0</v>
      </c>
      <c r="X424" s="3">
        <f>'data sistem'!EG424</f>
        <v>0</v>
      </c>
      <c r="Y424" s="3" t="str">
        <f>IF('data sistem'!DW424="ya",1,IF('data sistem'!DW424="tidak",0,""))</f>
        <v/>
      </c>
      <c r="Z424" s="3">
        <f>'data sistem'!EM424</f>
        <v>0</v>
      </c>
      <c r="AA424" s="3">
        <f>'data sistem'!EH424</f>
        <v>0</v>
      </c>
      <c r="AB424" s="3">
        <f>'data sistem'!EI424</f>
        <v>0</v>
      </c>
      <c r="AC424" s="3">
        <f>'data sistem'!EJ424</f>
        <v>0</v>
      </c>
      <c r="AD424" s="3">
        <f>'data sistem'!EK424</f>
        <v>0</v>
      </c>
      <c r="AE424" s="3">
        <f>'data sistem'!EL424</f>
        <v>0</v>
      </c>
      <c r="AF424" s="3">
        <f>0</f>
        <v>0</v>
      </c>
      <c r="AH424" s="3">
        <f>IF('data sistem'!FB424="lebih dari 3",4,'data sistem'!FB424)</f>
        <v>0</v>
      </c>
      <c r="AI424" s="3" t="str">
        <f>IF('data sistem'!FF424="sebelum lulus",1,IF('data sistem'!FF424="setelah lulus",2,""))</f>
        <v/>
      </c>
      <c r="AJ424" s="3" t="str">
        <f>IF('data sistem'!FG424="0-3 bulan",1,IF('data sistem'!FG424="3-6 bulan",3,IF('data sistem'!FG424="6-12 bulan",6,IF('data sistem'!FG424="lebih dari 12 bulan",12,""))))</f>
        <v/>
      </c>
      <c r="AK424" s="3" t="str">
        <f>IF('data sistem'!FH424="0-3 bulan",1,IF('data sistem'!FH424="3-6 bulan",3,IF('data sistem'!FH424="6-12 bulan",6,IF('data sistem'!FH424="lebih dari 12 bulan",12,""))))</f>
        <v/>
      </c>
      <c r="AL424" s="3">
        <f>IF('data sistem'!FC424="lebih dari 3",4,'data sistem'!FC424)</f>
        <v>0</v>
      </c>
      <c r="AM424" s="3">
        <f>IF('data sistem'!FD424="lebih dari 3",4,'data sistem'!FD424)</f>
        <v>0</v>
      </c>
      <c r="AN424" s="3" t="str">
        <f>IF(LEFT('data sistem'!U424,7)="bekerja",1,IF(LEFT('data sistem'!U424,5)="tidak",2,""))</f>
        <v/>
      </c>
      <c r="AO424" s="3">
        <f>'data sistem'!M424*1</f>
        <v>0</v>
      </c>
      <c r="AP424" s="3">
        <f>'data sistem'!R424*2</f>
        <v>0</v>
      </c>
      <c r="AQ424" s="3">
        <f>'data sistem'!P424*3</f>
        <v>0</v>
      </c>
      <c r="AR424" s="3">
        <f>'data sistem'!Q424*4</f>
        <v>0</v>
      </c>
      <c r="AS424" s="3">
        <f>0</f>
        <v>0</v>
      </c>
      <c r="AU424" s="3">
        <f>IF('data sistem'!Q424="1",4,1)</f>
        <v>1</v>
      </c>
      <c r="AW424" s="3">
        <f>IF('data sistem'!AG424="bumn",1,IF('data sistem'!AG424="non-profit",2,IF('data sistem'!AG424="swasta",3,IF('data sistem'!AG424="wiraswasta",4,5))))</f>
        <v>5</v>
      </c>
      <c r="AX424" s="3">
        <f>IF(AW424=5,'data sistem'!AG424,"")</f>
        <v>0</v>
      </c>
      <c r="AY424" s="3">
        <f>IF('data sistem'!T424=0,1,'data sistem'!T424=0)</f>
        <v>1</v>
      </c>
      <c r="BA424" s="3">
        <f>IF('data sistem'!AM424="kurang dari 1 juta",1000000,IF('data sistem'!AM424="antara 1 dan 2 juta",2000000,IF('data sistem'!AM424="lebih dari 2 juta",3000000,IF('data sistem'!AM424="lebih dari 3 juta",4000000,0))))</f>
        <v>0</v>
      </c>
      <c r="BB424" s="3">
        <f>0</f>
        <v>0</v>
      </c>
      <c r="BC424" s="3">
        <f>IF('data sistem'!BI424="kurang dari 1 juta",1000000,IF('data sistem'!BI424="antara 1 dan 2 juta",2000000,IF('data sistem'!BI424="lebih dari 2 juta",3000000,IF('data sistem'!BI424="lebih dari 3 juta",4000000,0))))</f>
        <v>0</v>
      </c>
      <c r="BD424" s="3" t="str">
        <f>IF('data sistem'!DE424&gt;0,'data sistem'!DE424,"")</f>
        <v/>
      </c>
      <c r="BE424" s="3" t="str">
        <f>IF('data sistem'!DF424="lebih tinggi",1,IF('data sistem'!DF424="sama",2,IF('data sistem'!DF424="lebih rendah",3,IF('data sistem'!DF424="tidak perlu",4,""))))</f>
        <v/>
      </c>
      <c r="BF424" s="3">
        <f>'data sistem'!DG424*1</f>
        <v>0</v>
      </c>
      <c r="BG424" s="3">
        <f>'data sistem'!DH424*2</f>
        <v>0</v>
      </c>
      <c r="BH424" s="3">
        <f>'data sistem'!DI424*3</f>
        <v>0</v>
      </c>
      <c r="BI424" s="3">
        <f>'data sistem'!DJ424*4</f>
        <v>0</v>
      </c>
      <c r="BJ424" s="3">
        <f>'data sistem'!DK424*5</f>
        <v>0</v>
      </c>
      <c r="BK424" s="3">
        <f>'data sistem'!DL424*6</f>
        <v>0</v>
      </c>
      <c r="BL424" s="3">
        <f>'data sistem'!DM424*7</f>
        <v>0</v>
      </c>
      <c r="BM424" s="3">
        <f>'data sistem'!DN424*8</f>
        <v>0</v>
      </c>
      <c r="BN424" s="3">
        <f>'data sistem'!DO424*9</f>
        <v>0</v>
      </c>
      <c r="BO424" s="3">
        <f>'data sistem'!DP424*10</f>
        <v>0</v>
      </c>
      <c r="BP424" s="3">
        <f>'data sistem'!DQ424*11</f>
        <v>0</v>
      </c>
      <c r="BQ424" s="3">
        <f>'data sistem'!DR424*12</f>
        <v>0</v>
      </c>
      <c r="BR424" s="3">
        <v>0</v>
      </c>
      <c r="BT424" s="3">
        <f>'data sistem'!GU424</f>
        <v>0</v>
      </c>
      <c r="BU424" s="3">
        <f>'data sistem'!HX424</f>
        <v>0</v>
      </c>
      <c r="BV424" s="3">
        <f>'data sistem'!GV424</f>
        <v>0</v>
      </c>
      <c r="BW424" s="3">
        <f>'data sistem'!HY424</f>
        <v>0</v>
      </c>
      <c r="BX424" s="3">
        <f>'data sistem'!GW424</f>
        <v>0</v>
      </c>
      <c r="BY424" s="3">
        <f>'data sistem'!HV424</f>
        <v>0</v>
      </c>
      <c r="BZ424" s="3">
        <f>'data sistem'!HZ424</f>
        <v>0</v>
      </c>
      <c r="CA424" s="3">
        <f>'data sistem'!IY424</f>
        <v>0</v>
      </c>
      <c r="CB424" s="3">
        <f>'data sistem'!GX424</f>
        <v>0</v>
      </c>
      <c r="CC424" s="3">
        <f>'data sistem'!IA424</f>
        <v>0</v>
      </c>
      <c r="CD424" s="3">
        <f>'data sistem'!GY424</f>
        <v>0</v>
      </c>
      <c r="CE424" s="3">
        <f>'data sistem'!IB424</f>
        <v>0</v>
      </c>
      <c r="CF424" s="3">
        <f>'data sistem'!GZ424</f>
        <v>0</v>
      </c>
      <c r="CH424" s="3">
        <f>'data sistem'!IC424</f>
        <v>0</v>
      </c>
      <c r="CJ424" s="3">
        <f>'data sistem'!HA424</f>
        <v>0</v>
      </c>
      <c r="CK424" s="3">
        <f>'data sistem'!ID424</f>
        <v>0</v>
      </c>
      <c r="CL424" s="3">
        <f>'data sistem'!HB424</f>
        <v>0</v>
      </c>
      <c r="CM424" s="3">
        <f>'data sistem'!IE424</f>
        <v>0</v>
      </c>
      <c r="CN424" s="3">
        <f>'data sistem'!HC424</f>
        <v>0</v>
      </c>
      <c r="CO424" s="3">
        <f>'data sistem'!IF424</f>
        <v>0</v>
      </c>
      <c r="CP424" s="3">
        <f>'data sistem'!HD424</f>
        <v>0</v>
      </c>
      <c r="CQ424" s="3">
        <f>'data sistem'!IG424</f>
        <v>0</v>
      </c>
      <c r="CR424" s="3">
        <f>'data sistem'!HE424</f>
        <v>0</v>
      </c>
      <c r="CS424" s="3">
        <f>'data sistem'!IH424</f>
        <v>0</v>
      </c>
      <c r="CT424" s="3">
        <f>'data sistem'!HF424</f>
        <v>0</v>
      </c>
      <c r="CU424" s="3">
        <f>'data sistem'!II424</f>
        <v>0</v>
      </c>
      <c r="CV424" s="3">
        <f>'data sistem'!HG424</f>
        <v>0</v>
      </c>
      <c r="CW424" s="3">
        <f>'data sistem'!IJ424</f>
        <v>0</v>
      </c>
      <c r="CX424" s="3">
        <f>'data sistem'!HH424</f>
        <v>0</v>
      </c>
      <c r="CY424" s="3">
        <f>'data sistem'!IK424</f>
        <v>0</v>
      </c>
      <c r="CZ424" s="3">
        <f>'data sistem'!HI424</f>
        <v>0</v>
      </c>
      <c r="DA424" s="3">
        <f>'data sistem'!IL424</f>
        <v>0</v>
      </c>
      <c r="DB424" s="3">
        <f>'data sistem'!HJ424</f>
        <v>0</v>
      </c>
      <c r="DC424" s="3">
        <f>'data sistem'!IM424</f>
        <v>0</v>
      </c>
      <c r="DD424" s="3">
        <f>'data sistem'!HK424</f>
        <v>0</v>
      </c>
      <c r="DE424" s="3">
        <f>'data sistem'!IN424</f>
        <v>0</v>
      </c>
      <c r="DF424" s="3">
        <f>'data sistem'!HL424</f>
        <v>0</v>
      </c>
      <c r="DG424" s="3">
        <f>'data sistem'!IO424</f>
        <v>0</v>
      </c>
      <c r="DH424" s="3">
        <f>'data sistem'!HM424</f>
        <v>0</v>
      </c>
      <c r="DI424" s="3">
        <f>'data sistem'!HM424</f>
        <v>0</v>
      </c>
      <c r="DJ424" s="3">
        <f>'data sistem'!IP424</f>
        <v>0</v>
      </c>
      <c r="DK424" s="3">
        <f>'data sistem'!IP424</f>
        <v>0</v>
      </c>
      <c r="DL424" s="3">
        <f>'data sistem'!HN424</f>
        <v>0</v>
      </c>
      <c r="DM424" s="3">
        <f>'data sistem'!IQ424</f>
        <v>0</v>
      </c>
      <c r="DN424" s="3">
        <f>'data sistem'!HO424</f>
        <v>0</v>
      </c>
      <c r="DO424" s="3">
        <f>'data sistem'!IR424</f>
        <v>0</v>
      </c>
      <c r="DP424" s="3">
        <f>'data sistem'!HP424</f>
        <v>0</v>
      </c>
      <c r="DQ424" s="3">
        <f>'data sistem'!IS424</f>
        <v>0</v>
      </c>
      <c r="DR424" s="3">
        <f>'data sistem'!HQ424</f>
        <v>0</v>
      </c>
      <c r="DS424" s="3">
        <f>'data sistem'!IT424</f>
        <v>0</v>
      </c>
      <c r="DT424" s="3">
        <f>'data sistem'!HR424</f>
        <v>0</v>
      </c>
      <c r="DU424" s="3">
        <f>'data sistem'!IU424</f>
        <v>0</v>
      </c>
      <c r="DV424" s="3">
        <f>'data sistem'!HS424</f>
        <v>0</v>
      </c>
      <c r="DW424" s="3">
        <f>'data sistem'!IV424</f>
        <v>0</v>
      </c>
      <c r="DX424" s="3">
        <f>'data sistem'!HT424</f>
        <v>0</v>
      </c>
      <c r="DY424" s="3">
        <f>'data sistem'!IW424</f>
        <v>0</v>
      </c>
      <c r="DZ424" s="3">
        <f>'data sistem'!HU424</f>
        <v>0</v>
      </c>
      <c r="EA424" s="3">
        <f>'data sistem'!IX424</f>
        <v>0</v>
      </c>
    </row>
    <row r="425" spans="1:131" x14ac:dyDescent="0.3">
      <c r="A425" s="3" t="str">
        <f t="shared" si="6"/>
        <v>051022</v>
      </c>
      <c r="B425" s="3" t="e">
        <f>VLOOKUP('data sistem'!C425,kodeprodi!$A$2:$B$11,2,FALSE)</f>
        <v>#N/A</v>
      </c>
      <c r="C425" s="3">
        <f>'data sistem'!A425</f>
        <v>0</v>
      </c>
      <c r="D425" s="3">
        <f>'data sistem'!B425</f>
        <v>0</v>
      </c>
      <c r="E425" s="3">
        <f>'data sistem'!J425</f>
        <v>0</v>
      </c>
      <c r="F425" s="3">
        <f>'data sistem'!K425</f>
        <v>0</v>
      </c>
      <c r="G425" s="3">
        <f>2020-'data sistem'!E425</f>
        <v>2020</v>
      </c>
      <c r="H425" s="3">
        <f>1</f>
        <v>1</v>
      </c>
      <c r="I425" s="3">
        <f>2</f>
        <v>2</v>
      </c>
      <c r="J425" s="3">
        <f>3</f>
        <v>3</v>
      </c>
      <c r="K425" s="3">
        <f>3</f>
        <v>3</v>
      </c>
      <c r="L425" s="3">
        <f>1</f>
        <v>1</v>
      </c>
      <c r="M425" s="3">
        <f>2</f>
        <v>2</v>
      </c>
      <c r="N425" s="3">
        <f>1</f>
        <v>1</v>
      </c>
      <c r="O425" s="3" t="str">
        <f>IF('data sistem'!W425="tidak",3,IF('data sistem'!W425="ya",IF('data sistem'!DT425="sebelum lulus",1,IF('data sistem'!DT425="setelah lulus",2,"")),""))</f>
        <v/>
      </c>
      <c r="P425" s="3" t="str">
        <f>IF('data sistem'!DU425="0-3 bulan",1,IF('data sistem'!DU425="3-6 bulan",3,IF('data sistem'!DU425="6-12 bulan",6,IF('data sistem'!DU425="lebih dari 12 bulan",12,""))))</f>
        <v/>
      </c>
      <c r="Q425" s="3" t="str">
        <f>IF('data sistem'!DV425="0-3 bulan",1,IF('data sistem'!DV425="3-6 bulan",3,IF('data sistem'!DV425="6-12 bulan",6,IF('data sistem'!DV425="lebih dari 12 bulan",12,""))))</f>
        <v/>
      </c>
      <c r="R425" s="3">
        <f>'data sistem'!EA425</f>
        <v>0</v>
      </c>
      <c r="S425" s="3">
        <f>'data sistem'!EB425</f>
        <v>0</v>
      </c>
      <c r="T425" s="3">
        <f>'data sistem'!EC425</f>
        <v>0</v>
      </c>
      <c r="U425" s="3">
        <f>'data sistem'!ED425</f>
        <v>0</v>
      </c>
      <c r="V425" s="3">
        <f>'data sistem'!EE425</f>
        <v>0</v>
      </c>
      <c r="W425" s="3">
        <f>'data sistem'!EF425</f>
        <v>0</v>
      </c>
      <c r="X425" s="3">
        <f>'data sistem'!EG425</f>
        <v>0</v>
      </c>
      <c r="Y425" s="3" t="str">
        <f>IF('data sistem'!DW425="ya",1,IF('data sistem'!DW425="tidak",0,""))</f>
        <v/>
      </c>
      <c r="Z425" s="3">
        <f>'data sistem'!EM425</f>
        <v>0</v>
      </c>
      <c r="AA425" s="3">
        <f>'data sistem'!EH425</f>
        <v>0</v>
      </c>
      <c r="AB425" s="3">
        <f>'data sistem'!EI425</f>
        <v>0</v>
      </c>
      <c r="AC425" s="3">
        <f>'data sistem'!EJ425</f>
        <v>0</v>
      </c>
      <c r="AD425" s="3">
        <f>'data sistem'!EK425</f>
        <v>0</v>
      </c>
      <c r="AE425" s="3">
        <f>'data sistem'!EL425</f>
        <v>0</v>
      </c>
      <c r="AF425" s="3">
        <f>0</f>
        <v>0</v>
      </c>
      <c r="AH425" s="3">
        <f>IF('data sistem'!FB425="lebih dari 3",4,'data sistem'!FB425)</f>
        <v>0</v>
      </c>
      <c r="AI425" s="3" t="str">
        <f>IF('data sistem'!FF425="sebelum lulus",1,IF('data sistem'!FF425="setelah lulus",2,""))</f>
        <v/>
      </c>
      <c r="AJ425" s="3" t="str">
        <f>IF('data sistem'!FG425="0-3 bulan",1,IF('data sistem'!FG425="3-6 bulan",3,IF('data sistem'!FG425="6-12 bulan",6,IF('data sistem'!FG425="lebih dari 12 bulan",12,""))))</f>
        <v/>
      </c>
      <c r="AK425" s="3" t="str">
        <f>IF('data sistem'!FH425="0-3 bulan",1,IF('data sistem'!FH425="3-6 bulan",3,IF('data sistem'!FH425="6-12 bulan",6,IF('data sistem'!FH425="lebih dari 12 bulan",12,""))))</f>
        <v/>
      </c>
      <c r="AL425" s="3">
        <f>IF('data sistem'!FC425="lebih dari 3",4,'data sistem'!FC425)</f>
        <v>0</v>
      </c>
      <c r="AM425" s="3">
        <f>IF('data sistem'!FD425="lebih dari 3",4,'data sistem'!FD425)</f>
        <v>0</v>
      </c>
      <c r="AN425" s="3" t="str">
        <f>IF(LEFT('data sistem'!U425,7)="bekerja",1,IF(LEFT('data sistem'!U425,5)="tidak",2,""))</f>
        <v/>
      </c>
      <c r="AO425" s="3">
        <f>'data sistem'!M425*1</f>
        <v>0</v>
      </c>
      <c r="AP425" s="3">
        <f>'data sistem'!R425*2</f>
        <v>0</v>
      </c>
      <c r="AQ425" s="3">
        <f>'data sistem'!P425*3</f>
        <v>0</v>
      </c>
      <c r="AR425" s="3">
        <f>'data sistem'!Q425*4</f>
        <v>0</v>
      </c>
      <c r="AS425" s="3">
        <f>0</f>
        <v>0</v>
      </c>
      <c r="AU425" s="3">
        <f>IF('data sistem'!Q425="1",4,1)</f>
        <v>1</v>
      </c>
      <c r="AW425" s="3">
        <f>IF('data sistem'!AG425="bumn",1,IF('data sistem'!AG425="non-profit",2,IF('data sistem'!AG425="swasta",3,IF('data sistem'!AG425="wiraswasta",4,5))))</f>
        <v>5</v>
      </c>
      <c r="AX425" s="3">
        <f>IF(AW425=5,'data sistem'!AG425,"")</f>
        <v>0</v>
      </c>
      <c r="AY425" s="3">
        <f>IF('data sistem'!T425=0,1,'data sistem'!T425=0)</f>
        <v>1</v>
      </c>
      <c r="BA425" s="3">
        <f>IF('data sistem'!AM425="kurang dari 1 juta",1000000,IF('data sistem'!AM425="antara 1 dan 2 juta",2000000,IF('data sistem'!AM425="lebih dari 2 juta",3000000,IF('data sistem'!AM425="lebih dari 3 juta",4000000,0))))</f>
        <v>0</v>
      </c>
      <c r="BB425" s="3">
        <f>0</f>
        <v>0</v>
      </c>
      <c r="BC425" s="3">
        <f>IF('data sistem'!BI425="kurang dari 1 juta",1000000,IF('data sistem'!BI425="antara 1 dan 2 juta",2000000,IF('data sistem'!BI425="lebih dari 2 juta",3000000,IF('data sistem'!BI425="lebih dari 3 juta",4000000,0))))</f>
        <v>0</v>
      </c>
      <c r="BD425" s="3" t="str">
        <f>IF('data sistem'!DE425&gt;0,'data sistem'!DE425,"")</f>
        <v/>
      </c>
      <c r="BE425" s="3" t="str">
        <f>IF('data sistem'!DF425="lebih tinggi",1,IF('data sistem'!DF425="sama",2,IF('data sistem'!DF425="lebih rendah",3,IF('data sistem'!DF425="tidak perlu",4,""))))</f>
        <v/>
      </c>
      <c r="BF425" s="3">
        <f>'data sistem'!DG425*1</f>
        <v>0</v>
      </c>
      <c r="BG425" s="3">
        <f>'data sistem'!DH425*2</f>
        <v>0</v>
      </c>
      <c r="BH425" s="3">
        <f>'data sistem'!DI425*3</f>
        <v>0</v>
      </c>
      <c r="BI425" s="3">
        <f>'data sistem'!DJ425*4</f>
        <v>0</v>
      </c>
      <c r="BJ425" s="3">
        <f>'data sistem'!DK425*5</f>
        <v>0</v>
      </c>
      <c r="BK425" s="3">
        <f>'data sistem'!DL425*6</f>
        <v>0</v>
      </c>
      <c r="BL425" s="3">
        <f>'data sistem'!DM425*7</f>
        <v>0</v>
      </c>
      <c r="BM425" s="3">
        <f>'data sistem'!DN425*8</f>
        <v>0</v>
      </c>
      <c r="BN425" s="3">
        <f>'data sistem'!DO425*9</f>
        <v>0</v>
      </c>
      <c r="BO425" s="3">
        <f>'data sistem'!DP425*10</f>
        <v>0</v>
      </c>
      <c r="BP425" s="3">
        <f>'data sistem'!DQ425*11</f>
        <v>0</v>
      </c>
      <c r="BQ425" s="3">
        <f>'data sistem'!DR425*12</f>
        <v>0</v>
      </c>
      <c r="BR425" s="3">
        <v>0</v>
      </c>
      <c r="BT425" s="3">
        <f>'data sistem'!GU425</f>
        <v>0</v>
      </c>
      <c r="BU425" s="3">
        <f>'data sistem'!HX425</f>
        <v>0</v>
      </c>
      <c r="BV425" s="3">
        <f>'data sistem'!GV425</f>
        <v>0</v>
      </c>
      <c r="BW425" s="3">
        <f>'data sistem'!HY425</f>
        <v>0</v>
      </c>
      <c r="BX425" s="3">
        <f>'data sistem'!GW425</f>
        <v>0</v>
      </c>
      <c r="BY425" s="3">
        <f>'data sistem'!HV425</f>
        <v>0</v>
      </c>
      <c r="BZ425" s="3">
        <f>'data sistem'!HZ425</f>
        <v>0</v>
      </c>
      <c r="CA425" s="3">
        <f>'data sistem'!IY425</f>
        <v>0</v>
      </c>
      <c r="CB425" s="3">
        <f>'data sistem'!GX425</f>
        <v>0</v>
      </c>
      <c r="CC425" s="3">
        <f>'data sistem'!IA425</f>
        <v>0</v>
      </c>
      <c r="CD425" s="3">
        <f>'data sistem'!GY425</f>
        <v>0</v>
      </c>
      <c r="CE425" s="3">
        <f>'data sistem'!IB425</f>
        <v>0</v>
      </c>
      <c r="CF425" s="3">
        <f>'data sistem'!GZ425</f>
        <v>0</v>
      </c>
      <c r="CH425" s="3">
        <f>'data sistem'!IC425</f>
        <v>0</v>
      </c>
      <c r="CJ425" s="3">
        <f>'data sistem'!HA425</f>
        <v>0</v>
      </c>
      <c r="CK425" s="3">
        <f>'data sistem'!ID425</f>
        <v>0</v>
      </c>
      <c r="CL425" s="3">
        <f>'data sistem'!HB425</f>
        <v>0</v>
      </c>
      <c r="CM425" s="3">
        <f>'data sistem'!IE425</f>
        <v>0</v>
      </c>
      <c r="CN425" s="3">
        <f>'data sistem'!HC425</f>
        <v>0</v>
      </c>
      <c r="CO425" s="3">
        <f>'data sistem'!IF425</f>
        <v>0</v>
      </c>
      <c r="CP425" s="3">
        <f>'data sistem'!HD425</f>
        <v>0</v>
      </c>
      <c r="CQ425" s="3">
        <f>'data sistem'!IG425</f>
        <v>0</v>
      </c>
      <c r="CR425" s="3">
        <f>'data sistem'!HE425</f>
        <v>0</v>
      </c>
      <c r="CS425" s="3">
        <f>'data sistem'!IH425</f>
        <v>0</v>
      </c>
      <c r="CT425" s="3">
        <f>'data sistem'!HF425</f>
        <v>0</v>
      </c>
      <c r="CU425" s="3">
        <f>'data sistem'!II425</f>
        <v>0</v>
      </c>
      <c r="CV425" s="3">
        <f>'data sistem'!HG425</f>
        <v>0</v>
      </c>
      <c r="CW425" s="3">
        <f>'data sistem'!IJ425</f>
        <v>0</v>
      </c>
      <c r="CX425" s="3">
        <f>'data sistem'!HH425</f>
        <v>0</v>
      </c>
      <c r="CY425" s="3">
        <f>'data sistem'!IK425</f>
        <v>0</v>
      </c>
      <c r="CZ425" s="3">
        <f>'data sistem'!HI425</f>
        <v>0</v>
      </c>
      <c r="DA425" s="3">
        <f>'data sistem'!IL425</f>
        <v>0</v>
      </c>
      <c r="DB425" s="3">
        <f>'data sistem'!HJ425</f>
        <v>0</v>
      </c>
      <c r="DC425" s="3">
        <f>'data sistem'!IM425</f>
        <v>0</v>
      </c>
      <c r="DD425" s="3">
        <f>'data sistem'!HK425</f>
        <v>0</v>
      </c>
      <c r="DE425" s="3">
        <f>'data sistem'!IN425</f>
        <v>0</v>
      </c>
      <c r="DF425" s="3">
        <f>'data sistem'!HL425</f>
        <v>0</v>
      </c>
      <c r="DG425" s="3">
        <f>'data sistem'!IO425</f>
        <v>0</v>
      </c>
      <c r="DH425" s="3">
        <f>'data sistem'!HM425</f>
        <v>0</v>
      </c>
      <c r="DI425" s="3">
        <f>'data sistem'!HM425</f>
        <v>0</v>
      </c>
      <c r="DJ425" s="3">
        <f>'data sistem'!IP425</f>
        <v>0</v>
      </c>
      <c r="DK425" s="3">
        <f>'data sistem'!IP425</f>
        <v>0</v>
      </c>
      <c r="DL425" s="3">
        <f>'data sistem'!HN425</f>
        <v>0</v>
      </c>
      <c r="DM425" s="3">
        <f>'data sistem'!IQ425</f>
        <v>0</v>
      </c>
      <c r="DN425" s="3">
        <f>'data sistem'!HO425</f>
        <v>0</v>
      </c>
      <c r="DO425" s="3">
        <f>'data sistem'!IR425</f>
        <v>0</v>
      </c>
      <c r="DP425" s="3">
        <f>'data sistem'!HP425</f>
        <v>0</v>
      </c>
      <c r="DQ425" s="3">
        <f>'data sistem'!IS425</f>
        <v>0</v>
      </c>
      <c r="DR425" s="3">
        <f>'data sistem'!HQ425</f>
        <v>0</v>
      </c>
      <c r="DS425" s="3">
        <f>'data sistem'!IT425</f>
        <v>0</v>
      </c>
      <c r="DT425" s="3">
        <f>'data sistem'!HR425</f>
        <v>0</v>
      </c>
      <c r="DU425" s="3">
        <f>'data sistem'!IU425</f>
        <v>0</v>
      </c>
      <c r="DV425" s="3">
        <f>'data sistem'!HS425</f>
        <v>0</v>
      </c>
      <c r="DW425" s="3">
        <f>'data sistem'!IV425</f>
        <v>0</v>
      </c>
      <c r="DX425" s="3">
        <f>'data sistem'!HT425</f>
        <v>0</v>
      </c>
      <c r="DY425" s="3">
        <f>'data sistem'!IW425</f>
        <v>0</v>
      </c>
      <c r="DZ425" s="3">
        <f>'data sistem'!HU425</f>
        <v>0</v>
      </c>
      <c r="EA425" s="3">
        <f>'data sistem'!IX425</f>
        <v>0</v>
      </c>
    </row>
    <row r="426" spans="1:131" x14ac:dyDescent="0.3">
      <c r="A426" s="3" t="str">
        <f t="shared" si="6"/>
        <v>051022</v>
      </c>
      <c r="B426" s="3" t="e">
        <f>VLOOKUP('data sistem'!C426,kodeprodi!$A$2:$B$11,2,FALSE)</f>
        <v>#N/A</v>
      </c>
      <c r="C426" s="3">
        <f>'data sistem'!A426</f>
        <v>0</v>
      </c>
      <c r="D426" s="3">
        <f>'data sistem'!B426</f>
        <v>0</v>
      </c>
      <c r="E426" s="3">
        <f>'data sistem'!J426</f>
        <v>0</v>
      </c>
      <c r="F426" s="3">
        <f>'data sistem'!K426</f>
        <v>0</v>
      </c>
      <c r="G426" s="3">
        <f>2020-'data sistem'!E426</f>
        <v>2020</v>
      </c>
      <c r="H426" s="3">
        <f>1</f>
        <v>1</v>
      </c>
      <c r="I426" s="3">
        <f>2</f>
        <v>2</v>
      </c>
      <c r="J426" s="3">
        <f>3</f>
        <v>3</v>
      </c>
      <c r="K426" s="3">
        <f>3</f>
        <v>3</v>
      </c>
      <c r="L426" s="3">
        <f>1</f>
        <v>1</v>
      </c>
      <c r="M426" s="3">
        <f>2</f>
        <v>2</v>
      </c>
      <c r="N426" s="3">
        <f>1</f>
        <v>1</v>
      </c>
      <c r="O426" s="3" t="str">
        <f>IF('data sistem'!W426="tidak",3,IF('data sistem'!W426="ya",IF('data sistem'!DT426="sebelum lulus",1,IF('data sistem'!DT426="setelah lulus",2,"")),""))</f>
        <v/>
      </c>
      <c r="P426" s="3" t="str">
        <f>IF('data sistem'!DU426="0-3 bulan",1,IF('data sistem'!DU426="3-6 bulan",3,IF('data sistem'!DU426="6-12 bulan",6,IF('data sistem'!DU426="lebih dari 12 bulan",12,""))))</f>
        <v/>
      </c>
      <c r="Q426" s="3" t="str">
        <f>IF('data sistem'!DV426="0-3 bulan",1,IF('data sistem'!DV426="3-6 bulan",3,IF('data sistem'!DV426="6-12 bulan",6,IF('data sistem'!DV426="lebih dari 12 bulan",12,""))))</f>
        <v/>
      </c>
      <c r="R426" s="3">
        <f>'data sistem'!EA426</f>
        <v>0</v>
      </c>
      <c r="S426" s="3">
        <f>'data sistem'!EB426</f>
        <v>0</v>
      </c>
      <c r="T426" s="3">
        <f>'data sistem'!EC426</f>
        <v>0</v>
      </c>
      <c r="U426" s="3">
        <f>'data sistem'!ED426</f>
        <v>0</v>
      </c>
      <c r="V426" s="3">
        <f>'data sistem'!EE426</f>
        <v>0</v>
      </c>
      <c r="W426" s="3">
        <f>'data sistem'!EF426</f>
        <v>0</v>
      </c>
      <c r="X426" s="3">
        <f>'data sistem'!EG426</f>
        <v>0</v>
      </c>
      <c r="Y426" s="3" t="str">
        <f>IF('data sistem'!DW426="ya",1,IF('data sistem'!DW426="tidak",0,""))</f>
        <v/>
      </c>
      <c r="Z426" s="3">
        <f>'data sistem'!EM426</f>
        <v>0</v>
      </c>
      <c r="AA426" s="3">
        <f>'data sistem'!EH426</f>
        <v>0</v>
      </c>
      <c r="AB426" s="3">
        <f>'data sistem'!EI426</f>
        <v>0</v>
      </c>
      <c r="AC426" s="3">
        <f>'data sistem'!EJ426</f>
        <v>0</v>
      </c>
      <c r="AD426" s="3">
        <f>'data sistem'!EK426</f>
        <v>0</v>
      </c>
      <c r="AE426" s="3">
        <f>'data sistem'!EL426</f>
        <v>0</v>
      </c>
      <c r="AF426" s="3">
        <f>0</f>
        <v>0</v>
      </c>
      <c r="AH426" s="3">
        <f>IF('data sistem'!FB426="lebih dari 3",4,'data sistem'!FB426)</f>
        <v>0</v>
      </c>
      <c r="AI426" s="3" t="str">
        <f>IF('data sistem'!FF426="sebelum lulus",1,IF('data sistem'!FF426="setelah lulus",2,""))</f>
        <v/>
      </c>
      <c r="AJ426" s="3" t="str">
        <f>IF('data sistem'!FG426="0-3 bulan",1,IF('data sistem'!FG426="3-6 bulan",3,IF('data sistem'!FG426="6-12 bulan",6,IF('data sistem'!FG426="lebih dari 12 bulan",12,""))))</f>
        <v/>
      </c>
      <c r="AK426" s="3" t="str">
        <f>IF('data sistem'!FH426="0-3 bulan",1,IF('data sistem'!FH426="3-6 bulan",3,IF('data sistem'!FH426="6-12 bulan",6,IF('data sistem'!FH426="lebih dari 12 bulan",12,""))))</f>
        <v/>
      </c>
      <c r="AL426" s="3">
        <f>IF('data sistem'!FC426="lebih dari 3",4,'data sistem'!FC426)</f>
        <v>0</v>
      </c>
      <c r="AM426" s="3">
        <f>IF('data sistem'!FD426="lebih dari 3",4,'data sistem'!FD426)</f>
        <v>0</v>
      </c>
      <c r="AN426" s="3" t="str">
        <f>IF(LEFT('data sistem'!U426,7)="bekerja",1,IF(LEFT('data sistem'!U426,5)="tidak",2,""))</f>
        <v/>
      </c>
      <c r="AO426" s="3">
        <f>'data sistem'!M426*1</f>
        <v>0</v>
      </c>
      <c r="AP426" s="3">
        <f>'data sistem'!R426*2</f>
        <v>0</v>
      </c>
      <c r="AQ426" s="3">
        <f>'data sistem'!P426*3</f>
        <v>0</v>
      </c>
      <c r="AR426" s="3">
        <f>'data sistem'!Q426*4</f>
        <v>0</v>
      </c>
      <c r="AS426" s="3">
        <f>0</f>
        <v>0</v>
      </c>
      <c r="AU426" s="3">
        <f>IF('data sistem'!Q426="1",4,1)</f>
        <v>1</v>
      </c>
      <c r="AW426" s="3">
        <f>IF('data sistem'!AG426="bumn",1,IF('data sistem'!AG426="non-profit",2,IF('data sistem'!AG426="swasta",3,IF('data sistem'!AG426="wiraswasta",4,5))))</f>
        <v>5</v>
      </c>
      <c r="AX426" s="3">
        <f>IF(AW426=5,'data sistem'!AG426,"")</f>
        <v>0</v>
      </c>
      <c r="AY426" s="3">
        <f>IF('data sistem'!T426=0,1,'data sistem'!T426=0)</f>
        <v>1</v>
      </c>
      <c r="BA426" s="3">
        <f>IF('data sistem'!AM426="kurang dari 1 juta",1000000,IF('data sistem'!AM426="antara 1 dan 2 juta",2000000,IF('data sistem'!AM426="lebih dari 2 juta",3000000,IF('data sistem'!AM426="lebih dari 3 juta",4000000,0))))</f>
        <v>0</v>
      </c>
      <c r="BB426" s="3">
        <f>0</f>
        <v>0</v>
      </c>
      <c r="BC426" s="3">
        <f>IF('data sistem'!BI426="kurang dari 1 juta",1000000,IF('data sistem'!BI426="antara 1 dan 2 juta",2000000,IF('data sistem'!BI426="lebih dari 2 juta",3000000,IF('data sistem'!BI426="lebih dari 3 juta",4000000,0))))</f>
        <v>0</v>
      </c>
      <c r="BD426" s="3" t="str">
        <f>IF('data sistem'!DE426&gt;0,'data sistem'!DE426,"")</f>
        <v/>
      </c>
      <c r="BE426" s="3" t="str">
        <f>IF('data sistem'!DF426="lebih tinggi",1,IF('data sistem'!DF426="sama",2,IF('data sistem'!DF426="lebih rendah",3,IF('data sistem'!DF426="tidak perlu",4,""))))</f>
        <v/>
      </c>
      <c r="BF426" s="3">
        <f>'data sistem'!DG426*1</f>
        <v>0</v>
      </c>
      <c r="BG426" s="3">
        <f>'data sistem'!DH426*2</f>
        <v>0</v>
      </c>
      <c r="BH426" s="3">
        <f>'data sistem'!DI426*3</f>
        <v>0</v>
      </c>
      <c r="BI426" s="3">
        <f>'data sistem'!DJ426*4</f>
        <v>0</v>
      </c>
      <c r="BJ426" s="3">
        <f>'data sistem'!DK426*5</f>
        <v>0</v>
      </c>
      <c r="BK426" s="3">
        <f>'data sistem'!DL426*6</f>
        <v>0</v>
      </c>
      <c r="BL426" s="3">
        <f>'data sistem'!DM426*7</f>
        <v>0</v>
      </c>
      <c r="BM426" s="3">
        <f>'data sistem'!DN426*8</f>
        <v>0</v>
      </c>
      <c r="BN426" s="3">
        <f>'data sistem'!DO426*9</f>
        <v>0</v>
      </c>
      <c r="BO426" s="3">
        <f>'data sistem'!DP426*10</f>
        <v>0</v>
      </c>
      <c r="BP426" s="3">
        <f>'data sistem'!DQ426*11</f>
        <v>0</v>
      </c>
      <c r="BQ426" s="3">
        <f>'data sistem'!DR426*12</f>
        <v>0</v>
      </c>
      <c r="BR426" s="3">
        <v>0</v>
      </c>
      <c r="BT426" s="3">
        <f>'data sistem'!GU426</f>
        <v>0</v>
      </c>
      <c r="BU426" s="3">
        <f>'data sistem'!HX426</f>
        <v>0</v>
      </c>
      <c r="BV426" s="3">
        <f>'data sistem'!GV426</f>
        <v>0</v>
      </c>
      <c r="BW426" s="3">
        <f>'data sistem'!HY426</f>
        <v>0</v>
      </c>
      <c r="BX426" s="3">
        <f>'data sistem'!GW426</f>
        <v>0</v>
      </c>
      <c r="BY426" s="3">
        <f>'data sistem'!HV426</f>
        <v>0</v>
      </c>
      <c r="BZ426" s="3">
        <f>'data sistem'!HZ426</f>
        <v>0</v>
      </c>
      <c r="CA426" s="3">
        <f>'data sistem'!IY426</f>
        <v>0</v>
      </c>
      <c r="CB426" s="3">
        <f>'data sistem'!GX426</f>
        <v>0</v>
      </c>
      <c r="CC426" s="3">
        <f>'data sistem'!IA426</f>
        <v>0</v>
      </c>
      <c r="CD426" s="3">
        <f>'data sistem'!GY426</f>
        <v>0</v>
      </c>
      <c r="CE426" s="3">
        <f>'data sistem'!IB426</f>
        <v>0</v>
      </c>
      <c r="CF426" s="3">
        <f>'data sistem'!GZ426</f>
        <v>0</v>
      </c>
      <c r="CH426" s="3">
        <f>'data sistem'!IC426</f>
        <v>0</v>
      </c>
      <c r="CJ426" s="3">
        <f>'data sistem'!HA426</f>
        <v>0</v>
      </c>
      <c r="CK426" s="3">
        <f>'data sistem'!ID426</f>
        <v>0</v>
      </c>
      <c r="CL426" s="3">
        <f>'data sistem'!HB426</f>
        <v>0</v>
      </c>
      <c r="CM426" s="3">
        <f>'data sistem'!IE426</f>
        <v>0</v>
      </c>
      <c r="CN426" s="3">
        <f>'data sistem'!HC426</f>
        <v>0</v>
      </c>
      <c r="CO426" s="3">
        <f>'data sistem'!IF426</f>
        <v>0</v>
      </c>
      <c r="CP426" s="3">
        <f>'data sistem'!HD426</f>
        <v>0</v>
      </c>
      <c r="CQ426" s="3">
        <f>'data sistem'!IG426</f>
        <v>0</v>
      </c>
      <c r="CR426" s="3">
        <f>'data sistem'!HE426</f>
        <v>0</v>
      </c>
      <c r="CS426" s="3">
        <f>'data sistem'!IH426</f>
        <v>0</v>
      </c>
      <c r="CT426" s="3">
        <f>'data sistem'!HF426</f>
        <v>0</v>
      </c>
      <c r="CU426" s="3">
        <f>'data sistem'!II426</f>
        <v>0</v>
      </c>
      <c r="CV426" s="3">
        <f>'data sistem'!HG426</f>
        <v>0</v>
      </c>
      <c r="CW426" s="3">
        <f>'data sistem'!IJ426</f>
        <v>0</v>
      </c>
      <c r="CX426" s="3">
        <f>'data sistem'!HH426</f>
        <v>0</v>
      </c>
      <c r="CY426" s="3">
        <f>'data sistem'!IK426</f>
        <v>0</v>
      </c>
      <c r="CZ426" s="3">
        <f>'data sistem'!HI426</f>
        <v>0</v>
      </c>
      <c r="DA426" s="3">
        <f>'data sistem'!IL426</f>
        <v>0</v>
      </c>
      <c r="DB426" s="3">
        <f>'data sistem'!HJ426</f>
        <v>0</v>
      </c>
      <c r="DC426" s="3">
        <f>'data sistem'!IM426</f>
        <v>0</v>
      </c>
      <c r="DD426" s="3">
        <f>'data sistem'!HK426</f>
        <v>0</v>
      </c>
      <c r="DE426" s="3">
        <f>'data sistem'!IN426</f>
        <v>0</v>
      </c>
      <c r="DF426" s="3">
        <f>'data sistem'!HL426</f>
        <v>0</v>
      </c>
      <c r="DG426" s="3">
        <f>'data sistem'!IO426</f>
        <v>0</v>
      </c>
      <c r="DH426" s="3">
        <f>'data sistem'!HM426</f>
        <v>0</v>
      </c>
      <c r="DI426" s="3">
        <f>'data sistem'!HM426</f>
        <v>0</v>
      </c>
      <c r="DJ426" s="3">
        <f>'data sistem'!IP426</f>
        <v>0</v>
      </c>
      <c r="DK426" s="3">
        <f>'data sistem'!IP426</f>
        <v>0</v>
      </c>
      <c r="DL426" s="3">
        <f>'data sistem'!HN426</f>
        <v>0</v>
      </c>
      <c r="DM426" s="3">
        <f>'data sistem'!IQ426</f>
        <v>0</v>
      </c>
      <c r="DN426" s="3">
        <f>'data sistem'!HO426</f>
        <v>0</v>
      </c>
      <c r="DO426" s="3">
        <f>'data sistem'!IR426</f>
        <v>0</v>
      </c>
      <c r="DP426" s="3">
        <f>'data sistem'!HP426</f>
        <v>0</v>
      </c>
      <c r="DQ426" s="3">
        <f>'data sistem'!IS426</f>
        <v>0</v>
      </c>
      <c r="DR426" s="3">
        <f>'data sistem'!HQ426</f>
        <v>0</v>
      </c>
      <c r="DS426" s="3">
        <f>'data sistem'!IT426</f>
        <v>0</v>
      </c>
      <c r="DT426" s="3">
        <f>'data sistem'!HR426</f>
        <v>0</v>
      </c>
      <c r="DU426" s="3">
        <f>'data sistem'!IU426</f>
        <v>0</v>
      </c>
      <c r="DV426" s="3">
        <f>'data sistem'!HS426</f>
        <v>0</v>
      </c>
      <c r="DW426" s="3">
        <f>'data sistem'!IV426</f>
        <v>0</v>
      </c>
      <c r="DX426" s="3">
        <f>'data sistem'!HT426</f>
        <v>0</v>
      </c>
      <c r="DY426" s="3">
        <f>'data sistem'!IW426</f>
        <v>0</v>
      </c>
      <c r="DZ426" s="3">
        <f>'data sistem'!HU426</f>
        <v>0</v>
      </c>
      <c r="EA426" s="3">
        <f>'data sistem'!IX426</f>
        <v>0</v>
      </c>
    </row>
    <row r="427" spans="1:131" x14ac:dyDescent="0.3">
      <c r="A427" s="3" t="str">
        <f t="shared" si="6"/>
        <v>051022</v>
      </c>
      <c r="B427" s="3" t="e">
        <f>VLOOKUP('data sistem'!C427,kodeprodi!$A$2:$B$11,2,FALSE)</f>
        <v>#N/A</v>
      </c>
      <c r="C427" s="3">
        <f>'data sistem'!A427</f>
        <v>0</v>
      </c>
      <c r="D427" s="3">
        <f>'data sistem'!B427</f>
        <v>0</v>
      </c>
      <c r="E427" s="3">
        <f>'data sistem'!J427</f>
        <v>0</v>
      </c>
      <c r="F427" s="3">
        <f>'data sistem'!K427</f>
        <v>0</v>
      </c>
      <c r="G427" s="3">
        <f>2020-'data sistem'!E427</f>
        <v>2020</v>
      </c>
      <c r="H427" s="3">
        <f>1</f>
        <v>1</v>
      </c>
      <c r="I427" s="3">
        <f>2</f>
        <v>2</v>
      </c>
      <c r="J427" s="3">
        <f>3</f>
        <v>3</v>
      </c>
      <c r="K427" s="3">
        <f>3</f>
        <v>3</v>
      </c>
      <c r="L427" s="3">
        <f>1</f>
        <v>1</v>
      </c>
      <c r="M427" s="3">
        <f>2</f>
        <v>2</v>
      </c>
      <c r="N427" s="3">
        <f>1</f>
        <v>1</v>
      </c>
      <c r="O427" s="3" t="str">
        <f>IF('data sistem'!W427="tidak",3,IF('data sistem'!W427="ya",IF('data sistem'!DT427="sebelum lulus",1,IF('data sistem'!DT427="setelah lulus",2,"")),""))</f>
        <v/>
      </c>
      <c r="P427" s="3" t="str">
        <f>IF('data sistem'!DU427="0-3 bulan",1,IF('data sistem'!DU427="3-6 bulan",3,IF('data sistem'!DU427="6-12 bulan",6,IF('data sistem'!DU427="lebih dari 12 bulan",12,""))))</f>
        <v/>
      </c>
      <c r="Q427" s="3" t="str">
        <f>IF('data sistem'!DV427="0-3 bulan",1,IF('data sistem'!DV427="3-6 bulan",3,IF('data sistem'!DV427="6-12 bulan",6,IF('data sistem'!DV427="lebih dari 12 bulan",12,""))))</f>
        <v/>
      </c>
      <c r="R427" s="3">
        <f>'data sistem'!EA427</f>
        <v>0</v>
      </c>
      <c r="S427" s="3">
        <f>'data sistem'!EB427</f>
        <v>0</v>
      </c>
      <c r="T427" s="3">
        <f>'data sistem'!EC427</f>
        <v>0</v>
      </c>
      <c r="U427" s="3">
        <f>'data sistem'!ED427</f>
        <v>0</v>
      </c>
      <c r="V427" s="3">
        <f>'data sistem'!EE427</f>
        <v>0</v>
      </c>
      <c r="W427" s="3">
        <f>'data sistem'!EF427</f>
        <v>0</v>
      </c>
      <c r="X427" s="3">
        <f>'data sistem'!EG427</f>
        <v>0</v>
      </c>
      <c r="Y427" s="3" t="str">
        <f>IF('data sistem'!DW427="ya",1,IF('data sistem'!DW427="tidak",0,""))</f>
        <v/>
      </c>
      <c r="Z427" s="3">
        <f>'data sistem'!EM427</f>
        <v>0</v>
      </c>
      <c r="AA427" s="3">
        <f>'data sistem'!EH427</f>
        <v>0</v>
      </c>
      <c r="AB427" s="3">
        <f>'data sistem'!EI427</f>
        <v>0</v>
      </c>
      <c r="AC427" s="3">
        <f>'data sistem'!EJ427</f>
        <v>0</v>
      </c>
      <c r="AD427" s="3">
        <f>'data sistem'!EK427</f>
        <v>0</v>
      </c>
      <c r="AE427" s="3">
        <f>'data sistem'!EL427</f>
        <v>0</v>
      </c>
      <c r="AF427" s="3">
        <f>0</f>
        <v>0</v>
      </c>
      <c r="AH427" s="3">
        <f>IF('data sistem'!FB427="lebih dari 3",4,'data sistem'!FB427)</f>
        <v>0</v>
      </c>
      <c r="AI427" s="3" t="str">
        <f>IF('data sistem'!FF427="sebelum lulus",1,IF('data sistem'!FF427="setelah lulus",2,""))</f>
        <v/>
      </c>
      <c r="AJ427" s="3" t="str">
        <f>IF('data sistem'!FG427="0-3 bulan",1,IF('data sistem'!FG427="3-6 bulan",3,IF('data sistem'!FG427="6-12 bulan",6,IF('data sistem'!FG427="lebih dari 12 bulan",12,""))))</f>
        <v/>
      </c>
      <c r="AK427" s="3" t="str">
        <f>IF('data sistem'!FH427="0-3 bulan",1,IF('data sistem'!FH427="3-6 bulan",3,IF('data sistem'!FH427="6-12 bulan",6,IF('data sistem'!FH427="lebih dari 12 bulan",12,""))))</f>
        <v/>
      </c>
      <c r="AL427" s="3">
        <f>IF('data sistem'!FC427="lebih dari 3",4,'data sistem'!FC427)</f>
        <v>0</v>
      </c>
      <c r="AM427" s="3">
        <f>IF('data sistem'!FD427="lebih dari 3",4,'data sistem'!FD427)</f>
        <v>0</v>
      </c>
      <c r="AN427" s="3" t="str">
        <f>IF(LEFT('data sistem'!U427,7)="bekerja",1,IF(LEFT('data sistem'!U427,5)="tidak",2,""))</f>
        <v/>
      </c>
      <c r="AO427" s="3">
        <f>'data sistem'!M427*1</f>
        <v>0</v>
      </c>
      <c r="AP427" s="3">
        <f>'data sistem'!R427*2</f>
        <v>0</v>
      </c>
      <c r="AQ427" s="3">
        <f>'data sistem'!P427*3</f>
        <v>0</v>
      </c>
      <c r="AR427" s="3">
        <f>'data sistem'!Q427*4</f>
        <v>0</v>
      </c>
      <c r="AS427" s="3">
        <f>0</f>
        <v>0</v>
      </c>
      <c r="AU427" s="3">
        <f>IF('data sistem'!Q427="1",4,1)</f>
        <v>1</v>
      </c>
      <c r="AW427" s="3">
        <f>IF('data sistem'!AG427="bumn",1,IF('data sistem'!AG427="non-profit",2,IF('data sistem'!AG427="swasta",3,IF('data sistem'!AG427="wiraswasta",4,5))))</f>
        <v>5</v>
      </c>
      <c r="AX427" s="3">
        <f>IF(AW427=5,'data sistem'!AG427,"")</f>
        <v>0</v>
      </c>
      <c r="AY427" s="3">
        <f>IF('data sistem'!T427=0,1,'data sistem'!T427=0)</f>
        <v>1</v>
      </c>
      <c r="BA427" s="3">
        <f>IF('data sistem'!AM427="kurang dari 1 juta",1000000,IF('data sistem'!AM427="antara 1 dan 2 juta",2000000,IF('data sistem'!AM427="lebih dari 2 juta",3000000,IF('data sistem'!AM427="lebih dari 3 juta",4000000,0))))</f>
        <v>0</v>
      </c>
      <c r="BB427" s="3">
        <f>0</f>
        <v>0</v>
      </c>
      <c r="BC427" s="3">
        <f>IF('data sistem'!BI427="kurang dari 1 juta",1000000,IF('data sistem'!BI427="antara 1 dan 2 juta",2000000,IF('data sistem'!BI427="lebih dari 2 juta",3000000,IF('data sistem'!BI427="lebih dari 3 juta",4000000,0))))</f>
        <v>0</v>
      </c>
      <c r="BD427" s="3" t="str">
        <f>IF('data sistem'!DE427&gt;0,'data sistem'!DE427,"")</f>
        <v/>
      </c>
      <c r="BE427" s="3" t="str">
        <f>IF('data sistem'!DF427="lebih tinggi",1,IF('data sistem'!DF427="sama",2,IF('data sistem'!DF427="lebih rendah",3,IF('data sistem'!DF427="tidak perlu",4,""))))</f>
        <v/>
      </c>
      <c r="BF427" s="3">
        <f>'data sistem'!DG427*1</f>
        <v>0</v>
      </c>
      <c r="BG427" s="3">
        <f>'data sistem'!DH427*2</f>
        <v>0</v>
      </c>
      <c r="BH427" s="3">
        <f>'data sistem'!DI427*3</f>
        <v>0</v>
      </c>
      <c r="BI427" s="3">
        <f>'data sistem'!DJ427*4</f>
        <v>0</v>
      </c>
      <c r="BJ427" s="3">
        <f>'data sistem'!DK427*5</f>
        <v>0</v>
      </c>
      <c r="BK427" s="3">
        <f>'data sistem'!DL427*6</f>
        <v>0</v>
      </c>
      <c r="BL427" s="3">
        <f>'data sistem'!DM427*7</f>
        <v>0</v>
      </c>
      <c r="BM427" s="3">
        <f>'data sistem'!DN427*8</f>
        <v>0</v>
      </c>
      <c r="BN427" s="3">
        <f>'data sistem'!DO427*9</f>
        <v>0</v>
      </c>
      <c r="BO427" s="3">
        <f>'data sistem'!DP427*10</f>
        <v>0</v>
      </c>
      <c r="BP427" s="3">
        <f>'data sistem'!DQ427*11</f>
        <v>0</v>
      </c>
      <c r="BQ427" s="3">
        <f>'data sistem'!DR427*12</f>
        <v>0</v>
      </c>
      <c r="BR427" s="3">
        <v>0</v>
      </c>
      <c r="BT427" s="3">
        <f>'data sistem'!GU427</f>
        <v>0</v>
      </c>
      <c r="BU427" s="3">
        <f>'data sistem'!HX427</f>
        <v>0</v>
      </c>
      <c r="BV427" s="3">
        <f>'data sistem'!GV427</f>
        <v>0</v>
      </c>
      <c r="BW427" s="3">
        <f>'data sistem'!HY427</f>
        <v>0</v>
      </c>
      <c r="BX427" s="3">
        <f>'data sistem'!GW427</f>
        <v>0</v>
      </c>
      <c r="BY427" s="3">
        <f>'data sistem'!HV427</f>
        <v>0</v>
      </c>
      <c r="BZ427" s="3">
        <f>'data sistem'!HZ427</f>
        <v>0</v>
      </c>
      <c r="CA427" s="3">
        <f>'data sistem'!IY427</f>
        <v>0</v>
      </c>
      <c r="CB427" s="3">
        <f>'data sistem'!GX427</f>
        <v>0</v>
      </c>
      <c r="CC427" s="3">
        <f>'data sistem'!IA427</f>
        <v>0</v>
      </c>
      <c r="CD427" s="3">
        <f>'data sistem'!GY427</f>
        <v>0</v>
      </c>
      <c r="CE427" s="3">
        <f>'data sistem'!IB427</f>
        <v>0</v>
      </c>
      <c r="CF427" s="3">
        <f>'data sistem'!GZ427</f>
        <v>0</v>
      </c>
      <c r="CH427" s="3">
        <f>'data sistem'!IC427</f>
        <v>0</v>
      </c>
      <c r="CJ427" s="3">
        <f>'data sistem'!HA427</f>
        <v>0</v>
      </c>
      <c r="CK427" s="3">
        <f>'data sistem'!ID427</f>
        <v>0</v>
      </c>
      <c r="CL427" s="3">
        <f>'data sistem'!HB427</f>
        <v>0</v>
      </c>
      <c r="CM427" s="3">
        <f>'data sistem'!IE427</f>
        <v>0</v>
      </c>
      <c r="CN427" s="3">
        <f>'data sistem'!HC427</f>
        <v>0</v>
      </c>
      <c r="CO427" s="3">
        <f>'data sistem'!IF427</f>
        <v>0</v>
      </c>
      <c r="CP427" s="3">
        <f>'data sistem'!HD427</f>
        <v>0</v>
      </c>
      <c r="CQ427" s="3">
        <f>'data sistem'!IG427</f>
        <v>0</v>
      </c>
      <c r="CR427" s="3">
        <f>'data sistem'!HE427</f>
        <v>0</v>
      </c>
      <c r="CS427" s="3">
        <f>'data sistem'!IH427</f>
        <v>0</v>
      </c>
      <c r="CT427" s="3">
        <f>'data sistem'!HF427</f>
        <v>0</v>
      </c>
      <c r="CU427" s="3">
        <f>'data sistem'!II427</f>
        <v>0</v>
      </c>
      <c r="CV427" s="3">
        <f>'data sistem'!HG427</f>
        <v>0</v>
      </c>
      <c r="CW427" s="3">
        <f>'data sistem'!IJ427</f>
        <v>0</v>
      </c>
      <c r="CX427" s="3">
        <f>'data sistem'!HH427</f>
        <v>0</v>
      </c>
      <c r="CY427" s="3">
        <f>'data sistem'!IK427</f>
        <v>0</v>
      </c>
      <c r="CZ427" s="3">
        <f>'data sistem'!HI427</f>
        <v>0</v>
      </c>
      <c r="DA427" s="3">
        <f>'data sistem'!IL427</f>
        <v>0</v>
      </c>
      <c r="DB427" s="3">
        <f>'data sistem'!HJ427</f>
        <v>0</v>
      </c>
      <c r="DC427" s="3">
        <f>'data sistem'!IM427</f>
        <v>0</v>
      </c>
      <c r="DD427" s="3">
        <f>'data sistem'!HK427</f>
        <v>0</v>
      </c>
      <c r="DE427" s="3">
        <f>'data sistem'!IN427</f>
        <v>0</v>
      </c>
      <c r="DF427" s="3">
        <f>'data sistem'!HL427</f>
        <v>0</v>
      </c>
      <c r="DG427" s="3">
        <f>'data sistem'!IO427</f>
        <v>0</v>
      </c>
      <c r="DH427" s="3">
        <f>'data sistem'!HM427</f>
        <v>0</v>
      </c>
      <c r="DI427" s="3">
        <f>'data sistem'!HM427</f>
        <v>0</v>
      </c>
      <c r="DJ427" s="3">
        <f>'data sistem'!IP427</f>
        <v>0</v>
      </c>
      <c r="DK427" s="3">
        <f>'data sistem'!IP427</f>
        <v>0</v>
      </c>
      <c r="DL427" s="3">
        <f>'data sistem'!HN427</f>
        <v>0</v>
      </c>
      <c r="DM427" s="3">
        <f>'data sistem'!IQ427</f>
        <v>0</v>
      </c>
      <c r="DN427" s="3">
        <f>'data sistem'!HO427</f>
        <v>0</v>
      </c>
      <c r="DO427" s="3">
        <f>'data sistem'!IR427</f>
        <v>0</v>
      </c>
      <c r="DP427" s="3">
        <f>'data sistem'!HP427</f>
        <v>0</v>
      </c>
      <c r="DQ427" s="3">
        <f>'data sistem'!IS427</f>
        <v>0</v>
      </c>
      <c r="DR427" s="3">
        <f>'data sistem'!HQ427</f>
        <v>0</v>
      </c>
      <c r="DS427" s="3">
        <f>'data sistem'!IT427</f>
        <v>0</v>
      </c>
      <c r="DT427" s="3">
        <f>'data sistem'!HR427</f>
        <v>0</v>
      </c>
      <c r="DU427" s="3">
        <f>'data sistem'!IU427</f>
        <v>0</v>
      </c>
      <c r="DV427" s="3">
        <f>'data sistem'!HS427</f>
        <v>0</v>
      </c>
      <c r="DW427" s="3">
        <f>'data sistem'!IV427</f>
        <v>0</v>
      </c>
      <c r="DX427" s="3">
        <f>'data sistem'!HT427</f>
        <v>0</v>
      </c>
      <c r="DY427" s="3">
        <f>'data sistem'!IW427</f>
        <v>0</v>
      </c>
      <c r="DZ427" s="3">
        <f>'data sistem'!HU427</f>
        <v>0</v>
      </c>
      <c r="EA427" s="3">
        <f>'data sistem'!IX427</f>
        <v>0</v>
      </c>
    </row>
    <row r="428" spans="1:131" x14ac:dyDescent="0.3">
      <c r="A428" s="3" t="str">
        <f t="shared" si="6"/>
        <v>051022</v>
      </c>
      <c r="B428" s="3" t="e">
        <f>VLOOKUP('data sistem'!C428,kodeprodi!$A$2:$B$11,2,FALSE)</f>
        <v>#N/A</v>
      </c>
      <c r="C428" s="3">
        <f>'data sistem'!A428</f>
        <v>0</v>
      </c>
      <c r="D428" s="3">
        <f>'data sistem'!B428</f>
        <v>0</v>
      </c>
      <c r="E428" s="3">
        <f>'data sistem'!J428</f>
        <v>0</v>
      </c>
      <c r="F428" s="3">
        <f>'data sistem'!K428</f>
        <v>0</v>
      </c>
      <c r="G428" s="3">
        <f>2020-'data sistem'!E428</f>
        <v>2020</v>
      </c>
      <c r="H428" s="3">
        <f>1</f>
        <v>1</v>
      </c>
      <c r="I428" s="3">
        <f>2</f>
        <v>2</v>
      </c>
      <c r="J428" s="3">
        <f>3</f>
        <v>3</v>
      </c>
      <c r="K428" s="3">
        <f>3</f>
        <v>3</v>
      </c>
      <c r="L428" s="3">
        <f>1</f>
        <v>1</v>
      </c>
      <c r="M428" s="3">
        <f>2</f>
        <v>2</v>
      </c>
      <c r="N428" s="3">
        <f>1</f>
        <v>1</v>
      </c>
      <c r="O428" s="3" t="str">
        <f>IF('data sistem'!W428="tidak",3,IF('data sistem'!W428="ya",IF('data sistem'!DT428="sebelum lulus",1,IF('data sistem'!DT428="setelah lulus",2,"")),""))</f>
        <v/>
      </c>
      <c r="P428" s="3" t="str">
        <f>IF('data sistem'!DU428="0-3 bulan",1,IF('data sistem'!DU428="3-6 bulan",3,IF('data sistem'!DU428="6-12 bulan",6,IF('data sistem'!DU428="lebih dari 12 bulan",12,""))))</f>
        <v/>
      </c>
      <c r="Q428" s="3" t="str">
        <f>IF('data sistem'!DV428="0-3 bulan",1,IF('data sistem'!DV428="3-6 bulan",3,IF('data sistem'!DV428="6-12 bulan",6,IF('data sistem'!DV428="lebih dari 12 bulan",12,""))))</f>
        <v/>
      </c>
      <c r="R428" s="3">
        <f>'data sistem'!EA428</f>
        <v>0</v>
      </c>
      <c r="S428" s="3">
        <f>'data sistem'!EB428</f>
        <v>0</v>
      </c>
      <c r="T428" s="3">
        <f>'data sistem'!EC428</f>
        <v>0</v>
      </c>
      <c r="U428" s="3">
        <f>'data sistem'!ED428</f>
        <v>0</v>
      </c>
      <c r="V428" s="3">
        <f>'data sistem'!EE428</f>
        <v>0</v>
      </c>
      <c r="W428" s="3">
        <f>'data sistem'!EF428</f>
        <v>0</v>
      </c>
      <c r="X428" s="3">
        <f>'data sistem'!EG428</f>
        <v>0</v>
      </c>
      <c r="Y428" s="3" t="str">
        <f>IF('data sistem'!DW428="ya",1,IF('data sistem'!DW428="tidak",0,""))</f>
        <v/>
      </c>
      <c r="Z428" s="3">
        <f>'data sistem'!EM428</f>
        <v>0</v>
      </c>
      <c r="AA428" s="3">
        <f>'data sistem'!EH428</f>
        <v>0</v>
      </c>
      <c r="AB428" s="3">
        <f>'data sistem'!EI428</f>
        <v>0</v>
      </c>
      <c r="AC428" s="3">
        <f>'data sistem'!EJ428</f>
        <v>0</v>
      </c>
      <c r="AD428" s="3">
        <f>'data sistem'!EK428</f>
        <v>0</v>
      </c>
      <c r="AE428" s="3">
        <f>'data sistem'!EL428</f>
        <v>0</v>
      </c>
      <c r="AF428" s="3">
        <f>0</f>
        <v>0</v>
      </c>
      <c r="AH428" s="3">
        <f>IF('data sistem'!FB428="lebih dari 3",4,'data sistem'!FB428)</f>
        <v>0</v>
      </c>
      <c r="AI428" s="3" t="str">
        <f>IF('data sistem'!FF428="sebelum lulus",1,IF('data sistem'!FF428="setelah lulus",2,""))</f>
        <v/>
      </c>
      <c r="AJ428" s="3" t="str">
        <f>IF('data sistem'!FG428="0-3 bulan",1,IF('data sistem'!FG428="3-6 bulan",3,IF('data sistem'!FG428="6-12 bulan",6,IF('data sistem'!FG428="lebih dari 12 bulan",12,""))))</f>
        <v/>
      </c>
      <c r="AK428" s="3" t="str">
        <f>IF('data sistem'!FH428="0-3 bulan",1,IF('data sistem'!FH428="3-6 bulan",3,IF('data sistem'!FH428="6-12 bulan",6,IF('data sistem'!FH428="lebih dari 12 bulan",12,""))))</f>
        <v/>
      </c>
      <c r="AL428" s="3">
        <f>IF('data sistem'!FC428="lebih dari 3",4,'data sistem'!FC428)</f>
        <v>0</v>
      </c>
      <c r="AM428" s="3">
        <f>IF('data sistem'!FD428="lebih dari 3",4,'data sistem'!FD428)</f>
        <v>0</v>
      </c>
      <c r="AN428" s="3" t="str">
        <f>IF(LEFT('data sistem'!U428,7)="bekerja",1,IF(LEFT('data sistem'!U428,5)="tidak",2,""))</f>
        <v/>
      </c>
      <c r="AO428" s="3">
        <f>'data sistem'!M428*1</f>
        <v>0</v>
      </c>
      <c r="AP428" s="3">
        <f>'data sistem'!R428*2</f>
        <v>0</v>
      </c>
      <c r="AQ428" s="3">
        <f>'data sistem'!P428*3</f>
        <v>0</v>
      </c>
      <c r="AR428" s="3">
        <f>'data sistem'!Q428*4</f>
        <v>0</v>
      </c>
      <c r="AS428" s="3">
        <f>0</f>
        <v>0</v>
      </c>
      <c r="AU428" s="3">
        <f>IF('data sistem'!Q428="1",4,1)</f>
        <v>1</v>
      </c>
      <c r="AW428" s="3">
        <f>IF('data sistem'!AG428="bumn",1,IF('data sistem'!AG428="non-profit",2,IF('data sistem'!AG428="swasta",3,IF('data sistem'!AG428="wiraswasta",4,5))))</f>
        <v>5</v>
      </c>
      <c r="AX428" s="3">
        <f>IF(AW428=5,'data sistem'!AG428,"")</f>
        <v>0</v>
      </c>
      <c r="AY428" s="3">
        <f>IF('data sistem'!T428=0,1,'data sistem'!T428=0)</f>
        <v>1</v>
      </c>
      <c r="BA428" s="3">
        <f>IF('data sistem'!AM428="kurang dari 1 juta",1000000,IF('data sistem'!AM428="antara 1 dan 2 juta",2000000,IF('data sistem'!AM428="lebih dari 2 juta",3000000,IF('data sistem'!AM428="lebih dari 3 juta",4000000,0))))</f>
        <v>0</v>
      </c>
      <c r="BB428" s="3">
        <f>0</f>
        <v>0</v>
      </c>
      <c r="BC428" s="3">
        <f>IF('data sistem'!BI428="kurang dari 1 juta",1000000,IF('data sistem'!BI428="antara 1 dan 2 juta",2000000,IF('data sistem'!BI428="lebih dari 2 juta",3000000,IF('data sistem'!BI428="lebih dari 3 juta",4000000,0))))</f>
        <v>0</v>
      </c>
      <c r="BD428" s="3" t="str">
        <f>IF('data sistem'!DE428&gt;0,'data sistem'!DE428,"")</f>
        <v/>
      </c>
      <c r="BE428" s="3" t="str">
        <f>IF('data sistem'!DF428="lebih tinggi",1,IF('data sistem'!DF428="sama",2,IF('data sistem'!DF428="lebih rendah",3,IF('data sistem'!DF428="tidak perlu",4,""))))</f>
        <v/>
      </c>
      <c r="BF428" s="3">
        <f>'data sistem'!DG428*1</f>
        <v>0</v>
      </c>
      <c r="BG428" s="3">
        <f>'data sistem'!DH428*2</f>
        <v>0</v>
      </c>
      <c r="BH428" s="3">
        <f>'data sistem'!DI428*3</f>
        <v>0</v>
      </c>
      <c r="BI428" s="3">
        <f>'data sistem'!DJ428*4</f>
        <v>0</v>
      </c>
      <c r="BJ428" s="3">
        <f>'data sistem'!DK428*5</f>
        <v>0</v>
      </c>
      <c r="BK428" s="3">
        <f>'data sistem'!DL428*6</f>
        <v>0</v>
      </c>
      <c r="BL428" s="3">
        <f>'data sistem'!DM428*7</f>
        <v>0</v>
      </c>
      <c r="BM428" s="3">
        <f>'data sistem'!DN428*8</f>
        <v>0</v>
      </c>
      <c r="BN428" s="3">
        <f>'data sistem'!DO428*9</f>
        <v>0</v>
      </c>
      <c r="BO428" s="3">
        <f>'data sistem'!DP428*10</f>
        <v>0</v>
      </c>
      <c r="BP428" s="3">
        <f>'data sistem'!DQ428*11</f>
        <v>0</v>
      </c>
      <c r="BQ428" s="3">
        <f>'data sistem'!DR428*12</f>
        <v>0</v>
      </c>
      <c r="BR428" s="3">
        <v>0</v>
      </c>
      <c r="BT428" s="3">
        <f>'data sistem'!GU428</f>
        <v>0</v>
      </c>
      <c r="BU428" s="3">
        <f>'data sistem'!HX428</f>
        <v>0</v>
      </c>
      <c r="BV428" s="3">
        <f>'data sistem'!GV428</f>
        <v>0</v>
      </c>
      <c r="BW428" s="3">
        <f>'data sistem'!HY428</f>
        <v>0</v>
      </c>
      <c r="BX428" s="3">
        <f>'data sistem'!GW428</f>
        <v>0</v>
      </c>
      <c r="BY428" s="3">
        <f>'data sistem'!HV428</f>
        <v>0</v>
      </c>
      <c r="BZ428" s="3">
        <f>'data sistem'!HZ428</f>
        <v>0</v>
      </c>
      <c r="CA428" s="3">
        <f>'data sistem'!IY428</f>
        <v>0</v>
      </c>
      <c r="CB428" s="3">
        <f>'data sistem'!GX428</f>
        <v>0</v>
      </c>
      <c r="CC428" s="3">
        <f>'data sistem'!IA428</f>
        <v>0</v>
      </c>
      <c r="CD428" s="3">
        <f>'data sistem'!GY428</f>
        <v>0</v>
      </c>
      <c r="CE428" s="3">
        <f>'data sistem'!IB428</f>
        <v>0</v>
      </c>
      <c r="CF428" s="3">
        <f>'data sistem'!GZ428</f>
        <v>0</v>
      </c>
      <c r="CH428" s="3">
        <f>'data sistem'!IC428</f>
        <v>0</v>
      </c>
      <c r="CJ428" s="3">
        <f>'data sistem'!HA428</f>
        <v>0</v>
      </c>
      <c r="CK428" s="3">
        <f>'data sistem'!ID428</f>
        <v>0</v>
      </c>
      <c r="CL428" s="3">
        <f>'data sistem'!HB428</f>
        <v>0</v>
      </c>
      <c r="CM428" s="3">
        <f>'data sistem'!IE428</f>
        <v>0</v>
      </c>
      <c r="CN428" s="3">
        <f>'data sistem'!HC428</f>
        <v>0</v>
      </c>
      <c r="CO428" s="3">
        <f>'data sistem'!IF428</f>
        <v>0</v>
      </c>
      <c r="CP428" s="3">
        <f>'data sistem'!HD428</f>
        <v>0</v>
      </c>
      <c r="CQ428" s="3">
        <f>'data sistem'!IG428</f>
        <v>0</v>
      </c>
      <c r="CR428" s="3">
        <f>'data sistem'!HE428</f>
        <v>0</v>
      </c>
      <c r="CS428" s="3">
        <f>'data sistem'!IH428</f>
        <v>0</v>
      </c>
      <c r="CT428" s="3">
        <f>'data sistem'!HF428</f>
        <v>0</v>
      </c>
      <c r="CU428" s="3">
        <f>'data sistem'!II428</f>
        <v>0</v>
      </c>
      <c r="CV428" s="3">
        <f>'data sistem'!HG428</f>
        <v>0</v>
      </c>
      <c r="CW428" s="3">
        <f>'data sistem'!IJ428</f>
        <v>0</v>
      </c>
      <c r="CX428" s="3">
        <f>'data sistem'!HH428</f>
        <v>0</v>
      </c>
      <c r="CY428" s="3">
        <f>'data sistem'!IK428</f>
        <v>0</v>
      </c>
      <c r="CZ428" s="3">
        <f>'data sistem'!HI428</f>
        <v>0</v>
      </c>
      <c r="DA428" s="3">
        <f>'data sistem'!IL428</f>
        <v>0</v>
      </c>
      <c r="DB428" s="3">
        <f>'data sistem'!HJ428</f>
        <v>0</v>
      </c>
      <c r="DC428" s="3">
        <f>'data sistem'!IM428</f>
        <v>0</v>
      </c>
      <c r="DD428" s="3">
        <f>'data sistem'!HK428</f>
        <v>0</v>
      </c>
      <c r="DE428" s="3">
        <f>'data sistem'!IN428</f>
        <v>0</v>
      </c>
      <c r="DF428" s="3">
        <f>'data sistem'!HL428</f>
        <v>0</v>
      </c>
      <c r="DG428" s="3">
        <f>'data sistem'!IO428</f>
        <v>0</v>
      </c>
      <c r="DH428" s="3">
        <f>'data sistem'!HM428</f>
        <v>0</v>
      </c>
      <c r="DI428" s="3">
        <f>'data sistem'!HM428</f>
        <v>0</v>
      </c>
      <c r="DJ428" s="3">
        <f>'data sistem'!IP428</f>
        <v>0</v>
      </c>
      <c r="DK428" s="3">
        <f>'data sistem'!IP428</f>
        <v>0</v>
      </c>
      <c r="DL428" s="3">
        <f>'data sistem'!HN428</f>
        <v>0</v>
      </c>
      <c r="DM428" s="3">
        <f>'data sistem'!IQ428</f>
        <v>0</v>
      </c>
      <c r="DN428" s="3">
        <f>'data sistem'!HO428</f>
        <v>0</v>
      </c>
      <c r="DO428" s="3">
        <f>'data sistem'!IR428</f>
        <v>0</v>
      </c>
      <c r="DP428" s="3">
        <f>'data sistem'!HP428</f>
        <v>0</v>
      </c>
      <c r="DQ428" s="3">
        <f>'data sistem'!IS428</f>
        <v>0</v>
      </c>
      <c r="DR428" s="3">
        <f>'data sistem'!HQ428</f>
        <v>0</v>
      </c>
      <c r="DS428" s="3">
        <f>'data sistem'!IT428</f>
        <v>0</v>
      </c>
      <c r="DT428" s="3">
        <f>'data sistem'!HR428</f>
        <v>0</v>
      </c>
      <c r="DU428" s="3">
        <f>'data sistem'!IU428</f>
        <v>0</v>
      </c>
      <c r="DV428" s="3">
        <f>'data sistem'!HS428</f>
        <v>0</v>
      </c>
      <c r="DW428" s="3">
        <f>'data sistem'!IV428</f>
        <v>0</v>
      </c>
      <c r="DX428" s="3">
        <f>'data sistem'!HT428</f>
        <v>0</v>
      </c>
      <c r="DY428" s="3">
        <f>'data sistem'!IW428</f>
        <v>0</v>
      </c>
      <c r="DZ428" s="3">
        <f>'data sistem'!HU428</f>
        <v>0</v>
      </c>
      <c r="EA428" s="3">
        <f>'data sistem'!IX428</f>
        <v>0</v>
      </c>
    </row>
    <row r="429" spans="1:131" x14ac:dyDescent="0.3">
      <c r="A429" s="3" t="str">
        <f t="shared" si="6"/>
        <v>051022</v>
      </c>
      <c r="B429" s="3" t="e">
        <f>VLOOKUP('data sistem'!C429,kodeprodi!$A$2:$B$11,2,FALSE)</f>
        <v>#N/A</v>
      </c>
      <c r="C429" s="3">
        <f>'data sistem'!A429</f>
        <v>0</v>
      </c>
      <c r="D429" s="3">
        <f>'data sistem'!B429</f>
        <v>0</v>
      </c>
      <c r="E429" s="3">
        <f>'data sistem'!J429</f>
        <v>0</v>
      </c>
      <c r="F429" s="3">
        <f>'data sistem'!K429</f>
        <v>0</v>
      </c>
      <c r="G429" s="3">
        <f>2020-'data sistem'!E429</f>
        <v>2020</v>
      </c>
      <c r="H429" s="3">
        <f>1</f>
        <v>1</v>
      </c>
      <c r="I429" s="3">
        <f>2</f>
        <v>2</v>
      </c>
      <c r="J429" s="3">
        <f>3</f>
        <v>3</v>
      </c>
      <c r="K429" s="3">
        <f>3</f>
        <v>3</v>
      </c>
      <c r="L429" s="3">
        <f>1</f>
        <v>1</v>
      </c>
      <c r="M429" s="3">
        <f>2</f>
        <v>2</v>
      </c>
      <c r="N429" s="3">
        <f>1</f>
        <v>1</v>
      </c>
      <c r="O429" s="3" t="str">
        <f>IF('data sistem'!W429="tidak",3,IF('data sistem'!W429="ya",IF('data sistem'!DT429="sebelum lulus",1,IF('data sistem'!DT429="setelah lulus",2,"")),""))</f>
        <v/>
      </c>
      <c r="P429" s="3" t="str">
        <f>IF('data sistem'!DU429="0-3 bulan",1,IF('data sistem'!DU429="3-6 bulan",3,IF('data sistem'!DU429="6-12 bulan",6,IF('data sistem'!DU429="lebih dari 12 bulan",12,""))))</f>
        <v/>
      </c>
      <c r="Q429" s="3" t="str">
        <f>IF('data sistem'!DV429="0-3 bulan",1,IF('data sistem'!DV429="3-6 bulan",3,IF('data sistem'!DV429="6-12 bulan",6,IF('data sistem'!DV429="lebih dari 12 bulan",12,""))))</f>
        <v/>
      </c>
      <c r="R429" s="3">
        <f>'data sistem'!EA429</f>
        <v>0</v>
      </c>
      <c r="S429" s="3">
        <f>'data sistem'!EB429</f>
        <v>0</v>
      </c>
      <c r="T429" s="3">
        <f>'data sistem'!EC429</f>
        <v>0</v>
      </c>
      <c r="U429" s="3">
        <f>'data sistem'!ED429</f>
        <v>0</v>
      </c>
      <c r="V429" s="3">
        <f>'data sistem'!EE429</f>
        <v>0</v>
      </c>
      <c r="W429" s="3">
        <f>'data sistem'!EF429</f>
        <v>0</v>
      </c>
      <c r="X429" s="3">
        <f>'data sistem'!EG429</f>
        <v>0</v>
      </c>
      <c r="Y429" s="3" t="str">
        <f>IF('data sistem'!DW429="ya",1,IF('data sistem'!DW429="tidak",0,""))</f>
        <v/>
      </c>
      <c r="Z429" s="3">
        <f>'data sistem'!EM429</f>
        <v>0</v>
      </c>
      <c r="AA429" s="3">
        <f>'data sistem'!EH429</f>
        <v>0</v>
      </c>
      <c r="AB429" s="3">
        <f>'data sistem'!EI429</f>
        <v>0</v>
      </c>
      <c r="AC429" s="3">
        <f>'data sistem'!EJ429</f>
        <v>0</v>
      </c>
      <c r="AD429" s="3">
        <f>'data sistem'!EK429</f>
        <v>0</v>
      </c>
      <c r="AE429" s="3">
        <f>'data sistem'!EL429</f>
        <v>0</v>
      </c>
      <c r="AF429" s="3">
        <f>0</f>
        <v>0</v>
      </c>
      <c r="AH429" s="3">
        <f>IF('data sistem'!FB429="lebih dari 3",4,'data sistem'!FB429)</f>
        <v>0</v>
      </c>
      <c r="AI429" s="3" t="str">
        <f>IF('data sistem'!FF429="sebelum lulus",1,IF('data sistem'!FF429="setelah lulus",2,""))</f>
        <v/>
      </c>
      <c r="AJ429" s="3" t="str">
        <f>IF('data sistem'!FG429="0-3 bulan",1,IF('data sistem'!FG429="3-6 bulan",3,IF('data sistem'!FG429="6-12 bulan",6,IF('data sistem'!FG429="lebih dari 12 bulan",12,""))))</f>
        <v/>
      </c>
      <c r="AK429" s="3" t="str">
        <f>IF('data sistem'!FH429="0-3 bulan",1,IF('data sistem'!FH429="3-6 bulan",3,IF('data sistem'!FH429="6-12 bulan",6,IF('data sistem'!FH429="lebih dari 12 bulan",12,""))))</f>
        <v/>
      </c>
      <c r="AL429" s="3">
        <f>IF('data sistem'!FC429="lebih dari 3",4,'data sistem'!FC429)</f>
        <v>0</v>
      </c>
      <c r="AM429" s="3">
        <f>IF('data sistem'!FD429="lebih dari 3",4,'data sistem'!FD429)</f>
        <v>0</v>
      </c>
      <c r="AN429" s="3" t="str">
        <f>IF(LEFT('data sistem'!U429,7)="bekerja",1,IF(LEFT('data sistem'!U429,5)="tidak",2,""))</f>
        <v/>
      </c>
      <c r="AO429" s="3">
        <f>'data sistem'!M429*1</f>
        <v>0</v>
      </c>
      <c r="AP429" s="3">
        <f>'data sistem'!R429*2</f>
        <v>0</v>
      </c>
      <c r="AQ429" s="3">
        <f>'data sistem'!P429*3</f>
        <v>0</v>
      </c>
      <c r="AR429" s="3">
        <f>'data sistem'!Q429*4</f>
        <v>0</v>
      </c>
      <c r="AS429" s="3">
        <f>0</f>
        <v>0</v>
      </c>
      <c r="AU429" s="3">
        <f>IF('data sistem'!Q429="1",4,1)</f>
        <v>1</v>
      </c>
      <c r="AW429" s="3">
        <f>IF('data sistem'!AG429="bumn",1,IF('data sistem'!AG429="non-profit",2,IF('data sistem'!AG429="swasta",3,IF('data sistem'!AG429="wiraswasta",4,5))))</f>
        <v>5</v>
      </c>
      <c r="AX429" s="3">
        <f>IF(AW429=5,'data sistem'!AG429,"")</f>
        <v>0</v>
      </c>
      <c r="AY429" s="3">
        <f>IF('data sistem'!T429=0,1,'data sistem'!T429=0)</f>
        <v>1</v>
      </c>
      <c r="BA429" s="3">
        <f>IF('data sistem'!AM429="kurang dari 1 juta",1000000,IF('data sistem'!AM429="antara 1 dan 2 juta",2000000,IF('data sistem'!AM429="lebih dari 2 juta",3000000,IF('data sistem'!AM429="lebih dari 3 juta",4000000,0))))</f>
        <v>0</v>
      </c>
      <c r="BB429" s="3">
        <f>0</f>
        <v>0</v>
      </c>
      <c r="BC429" s="3">
        <f>IF('data sistem'!BI429="kurang dari 1 juta",1000000,IF('data sistem'!BI429="antara 1 dan 2 juta",2000000,IF('data sistem'!BI429="lebih dari 2 juta",3000000,IF('data sistem'!BI429="lebih dari 3 juta",4000000,0))))</f>
        <v>0</v>
      </c>
      <c r="BD429" s="3" t="str">
        <f>IF('data sistem'!DE429&gt;0,'data sistem'!DE429,"")</f>
        <v/>
      </c>
      <c r="BE429" s="3" t="str">
        <f>IF('data sistem'!DF429="lebih tinggi",1,IF('data sistem'!DF429="sama",2,IF('data sistem'!DF429="lebih rendah",3,IF('data sistem'!DF429="tidak perlu",4,""))))</f>
        <v/>
      </c>
      <c r="BF429" s="3">
        <f>'data sistem'!DG429*1</f>
        <v>0</v>
      </c>
      <c r="BG429" s="3">
        <f>'data sistem'!DH429*2</f>
        <v>0</v>
      </c>
      <c r="BH429" s="3">
        <f>'data sistem'!DI429*3</f>
        <v>0</v>
      </c>
      <c r="BI429" s="3">
        <f>'data sistem'!DJ429*4</f>
        <v>0</v>
      </c>
      <c r="BJ429" s="3">
        <f>'data sistem'!DK429*5</f>
        <v>0</v>
      </c>
      <c r="BK429" s="3">
        <f>'data sistem'!DL429*6</f>
        <v>0</v>
      </c>
      <c r="BL429" s="3">
        <f>'data sistem'!DM429*7</f>
        <v>0</v>
      </c>
      <c r="BM429" s="3">
        <f>'data sistem'!DN429*8</f>
        <v>0</v>
      </c>
      <c r="BN429" s="3">
        <f>'data sistem'!DO429*9</f>
        <v>0</v>
      </c>
      <c r="BO429" s="3">
        <f>'data sistem'!DP429*10</f>
        <v>0</v>
      </c>
      <c r="BP429" s="3">
        <f>'data sistem'!DQ429*11</f>
        <v>0</v>
      </c>
      <c r="BQ429" s="3">
        <f>'data sistem'!DR429*12</f>
        <v>0</v>
      </c>
      <c r="BR429" s="3">
        <v>0</v>
      </c>
      <c r="BT429" s="3">
        <f>'data sistem'!GU429</f>
        <v>0</v>
      </c>
      <c r="BU429" s="3">
        <f>'data sistem'!HX429</f>
        <v>0</v>
      </c>
      <c r="BV429" s="3">
        <f>'data sistem'!GV429</f>
        <v>0</v>
      </c>
      <c r="BW429" s="3">
        <f>'data sistem'!HY429</f>
        <v>0</v>
      </c>
      <c r="BX429" s="3">
        <f>'data sistem'!GW429</f>
        <v>0</v>
      </c>
      <c r="BY429" s="3">
        <f>'data sistem'!HV429</f>
        <v>0</v>
      </c>
      <c r="BZ429" s="3">
        <f>'data sistem'!HZ429</f>
        <v>0</v>
      </c>
      <c r="CA429" s="3">
        <f>'data sistem'!IY429</f>
        <v>0</v>
      </c>
      <c r="CB429" s="3">
        <f>'data sistem'!GX429</f>
        <v>0</v>
      </c>
      <c r="CC429" s="3">
        <f>'data sistem'!IA429</f>
        <v>0</v>
      </c>
      <c r="CD429" s="3">
        <f>'data sistem'!GY429</f>
        <v>0</v>
      </c>
      <c r="CE429" s="3">
        <f>'data sistem'!IB429</f>
        <v>0</v>
      </c>
      <c r="CF429" s="3">
        <f>'data sistem'!GZ429</f>
        <v>0</v>
      </c>
      <c r="CH429" s="3">
        <f>'data sistem'!IC429</f>
        <v>0</v>
      </c>
      <c r="CJ429" s="3">
        <f>'data sistem'!HA429</f>
        <v>0</v>
      </c>
      <c r="CK429" s="3">
        <f>'data sistem'!ID429</f>
        <v>0</v>
      </c>
      <c r="CL429" s="3">
        <f>'data sistem'!HB429</f>
        <v>0</v>
      </c>
      <c r="CM429" s="3">
        <f>'data sistem'!IE429</f>
        <v>0</v>
      </c>
      <c r="CN429" s="3">
        <f>'data sistem'!HC429</f>
        <v>0</v>
      </c>
      <c r="CO429" s="3">
        <f>'data sistem'!IF429</f>
        <v>0</v>
      </c>
      <c r="CP429" s="3">
        <f>'data sistem'!HD429</f>
        <v>0</v>
      </c>
      <c r="CQ429" s="3">
        <f>'data sistem'!IG429</f>
        <v>0</v>
      </c>
      <c r="CR429" s="3">
        <f>'data sistem'!HE429</f>
        <v>0</v>
      </c>
      <c r="CS429" s="3">
        <f>'data sistem'!IH429</f>
        <v>0</v>
      </c>
      <c r="CT429" s="3">
        <f>'data sistem'!HF429</f>
        <v>0</v>
      </c>
      <c r="CU429" s="3">
        <f>'data sistem'!II429</f>
        <v>0</v>
      </c>
      <c r="CV429" s="3">
        <f>'data sistem'!HG429</f>
        <v>0</v>
      </c>
      <c r="CW429" s="3">
        <f>'data sistem'!IJ429</f>
        <v>0</v>
      </c>
      <c r="CX429" s="3">
        <f>'data sistem'!HH429</f>
        <v>0</v>
      </c>
      <c r="CY429" s="3">
        <f>'data sistem'!IK429</f>
        <v>0</v>
      </c>
      <c r="CZ429" s="3">
        <f>'data sistem'!HI429</f>
        <v>0</v>
      </c>
      <c r="DA429" s="3">
        <f>'data sistem'!IL429</f>
        <v>0</v>
      </c>
      <c r="DB429" s="3">
        <f>'data sistem'!HJ429</f>
        <v>0</v>
      </c>
      <c r="DC429" s="3">
        <f>'data sistem'!IM429</f>
        <v>0</v>
      </c>
      <c r="DD429" s="3">
        <f>'data sistem'!HK429</f>
        <v>0</v>
      </c>
      <c r="DE429" s="3">
        <f>'data sistem'!IN429</f>
        <v>0</v>
      </c>
      <c r="DF429" s="3">
        <f>'data sistem'!HL429</f>
        <v>0</v>
      </c>
      <c r="DG429" s="3">
        <f>'data sistem'!IO429</f>
        <v>0</v>
      </c>
      <c r="DH429" s="3">
        <f>'data sistem'!HM429</f>
        <v>0</v>
      </c>
      <c r="DI429" s="3">
        <f>'data sistem'!HM429</f>
        <v>0</v>
      </c>
      <c r="DJ429" s="3">
        <f>'data sistem'!IP429</f>
        <v>0</v>
      </c>
      <c r="DK429" s="3">
        <f>'data sistem'!IP429</f>
        <v>0</v>
      </c>
      <c r="DL429" s="3">
        <f>'data sistem'!HN429</f>
        <v>0</v>
      </c>
      <c r="DM429" s="3">
        <f>'data sistem'!IQ429</f>
        <v>0</v>
      </c>
      <c r="DN429" s="3">
        <f>'data sistem'!HO429</f>
        <v>0</v>
      </c>
      <c r="DO429" s="3">
        <f>'data sistem'!IR429</f>
        <v>0</v>
      </c>
      <c r="DP429" s="3">
        <f>'data sistem'!HP429</f>
        <v>0</v>
      </c>
      <c r="DQ429" s="3">
        <f>'data sistem'!IS429</f>
        <v>0</v>
      </c>
      <c r="DR429" s="3">
        <f>'data sistem'!HQ429</f>
        <v>0</v>
      </c>
      <c r="DS429" s="3">
        <f>'data sistem'!IT429</f>
        <v>0</v>
      </c>
      <c r="DT429" s="3">
        <f>'data sistem'!HR429</f>
        <v>0</v>
      </c>
      <c r="DU429" s="3">
        <f>'data sistem'!IU429</f>
        <v>0</v>
      </c>
      <c r="DV429" s="3">
        <f>'data sistem'!HS429</f>
        <v>0</v>
      </c>
      <c r="DW429" s="3">
        <f>'data sistem'!IV429</f>
        <v>0</v>
      </c>
      <c r="DX429" s="3">
        <f>'data sistem'!HT429</f>
        <v>0</v>
      </c>
      <c r="DY429" s="3">
        <f>'data sistem'!IW429</f>
        <v>0</v>
      </c>
      <c r="DZ429" s="3">
        <f>'data sistem'!HU429</f>
        <v>0</v>
      </c>
      <c r="EA429" s="3">
        <f>'data sistem'!IX429</f>
        <v>0</v>
      </c>
    </row>
    <row r="430" spans="1:131" x14ac:dyDescent="0.3">
      <c r="A430" s="3" t="str">
        <f t="shared" si="6"/>
        <v>051022</v>
      </c>
      <c r="B430" s="3" t="e">
        <f>VLOOKUP('data sistem'!C430,kodeprodi!$A$2:$B$11,2,FALSE)</f>
        <v>#N/A</v>
      </c>
      <c r="C430" s="3">
        <f>'data sistem'!A430</f>
        <v>0</v>
      </c>
      <c r="D430" s="3">
        <f>'data sistem'!B430</f>
        <v>0</v>
      </c>
      <c r="E430" s="3">
        <f>'data sistem'!J430</f>
        <v>0</v>
      </c>
      <c r="F430" s="3">
        <f>'data sistem'!K430</f>
        <v>0</v>
      </c>
      <c r="G430" s="3">
        <f>2020-'data sistem'!E430</f>
        <v>2020</v>
      </c>
      <c r="H430" s="3">
        <f>1</f>
        <v>1</v>
      </c>
      <c r="I430" s="3">
        <f>2</f>
        <v>2</v>
      </c>
      <c r="J430" s="3">
        <f>3</f>
        <v>3</v>
      </c>
      <c r="K430" s="3">
        <f>3</f>
        <v>3</v>
      </c>
      <c r="L430" s="3">
        <f>1</f>
        <v>1</v>
      </c>
      <c r="M430" s="3">
        <f>2</f>
        <v>2</v>
      </c>
      <c r="N430" s="3">
        <f>1</f>
        <v>1</v>
      </c>
      <c r="O430" s="3" t="str">
        <f>IF('data sistem'!W430="tidak",3,IF('data sistem'!W430="ya",IF('data sistem'!DT430="sebelum lulus",1,IF('data sistem'!DT430="setelah lulus",2,"")),""))</f>
        <v/>
      </c>
      <c r="P430" s="3" t="str">
        <f>IF('data sistem'!DU430="0-3 bulan",1,IF('data sistem'!DU430="3-6 bulan",3,IF('data sistem'!DU430="6-12 bulan",6,IF('data sistem'!DU430="lebih dari 12 bulan",12,""))))</f>
        <v/>
      </c>
      <c r="Q430" s="3" t="str">
        <f>IF('data sistem'!DV430="0-3 bulan",1,IF('data sistem'!DV430="3-6 bulan",3,IF('data sistem'!DV430="6-12 bulan",6,IF('data sistem'!DV430="lebih dari 12 bulan",12,""))))</f>
        <v/>
      </c>
      <c r="R430" s="3">
        <f>'data sistem'!EA430</f>
        <v>0</v>
      </c>
      <c r="S430" s="3">
        <f>'data sistem'!EB430</f>
        <v>0</v>
      </c>
      <c r="T430" s="3">
        <f>'data sistem'!EC430</f>
        <v>0</v>
      </c>
      <c r="U430" s="3">
        <f>'data sistem'!ED430</f>
        <v>0</v>
      </c>
      <c r="V430" s="3">
        <f>'data sistem'!EE430</f>
        <v>0</v>
      </c>
      <c r="W430" s="3">
        <f>'data sistem'!EF430</f>
        <v>0</v>
      </c>
      <c r="X430" s="3">
        <f>'data sistem'!EG430</f>
        <v>0</v>
      </c>
      <c r="Y430" s="3" t="str">
        <f>IF('data sistem'!DW430="ya",1,IF('data sistem'!DW430="tidak",0,""))</f>
        <v/>
      </c>
      <c r="Z430" s="3">
        <f>'data sistem'!EM430</f>
        <v>0</v>
      </c>
      <c r="AA430" s="3">
        <f>'data sistem'!EH430</f>
        <v>0</v>
      </c>
      <c r="AB430" s="3">
        <f>'data sistem'!EI430</f>
        <v>0</v>
      </c>
      <c r="AC430" s="3">
        <f>'data sistem'!EJ430</f>
        <v>0</v>
      </c>
      <c r="AD430" s="3">
        <f>'data sistem'!EK430</f>
        <v>0</v>
      </c>
      <c r="AE430" s="3">
        <f>'data sistem'!EL430</f>
        <v>0</v>
      </c>
      <c r="AF430" s="3">
        <f>0</f>
        <v>0</v>
      </c>
      <c r="AH430" s="3">
        <f>IF('data sistem'!FB430="lebih dari 3",4,'data sistem'!FB430)</f>
        <v>0</v>
      </c>
      <c r="AI430" s="3" t="str">
        <f>IF('data sistem'!FF430="sebelum lulus",1,IF('data sistem'!FF430="setelah lulus",2,""))</f>
        <v/>
      </c>
      <c r="AJ430" s="3" t="str">
        <f>IF('data sistem'!FG430="0-3 bulan",1,IF('data sistem'!FG430="3-6 bulan",3,IF('data sistem'!FG430="6-12 bulan",6,IF('data sistem'!FG430="lebih dari 12 bulan",12,""))))</f>
        <v/>
      </c>
      <c r="AK430" s="3" t="str">
        <f>IF('data sistem'!FH430="0-3 bulan",1,IF('data sistem'!FH430="3-6 bulan",3,IF('data sistem'!FH430="6-12 bulan",6,IF('data sistem'!FH430="lebih dari 12 bulan",12,""))))</f>
        <v/>
      </c>
      <c r="AL430" s="3">
        <f>IF('data sistem'!FC430="lebih dari 3",4,'data sistem'!FC430)</f>
        <v>0</v>
      </c>
      <c r="AM430" s="3">
        <f>IF('data sistem'!FD430="lebih dari 3",4,'data sistem'!FD430)</f>
        <v>0</v>
      </c>
      <c r="AN430" s="3" t="str">
        <f>IF(LEFT('data sistem'!U430,7)="bekerja",1,IF(LEFT('data sistem'!U430,5)="tidak",2,""))</f>
        <v/>
      </c>
      <c r="AO430" s="3">
        <f>'data sistem'!M430*1</f>
        <v>0</v>
      </c>
      <c r="AP430" s="3">
        <f>'data sistem'!R430*2</f>
        <v>0</v>
      </c>
      <c r="AQ430" s="3">
        <f>'data sistem'!P430*3</f>
        <v>0</v>
      </c>
      <c r="AR430" s="3">
        <f>'data sistem'!Q430*4</f>
        <v>0</v>
      </c>
      <c r="AS430" s="3">
        <f>0</f>
        <v>0</v>
      </c>
      <c r="AU430" s="3">
        <f>IF('data sistem'!Q430="1",4,1)</f>
        <v>1</v>
      </c>
      <c r="AW430" s="3">
        <f>IF('data sistem'!AG430="bumn",1,IF('data sistem'!AG430="non-profit",2,IF('data sistem'!AG430="swasta",3,IF('data sistem'!AG430="wiraswasta",4,5))))</f>
        <v>5</v>
      </c>
      <c r="AX430" s="3">
        <f>IF(AW430=5,'data sistem'!AG430,"")</f>
        <v>0</v>
      </c>
      <c r="AY430" s="3">
        <f>IF('data sistem'!T430=0,1,'data sistem'!T430=0)</f>
        <v>1</v>
      </c>
      <c r="BA430" s="3">
        <f>IF('data sistem'!AM430="kurang dari 1 juta",1000000,IF('data sistem'!AM430="antara 1 dan 2 juta",2000000,IF('data sistem'!AM430="lebih dari 2 juta",3000000,IF('data sistem'!AM430="lebih dari 3 juta",4000000,0))))</f>
        <v>0</v>
      </c>
      <c r="BB430" s="3">
        <f>0</f>
        <v>0</v>
      </c>
      <c r="BC430" s="3">
        <f>IF('data sistem'!BI430="kurang dari 1 juta",1000000,IF('data sistem'!BI430="antara 1 dan 2 juta",2000000,IF('data sistem'!BI430="lebih dari 2 juta",3000000,IF('data sistem'!BI430="lebih dari 3 juta",4000000,0))))</f>
        <v>0</v>
      </c>
      <c r="BD430" s="3" t="str">
        <f>IF('data sistem'!DE430&gt;0,'data sistem'!DE430,"")</f>
        <v/>
      </c>
      <c r="BE430" s="3" t="str">
        <f>IF('data sistem'!DF430="lebih tinggi",1,IF('data sistem'!DF430="sama",2,IF('data sistem'!DF430="lebih rendah",3,IF('data sistem'!DF430="tidak perlu",4,""))))</f>
        <v/>
      </c>
      <c r="BF430" s="3">
        <f>'data sistem'!DG430*1</f>
        <v>0</v>
      </c>
      <c r="BG430" s="3">
        <f>'data sistem'!DH430*2</f>
        <v>0</v>
      </c>
      <c r="BH430" s="3">
        <f>'data sistem'!DI430*3</f>
        <v>0</v>
      </c>
      <c r="BI430" s="3">
        <f>'data sistem'!DJ430*4</f>
        <v>0</v>
      </c>
      <c r="BJ430" s="3">
        <f>'data sistem'!DK430*5</f>
        <v>0</v>
      </c>
      <c r="BK430" s="3">
        <f>'data sistem'!DL430*6</f>
        <v>0</v>
      </c>
      <c r="BL430" s="3">
        <f>'data sistem'!DM430*7</f>
        <v>0</v>
      </c>
      <c r="BM430" s="3">
        <f>'data sistem'!DN430*8</f>
        <v>0</v>
      </c>
      <c r="BN430" s="3">
        <f>'data sistem'!DO430*9</f>
        <v>0</v>
      </c>
      <c r="BO430" s="3">
        <f>'data sistem'!DP430*10</f>
        <v>0</v>
      </c>
      <c r="BP430" s="3">
        <f>'data sistem'!DQ430*11</f>
        <v>0</v>
      </c>
      <c r="BQ430" s="3">
        <f>'data sistem'!DR430*12</f>
        <v>0</v>
      </c>
      <c r="BR430" s="3">
        <v>0</v>
      </c>
      <c r="BT430" s="3">
        <f>'data sistem'!GU430</f>
        <v>0</v>
      </c>
      <c r="BU430" s="3">
        <f>'data sistem'!HX430</f>
        <v>0</v>
      </c>
      <c r="BV430" s="3">
        <f>'data sistem'!GV430</f>
        <v>0</v>
      </c>
      <c r="BW430" s="3">
        <f>'data sistem'!HY430</f>
        <v>0</v>
      </c>
      <c r="BX430" s="3">
        <f>'data sistem'!GW430</f>
        <v>0</v>
      </c>
      <c r="BY430" s="3">
        <f>'data sistem'!HV430</f>
        <v>0</v>
      </c>
      <c r="BZ430" s="3">
        <f>'data sistem'!HZ430</f>
        <v>0</v>
      </c>
      <c r="CA430" s="3">
        <f>'data sistem'!IY430</f>
        <v>0</v>
      </c>
      <c r="CB430" s="3">
        <f>'data sistem'!GX430</f>
        <v>0</v>
      </c>
      <c r="CC430" s="3">
        <f>'data sistem'!IA430</f>
        <v>0</v>
      </c>
      <c r="CD430" s="3">
        <f>'data sistem'!GY430</f>
        <v>0</v>
      </c>
      <c r="CE430" s="3">
        <f>'data sistem'!IB430</f>
        <v>0</v>
      </c>
      <c r="CF430" s="3">
        <f>'data sistem'!GZ430</f>
        <v>0</v>
      </c>
      <c r="CH430" s="3">
        <f>'data sistem'!IC430</f>
        <v>0</v>
      </c>
      <c r="CJ430" s="3">
        <f>'data sistem'!HA430</f>
        <v>0</v>
      </c>
      <c r="CK430" s="3">
        <f>'data sistem'!ID430</f>
        <v>0</v>
      </c>
      <c r="CL430" s="3">
        <f>'data sistem'!HB430</f>
        <v>0</v>
      </c>
      <c r="CM430" s="3">
        <f>'data sistem'!IE430</f>
        <v>0</v>
      </c>
      <c r="CN430" s="3">
        <f>'data sistem'!HC430</f>
        <v>0</v>
      </c>
      <c r="CO430" s="3">
        <f>'data sistem'!IF430</f>
        <v>0</v>
      </c>
      <c r="CP430" s="3">
        <f>'data sistem'!HD430</f>
        <v>0</v>
      </c>
      <c r="CQ430" s="3">
        <f>'data sistem'!IG430</f>
        <v>0</v>
      </c>
      <c r="CR430" s="3">
        <f>'data sistem'!HE430</f>
        <v>0</v>
      </c>
      <c r="CS430" s="3">
        <f>'data sistem'!IH430</f>
        <v>0</v>
      </c>
      <c r="CT430" s="3">
        <f>'data sistem'!HF430</f>
        <v>0</v>
      </c>
      <c r="CU430" s="3">
        <f>'data sistem'!II430</f>
        <v>0</v>
      </c>
      <c r="CV430" s="3">
        <f>'data sistem'!HG430</f>
        <v>0</v>
      </c>
      <c r="CW430" s="3">
        <f>'data sistem'!IJ430</f>
        <v>0</v>
      </c>
      <c r="CX430" s="3">
        <f>'data sistem'!HH430</f>
        <v>0</v>
      </c>
      <c r="CY430" s="3">
        <f>'data sistem'!IK430</f>
        <v>0</v>
      </c>
      <c r="CZ430" s="3">
        <f>'data sistem'!HI430</f>
        <v>0</v>
      </c>
      <c r="DA430" s="3">
        <f>'data sistem'!IL430</f>
        <v>0</v>
      </c>
      <c r="DB430" s="3">
        <f>'data sistem'!HJ430</f>
        <v>0</v>
      </c>
      <c r="DC430" s="3">
        <f>'data sistem'!IM430</f>
        <v>0</v>
      </c>
      <c r="DD430" s="3">
        <f>'data sistem'!HK430</f>
        <v>0</v>
      </c>
      <c r="DE430" s="3">
        <f>'data sistem'!IN430</f>
        <v>0</v>
      </c>
      <c r="DF430" s="3">
        <f>'data sistem'!HL430</f>
        <v>0</v>
      </c>
      <c r="DG430" s="3">
        <f>'data sistem'!IO430</f>
        <v>0</v>
      </c>
      <c r="DH430" s="3">
        <f>'data sistem'!HM430</f>
        <v>0</v>
      </c>
      <c r="DI430" s="3">
        <f>'data sistem'!HM430</f>
        <v>0</v>
      </c>
      <c r="DJ430" s="3">
        <f>'data sistem'!IP430</f>
        <v>0</v>
      </c>
      <c r="DK430" s="3">
        <f>'data sistem'!IP430</f>
        <v>0</v>
      </c>
      <c r="DL430" s="3">
        <f>'data sistem'!HN430</f>
        <v>0</v>
      </c>
      <c r="DM430" s="3">
        <f>'data sistem'!IQ430</f>
        <v>0</v>
      </c>
      <c r="DN430" s="3">
        <f>'data sistem'!HO430</f>
        <v>0</v>
      </c>
      <c r="DO430" s="3">
        <f>'data sistem'!IR430</f>
        <v>0</v>
      </c>
      <c r="DP430" s="3">
        <f>'data sistem'!HP430</f>
        <v>0</v>
      </c>
      <c r="DQ430" s="3">
        <f>'data sistem'!IS430</f>
        <v>0</v>
      </c>
      <c r="DR430" s="3">
        <f>'data sistem'!HQ430</f>
        <v>0</v>
      </c>
      <c r="DS430" s="3">
        <f>'data sistem'!IT430</f>
        <v>0</v>
      </c>
      <c r="DT430" s="3">
        <f>'data sistem'!HR430</f>
        <v>0</v>
      </c>
      <c r="DU430" s="3">
        <f>'data sistem'!IU430</f>
        <v>0</v>
      </c>
      <c r="DV430" s="3">
        <f>'data sistem'!HS430</f>
        <v>0</v>
      </c>
      <c r="DW430" s="3">
        <f>'data sistem'!IV430</f>
        <v>0</v>
      </c>
      <c r="DX430" s="3">
        <f>'data sistem'!HT430</f>
        <v>0</v>
      </c>
      <c r="DY430" s="3">
        <f>'data sistem'!IW430</f>
        <v>0</v>
      </c>
      <c r="DZ430" s="3">
        <f>'data sistem'!HU430</f>
        <v>0</v>
      </c>
      <c r="EA430" s="3">
        <f>'data sistem'!IX430</f>
        <v>0</v>
      </c>
    </row>
    <row r="431" spans="1:131" x14ac:dyDescent="0.3">
      <c r="A431" s="3" t="str">
        <f t="shared" si="6"/>
        <v>051022</v>
      </c>
      <c r="B431" s="3" t="e">
        <f>VLOOKUP('data sistem'!C431,kodeprodi!$A$2:$B$11,2,FALSE)</f>
        <v>#N/A</v>
      </c>
      <c r="C431" s="3">
        <f>'data sistem'!A431</f>
        <v>0</v>
      </c>
      <c r="D431" s="3">
        <f>'data sistem'!B431</f>
        <v>0</v>
      </c>
      <c r="E431" s="3">
        <f>'data sistem'!J431</f>
        <v>0</v>
      </c>
      <c r="F431" s="3">
        <f>'data sistem'!K431</f>
        <v>0</v>
      </c>
      <c r="G431" s="3">
        <f>2020-'data sistem'!E431</f>
        <v>2020</v>
      </c>
      <c r="H431" s="3">
        <f>1</f>
        <v>1</v>
      </c>
      <c r="I431" s="3">
        <f>2</f>
        <v>2</v>
      </c>
      <c r="J431" s="3">
        <f>3</f>
        <v>3</v>
      </c>
      <c r="K431" s="3">
        <f>3</f>
        <v>3</v>
      </c>
      <c r="L431" s="3">
        <f>1</f>
        <v>1</v>
      </c>
      <c r="M431" s="3">
        <f>2</f>
        <v>2</v>
      </c>
      <c r="N431" s="3">
        <f>1</f>
        <v>1</v>
      </c>
      <c r="O431" s="3" t="str">
        <f>IF('data sistem'!W431="tidak",3,IF('data sistem'!W431="ya",IF('data sistem'!DT431="sebelum lulus",1,IF('data sistem'!DT431="setelah lulus",2,"")),""))</f>
        <v/>
      </c>
      <c r="P431" s="3" t="str">
        <f>IF('data sistem'!DU431="0-3 bulan",1,IF('data sistem'!DU431="3-6 bulan",3,IF('data sistem'!DU431="6-12 bulan",6,IF('data sistem'!DU431="lebih dari 12 bulan",12,""))))</f>
        <v/>
      </c>
      <c r="Q431" s="3" t="str">
        <f>IF('data sistem'!DV431="0-3 bulan",1,IF('data sistem'!DV431="3-6 bulan",3,IF('data sistem'!DV431="6-12 bulan",6,IF('data sistem'!DV431="lebih dari 12 bulan",12,""))))</f>
        <v/>
      </c>
      <c r="R431" s="3">
        <f>'data sistem'!EA431</f>
        <v>0</v>
      </c>
      <c r="S431" s="3">
        <f>'data sistem'!EB431</f>
        <v>0</v>
      </c>
      <c r="T431" s="3">
        <f>'data sistem'!EC431</f>
        <v>0</v>
      </c>
      <c r="U431" s="3">
        <f>'data sistem'!ED431</f>
        <v>0</v>
      </c>
      <c r="V431" s="3">
        <f>'data sistem'!EE431</f>
        <v>0</v>
      </c>
      <c r="W431" s="3">
        <f>'data sistem'!EF431</f>
        <v>0</v>
      </c>
      <c r="X431" s="3">
        <f>'data sistem'!EG431</f>
        <v>0</v>
      </c>
      <c r="Y431" s="3" t="str">
        <f>IF('data sistem'!DW431="ya",1,IF('data sistem'!DW431="tidak",0,""))</f>
        <v/>
      </c>
      <c r="Z431" s="3">
        <f>'data sistem'!EM431</f>
        <v>0</v>
      </c>
      <c r="AA431" s="3">
        <f>'data sistem'!EH431</f>
        <v>0</v>
      </c>
      <c r="AB431" s="3">
        <f>'data sistem'!EI431</f>
        <v>0</v>
      </c>
      <c r="AC431" s="3">
        <f>'data sistem'!EJ431</f>
        <v>0</v>
      </c>
      <c r="AD431" s="3">
        <f>'data sistem'!EK431</f>
        <v>0</v>
      </c>
      <c r="AE431" s="3">
        <f>'data sistem'!EL431</f>
        <v>0</v>
      </c>
      <c r="AF431" s="3">
        <f>0</f>
        <v>0</v>
      </c>
      <c r="AH431" s="3">
        <f>IF('data sistem'!FB431="lebih dari 3",4,'data sistem'!FB431)</f>
        <v>0</v>
      </c>
      <c r="AI431" s="3" t="str">
        <f>IF('data sistem'!FF431="sebelum lulus",1,IF('data sistem'!FF431="setelah lulus",2,""))</f>
        <v/>
      </c>
      <c r="AJ431" s="3" t="str">
        <f>IF('data sistem'!FG431="0-3 bulan",1,IF('data sistem'!FG431="3-6 bulan",3,IF('data sistem'!FG431="6-12 bulan",6,IF('data sistem'!FG431="lebih dari 12 bulan",12,""))))</f>
        <v/>
      </c>
      <c r="AK431" s="3" t="str">
        <f>IF('data sistem'!FH431="0-3 bulan",1,IF('data sistem'!FH431="3-6 bulan",3,IF('data sistem'!FH431="6-12 bulan",6,IF('data sistem'!FH431="lebih dari 12 bulan",12,""))))</f>
        <v/>
      </c>
      <c r="AL431" s="3">
        <f>IF('data sistem'!FC431="lebih dari 3",4,'data sistem'!FC431)</f>
        <v>0</v>
      </c>
      <c r="AM431" s="3">
        <f>IF('data sistem'!FD431="lebih dari 3",4,'data sistem'!FD431)</f>
        <v>0</v>
      </c>
      <c r="AN431" s="3" t="str">
        <f>IF(LEFT('data sistem'!U431,7)="bekerja",1,IF(LEFT('data sistem'!U431,5)="tidak",2,""))</f>
        <v/>
      </c>
      <c r="AO431" s="3">
        <f>'data sistem'!M431*1</f>
        <v>0</v>
      </c>
      <c r="AP431" s="3">
        <f>'data sistem'!R431*2</f>
        <v>0</v>
      </c>
      <c r="AQ431" s="3">
        <f>'data sistem'!P431*3</f>
        <v>0</v>
      </c>
      <c r="AR431" s="3">
        <f>'data sistem'!Q431*4</f>
        <v>0</v>
      </c>
      <c r="AS431" s="3">
        <f>0</f>
        <v>0</v>
      </c>
      <c r="AU431" s="3">
        <f>IF('data sistem'!Q431="1",4,1)</f>
        <v>1</v>
      </c>
      <c r="AW431" s="3">
        <f>IF('data sistem'!AG431="bumn",1,IF('data sistem'!AG431="non-profit",2,IF('data sistem'!AG431="swasta",3,IF('data sistem'!AG431="wiraswasta",4,5))))</f>
        <v>5</v>
      </c>
      <c r="AX431" s="3">
        <f>IF(AW431=5,'data sistem'!AG431,"")</f>
        <v>0</v>
      </c>
      <c r="AY431" s="3">
        <f>IF('data sistem'!T431=0,1,'data sistem'!T431=0)</f>
        <v>1</v>
      </c>
      <c r="BA431" s="3">
        <f>IF('data sistem'!AM431="kurang dari 1 juta",1000000,IF('data sistem'!AM431="antara 1 dan 2 juta",2000000,IF('data sistem'!AM431="lebih dari 2 juta",3000000,IF('data sistem'!AM431="lebih dari 3 juta",4000000,0))))</f>
        <v>0</v>
      </c>
      <c r="BB431" s="3">
        <f>0</f>
        <v>0</v>
      </c>
      <c r="BC431" s="3">
        <f>IF('data sistem'!BI431="kurang dari 1 juta",1000000,IF('data sistem'!BI431="antara 1 dan 2 juta",2000000,IF('data sistem'!BI431="lebih dari 2 juta",3000000,IF('data sistem'!BI431="lebih dari 3 juta",4000000,0))))</f>
        <v>0</v>
      </c>
      <c r="BD431" s="3" t="str">
        <f>IF('data sistem'!DE431&gt;0,'data sistem'!DE431,"")</f>
        <v/>
      </c>
      <c r="BE431" s="3" t="str">
        <f>IF('data sistem'!DF431="lebih tinggi",1,IF('data sistem'!DF431="sama",2,IF('data sistem'!DF431="lebih rendah",3,IF('data sistem'!DF431="tidak perlu",4,""))))</f>
        <v/>
      </c>
      <c r="BF431" s="3">
        <f>'data sistem'!DG431*1</f>
        <v>0</v>
      </c>
      <c r="BG431" s="3">
        <f>'data sistem'!DH431*2</f>
        <v>0</v>
      </c>
      <c r="BH431" s="3">
        <f>'data sistem'!DI431*3</f>
        <v>0</v>
      </c>
      <c r="BI431" s="3">
        <f>'data sistem'!DJ431*4</f>
        <v>0</v>
      </c>
      <c r="BJ431" s="3">
        <f>'data sistem'!DK431*5</f>
        <v>0</v>
      </c>
      <c r="BK431" s="3">
        <f>'data sistem'!DL431*6</f>
        <v>0</v>
      </c>
      <c r="BL431" s="3">
        <f>'data sistem'!DM431*7</f>
        <v>0</v>
      </c>
      <c r="BM431" s="3">
        <f>'data sistem'!DN431*8</f>
        <v>0</v>
      </c>
      <c r="BN431" s="3">
        <f>'data sistem'!DO431*9</f>
        <v>0</v>
      </c>
      <c r="BO431" s="3">
        <f>'data sistem'!DP431*10</f>
        <v>0</v>
      </c>
      <c r="BP431" s="3">
        <f>'data sistem'!DQ431*11</f>
        <v>0</v>
      </c>
      <c r="BQ431" s="3">
        <f>'data sistem'!DR431*12</f>
        <v>0</v>
      </c>
      <c r="BR431" s="3">
        <v>0</v>
      </c>
      <c r="BT431" s="3">
        <f>'data sistem'!GU431</f>
        <v>0</v>
      </c>
      <c r="BU431" s="3">
        <f>'data sistem'!HX431</f>
        <v>0</v>
      </c>
      <c r="BV431" s="3">
        <f>'data sistem'!GV431</f>
        <v>0</v>
      </c>
      <c r="BW431" s="3">
        <f>'data sistem'!HY431</f>
        <v>0</v>
      </c>
      <c r="BX431" s="3">
        <f>'data sistem'!GW431</f>
        <v>0</v>
      </c>
      <c r="BY431" s="3">
        <f>'data sistem'!HV431</f>
        <v>0</v>
      </c>
      <c r="BZ431" s="3">
        <f>'data sistem'!HZ431</f>
        <v>0</v>
      </c>
      <c r="CA431" s="3">
        <f>'data sistem'!IY431</f>
        <v>0</v>
      </c>
      <c r="CB431" s="3">
        <f>'data sistem'!GX431</f>
        <v>0</v>
      </c>
      <c r="CC431" s="3">
        <f>'data sistem'!IA431</f>
        <v>0</v>
      </c>
      <c r="CD431" s="3">
        <f>'data sistem'!GY431</f>
        <v>0</v>
      </c>
      <c r="CE431" s="3">
        <f>'data sistem'!IB431</f>
        <v>0</v>
      </c>
      <c r="CF431" s="3">
        <f>'data sistem'!GZ431</f>
        <v>0</v>
      </c>
      <c r="CH431" s="3">
        <f>'data sistem'!IC431</f>
        <v>0</v>
      </c>
      <c r="CJ431" s="3">
        <f>'data sistem'!HA431</f>
        <v>0</v>
      </c>
      <c r="CK431" s="3">
        <f>'data sistem'!ID431</f>
        <v>0</v>
      </c>
      <c r="CL431" s="3">
        <f>'data sistem'!HB431</f>
        <v>0</v>
      </c>
      <c r="CM431" s="3">
        <f>'data sistem'!IE431</f>
        <v>0</v>
      </c>
      <c r="CN431" s="3">
        <f>'data sistem'!HC431</f>
        <v>0</v>
      </c>
      <c r="CO431" s="3">
        <f>'data sistem'!IF431</f>
        <v>0</v>
      </c>
      <c r="CP431" s="3">
        <f>'data sistem'!HD431</f>
        <v>0</v>
      </c>
      <c r="CQ431" s="3">
        <f>'data sistem'!IG431</f>
        <v>0</v>
      </c>
      <c r="CR431" s="3">
        <f>'data sistem'!HE431</f>
        <v>0</v>
      </c>
      <c r="CS431" s="3">
        <f>'data sistem'!IH431</f>
        <v>0</v>
      </c>
      <c r="CT431" s="3">
        <f>'data sistem'!HF431</f>
        <v>0</v>
      </c>
      <c r="CU431" s="3">
        <f>'data sistem'!II431</f>
        <v>0</v>
      </c>
      <c r="CV431" s="3">
        <f>'data sistem'!HG431</f>
        <v>0</v>
      </c>
      <c r="CW431" s="3">
        <f>'data sistem'!IJ431</f>
        <v>0</v>
      </c>
      <c r="CX431" s="3">
        <f>'data sistem'!HH431</f>
        <v>0</v>
      </c>
      <c r="CY431" s="3">
        <f>'data sistem'!IK431</f>
        <v>0</v>
      </c>
      <c r="CZ431" s="3">
        <f>'data sistem'!HI431</f>
        <v>0</v>
      </c>
      <c r="DA431" s="3">
        <f>'data sistem'!IL431</f>
        <v>0</v>
      </c>
      <c r="DB431" s="3">
        <f>'data sistem'!HJ431</f>
        <v>0</v>
      </c>
      <c r="DC431" s="3">
        <f>'data sistem'!IM431</f>
        <v>0</v>
      </c>
      <c r="DD431" s="3">
        <f>'data sistem'!HK431</f>
        <v>0</v>
      </c>
      <c r="DE431" s="3">
        <f>'data sistem'!IN431</f>
        <v>0</v>
      </c>
      <c r="DF431" s="3">
        <f>'data sistem'!HL431</f>
        <v>0</v>
      </c>
      <c r="DG431" s="3">
        <f>'data sistem'!IO431</f>
        <v>0</v>
      </c>
      <c r="DH431" s="3">
        <f>'data sistem'!HM431</f>
        <v>0</v>
      </c>
      <c r="DI431" s="3">
        <f>'data sistem'!HM431</f>
        <v>0</v>
      </c>
      <c r="DJ431" s="3">
        <f>'data sistem'!IP431</f>
        <v>0</v>
      </c>
      <c r="DK431" s="3">
        <f>'data sistem'!IP431</f>
        <v>0</v>
      </c>
      <c r="DL431" s="3">
        <f>'data sistem'!HN431</f>
        <v>0</v>
      </c>
      <c r="DM431" s="3">
        <f>'data sistem'!IQ431</f>
        <v>0</v>
      </c>
      <c r="DN431" s="3">
        <f>'data sistem'!HO431</f>
        <v>0</v>
      </c>
      <c r="DO431" s="3">
        <f>'data sistem'!IR431</f>
        <v>0</v>
      </c>
      <c r="DP431" s="3">
        <f>'data sistem'!HP431</f>
        <v>0</v>
      </c>
      <c r="DQ431" s="3">
        <f>'data sistem'!IS431</f>
        <v>0</v>
      </c>
      <c r="DR431" s="3">
        <f>'data sistem'!HQ431</f>
        <v>0</v>
      </c>
      <c r="DS431" s="3">
        <f>'data sistem'!IT431</f>
        <v>0</v>
      </c>
      <c r="DT431" s="3">
        <f>'data sistem'!HR431</f>
        <v>0</v>
      </c>
      <c r="DU431" s="3">
        <f>'data sistem'!IU431</f>
        <v>0</v>
      </c>
      <c r="DV431" s="3">
        <f>'data sistem'!HS431</f>
        <v>0</v>
      </c>
      <c r="DW431" s="3">
        <f>'data sistem'!IV431</f>
        <v>0</v>
      </c>
      <c r="DX431" s="3">
        <f>'data sistem'!HT431</f>
        <v>0</v>
      </c>
      <c r="DY431" s="3">
        <f>'data sistem'!IW431</f>
        <v>0</v>
      </c>
      <c r="DZ431" s="3">
        <f>'data sistem'!HU431</f>
        <v>0</v>
      </c>
      <c r="EA431" s="3">
        <f>'data sistem'!IX431</f>
        <v>0</v>
      </c>
    </row>
    <row r="432" spans="1:131" x14ac:dyDescent="0.3">
      <c r="A432" s="3" t="str">
        <f t="shared" si="6"/>
        <v>051022</v>
      </c>
      <c r="B432" s="3" t="e">
        <f>VLOOKUP('data sistem'!C432,kodeprodi!$A$2:$B$11,2,FALSE)</f>
        <v>#N/A</v>
      </c>
      <c r="C432" s="3">
        <f>'data sistem'!A432</f>
        <v>0</v>
      </c>
      <c r="D432" s="3">
        <f>'data sistem'!B432</f>
        <v>0</v>
      </c>
      <c r="E432" s="3">
        <f>'data sistem'!J432</f>
        <v>0</v>
      </c>
      <c r="F432" s="3">
        <f>'data sistem'!K432</f>
        <v>0</v>
      </c>
      <c r="G432" s="3">
        <f>2020-'data sistem'!E432</f>
        <v>2020</v>
      </c>
      <c r="H432" s="3">
        <f>1</f>
        <v>1</v>
      </c>
      <c r="I432" s="3">
        <f>2</f>
        <v>2</v>
      </c>
      <c r="J432" s="3">
        <f>3</f>
        <v>3</v>
      </c>
      <c r="K432" s="3">
        <f>3</f>
        <v>3</v>
      </c>
      <c r="L432" s="3">
        <f>1</f>
        <v>1</v>
      </c>
      <c r="M432" s="3">
        <f>2</f>
        <v>2</v>
      </c>
      <c r="N432" s="3">
        <f>1</f>
        <v>1</v>
      </c>
      <c r="O432" s="3" t="str">
        <f>IF('data sistem'!W432="tidak",3,IF('data sistem'!W432="ya",IF('data sistem'!DT432="sebelum lulus",1,IF('data sistem'!DT432="setelah lulus",2,"")),""))</f>
        <v/>
      </c>
      <c r="P432" s="3" t="str">
        <f>IF('data sistem'!DU432="0-3 bulan",1,IF('data sistem'!DU432="3-6 bulan",3,IF('data sistem'!DU432="6-12 bulan",6,IF('data sistem'!DU432="lebih dari 12 bulan",12,""))))</f>
        <v/>
      </c>
      <c r="Q432" s="3" t="str">
        <f>IF('data sistem'!DV432="0-3 bulan",1,IF('data sistem'!DV432="3-6 bulan",3,IF('data sistem'!DV432="6-12 bulan",6,IF('data sistem'!DV432="lebih dari 12 bulan",12,""))))</f>
        <v/>
      </c>
      <c r="R432" s="3">
        <f>'data sistem'!EA432</f>
        <v>0</v>
      </c>
      <c r="S432" s="3">
        <f>'data sistem'!EB432</f>
        <v>0</v>
      </c>
      <c r="T432" s="3">
        <f>'data sistem'!EC432</f>
        <v>0</v>
      </c>
      <c r="U432" s="3">
        <f>'data sistem'!ED432</f>
        <v>0</v>
      </c>
      <c r="V432" s="3">
        <f>'data sistem'!EE432</f>
        <v>0</v>
      </c>
      <c r="W432" s="3">
        <f>'data sistem'!EF432</f>
        <v>0</v>
      </c>
      <c r="X432" s="3">
        <f>'data sistem'!EG432</f>
        <v>0</v>
      </c>
      <c r="Y432" s="3" t="str">
        <f>IF('data sistem'!DW432="ya",1,IF('data sistem'!DW432="tidak",0,""))</f>
        <v/>
      </c>
      <c r="Z432" s="3">
        <f>'data sistem'!EM432</f>
        <v>0</v>
      </c>
      <c r="AA432" s="3">
        <f>'data sistem'!EH432</f>
        <v>0</v>
      </c>
      <c r="AB432" s="3">
        <f>'data sistem'!EI432</f>
        <v>0</v>
      </c>
      <c r="AC432" s="3">
        <f>'data sistem'!EJ432</f>
        <v>0</v>
      </c>
      <c r="AD432" s="3">
        <f>'data sistem'!EK432</f>
        <v>0</v>
      </c>
      <c r="AE432" s="3">
        <f>'data sistem'!EL432</f>
        <v>0</v>
      </c>
      <c r="AF432" s="3">
        <f>0</f>
        <v>0</v>
      </c>
      <c r="AH432" s="3">
        <f>IF('data sistem'!FB432="lebih dari 3",4,'data sistem'!FB432)</f>
        <v>0</v>
      </c>
      <c r="AI432" s="3" t="str">
        <f>IF('data sistem'!FF432="sebelum lulus",1,IF('data sistem'!FF432="setelah lulus",2,""))</f>
        <v/>
      </c>
      <c r="AJ432" s="3" t="str">
        <f>IF('data sistem'!FG432="0-3 bulan",1,IF('data sistem'!FG432="3-6 bulan",3,IF('data sistem'!FG432="6-12 bulan",6,IF('data sistem'!FG432="lebih dari 12 bulan",12,""))))</f>
        <v/>
      </c>
      <c r="AK432" s="3" t="str">
        <f>IF('data sistem'!FH432="0-3 bulan",1,IF('data sistem'!FH432="3-6 bulan",3,IF('data sistem'!FH432="6-12 bulan",6,IF('data sistem'!FH432="lebih dari 12 bulan",12,""))))</f>
        <v/>
      </c>
      <c r="AL432" s="3">
        <f>IF('data sistem'!FC432="lebih dari 3",4,'data sistem'!FC432)</f>
        <v>0</v>
      </c>
      <c r="AM432" s="3">
        <f>IF('data sistem'!FD432="lebih dari 3",4,'data sistem'!FD432)</f>
        <v>0</v>
      </c>
      <c r="AN432" s="3" t="str">
        <f>IF(LEFT('data sistem'!U432,7)="bekerja",1,IF(LEFT('data sistem'!U432,5)="tidak",2,""))</f>
        <v/>
      </c>
      <c r="AO432" s="3">
        <f>'data sistem'!M432*1</f>
        <v>0</v>
      </c>
      <c r="AP432" s="3">
        <f>'data sistem'!R432*2</f>
        <v>0</v>
      </c>
      <c r="AQ432" s="3">
        <f>'data sistem'!P432*3</f>
        <v>0</v>
      </c>
      <c r="AR432" s="3">
        <f>'data sistem'!Q432*4</f>
        <v>0</v>
      </c>
      <c r="AS432" s="3">
        <f>0</f>
        <v>0</v>
      </c>
      <c r="AU432" s="3">
        <f>IF('data sistem'!Q432="1",4,1)</f>
        <v>1</v>
      </c>
      <c r="AW432" s="3">
        <f>IF('data sistem'!AG432="bumn",1,IF('data sistem'!AG432="non-profit",2,IF('data sistem'!AG432="swasta",3,IF('data sistem'!AG432="wiraswasta",4,5))))</f>
        <v>5</v>
      </c>
      <c r="AX432" s="3">
        <f>IF(AW432=5,'data sistem'!AG432,"")</f>
        <v>0</v>
      </c>
      <c r="AY432" s="3">
        <f>IF('data sistem'!T432=0,1,'data sistem'!T432=0)</f>
        <v>1</v>
      </c>
      <c r="BA432" s="3">
        <f>IF('data sistem'!AM432="kurang dari 1 juta",1000000,IF('data sistem'!AM432="antara 1 dan 2 juta",2000000,IF('data sistem'!AM432="lebih dari 2 juta",3000000,IF('data sistem'!AM432="lebih dari 3 juta",4000000,0))))</f>
        <v>0</v>
      </c>
      <c r="BB432" s="3">
        <f>0</f>
        <v>0</v>
      </c>
      <c r="BC432" s="3">
        <f>IF('data sistem'!BI432="kurang dari 1 juta",1000000,IF('data sistem'!BI432="antara 1 dan 2 juta",2000000,IF('data sistem'!BI432="lebih dari 2 juta",3000000,IF('data sistem'!BI432="lebih dari 3 juta",4000000,0))))</f>
        <v>0</v>
      </c>
      <c r="BD432" s="3" t="str">
        <f>IF('data sistem'!DE432&gt;0,'data sistem'!DE432,"")</f>
        <v/>
      </c>
      <c r="BE432" s="3" t="str">
        <f>IF('data sistem'!DF432="lebih tinggi",1,IF('data sistem'!DF432="sama",2,IF('data sistem'!DF432="lebih rendah",3,IF('data sistem'!DF432="tidak perlu",4,""))))</f>
        <v/>
      </c>
      <c r="BF432" s="3">
        <f>'data sistem'!DG432*1</f>
        <v>0</v>
      </c>
      <c r="BG432" s="3">
        <f>'data sistem'!DH432*2</f>
        <v>0</v>
      </c>
      <c r="BH432" s="3">
        <f>'data sistem'!DI432*3</f>
        <v>0</v>
      </c>
      <c r="BI432" s="3">
        <f>'data sistem'!DJ432*4</f>
        <v>0</v>
      </c>
      <c r="BJ432" s="3">
        <f>'data sistem'!DK432*5</f>
        <v>0</v>
      </c>
      <c r="BK432" s="3">
        <f>'data sistem'!DL432*6</f>
        <v>0</v>
      </c>
      <c r="BL432" s="3">
        <f>'data sistem'!DM432*7</f>
        <v>0</v>
      </c>
      <c r="BM432" s="3">
        <f>'data sistem'!DN432*8</f>
        <v>0</v>
      </c>
      <c r="BN432" s="3">
        <f>'data sistem'!DO432*9</f>
        <v>0</v>
      </c>
      <c r="BO432" s="3">
        <f>'data sistem'!DP432*10</f>
        <v>0</v>
      </c>
      <c r="BP432" s="3">
        <f>'data sistem'!DQ432*11</f>
        <v>0</v>
      </c>
      <c r="BQ432" s="3">
        <f>'data sistem'!DR432*12</f>
        <v>0</v>
      </c>
      <c r="BR432" s="3">
        <v>0</v>
      </c>
      <c r="BT432" s="3">
        <f>'data sistem'!GU432</f>
        <v>0</v>
      </c>
      <c r="BU432" s="3">
        <f>'data sistem'!HX432</f>
        <v>0</v>
      </c>
      <c r="BV432" s="3">
        <f>'data sistem'!GV432</f>
        <v>0</v>
      </c>
      <c r="BW432" s="3">
        <f>'data sistem'!HY432</f>
        <v>0</v>
      </c>
      <c r="BX432" s="3">
        <f>'data sistem'!GW432</f>
        <v>0</v>
      </c>
      <c r="BY432" s="3">
        <f>'data sistem'!HV432</f>
        <v>0</v>
      </c>
      <c r="BZ432" s="3">
        <f>'data sistem'!HZ432</f>
        <v>0</v>
      </c>
      <c r="CA432" s="3">
        <f>'data sistem'!IY432</f>
        <v>0</v>
      </c>
      <c r="CB432" s="3">
        <f>'data sistem'!GX432</f>
        <v>0</v>
      </c>
      <c r="CC432" s="3">
        <f>'data sistem'!IA432</f>
        <v>0</v>
      </c>
      <c r="CD432" s="3">
        <f>'data sistem'!GY432</f>
        <v>0</v>
      </c>
      <c r="CE432" s="3">
        <f>'data sistem'!IB432</f>
        <v>0</v>
      </c>
      <c r="CF432" s="3">
        <f>'data sistem'!GZ432</f>
        <v>0</v>
      </c>
      <c r="CH432" s="3">
        <f>'data sistem'!IC432</f>
        <v>0</v>
      </c>
      <c r="CJ432" s="3">
        <f>'data sistem'!HA432</f>
        <v>0</v>
      </c>
      <c r="CK432" s="3">
        <f>'data sistem'!ID432</f>
        <v>0</v>
      </c>
      <c r="CL432" s="3">
        <f>'data sistem'!HB432</f>
        <v>0</v>
      </c>
      <c r="CM432" s="3">
        <f>'data sistem'!IE432</f>
        <v>0</v>
      </c>
      <c r="CN432" s="3">
        <f>'data sistem'!HC432</f>
        <v>0</v>
      </c>
      <c r="CO432" s="3">
        <f>'data sistem'!IF432</f>
        <v>0</v>
      </c>
      <c r="CP432" s="3">
        <f>'data sistem'!HD432</f>
        <v>0</v>
      </c>
      <c r="CQ432" s="3">
        <f>'data sistem'!IG432</f>
        <v>0</v>
      </c>
      <c r="CR432" s="3">
        <f>'data sistem'!HE432</f>
        <v>0</v>
      </c>
      <c r="CS432" s="3">
        <f>'data sistem'!IH432</f>
        <v>0</v>
      </c>
      <c r="CT432" s="3">
        <f>'data sistem'!HF432</f>
        <v>0</v>
      </c>
      <c r="CU432" s="3">
        <f>'data sistem'!II432</f>
        <v>0</v>
      </c>
      <c r="CV432" s="3">
        <f>'data sistem'!HG432</f>
        <v>0</v>
      </c>
      <c r="CW432" s="3">
        <f>'data sistem'!IJ432</f>
        <v>0</v>
      </c>
      <c r="CX432" s="3">
        <f>'data sistem'!HH432</f>
        <v>0</v>
      </c>
      <c r="CY432" s="3">
        <f>'data sistem'!IK432</f>
        <v>0</v>
      </c>
      <c r="CZ432" s="3">
        <f>'data sistem'!HI432</f>
        <v>0</v>
      </c>
      <c r="DA432" s="3">
        <f>'data sistem'!IL432</f>
        <v>0</v>
      </c>
      <c r="DB432" s="3">
        <f>'data sistem'!HJ432</f>
        <v>0</v>
      </c>
      <c r="DC432" s="3">
        <f>'data sistem'!IM432</f>
        <v>0</v>
      </c>
      <c r="DD432" s="3">
        <f>'data sistem'!HK432</f>
        <v>0</v>
      </c>
      <c r="DE432" s="3">
        <f>'data sistem'!IN432</f>
        <v>0</v>
      </c>
      <c r="DF432" s="3">
        <f>'data sistem'!HL432</f>
        <v>0</v>
      </c>
      <c r="DG432" s="3">
        <f>'data sistem'!IO432</f>
        <v>0</v>
      </c>
      <c r="DH432" s="3">
        <f>'data sistem'!HM432</f>
        <v>0</v>
      </c>
      <c r="DI432" s="3">
        <f>'data sistem'!HM432</f>
        <v>0</v>
      </c>
      <c r="DJ432" s="3">
        <f>'data sistem'!IP432</f>
        <v>0</v>
      </c>
      <c r="DK432" s="3">
        <f>'data sistem'!IP432</f>
        <v>0</v>
      </c>
      <c r="DL432" s="3">
        <f>'data sistem'!HN432</f>
        <v>0</v>
      </c>
      <c r="DM432" s="3">
        <f>'data sistem'!IQ432</f>
        <v>0</v>
      </c>
      <c r="DN432" s="3">
        <f>'data sistem'!HO432</f>
        <v>0</v>
      </c>
      <c r="DO432" s="3">
        <f>'data sistem'!IR432</f>
        <v>0</v>
      </c>
      <c r="DP432" s="3">
        <f>'data sistem'!HP432</f>
        <v>0</v>
      </c>
      <c r="DQ432" s="3">
        <f>'data sistem'!IS432</f>
        <v>0</v>
      </c>
      <c r="DR432" s="3">
        <f>'data sistem'!HQ432</f>
        <v>0</v>
      </c>
      <c r="DS432" s="3">
        <f>'data sistem'!IT432</f>
        <v>0</v>
      </c>
      <c r="DT432" s="3">
        <f>'data sistem'!HR432</f>
        <v>0</v>
      </c>
      <c r="DU432" s="3">
        <f>'data sistem'!IU432</f>
        <v>0</v>
      </c>
      <c r="DV432" s="3">
        <f>'data sistem'!HS432</f>
        <v>0</v>
      </c>
      <c r="DW432" s="3">
        <f>'data sistem'!IV432</f>
        <v>0</v>
      </c>
      <c r="DX432" s="3">
        <f>'data sistem'!HT432</f>
        <v>0</v>
      </c>
      <c r="DY432" s="3">
        <f>'data sistem'!IW432</f>
        <v>0</v>
      </c>
      <c r="DZ432" s="3">
        <f>'data sistem'!HU432</f>
        <v>0</v>
      </c>
      <c r="EA432" s="3">
        <f>'data sistem'!IX432</f>
        <v>0</v>
      </c>
    </row>
    <row r="433" spans="1:131" x14ac:dyDescent="0.3">
      <c r="A433" s="3" t="str">
        <f t="shared" si="6"/>
        <v>051022</v>
      </c>
      <c r="B433" s="3" t="e">
        <f>VLOOKUP('data sistem'!C433,kodeprodi!$A$2:$B$11,2,FALSE)</f>
        <v>#N/A</v>
      </c>
      <c r="C433" s="3">
        <f>'data sistem'!A433</f>
        <v>0</v>
      </c>
      <c r="D433" s="3">
        <f>'data sistem'!B433</f>
        <v>0</v>
      </c>
      <c r="E433" s="3">
        <f>'data sistem'!J433</f>
        <v>0</v>
      </c>
      <c r="F433" s="3">
        <f>'data sistem'!K433</f>
        <v>0</v>
      </c>
      <c r="G433" s="3">
        <f>2020-'data sistem'!E433</f>
        <v>2020</v>
      </c>
      <c r="H433" s="3">
        <f>1</f>
        <v>1</v>
      </c>
      <c r="I433" s="3">
        <f>2</f>
        <v>2</v>
      </c>
      <c r="J433" s="3">
        <f>3</f>
        <v>3</v>
      </c>
      <c r="K433" s="3">
        <f>3</f>
        <v>3</v>
      </c>
      <c r="L433" s="3">
        <f>1</f>
        <v>1</v>
      </c>
      <c r="M433" s="3">
        <f>2</f>
        <v>2</v>
      </c>
      <c r="N433" s="3">
        <f>1</f>
        <v>1</v>
      </c>
      <c r="O433" s="3" t="str">
        <f>IF('data sistem'!W433="tidak",3,IF('data sistem'!W433="ya",IF('data sistem'!DT433="sebelum lulus",1,IF('data sistem'!DT433="setelah lulus",2,"")),""))</f>
        <v/>
      </c>
      <c r="P433" s="3" t="str">
        <f>IF('data sistem'!DU433="0-3 bulan",1,IF('data sistem'!DU433="3-6 bulan",3,IF('data sistem'!DU433="6-12 bulan",6,IF('data sistem'!DU433="lebih dari 12 bulan",12,""))))</f>
        <v/>
      </c>
      <c r="Q433" s="3" t="str">
        <f>IF('data sistem'!DV433="0-3 bulan",1,IF('data sistem'!DV433="3-6 bulan",3,IF('data sistem'!DV433="6-12 bulan",6,IF('data sistem'!DV433="lebih dari 12 bulan",12,""))))</f>
        <v/>
      </c>
      <c r="R433" s="3">
        <f>'data sistem'!EA433</f>
        <v>0</v>
      </c>
      <c r="S433" s="3">
        <f>'data sistem'!EB433</f>
        <v>0</v>
      </c>
      <c r="T433" s="3">
        <f>'data sistem'!EC433</f>
        <v>0</v>
      </c>
      <c r="U433" s="3">
        <f>'data sistem'!ED433</f>
        <v>0</v>
      </c>
      <c r="V433" s="3">
        <f>'data sistem'!EE433</f>
        <v>0</v>
      </c>
      <c r="W433" s="3">
        <f>'data sistem'!EF433</f>
        <v>0</v>
      </c>
      <c r="X433" s="3">
        <f>'data sistem'!EG433</f>
        <v>0</v>
      </c>
      <c r="Y433" s="3" t="str">
        <f>IF('data sistem'!DW433="ya",1,IF('data sistem'!DW433="tidak",0,""))</f>
        <v/>
      </c>
      <c r="Z433" s="3">
        <f>'data sistem'!EM433</f>
        <v>0</v>
      </c>
      <c r="AA433" s="3">
        <f>'data sistem'!EH433</f>
        <v>0</v>
      </c>
      <c r="AB433" s="3">
        <f>'data sistem'!EI433</f>
        <v>0</v>
      </c>
      <c r="AC433" s="3">
        <f>'data sistem'!EJ433</f>
        <v>0</v>
      </c>
      <c r="AD433" s="3">
        <f>'data sistem'!EK433</f>
        <v>0</v>
      </c>
      <c r="AE433" s="3">
        <f>'data sistem'!EL433</f>
        <v>0</v>
      </c>
      <c r="AF433" s="3">
        <f>0</f>
        <v>0</v>
      </c>
      <c r="AH433" s="3">
        <f>IF('data sistem'!FB433="lebih dari 3",4,'data sistem'!FB433)</f>
        <v>0</v>
      </c>
      <c r="AI433" s="3" t="str">
        <f>IF('data sistem'!FF433="sebelum lulus",1,IF('data sistem'!FF433="setelah lulus",2,""))</f>
        <v/>
      </c>
      <c r="AJ433" s="3" t="str">
        <f>IF('data sistem'!FG433="0-3 bulan",1,IF('data sistem'!FG433="3-6 bulan",3,IF('data sistem'!FG433="6-12 bulan",6,IF('data sistem'!FG433="lebih dari 12 bulan",12,""))))</f>
        <v/>
      </c>
      <c r="AK433" s="3" t="str">
        <f>IF('data sistem'!FH433="0-3 bulan",1,IF('data sistem'!FH433="3-6 bulan",3,IF('data sistem'!FH433="6-12 bulan",6,IF('data sistem'!FH433="lebih dari 12 bulan",12,""))))</f>
        <v/>
      </c>
      <c r="AL433" s="3">
        <f>IF('data sistem'!FC433="lebih dari 3",4,'data sistem'!FC433)</f>
        <v>0</v>
      </c>
      <c r="AM433" s="3">
        <f>IF('data sistem'!FD433="lebih dari 3",4,'data sistem'!FD433)</f>
        <v>0</v>
      </c>
      <c r="AN433" s="3" t="str">
        <f>IF(LEFT('data sistem'!U433,7)="bekerja",1,IF(LEFT('data sistem'!U433,5)="tidak",2,""))</f>
        <v/>
      </c>
      <c r="AO433" s="3">
        <f>'data sistem'!M433*1</f>
        <v>0</v>
      </c>
      <c r="AP433" s="3">
        <f>'data sistem'!R433*2</f>
        <v>0</v>
      </c>
      <c r="AQ433" s="3">
        <f>'data sistem'!P433*3</f>
        <v>0</v>
      </c>
      <c r="AR433" s="3">
        <f>'data sistem'!Q433*4</f>
        <v>0</v>
      </c>
      <c r="AS433" s="3">
        <f>0</f>
        <v>0</v>
      </c>
      <c r="AU433" s="3">
        <f>IF('data sistem'!Q433="1",4,1)</f>
        <v>1</v>
      </c>
      <c r="AW433" s="3">
        <f>IF('data sistem'!AG433="bumn",1,IF('data sistem'!AG433="non-profit",2,IF('data sistem'!AG433="swasta",3,IF('data sistem'!AG433="wiraswasta",4,5))))</f>
        <v>5</v>
      </c>
      <c r="AX433" s="3">
        <f>IF(AW433=5,'data sistem'!AG433,"")</f>
        <v>0</v>
      </c>
      <c r="AY433" s="3">
        <f>IF('data sistem'!T433=0,1,'data sistem'!T433=0)</f>
        <v>1</v>
      </c>
      <c r="BA433" s="3">
        <f>IF('data sistem'!AM433="kurang dari 1 juta",1000000,IF('data sistem'!AM433="antara 1 dan 2 juta",2000000,IF('data sistem'!AM433="lebih dari 2 juta",3000000,IF('data sistem'!AM433="lebih dari 3 juta",4000000,0))))</f>
        <v>0</v>
      </c>
      <c r="BB433" s="3">
        <f>0</f>
        <v>0</v>
      </c>
      <c r="BC433" s="3">
        <f>IF('data sistem'!BI433="kurang dari 1 juta",1000000,IF('data sistem'!BI433="antara 1 dan 2 juta",2000000,IF('data sistem'!BI433="lebih dari 2 juta",3000000,IF('data sistem'!BI433="lebih dari 3 juta",4000000,0))))</f>
        <v>0</v>
      </c>
      <c r="BD433" s="3" t="str">
        <f>IF('data sistem'!DE433&gt;0,'data sistem'!DE433,"")</f>
        <v/>
      </c>
      <c r="BE433" s="3" t="str">
        <f>IF('data sistem'!DF433="lebih tinggi",1,IF('data sistem'!DF433="sama",2,IF('data sistem'!DF433="lebih rendah",3,IF('data sistem'!DF433="tidak perlu",4,""))))</f>
        <v/>
      </c>
      <c r="BF433" s="3">
        <f>'data sistem'!DG433*1</f>
        <v>0</v>
      </c>
      <c r="BG433" s="3">
        <f>'data sistem'!DH433*2</f>
        <v>0</v>
      </c>
      <c r="BH433" s="3">
        <f>'data sistem'!DI433*3</f>
        <v>0</v>
      </c>
      <c r="BI433" s="3">
        <f>'data sistem'!DJ433*4</f>
        <v>0</v>
      </c>
      <c r="BJ433" s="3">
        <f>'data sistem'!DK433*5</f>
        <v>0</v>
      </c>
      <c r="BK433" s="3">
        <f>'data sistem'!DL433*6</f>
        <v>0</v>
      </c>
      <c r="BL433" s="3">
        <f>'data sistem'!DM433*7</f>
        <v>0</v>
      </c>
      <c r="BM433" s="3">
        <f>'data sistem'!DN433*8</f>
        <v>0</v>
      </c>
      <c r="BN433" s="3">
        <f>'data sistem'!DO433*9</f>
        <v>0</v>
      </c>
      <c r="BO433" s="3">
        <f>'data sistem'!DP433*10</f>
        <v>0</v>
      </c>
      <c r="BP433" s="3">
        <f>'data sistem'!DQ433*11</f>
        <v>0</v>
      </c>
      <c r="BQ433" s="3">
        <f>'data sistem'!DR433*12</f>
        <v>0</v>
      </c>
      <c r="BR433" s="3">
        <v>0</v>
      </c>
      <c r="BT433" s="3">
        <f>'data sistem'!GU433</f>
        <v>0</v>
      </c>
      <c r="BU433" s="3">
        <f>'data sistem'!HX433</f>
        <v>0</v>
      </c>
      <c r="BV433" s="3">
        <f>'data sistem'!GV433</f>
        <v>0</v>
      </c>
      <c r="BW433" s="3">
        <f>'data sistem'!HY433</f>
        <v>0</v>
      </c>
      <c r="BX433" s="3">
        <f>'data sistem'!GW433</f>
        <v>0</v>
      </c>
      <c r="BY433" s="3">
        <f>'data sistem'!HV433</f>
        <v>0</v>
      </c>
      <c r="BZ433" s="3">
        <f>'data sistem'!HZ433</f>
        <v>0</v>
      </c>
      <c r="CA433" s="3">
        <f>'data sistem'!IY433</f>
        <v>0</v>
      </c>
      <c r="CB433" s="3">
        <f>'data sistem'!GX433</f>
        <v>0</v>
      </c>
      <c r="CC433" s="3">
        <f>'data sistem'!IA433</f>
        <v>0</v>
      </c>
      <c r="CD433" s="3">
        <f>'data sistem'!GY433</f>
        <v>0</v>
      </c>
      <c r="CE433" s="3">
        <f>'data sistem'!IB433</f>
        <v>0</v>
      </c>
      <c r="CF433" s="3">
        <f>'data sistem'!GZ433</f>
        <v>0</v>
      </c>
      <c r="CH433" s="3">
        <f>'data sistem'!IC433</f>
        <v>0</v>
      </c>
      <c r="CJ433" s="3">
        <f>'data sistem'!HA433</f>
        <v>0</v>
      </c>
      <c r="CK433" s="3">
        <f>'data sistem'!ID433</f>
        <v>0</v>
      </c>
      <c r="CL433" s="3">
        <f>'data sistem'!HB433</f>
        <v>0</v>
      </c>
      <c r="CM433" s="3">
        <f>'data sistem'!IE433</f>
        <v>0</v>
      </c>
      <c r="CN433" s="3">
        <f>'data sistem'!HC433</f>
        <v>0</v>
      </c>
      <c r="CO433" s="3">
        <f>'data sistem'!IF433</f>
        <v>0</v>
      </c>
      <c r="CP433" s="3">
        <f>'data sistem'!HD433</f>
        <v>0</v>
      </c>
      <c r="CQ433" s="3">
        <f>'data sistem'!IG433</f>
        <v>0</v>
      </c>
      <c r="CR433" s="3">
        <f>'data sistem'!HE433</f>
        <v>0</v>
      </c>
      <c r="CS433" s="3">
        <f>'data sistem'!IH433</f>
        <v>0</v>
      </c>
      <c r="CT433" s="3">
        <f>'data sistem'!HF433</f>
        <v>0</v>
      </c>
      <c r="CU433" s="3">
        <f>'data sistem'!II433</f>
        <v>0</v>
      </c>
      <c r="CV433" s="3">
        <f>'data sistem'!HG433</f>
        <v>0</v>
      </c>
      <c r="CW433" s="3">
        <f>'data sistem'!IJ433</f>
        <v>0</v>
      </c>
      <c r="CX433" s="3">
        <f>'data sistem'!HH433</f>
        <v>0</v>
      </c>
      <c r="CY433" s="3">
        <f>'data sistem'!IK433</f>
        <v>0</v>
      </c>
      <c r="CZ433" s="3">
        <f>'data sistem'!HI433</f>
        <v>0</v>
      </c>
      <c r="DA433" s="3">
        <f>'data sistem'!IL433</f>
        <v>0</v>
      </c>
      <c r="DB433" s="3">
        <f>'data sistem'!HJ433</f>
        <v>0</v>
      </c>
      <c r="DC433" s="3">
        <f>'data sistem'!IM433</f>
        <v>0</v>
      </c>
      <c r="DD433" s="3">
        <f>'data sistem'!HK433</f>
        <v>0</v>
      </c>
      <c r="DE433" s="3">
        <f>'data sistem'!IN433</f>
        <v>0</v>
      </c>
      <c r="DF433" s="3">
        <f>'data sistem'!HL433</f>
        <v>0</v>
      </c>
      <c r="DG433" s="3">
        <f>'data sistem'!IO433</f>
        <v>0</v>
      </c>
      <c r="DH433" s="3">
        <f>'data sistem'!HM433</f>
        <v>0</v>
      </c>
      <c r="DI433" s="3">
        <f>'data sistem'!HM433</f>
        <v>0</v>
      </c>
      <c r="DJ433" s="3">
        <f>'data sistem'!IP433</f>
        <v>0</v>
      </c>
      <c r="DK433" s="3">
        <f>'data sistem'!IP433</f>
        <v>0</v>
      </c>
      <c r="DL433" s="3">
        <f>'data sistem'!HN433</f>
        <v>0</v>
      </c>
      <c r="DM433" s="3">
        <f>'data sistem'!IQ433</f>
        <v>0</v>
      </c>
      <c r="DN433" s="3">
        <f>'data sistem'!HO433</f>
        <v>0</v>
      </c>
      <c r="DO433" s="3">
        <f>'data sistem'!IR433</f>
        <v>0</v>
      </c>
      <c r="DP433" s="3">
        <f>'data sistem'!HP433</f>
        <v>0</v>
      </c>
      <c r="DQ433" s="3">
        <f>'data sistem'!IS433</f>
        <v>0</v>
      </c>
      <c r="DR433" s="3">
        <f>'data sistem'!HQ433</f>
        <v>0</v>
      </c>
      <c r="DS433" s="3">
        <f>'data sistem'!IT433</f>
        <v>0</v>
      </c>
      <c r="DT433" s="3">
        <f>'data sistem'!HR433</f>
        <v>0</v>
      </c>
      <c r="DU433" s="3">
        <f>'data sistem'!IU433</f>
        <v>0</v>
      </c>
      <c r="DV433" s="3">
        <f>'data sistem'!HS433</f>
        <v>0</v>
      </c>
      <c r="DW433" s="3">
        <f>'data sistem'!IV433</f>
        <v>0</v>
      </c>
      <c r="DX433" s="3">
        <f>'data sistem'!HT433</f>
        <v>0</v>
      </c>
      <c r="DY433" s="3">
        <f>'data sistem'!IW433</f>
        <v>0</v>
      </c>
      <c r="DZ433" s="3">
        <f>'data sistem'!HU433</f>
        <v>0</v>
      </c>
      <c r="EA433" s="3">
        <f>'data sistem'!IX433</f>
        <v>0</v>
      </c>
    </row>
    <row r="434" spans="1:131" x14ac:dyDescent="0.3">
      <c r="A434" s="3" t="str">
        <f t="shared" si="6"/>
        <v>051022</v>
      </c>
      <c r="B434" s="3" t="e">
        <f>VLOOKUP('data sistem'!C434,kodeprodi!$A$2:$B$11,2,FALSE)</f>
        <v>#N/A</v>
      </c>
      <c r="C434" s="3">
        <f>'data sistem'!A434</f>
        <v>0</v>
      </c>
      <c r="D434" s="3">
        <f>'data sistem'!B434</f>
        <v>0</v>
      </c>
      <c r="E434" s="3">
        <f>'data sistem'!J434</f>
        <v>0</v>
      </c>
      <c r="F434" s="3">
        <f>'data sistem'!K434</f>
        <v>0</v>
      </c>
      <c r="G434" s="3">
        <f>2020-'data sistem'!E434</f>
        <v>2020</v>
      </c>
      <c r="H434" s="3">
        <f>1</f>
        <v>1</v>
      </c>
      <c r="I434" s="3">
        <f>2</f>
        <v>2</v>
      </c>
      <c r="J434" s="3">
        <f>3</f>
        <v>3</v>
      </c>
      <c r="K434" s="3">
        <f>3</f>
        <v>3</v>
      </c>
      <c r="L434" s="3">
        <f>1</f>
        <v>1</v>
      </c>
      <c r="M434" s="3">
        <f>2</f>
        <v>2</v>
      </c>
      <c r="N434" s="3">
        <f>1</f>
        <v>1</v>
      </c>
      <c r="O434" s="3" t="str">
        <f>IF('data sistem'!W434="tidak",3,IF('data sistem'!W434="ya",IF('data sistem'!DT434="sebelum lulus",1,IF('data sistem'!DT434="setelah lulus",2,"")),""))</f>
        <v/>
      </c>
      <c r="P434" s="3" t="str">
        <f>IF('data sistem'!DU434="0-3 bulan",1,IF('data sistem'!DU434="3-6 bulan",3,IF('data sistem'!DU434="6-12 bulan",6,IF('data sistem'!DU434="lebih dari 12 bulan",12,""))))</f>
        <v/>
      </c>
      <c r="Q434" s="3" t="str">
        <f>IF('data sistem'!DV434="0-3 bulan",1,IF('data sistem'!DV434="3-6 bulan",3,IF('data sistem'!DV434="6-12 bulan",6,IF('data sistem'!DV434="lebih dari 12 bulan",12,""))))</f>
        <v/>
      </c>
      <c r="R434" s="3">
        <f>'data sistem'!EA434</f>
        <v>0</v>
      </c>
      <c r="S434" s="3">
        <f>'data sistem'!EB434</f>
        <v>0</v>
      </c>
      <c r="T434" s="3">
        <f>'data sistem'!EC434</f>
        <v>0</v>
      </c>
      <c r="U434" s="3">
        <f>'data sistem'!ED434</f>
        <v>0</v>
      </c>
      <c r="V434" s="3">
        <f>'data sistem'!EE434</f>
        <v>0</v>
      </c>
      <c r="W434" s="3">
        <f>'data sistem'!EF434</f>
        <v>0</v>
      </c>
      <c r="X434" s="3">
        <f>'data sistem'!EG434</f>
        <v>0</v>
      </c>
      <c r="Y434" s="3" t="str">
        <f>IF('data sistem'!DW434="ya",1,IF('data sistem'!DW434="tidak",0,""))</f>
        <v/>
      </c>
      <c r="Z434" s="3">
        <f>'data sistem'!EM434</f>
        <v>0</v>
      </c>
      <c r="AA434" s="3">
        <f>'data sistem'!EH434</f>
        <v>0</v>
      </c>
      <c r="AB434" s="3">
        <f>'data sistem'!EI434</f>
        <v>0</v>
      </c>
      <c r="AC434" s="3">
        <f>'data sistem'!EJ434</f>
        <v>0</v>
      </c>
      <c r="AD434" s="3">
        <f>'data sistem'!EK434</f>
        <v>0</v>
      </c>
      <c r="AE434" s="3">
        <f>'data sistem'!EL434</f>
        <v>0</v>
      </c>
      <c r="AF434" s="3">
        <f>0</f>
        <v>0</v>
      </c>
      <c r="AH434" s="3">
        <f>IF('data sistem'!FB434="lebih dari 3",4,'data sistem'!FB434)</f>
        <v>0</v>
      </c>
      <c r="AI434" s="3" t="str">
        <f>IF('data sistem'!FF434="sebelum lulus",1,IF('data sistem'!FF434="setelah lulus",2,""))</f>
        <v/>
      </c>
      <c r="AJ434" s="3" t="str">
        <f>IF('data sistem'!FG434="0-3 bulan",1,IF('data sistem'!FG434="3-6 bulan",3,IF('data sistem'!FG434="6-12 bulan",6,IF('data sistem'!FG434="lebih dari 12 bulan",12,""))))</f>
        <v/>
      </c>
      <c r="AK434" s="3" t="str">
        <f>IF('data sistem'!FH434="0-3 bulan",1,IF('data sistem'!FH434="3-6 bulan",3,IF('data sistem'!FH434="6-12 bulan",6,IF('data sistem'!FH434="lebih dari 12 bulan",12,""))))</f>
        <v/>
      </c>
      <c r="AL434" s="3">
        <f>IF('data sistem'!FC434="lebih dari 3",4,'data sistem'!FC434)</f>
        <v>0</v>
      </c>
      <c r="AM434" s="3">
        <f>IF('data sistem'!FD434="lebih dari 3",4,'data sistem'!FD434)</f>
        <v>0</v>
      </c>
      <c r="AN434" s="3" t="str">
        <f>IF(LEFT('data sistem'!U434,7)="bekerja",1,IF(LEFT('data sistem'!U434,5)="tidak",2,""))</f>
        <v/>
      </c>
      <c r="AO434" s="3">
        <f>'data sistem'!M434*1</f>
        <v>0</v>
      </c>
      <c r="AP434" s="3">
        <f>'data sistem'!R434*2</f>
        <v>0</v>
      </c>
      <c r="AQ434" s="3">
        <f>'data sistem'!P434*3</f>
        <v>0</v>
      </c>
      <c r="AR434" s="3">
        <f>'data sistem'!Q434*4</f>
        <v>0</v>
      </c>
      <c r="AS434" s="3">
        <f>0</f>
        <v>0</v>
      </c>
      <c r="AU434" s="3">
        <f>IF('data sistem'!Q434="1",4,1)</f>
        <v>1</v>
      </c>
      <c r="AW434" s="3">
        <f>IF('data sistem'!AG434="bumn",1,IF('data sistem'!AG434="non-profit",2,IF('data sistem'!AG434="swasta",3,IF('data sistem'!AG434="wiraswasta",4,5))))</f>
        <v>5</v>
      </c>
      <c r="AX434" s="3">
        <f>IF(AW434=5,'data sistem'!AG434,"")</f>
        <v>0</v>
      </c>
      <c r="AY434" s="3">
        <f>IF('data sistem'!T434=0,1,'data sistem'!T434=0)</f>
        <v>1</v>
      </c>
      <c r="BA434" s="3">
        <f>IF('data sistem'!AM434="kurang dari 1 juta",1000000,IF('data sistem'!AM434="antara 1 dan 2 juta",2000000,IF('data sistem'!AM434="lebih dari 2 juta",3000000,IF('data sistem'!AM434="lebih dari 3 juta",4000000,0))))</f>
        <v>0</v>
      </c>
      <c r="BB434" s="3">
        <f>0</f>
        <v>0</v>
      </c>
      <c r="BC434" s="3">
        <f>IF('data sistem'!BI434="kurang dari 1 juta",1000000,IF('data sistem'!BI434="antara 1 dan 2 juta",2000000,IF('data sistem'!BI434="lebih dari 2 juta",3000000,IF('data sistem'!BI434="lebih dari 3 juta",4000000,0))))</f>
        <v>0</v>
      </c>
      <c r="BD434" s="3" t="str">
        <f>IF('data sistem'!DE434&gt;0,'data sistem'!DE434,"")</f>
        <v/>
      </c>
      <c r="BE434" s="3" t="str">
        <f>IF('data sistem'!DF434="lebih tinggi",1,IF('data sistem'!DF434="sama",2,IF('data sistem'!DF434="lebih rendah",3,IF('data sistem'!DF434="tidak perlu",4,""))))</f>
        <v/>
      </c>
      <c r="BF434" s="3">
        <f>'data sistem'!DG434*1</f>
        <v>0</v>
      </c>
      <c r="BG434" s="3">
        <f>'data sistem'!DH434*2</f>
        <v>0</v>
      </c>
      <c r="BH434" s="3">
        <f>'data sistem'!DI434*3</f>
        <v>0</v>
      </c>
      <c r="BI434" s="3">
        <f>'data sistem'!DJ434*4</f>
        <v>0</v>
      </c>
      <c r="BJ434" s="3">
        <f>'data sistem'!DK434*5</f>
        <v>0</v>
      </c>
      <c r="BK434" s="3">
        <f>'data sistem'!DL434*6</f>
        <v>0</v>
      </c>
      <c r="BL434" s="3">
        <f>'data sistem'!DM434*7</f>
        <v>0</v>
      </c>
      <c r="BM434" s="3">
        <f>'data sistem'!DN434*8</f>
        <v>0</v>
      </c>
      <c r="BN434" s="3">
        <f>'data sistem'!DO434*9</f>
        <v>0</v>
      </c>
      <c r="BO434" s="3">
        <f>'data sistem'!DP434*10</f>
        <v>0</v>
      </c>
      <c r="BP434" s="3">
        <f>'data sistem'!DQ434*11</f>
        <v>0</v>
      </c>
      <c r="BQ434" s="3">
        <f>'data sistem'!DR434*12</f>
        <v>0</v>
      </c>
      <c r="BR434" s="3">
        <v>0</v>
      </c>
      <c r="BT434" s="3">
        <f>'data sistem'!GU434</f>
        <v>0</v>
      </c>
      <c r="BU434" s="3">
        <f>'data sistem'!HX434</f>
        <v>0</v>
      </c>
      <c r="BV434" s="3">
        <f>'data sistem'!GV434</f>
        <v>0</v>
      </c>
      <c r="BW434" s="3">
        <f>'data sistem'!HY434</f>
        <v>0</v>
      </c>
      <c r="BX434" s="3">
        <f>'data sistem'!GW434</f>
        <v>0</v>
      </c>
      <c r="BY434" s="3">
        <f>'data sistem'!HV434</f>
        <v>0</v>
      </c>
      <c r="BZ434" s="3">
        <f>'data sistem'!HZ434</f>
        <v>0</v>
      </c>
      <c r="CA434" s="3">
        <f>'data sistem'!IY434</f>
        <v>0</v>
      </c>
      <c r="CB434" s="3">
        <f>'data sistem'!GX434</f>
        <v>0</v>
      </c>
      <c r="CC434" s="3">
        <f>'data sistem'!IA434</f>
        <v>0</v>
      </c>
      <c r="CD434" s="3">
        <f>'data sistem'!GY434</f>
        <v>0</v>
      </c>
      <c r="CE434" s="3">
        <f>'data sistem'!IB434</f>
        <v>0</v>
      </c>
      <c r="CF434" s="3">
        <f>'data sistem'!GZ434</f>
        <v>0</v>
      </c>
      <c r="CH434" s="3">
        <f>'data sistem'!IC434</f>
        <v>0</v>
      </c>
      <c r="CJ434" s="3">
        <f>'data sistem'!HA434</f>
        <v>0</v>
      </c>
      <c r="CK434" s="3">
        <f>'data sistem'!ID434</f>
        <v>0</v>
      </c>
      <c r="CL434" s="3">
        <f>'data sistem'!HB434</f>
        <v>0</v>
      </c>
      <c r="CM434" s="3">
        <f>'data sistem'!IE434</f>
        <v>0</v>
      </c>
      <c r="CN434" s="3">
        <f>'data sistem'!HC434</f>
        <v>0</v>
      </c>
      <c r="CO434" s="3">
        <f>'data sistem'!IF434</f>
        <v>0</v>
      </c>
      <c r="CP434" s="3">
        <f>'data sistem'!HD434</f>
        <v>0</v>
      </c>
      <c r="CQ434" s="3">
        <f>'data sistem'!IG434</f>
        <v>0</v>
      </c>
      <c r="CR434" s="3">
        <f>'data sistem'!HE434</f>
        <v>0</v>
      </c>
      <c r="CS434" s="3">
        <f>'data sistem'!IH434</f>
        <v>0</v>
      </c>
      <c r="CT434" s="3">
        <f>'data sistem'!HF434</f>
        <v>0</v>
      </c>
      <c r="CU434" s="3">
        <f>'data sistem'!II434</f>
        <v>0</v>
      </c>
      <c r="CV434" s="3">
        <f>'data sistem'!HG434</f>
        <v>0</v>
      </c>
      <c r="CW434" s="3">
        <f>'data sistem'!IJ434</f>
        <v>0</v>
      </c>
      <c r="CX434" s="3">
        <f>'data sistem'!HH434</f>
        <v>0</v>
      </c>
      <c r="CY434" s="3">
        <f>'data sistem'!IK434</f>
        <v>0</v>
      </c>
      <c r="CZ434" s="3">
        <f>'data sistem'!HI434</f>
        <v>0</v>
      </c>
      <c r="DA434" s="3">
        <f>'data sistem'!IL434</f>
        <v>0</v>
      </c>
      <c r="DB434" s="3">
        <f>'data sistem'!HJ434</f>
        <v>0</v>
      </c>
      <c r="DC434" s="3">
        <f>'data sistem'!IM434</f>
        <v>0</v>
      </c>
      <c r="DD434" s="3">
        <f>'data sistem'!HK434</f>
        <v>0</v>
      </c>
      <c r="DE434" s="3">
        <f>'data sistem'!IN434</f>
        <v>0</v>
      </c>
      <c r="DF434" s="3">
        <f>'data sistem'!HL434</f>
        <v>0</v>
      </c>
      <c r="DG434" s="3">
        <f>'data sistem'!IO434</f>
        <v>0</v>
      </c>
      <c r="DH434" s="3">
        <f>'data sistem'!HM434</f>
        <v>0</v>
      </c>
      <c r="DI434" s="3">
        <f>'data sistem'!HM434</f>
        <v>0</v>
      </c>
      <c r="DJ434" s="3">
        <f>'data sistem'!IP434</f>
        <v>0</v>
      </c>
      <c r="DK434" s="3">
        <f>'data sistem'!IP434</f>
        <v>0</v>
      </c>
      <c r="DL434" s="3">
        <f>'data sistem'!HN434</f>
        <v>0</v>
      </c>
      <c r="DM434" s="3">
        <f>'data sistem'!IQ434</f>
        <v>0</v>
      </c>
      <c r="DN434" s="3">
        <f>'data sistem'!HO434</f>
        <v>0</v>
      </c>
      <c r="DO434" s="3">
        <f>'data sistem'!IR434</f>
        <v>0</v>
      </c>
      <c r="DP434" s="3">
        <f>'data sistem'!HP434</f>
        <v>0</v>
      </c>
      <c r="DQ434" s="3">
        <f>'data sistem'!IS434</f>
        <v>0</v>
      </c>
      <c r="DR434" s="3">
        <f>'data sistem'!HQ434</f>
        <v>0</v>
      </c>
      <c r="DS434" s="3">
        <f>'data sistem'!IT434</f>
        <v>0</v>
      </c>
      <c r="DT434" s="3">
        <f>'data sistem'!HR434</f>
        <v>0</v>
      </c>
      <c r="DU434" s="3">
        <f>'data sistem'!IU434</f>
        <v>0</v>
      </c>
      <c r="DV434" s="3">
        <f>'data sistem'!HS434</f>
        <v>0</v>
      </c>
      <c r="DW434" s="3">
        <f>'data sistem'!IV434</f>
        <v>0</v>
      </c>
      <c r="DX434" s="3">
        <f>'data sistem'!HT434</f>
        <v>0</v>
      </c>
      <c r="DY434" s="3">
        <f>'data sistem'!IW434</f>
        <v>0</v>
      </c>
      <c r="DZ434" s="3">
        <f>'data sistem'!HU434</f>
        <v>0</v>
      </c>
      <c r="EA434" s="3">
        <f>'data sistem'!IX434</f>
        <v>0</v>
      </c>
    </row>
    <row r="435" spans="1:131" x14ac:dyDescent="0.3">
      <c r="A435" s="3" t="str">
        <f t="shared" si="6"/>
        <v>051022</v>
      </c>
      <c r="B435" s="3" t="e">
        <f>VLOOKUP('data sistem'!C435,kodeprodi!$A$2:$B$11,2,FALSE)</f>
        <v>#N/A</v>
      </c>
      <c r="C435" s="3">
        <f>'data sistem'!A435</f>
        <v>0</v>
      </c>
      <c r="D435" s="3">
        <f>'data sistem'!B435</f>
        <v>0</v>
      </c>
      <c r="E435" s="3">
        <f>'data sistem'!J435</f>
        <v>0</v>
      </c>
      <c r="F435" s="3">
        <f>'data sistem'!K435</f>
        <v>0</v>
      </c>
      <c r="G435" s="3">
        <f>2020-'data sistem'!E435</f>
        <v>2020</v>
      </c>
      <c r="H435" s="3">
        <f>1</f>
        <v>1</v>
      </c>
      <c r="I435" s="3">
        <f>2</f>
        <v>2</v>
      </c>
      <c r="J435" s="3">
        <f>3</f>
        <v>3</v>
      </c>
      <c r="K435" s="3">
        <f>3</f>
        <v>3</v>
      </c>
      <c r="L435" s="3">
        <f>1</f>
        <v>1</v>
      </c>
      <c r="M435" s="3">
        <f>2</f>
        <v>2</v>
      </c>
      <c r="N435" s="3">
        <f>1</f>
        <v>1</v>
      </c>
      <c r="O435" s="3" t="str">
        <f>IF('data sistem'!W435="tidak",3,IF('data sistem'!W435="ya",IF('data sistem'!DT435="sebelum lulus",1,IF('data sistem'!DT435="setelah lulus",2,"")),""))</f>
        <v/>
      </c>
      <c r="P435" s="3" t="str">
        <f>IF('data sistem'!DU435="0-3 bulan",1,IF('data sistem'!DU435="3-6 bulan",3,IF('data sistem'!DU435="6-12 bulan",6,IF('data sistem'!DU435="lebih dari 12 bulan",12,""))))</f>
        <v/>
      </c>
      <c r="Q435" s="3" t="str">
        <f>IF('data sistem'!DV435="0-3 bulan",1,IF('data sistem'!DV435="3-6 bulan",3,IF('data sistem'!DV435="6-12 bulan",6,IF('data sistem'!DV435="lebih dari 12 bulan",12,""))))</f>
        <v/>
      </c>
      <c r="R435" s="3">
        <f>'data sistem'!EA435</f>
        <v>0</v>
      </c>
      <c r="S435" s="3">
        <f>'data sistem'!EB435</f>
        <v>0</v>
      </c>
      <c r="T435" s="3">
        <f>'data sistem'!EC435</f>
        <v>0</v>
      </c>
      <c r="U435" s="3">
        <f>'data sistem'!ED435</f>
        <v>0</v>
      </c>
      <c r="V435" s="3">
        <f>'data sistem'!EE435</f>
        <v>0</v>
      </c>
      <c r="W435" s="3">
        <f>'data sistem'!EF435</f>
        <v>0</v>
      </c>
      <c r="X435" s="3">
        <f>'data sistem'!EG435</f>
        <v>0</v>
      </c>
      <c r="Y435" s="3" t="str">
        <f>IF('data sistem'!DW435="ya",1,IF('data sistem'!DW435="tidak",0,""))</f>
        <v/>
      </c>
      <c r="Z435" s="3">
        <f>'data sistem'!EM435</f>
        <v>0</v>
      </c>
      <c r="AA435" s="3">
        <f>'data sistem'!EH435</f>
        <v>0</v>
      </c>
      <c r="AB435" s="3">
        <f>'data sistem'!EI435</f>
        <v>0</v>
      </c>
      <c r="AC435" s="3">
        <f>'data sistem'!EJ435</f>
        <v>0</v>
      </c>
      <c r="AD435" s="3">
        <f>'data sistem'!EK435</f>
        <v>0</v>
      </c>
      <c r="AE435" s="3">
        <f>'data sistem'!EL435</f>
        <v>0</v>
      </c>
      <c r="AF435" s="3">
        <f>0</f>
        <v>0</v>
      </c>
      <c r="AH435" s="3">
        <f>IF('data sistem'!FB435="lebih dari 3",4,'data sistem'!FB435)</f>
        <v>0</v>
      </c>
      <c r="AI435" s="3" t="str">
        <f>IF('data sistem'!FF435="sebelum lulus",1,IF('data sistem'!FF435="setelah lulus",2,""))</f>
        <v/>
      </c>
      <c r="AJ435" s="3" t="str">
        <f>IF('data sistem'!FG435="0-3 bulan",1,IF('data sistem'!FG435="3-6 bulan",3,IF('data sistem'!FG435="6-12 bulan",6,IF('data sistem'!FG435="lebih dari 12 bulan",12,""))))</f>
        <v/>
      </c>
      <c r="AK435" s="3" t="str">
        <f>IF('data sistem'!FH435="0-3 bulan",1,IF('data sistem'!FH435="3-6 bulan",3,IF('data sistem'!FH435="6-12 bulan",6,IF('data sistem'!FH435="lebih dari 12 bulan",12,""))))</f>
        <v/>
      </c>
      <c r="AL435" s="3">
        <f>IF('data sistem'!FC435="lebih dari 3",4,'data sistem'!FC435)</f>
        <v>0</v>
      </c>
      <c r="AM435" s="3">
        <f>IF('data sistem'!FD435="lebih dari 3",4,'data sistem'!FD435)</f>
        <v>0</v>
      </c>
      <c r="AN435" s="3" t="str">
        <f>IF(LEFT('data sistem'!U435,7)="bekerja",1,IF(LEFT('data sistem'!U435,5)="tidak",2,""))</f>
        <v/>
      </c>
      <c r="AO435" s="3">
        <f>'data sistem'!M435*1</f>
        <v>0</v>
      </c>
      <c r="AP435" s="3">
        <f>'data sistem'!R435*2</f>
        <v>0</v>
      </c>
      <c r="AQ435" s="3">
        <f>'data sistem'!P435*3</f>
        <v>0</v>
      </c>
      <c r="AR435" s="3">
        <f>'data sistem'!Q435*4</f>
        <v>0</v>
      </c>
      <c r="AS435" s="3">
        <f>0</f>
        <v>0</v>
      </c>
      <c r="AU435" s="3">
        <f>IF('data sistem'!Q435="1",4,1)</f>
        <v>1</v>
      </c>
      <c r="AW435" s="3">
        <f>IF('data sistem'!AG435="bumn",1,IF('data sistem'!AG435="non-profit",2,IF('data sistem'!AG435="swasta",3,IF('data sistem'!AG435="wiraswasta",4,5))))</f>
        <v>5</v>
      </c>
      <c r="AX435" s="3">
        <f>IF(AW435=5,'data sistem'!AG435,"")</f>
        <v>0</v>
      </c>
      <c r="AY435" s="3">
        <f>IF('data sistem'!T435=0,1,'data sistem'!T435=0)</f>
        <v>1</v>
      </c>
      <c r="BA435" s="3">
        <f>IF('data sistem'!AM435="kurang dari 1 juta",1000000,IF('data sistem'!AM435="antara 1 dan 2 juta",2000000,IF('data sistem'!AM435="lebih dari 2 juta",3000000,IF('data sistem'!AM435="lebih dari 3 juta",4000000,0))))</f>
        <v>0</v>
      </c>
      <c r="BB435" s="3">
        <f>0</f>
        <v>0</v>
      </c>
      <c r="BC435" s="3">
        <f>IF('data sistem'!BI435="kurang dari 1 juta",1000000,IF('data sistem'!BI435="antara 1 dan 2 juta",2000000,IF('data sistem'!BI435="lebih dari 2 juta",3000000,IF('data sistem'!BI435="lebih dari 3 juta",4000000,0))))</f>
        <v>0</v>
      </c>
      <c r="BD435" s="3" t="str">
        <f>IF('data sistem'!DE435&gt;0,'data sistem'!DE435,"")</f>
        <v/>
      </c>
      <c r="BE435" s="3" t="str">
        <f>IF('data sistem'!DF435="lebih tinggi",1,IF('data sistem'!DF435="sama",2,IF('data sistem'!DF435="lebih rendah",3,IF('data sistem'!DF435="tidak perlu",4,""))))</f>
        <v/>
      </c>
      <c r="BF435" s="3">
        <f>'data sistem'!DG435*1</f>
        <v>0</v>
      </c>
      <c r="BG435" s="3">
        <f>'data sistem'!DH435*2</f>
        <v>0</v>
      </c>
      <c r="BH435" s="3">
        <f>'data sistem'!DI435*3</f>
        <v>0</v>
      </c>
      <c r="BI435" s="3">
        <f>'data sistem'!DJ435*4</f>
        <v>0</v>
      </c>
      <c r="BJ435" s="3">
        <f>'data sistem'!DK435*5</f>
        <v>0</v>
      </c>
      <c r="BK435" s="3">
        <f>'data sistem'!DL435*6</f>
        <v>0</v>
      </c>
      <c r="BL435" s="3">
        <f>'data sistem'!DM435*7</f>
        <v>0</v>
      </c>
      <c r="BM435" s="3">
        <f>'data sistem'!DN435*8</f>
        <v>0</v>
      </c>
      <c r="BN435" s="3">
        <f>'data sistem'!DO435*9</f>
        <v>0</v>
      </c>
      <c r="BO435" s="3">
        <f>'data sistem'!DP435*10</f>
        <v>0</v>
      </c>
      <c r="BP435" s="3">
        <f>'data sistem'!DQ435*11</f>
        <v>0</v>
      </c>
      <c r="BQ435" s="3">
        <f>'data sistem'!DR435*12</f>
        <v>0</v>
      </c>
      <c r="BR435" s="3">
        <v>0</v>
      </c>
      <c r="BT435" s="3">
        <f>'data sistem'!GU435</f>
        <v>0</v>
      </c>
      <c r="BU435" s="3">
        <f>'data sistem'!HX435</f>
        <v>0</v>
      </c>
      <c r="BV435" s="3">
        <f>'data sistem'!GV435</f>
        <v>0</v>
      </c>
      <c r="BW435" s="3">
        <f>'data sistem'!HY435</f>
        <v>0</v>
      </c>
      <c r="BX435" s="3">
        <f>'data sistem'!GW435</f>
        <v>0</v>
      </c>
      <c r="BY435" s="3">
        <f>'data sistem'!HV435</f>
        <v>0</v>
      </c>
      <c r="BZ435" s="3">
        <f>'data sistem'!HZ435</f>
        <v>0</v>
      </c>
      <c r="CA435" s="3">
        <f>'data sistem'!IY435</f>
        <v>0</v>
      </c>
      <c r="CB435" s="3">
        <f>'data sistem'!GX435</f>
        <v>0</v>
      </c>
      <c r="CC435" s="3">
        <f>'data sistem'!IA435</f>
        <v>0</v>
      </c>
      <c r="CD435" s="3">
        <f>'data sistem'!GY435</f>
        <v>0</v>
      </c>
      <c r="CE435" s="3">
        <f>'data sistem'!IB435</f>
        <v>0</v>
      </c>
      <c r="CF435" s="3">
        <f>'data sistem'!GZ435</f>
        <v>0</v>
      </c>
      <c r="CH435" s="3">
        <f>'data sistem'!IC435</f>
        <v>0</v>
      </c>
      <c r="CJ435" s="3">
        <f>'data sistem'!HA435</f>
        <v>0</v>
      </c>
      <c r="CK435" s="3">
        <f>'data sistem'!ID435</f>
        <v>0</v>
      </c>
      <c r="CL435" s="3">
        <f>'data sistem'!HB435</f>
        <v>0</v>
      </c>
      <c r="CM435" s="3">
        <f>'data sistem'!IE435</f>
        <v>0</v>
      </c>
      <c r="CN435" s="3">
        <f>'data sistem'!HC435</f>
        <v>0</v>
      </c>
      <c r="CO435" s="3">
        <f>'data sistem'!IF435</f>
        <v>0</v>
      </c>
      <c r="CP435" s="3">
        <f>'data sistem'!HD435</f>
        <v>0</v>
      </c>
      <c r="CQ435" s="3">
        <f>'data sistem'!IG435</f>
        <v>0</v>
      </c>
      <c r="CR435" s="3">
        <f>'data sistem'!HE435</f>
        <v>0</v>
      </c>
      <c r="CS435" s="3">
        <f>'data sistem'!IH435</f>
        <v>0</v>
      </c>
      <c r="CT435" s="3">
        <f>'data sistem'!HF435</f>
        <v>0</v>
      </c>
      <c r="CU435" s="3">
        <f>'data sistem'!II435</f>
        <v>0</v>
      </c>
      <c r="CV435" s="3">
        <f>'data sistem'!HG435</f>
        <v>0</v>
      </c>
      <c r="CW435" s="3">
        <f>'data sistem'!IJ435</f>
        <v>0</v>
      </c>
      <c r="CX435" s="3">
        <f>'data sistem'!HH435</f>
        <v>0</v>
      </c>
      <c r="CY435" s="3">
        <f>'data sistem'!IK435</f>
        <v>0</v>
      </c>
      <c r="CZ435" s="3">
        <f>'data sistem'!HI435</f>
        <v>0</v>
      </c>
      <c r="DA435" s="3">
        <f>'data sistem'!IL435</f>
        <v>0</v>
      </c>
      <c r="DB435" s="3">
        <f>'data sistem'!HJ435</f>
        <v>0</v>
      </c>
      <c r="DC435" s="3">
        <f>'data sistem'!IM435</f>
        <v>0</v>
      </c>
      <c r="DD435" s="3">
        <f>'data sistem'!HK435</f>
        <v>0</v>
      </c>
      <c r="DE435" s="3">
        <f>'data sistem'!IN435</f>
        <v>0</v>
      </c>
      <c r="DF435" s="3">
        <f>'data sistem'!HL435</f>
        <v>0</v>
      </c>
      <c r="DG435" s="3">
        <f>'data sistem'!IO435</f>
        <v>0</v>
      </c>
      <c r="DH435" s="3">
        <f>'data sistem'!HM435</f>
        <v>0</v>
      </c>
      <c r="DI435" s="3">
        <f>'data sistem'!HM435</f>
        <v>0</v>
      </c>
      <c r="DJ435" s="3">
        <f>'data sistem'!IP435</f>
        <v>0</v>
      </c>
      <c r="DK435" s="3">
        <f>'data sistem'!IP435</f>
        <v>0</v>
      </c>
      <c r="DL435" s="3">
        <f>'data sistem'!HN435</f>
        <v>0</v>
      </c>
      <c r="DM435" s="3">
        <f>'data sistem'!IQ435</f>
        <v>0</v>
      </c>
      <c r="DN435" s="3">
        <f>'data sistem'!HO435</f>
        <v>0</v>
      </c>
      <c r="DO435" s="3">
        <f>'data sistem'!IR435</f>
        <v>0</v>
      </c>
      <c r="DP435" s="3">
        <f>'data sistem'!HP435</f>
        <v>0</v>
      </c>
      <c r="DQ435" s="3">
        <f>'data sistem'!IS435</f>
        <v>0</v>
      </c>
      <c r="DR435" s="3">
        <f>'data sistem'!HQ435</f>
        <v>0</v>
      </c>
      <c r="DS435" s="3">
        <f>'data sistem'!IT435</f>
        <v>0</v>
      </c>
      <c r="DT435" s="3">
        <f>'data sistem'!HR435</f>
        <v>0</v>
      </c>
      <c r="DU435" s="3">
        <f>'data sistem'!IU435</f>
        <v>0</v>
      </c>
      <c r="DV435" s="3">
        <f>'data sistem'!HS435</f>
        <v>0</v>
      </c>
      <c r="DW435" s="3">
        <f>'data sistem'!IV435</f>
        <v>0</v>
      </c>
      <c r="DX435" s="3">
        <f>'data sistem'!HT435</f>
        <v>0</v>
      </c>
      <c r="DY435" s="3">
        <f>'data sistem'!IW435</f>
        <v>0</v>
      </c>
      <c r="DZ435" s="3">
        <f>'data sistem'!HU435</f>
        <v>0</v>
      </c>
      <c r="EA435" s="3">
        <f>'data sistem'!IX435</f>
        <v>0</v>
      </c>
    </row>
    <row r="436" spans="1:131" x14ac:dyDescent="0.3">
      <c r="A436" s="3" t="str">
        <f t="shared" si="6"/>
        <v>051022</v>
      </c>
      <c r="B436" s="3" t="e">
        <f>VLOOKUP('data sistem'!C436,kodeprodi!$A$2:$B$11,2,FALSE)</f>
        <v>#N/A</v>
      </c>
      <c r="C436" s="3">
        <f>'data sistem'!A436</f>
        <v>0</v>
      </c>
      <c r="D436" s="3">
        <f>'data sistem'!B436</f>
        <v>0</v>
      </c>
      <c r="E436" s="3">
        <f>'data sistem'!J436</f>
        <v>0</v>
      </c>
      <c r="F436" s="3">
        <f>'data sistem'!K436</f>
        <v>0</v>
      </c>
      <c r="G436" s="3">
        <f>2020-'data sistem'!E436</f>
        <v>2020</v>
      </c>
      <c r="H436" s="3">
        <f>1</f>
        <v>1</v>
      </c>
      <c r="I436" s="3">
        <f>2</f>
        <v>2</v>
      </c>
      <c r="J436" s="3">
        <f>3</f>
        <v>3</v>
      </c>
      <c r="K436" s="3">
        <f>3</f>
        <v>3</v>
      </c>
      <c r="L436" s="3">
        <f>1</f>
        <v>1</v>
      </c>
      <c r="M436" s="3">
        <f>2</f>
        <v>2</v>
      </c>
      <c r="N436" s="3">
        <f>1</f>
        <v>1</v>
      </c>
      <c r="O436" s="3" t="str">
        <f>IF('data sistem'!W436="tidak",3,IF('data sistem'!W436="ya",IF('data sistem'!DT436="sebelum lulus",1,IF('data sistem'!DT436="setelah lulus",2,"")),""))</f>
        <v/>
      </c>
      <c r="P436" s="3" t="str">
        <f>IF('data sistem'!DU436="0-3 bulan",1,IF('data sistem'!DU436="3-6 bulan",3,IF('data sistem'!DU436="6-12 bulan",6,IF('data sistem'!DU436="lebih dari 12 bulan",12,""))))</f>
        <v/>
      </c>
      <c r="Q436" s="3" t="str">
        <f>IF('data sistem'!DV436="0-3 bulan",1,IF('data sistem'!DV436="3-6 bulan",3,IF('data sistem'!DV436="6-12 bulan",6,IF('data sistem'!DV436="lebih dari 12 bulan",12,""))))</f>
        <v/>
      </c>
      <c r="R436" s="3">
        <f>'data sistem'!EA436</f>
        <v>0</v>
      </c>
      <c r="S436" s="3">
        <f>'data sistem'!EB436</f>
        <v>0</v>
      </c>
      <c r="T436" s="3">
        <f>'data sistem'!EC436</f>
        <v>0</v>
      </c>
      <c r="U436" s="3">
        <f>'data sistem'!ED436</f>
        <v>0</v>
      </c>
      <c r="V436" s="3">
        <f>'data sistem'!EE436</f>
        <v>0</v>
      </c>
      <c r="W436" s="3">
        <f>'data sistem'!EF436</f>
        <v>0</v>
      </c>
      <c r="X436" s="3">
        <f>'data sistem'!EG436</f>
        <v>0</v>
      </c>
      <c r="Y436" s="3" t="str">
        <f>IF('data sistem'!DW436="ya",1,IF('data sistem'!DW436="tidak",0,""))</f>
        <v/>
      </c>
      <c r="Z436" s="3">
        <f>'data sistem'!EM436</f>
        <v>0</v>
      </c>
      <c r="AA436" s="3">
        <f>'data sistem'!EH436</f>
        <v>0</v>
      </c>
      <c r="AB436" s="3">
        <f>'data sistem'!EI436</f>
        <v>0</v>
      </c>
      <c r="AC436" s="3">
        <f>'data sistem'!EJ436</f>
        <v>0</v>
      </c>
      <c r="AD436" s="3">
        <f>'data sistem'!EK436</f>
        <v>0</v>
      </c>
      <c r="AE436" s="3">
        <f>'data sistem'!EL436</f>
        <v>0</v>
      </c>
      <c r="AF436" s="3">
        <f>0</f>
        <v>0</v>
      </c>
      <c r="AH436" s="3">
        <f>IF('data sistem'!FB436="lebih dari 3",4,'data sistem'!FB436)</f>
        <v>0</v>
      </c>
      <c r="AI436" s="3" t="str">
        <f>IF('data sistem'!FF436="sebelum lulus",1,IF('data sistem'!FF436="setelah lulus",2,""))</f>
        <v/>
      </c>
      <c r="AJ436" s="3" t="str">
        <f>IF('data sistem'!FG436="0-3 bulan",1,IF('data sistem'!FG436="3-6 bulan",3,IF('data sistem'!FG436="6-12 bulan",6,IF('data sistem'!FG436="lebih dari 12 bulan",12,""))))</f>
        <v/>
      </c>
      <c r="AK436" s="3" t="str">
        <f>IF('data sistem'!FH436="0-3 bulan",1,IF('data sistem'!FH436="3-6 bulan",3,IF('data sistem'!FH436="6-12 bulan",6,IF('data sistem'!FH436="lebih dari 12 bulan",12,""))))</f>
        <v/>
      </c>
      <c r="AL436" s="3">
        <f>IF('data sistem'!FC436="lebih dari 3",4,'data sistem'!FC436)</f>
        <v>0</v>
      </c>
      <c r="AM436" s="3">
        <f>IF('data sistem'!FD436="lebih dari 3",4,'data sistem'!FD436)</f>
        <v>0</v>
      </c>
      <c r="AN436" s="3" t="str">
        <f>IF(LEFT('data sistem'!U436,7)="bekerja",1,IF(LEFT('data sistem'!U436,5)="tidak",2,""))</f>
        <v/>
      </c>
      <c r="AO436" s="3">
        <f>'data sistem'!M436*1</f>
        <v>0</v>
      </c>
      <c r="AP436" s="3">
        <f>'data sistem'!R436*2</f>
        <v>0</v>
      </c>
      <c r="AQ436" s="3">
        <f>'data sistem'!P436*3</f>
        <v>0</v>
      </c>
      <c r="AR436" s="3">
        <f>'data sistem'!Q436*4</f>
        <v>0</v>
      </c>
      <c r="AS436" s="3">
        <f>0</f>
        <v>0</v>
      </c>
      <c r="AU436" s="3">
        <f>IF('data sistem'!Q436="1",4,1)</f>
        <v>1</v>
      </c>
      <c r="AW436" s="3">
        <f>IF('data sistem'!AG436="bumn",1,IF('data sistem'!AG436="non-profit",2,IF('data sistem'!AG436="swasta",3,IF('data sistem'!AG436="wiraswasta",4,5))))</f>
        <v>5</v>
      </c>
      <c r="AX436" s="3">
        <f>IF(AW436=5,'data sistem'!AG436,"")</f>
        <v>0</v>
      </c>
      <c r="AY436" s="3">
        <f>IF('data sistem'!T436=0,1,'data sistem'!T436=0)</f>
        <v>1</v>
      </c>
      <c r="BA436" s="3">
        <f>IF('data sistem'!AM436="kurang dari 1 juta",1000000,IF('data sistem'!AM436="antara 1 dan 2 juta",2000000,IF('data sistem'!AM436="lebih dari 2 juta",3000000,IF('data sistem'!AM436="lebih dari 3 juta",4000000,0))))</f>
        <v>0</v>
      </c>
      <c r="BB436" s="3">
        <f>0</f>
        <v>0</v>
      </c>
      <c r="BC436" s="3">
        <f>IF('data sistem'!BI436="kurang dari 1 juta",1000000,IF('data sistem'!BI436="antara 1 dan 2 juta",2000000,IF('data sistem'!BI436="lebih dari 2 juta",3000000,IF('data sistem'!BI436="lebih dari 3 juta",4000000,0))))</f>
        <v>0</v>
      </c>
      <c r="BD436" s="3" t="str">
        <f>IF('data sistem'!DE436&gt;0,'data sistem'!DE436,"")</f>
        <v/>
      </c>
      <c r="BE436" s="3" t="str">
        <f>IF('data sistem'!DF436="lebih tinggi",1,IF('data sistem'!DF436="sama",2,IF('data sistem'!DF436="lebih rendah",3,IF('data sistem'!DF436="tidak perlu",4,""))))</f>
        <v/>
      </c>
      <c r="BF436" s="3">
        <f>'data sistem'!DG436*1</f>
        <v>0</v>
      </c>
      <c r="BG436" s="3">
        <f>'data sistem'!DH436*2</f>
        <v>0</v>
      </c>
      <c r="BH436" s="3">
        <f>'data sistem'!DI436*3</f>
        <v>0</v>
      </c>
      <c r="BI436" s="3">
        <f>'data sistem'!DJ436*4</f>
        <v>0</v>
      </c>
      <c r="BJ436" s="3">
        <f>'data sistem'!DK436*5</f>
        <v>0</v>
      </c>
      <c r="BK436" s="3">
        <f>'data sistem'!DL436*6</f>
        <v>0</v>
      </c>
      <c r="BL436" s="3">
        <f>'data sistem'!DM436*7</f>
        <v>0</v>
      </c>
      <c r="BM436" s="3">
        <f>'data sistem'!DN436*8</f>
        <v>0</v>
      </c>
      <c r="BN436" s="3">
        <f>'data sistem'!DO436*9</f>
        <v>0</v>
      </c>
      <c r="BO436" s="3">
        <f>'data sistem'!DP436*10</f>
        <v>0</v>
      </c>
      <c r="BP436" s="3">
        <f>'data sistem'!DQ436*11</f>
        <v>0</v>
      </c>
      <c r="BQ436" s="3">
        <f>'data sistem'!DR436*12</f>
        <v>0</v>
      </c>
      <c r="BR436" s="3">
        <v>0</v>
      </c>
      <c r="BT436" s="3">
        <f>'data sistem'!GU436</f>
        <v>0</v>
      </c>
      <c r="BU436" s="3">
        <f>'data sistem'!HX436</f>
        <v>0</v>
      </c>
      <c r="BV436" s="3">
        <f>'data sistem'!GV436</f>
        <v>0</v>
      </c>
      <c r="BW436" s="3">
        <f>'data sistem'!HY436</f>
        <v>0</v>
      </c>
      <c r="BX436" s="3">
        <f>'data sistem'!GW436</f>
        <v>0</v>
      </c>
      <c r="BY436" s="3">
        <f>'data sistem'!HV436</f>
        <v>0</v>
      </c>
      <c r="BZ436" s="3">
        <f>'data sistem'!HZ436</f>
        <v>0</v>
      </c>
      <c r="CA436" s="3">
        <f>'data sistem'!IY436</f>
        <v>0</v>
      </c>
      <c r="CB436" s="3">
        <f>'data sistem'!GX436</f>
        <v>0</v>
      </c>
      <c r="CC436" s="3">
        <f>'data sistem'!IA436</f>
        <v>0</v>
      </c>
      <c r="CD436" s="3">
        <f>'data sistem'!GY436</f>
        <v>0</v>
      </c>
      <c r="CE436" s="3">
        <f>'data sistem'!IB436</f>
        <v>0</v>
      </c>
      <c r="CF436" s="3">
        <f>'data sistem'!GZ436</f>
        <v>0</v>
      </c>
      <c r="CH436" s="3">
        <f>'data sistem'!IC436</f>
        <v>0</v>
      </c>
      <c r="CJ436" s="3">
        <f>'data sistem'!HA436</f>
        <v>0</v>
      </c>
      <c r="CK436" s="3">
        <f>'data sistem'!ID436</f>
        <v>0</v>
      </c>
      <c r="CL436" s="3">
        <f>'data sistem'!HB436</f>
        <v>0</v>
      </c>
      <c r="CM436" s="3">
        <f>'data sistem'!IE436</f>
        <v>0</v>
      </c>
      <c r="CN436" s="3">
        <f>'data sistem'!HC436</f>
        <v>0</v>
      </c>
      <c r="CO436" s="3">
        <f>'data sistem'!IF436</f>
        <v>0</v>
      </c>
      <c r="CP436" s="3">
        <f>'data sistem'!HD436</f>
        <v>0</v>
      </c>
      <c r="CQ436" s="3">
        <f>'data sistem'!IG436</f>
        <v>0</v>
      </c>
      <c r="CR436" s="3">
        <f>'data sistem'!HE436</f>
        <v>0</v>
      </c>
      <c r="CS436" s="3">
        <f>'data sistem'!IH436</f>
        <v>0</v>
      </c>
      <c r="CT436" s="3">
        <f>'data sistem'!HF436</f>
        <v>0</v>
      </c>
      <c r="CU436" s="3">
        <f>'data sistem'!II436</f>
        <v>0</v>
      </c>
      <c r="CV436" s="3">
        <f>'data sistem'!HG436</f>
        <v>0</v>
      </c>
      <c r="CW436" s="3">
        <f>'data sistem'!IJ436</f>
        <v>0</v>
      </c>
      <c r="CX436" s="3">
        <f>'data sistem'!HH436</f>
        <v>0</v>
      </c>
      <c r="CY436" s="3">
        <f>'data sistem'!IK436</f>
        <v>0</v>
      </c>
      <c r="CZ436" s="3">
        <f>'data sistem'!HI436</f>
        <v>0</v>
      </c>
      <c r="DA436" s="3">
        <f>'data sistem'!IL436</f>
        <v>0</v>
      </c>
      <c r="DB436" s="3">
        <f>'data sistem'!HJ436</f>
        <v>0</v>
      </c>
      <c r="DC436" s="3">
        <f>'data sistem'!IM436</f>
        <v>0</v>
      </c>
      <c r="DD436" s="3">
        <f>'data sistem'!HK436</f>
        <v>0</v>
      </c>
      <c r="DE436" s="3">
        <f>'data sistem'!IN436</f>
        <v>0</v>
      </c>
      <c r="DF436" s="3">
        <f>'data sistem'!HL436</f>
        <v>0</v>
      </c>
      <c r="DG436" s="3">
        <f>'data sistem'!IO436</f>
        <v>0</v>
      </c>
      <c r="DH436" s="3">
        <f>'data sistem'!HM436</f>
        <v>0</v>
      </c>
      <c r="DI436" s="3">
        <f>'data sistem'!HM436</f>
        <v>0</v>
      </c>
      <c r="DJ436" s="3">
        <f>'data sistem'!IP436</f>
        <v>0</v>
      </c>
      <c r="DK436" s="3">
        <f>'data sistem'!IP436</f>
        <v>0</v>
      </c>
      <c r="DL436" s="3">
        <f>'data sistem'!HN436</f>
        <v>0</v>
      </c>
      <c r="DM436" s="3">
        <f>'data sistem'!IQ436</f>
        <v>0</v>
      </c>
      <c r="DN436" s="3">
        <f>'data sistem'!HO436</f>
        <v>0</v>
      </c>
      <c r="DO436" s="3">
        <f>'data sistem'!IR436</f>
        <v>0</v>
      </c>
      <c r="DP436" s="3">
        <f>'data sistem'!HP436</f>
        <v>0</v>
      </c>
      <c r="DQ436" s="3">
        <f>'data sistem'!IS436</f>
        <v>0</v>
      </c>
      <c r="DR436" s="3">
        <f>'data sistem'!HQ436</f>
        <v>0</v>
      </c>
      <c r="DS436" s="3">
        <f>'data sistem'!IT436</f>
        <v>0</v>
      </c>
      <c r="DT436" s="3">
        <f>'data sistem'!HR436</f>
        <v>0</v>
      </c>
      <c r="DU436" s="3">
        <f>'data sistem'!IU436</f>
        <v>0</v>
      </c>
      <c r="DV436" s="3">
        <f>'data sistem'!HS436</f>
        <v>0</v>
      </c>
      <c r="DW436" s="3">
        <f>'data sistem'!IV436</f>
        <v>0</v>
      </c>
      <c r="DX436" s="3">
        <f>'data sistem'!HT436</f>
        <v>0</v>
      </c>
      <c r="DY436" s="3">
        <f>'data sistem'!IW436</f>
        <v>0</v>
      </c>
      <c r="DZ436" s="3">
        <f>'data sistem'!HU436</f>
        <v>0</v>
      </c>
      <c r="EA436" s="3">
        <f>'data sistem'!IX436</f>
        <v>0</v>
      </c>
    </row>
    <row r="437" spans="1:131" x14ac:dyDescent="0.3">
      <c r="A437" s="3" t="str">
        <f t="shared" si="6"/>
        <v>051022</v>
      </c>
      <c r="B437" s="3" t="e">
        <f>VLOOKUP('data sistem'!C437,kodeprodi!$A$2:$B$11,2,FALSE)</f>
        <v>#N/A</v>
      </c>
      <c r="C437" s="3">
        <f>'data sistem'!A437</f>
        <v>0</v>
      </c>
      <c r="D437" s="3">
        <f>'data sistem'!B437</f>
        <v>0</v>
      </c>
      <c r="E437" s="3">
        <f>'data sistem'!J437</f>
        <v>0</v>
      </c>
      <c r="F437" s="3">
        <f>'data sistem'!K437</f>
        <v>0</v>
      </c>
      <c r="G437" s="3">
        <f>2020-'data sistem'!E437</f>
        <v>2020</v>
      </c>
      <c r="H437" s="3">
        <f>1</f>
        <v>1</v>
      </c>
      <c r="I437" s="3">
        <f>2</f>
        <v>2</v>
      </c>
      <c r="J437" s="3">
        <f>3</f>
        <v>3</v>
      </c>
      <c r="K437" s="3">
        <f>3</f>
        <v>3</v>
      </c>
      <c r="L437" s="3">
        <f>1</f>
        <v>1</v>
      </c>
      <c r="M437" s="3">
        <f>2</f>
        <v>2</v>
      </c>
      <c r="N437" s="3">
        <f>1</f>
        <v>1</v>
      </c>
      <c r="O437" s="3" t="str">
        <f>IF('data sistem'!W437="tidak",3,IF('data sistem'!W437="ya",IF('data sistem'!DT437="sebelum lulus",1,IF('data sistem'!DT437="setelah lulus",2,"")),""))</f>
        <v/>
      </c>
      <c r="P437" s="3" t="str">
        <f>IF('data sistem'!DU437="0-3 bulan",1,IF('data sistem'!DU437="3-6 bulan",3,IF('data sistem'!DU437="6-12 bulan",6,IF('data sistem'!DU437="lebih dari 12 bulan",12,""))))</f>
        <v/>
      </c>
      <c r="Q437" s="3" t="str">
        <f>IF('data sistem'!DV437="0-3 bulan",1,IF('data sistem'!DV437="3-6 bulan",3,IF('data sistem'!DV437="6-12 bulan",6,IF('data sistem'!DV437="lebih dari 12 bulan",12,""))))</f>
        <v/>
      </c>
      <c r="R437" s="3">
        <f>'data sistem'!EA437</f>
        <v>0</v>
      </c>
      <c r="S437" s="3">
        <f>'data sistem'!EB437</f>
        <v>0</v>
      </c>
      <c r="T437" s="3">
        <f>'data sistem'!EC437</f>
        <v>0</v>
      </c>
      <c r="U437" s="3">
        <f>'data sistem'!ED437</f>
        <v>0</v>
      </c>
      <c r="V437" s="3">
        <f>'data sistem'!EE437</f>
        <v>0</v>
      </c>
      <c r="W437" s="3">
        <f>'data sistem'!EF437</f>
        <v>0</v>
      </c>
      <c r="X437" s="3">
        <f>'data sistem'!EG437</f>
        <v>0</v>
      </c>
      <c r="Y437" s="3" t="str">
        <f>IF('data sistem'!DW437="ya",1,IF('data sistem'!DW437="tidak",0,""))</f>
        <v/>
      </c>
      <c r="Z437" s="3">
        <f>'data sistem'!EM437</f>
        <v>0</v>
      </c>
      <c r="AA437" s="3">
        <f>'data sistem'!EH437</f>
        <v>0</v>
      </c>
      <c r="AB437" s="3">
        <f>'data sistem'!EI437</f>
        <v>0</v>
      </c>
      <c r="AC437" s="3">
        <f>'data sistem'!EJ437</f>
        <v>0</v>
      </c>
      <c r="AD437" s="3">
        <f>'data sistem'!EK437</f>
        <v>0</v>
      </c>
      <c r="AE437" s="3">
        <f>'data sistem'!EL437</f>
        <v>0</v>
      </c>
      <c r="AF437" s="3">
        <f>0</f>
        <v>0</v>
      </c>
      <c r="AH437" s="3">
        <f>IF('data sistem'!FB437="lebih dari 3",4,'data sistem'!FB437)</f>
        <v>0</v>
      </c>
      <c r="AI437" s="3" t="str">
        <f>IF('data sistem'!FF437="sebelum lulus",1,IF('data sistem'!FF437="setelah lulus",2,""))</f>
        <v/>
      </c>
      <c r="AJ437" s="3" t="str">
        <f>IF('data sistem'!FG437="0-3 bulan",1,IF('data sistem'!FG437="3-6 bulan",3,IF('data sistem'!FG437="6-12 bulan",6,IF('data sistem'!FG437="lebih dari 12 bulan",12,""))))</f>
        <v/>
      </c>
      <c r="AK437" s="3" t="str">
        <f>IF('data sistem'!FH437="0-3 bulan",1,IF('data sistem'!FH437="3-6 bulan",3,IF('data sistem'!FH437="6-12 bulan",6,IF('data sistem'!FH437="lebih dari 12 bulan",12,""))))</f>
        <v/>
      </c>
      <c r="AL437" s="3">
        <f>IF('data sistem'!FC437="lebih dari 3",4,'data sistem'!FC437)</f>
        <v>0</v>
      </c>
      <c r="AM437" s="3">
        <f>IF('data sistem'!FD437="lebih dari 3",4,'data sistem'!FD437)</f>
        <v>0</v>
      </c>
      <c r="AN437" s="3" t="str">
        <f>IF(LEFT('data sistem'!U437,7)="bekerja",1,IF(LEFT('data sistem'!U437,5)="tidak",2,""))</f>
        <v/>
      </c>
      <c r="AO437" s="3">
        <f>'data sistem'!M437*1</f>
        <v>0</v>
      </c>
      <c r="AP437" s="3">
        <f>'data sistem'!R437*2</f>
        <v>0</v>
      </c>
      <c r="AQ437" s="3">
        <f>'data sistem'!P437*3</f>
        <v>0</v>
      </c>
      <c r="AR437" s="3">
        <f>'data sistem'!Q437*4</f>
        <v>0</v>
      </c>
      <c r="AS437" s="3">
        <f>0</f>
        <v>0</v>
      </c>
      <c r="AU437" s="3">
        <f>IF('data sistem'!Q437="1",4,1)</f>
        <v>1</v>
      </c>
      <c r="AW437" s="3">
        <f>IF('data sistem'!AG437="bumn",1,IF('data sistem'!AG437="non-profit",2,IF('data sistem'!AG437="swasta",3,IF('data sistem'!AG437="wiraswasta",4,5))))</f>
        <v>5</v>
      </c>
      <c r="AX437" s="3">
        <f>IF(AW437=5,'data sistem'!AG437,"")</f>
        <v>0</v>
      </c>
      <c r="AY437" s="3">
        <f>IF('data sistem'!T437=0,1,'data sistem'!T437=0)</f>
        <v>1</v>
      </c>
      <c r="BA437" s="3">
        <f>IF('data sistem'!AM437="kurang dari 1 juta",1000000,IF('data sistem'!AM437="antara 1 dan 2 juta",2000000,IF('data sistem'!AM437="lebih dari 2 juta",3000000,IF('data sistem'!AM437="lebih dari 3 juta",4000000,0))))</f>
        <v>0</v>
      </c>
      <c r="BB437" s="3">
        <f>0</f>
        <v>0</v>
      </c>
      <c r="BC437" s="3">
        <f>IF('data sistem'!BI437="kurang dari 1 juta",1000000,IF('data sistem'!BI437="antara 1 dan 2 juta",2000000,IF('data sistem'!BI437="lebih dari 2 juta",3000000,IF('data sistem'!BI437="lebih dari 3 juta",4000000,0))))</f>
        <v>0</v>
      </c>
      <c r="BD437" s="3" t="str">
        <f>IF('data sistem'!DE437&gt;0,'data sistem'!DE437,"")</f>
        <v/>
      </c>
      <c r="BE437" s="3" t="str">
        <f>IF('data sistem'!DF437="lebih tinggi",1,IF('data sistem'!DF437="sama",2,IF('data sistem'!DF437="lebih rendah",3,IF('data sistem'!DF437="tidak perlu",4,""))))</f>
        <v/>
      </c>
      <c r="BF437" s="3">
        <f>'data sistem'!DG437*1</f>
        <v>0</v>
      </c>
      <c r="BG437" s="3">
        <f>'data sistem'!DH437*2</f>
        <v>0</v>
      </c>
      <c r="BH437" s="3">
        <f>'data sistem'!DI437*3</f>
        <v>0</v>
      </c>
      <c r="BI437" s="3">
        <f>'data sistem'!DJ437*4</f>
        <v>0</v>
      </c>
      <c r="BJ437" s="3">
        <f>'data sistem'!DK437*5</f>
        <v>0</v>
      </c>
      <c r="BK437" s="3">
        <f>'data sistem'!DL437*6</f>
        <v>0</v>
      </c>
      <c r="BL437" s="3">
        <f>'data sistem'!DM437*7</f>
        <v>0</v>
      </c>
      <c r="BM437" s="3">
        <f>'data sistem'!DN437*8</f>
        <v>0</v>
      </c>
      <c r="BN437" s="3">
        <f>'data sistem'!DO437*9</f>
        <v>0</v>
      </c>
      <c r="BO437" s="3">
        <f>'data sistem'!DP437*10</f>
        <v>0</v>
      </c>
      <c r="BP437" s="3">
        <f>'data sistem'!DQ437*11</f>
        <v>0</v>
      </c>
      <c r="BQ437" s="3">
        <f>'data sistem'!DR437*12</f>
        <v>0</v>
      </c>
      <c r="BR437" s="3">
        <v>0</v>
      </c>
      <c r="BT437" s="3">
        <f>'data sistem'!GU437</f>
        <v>0</v>
      </c>
      <c r="BU437" s="3">
        <f>'data sistem'!HX437</f>
        <v>0</v>
      </c>
      <c r="BV437" s="3">
        <f>'data sistem'!GV437</f>
        <v>0</v>
      </c>
      <c r="BW437" s="3">
        <f>'data sistem'!HY437</f>
        <v>0</v>
      </c>
      <c r="BX437" s="3">
        <f>'data sistem'!GW437</f>
        <v>0</v>
      </c>
      <c r="BY437" s="3">
        <f>'data sistem'!HV437</f>
        <v>0</v>
      </c>
      <c r="BZ437" s="3">
        <f>'data sistem'!HZ437</f>
        <v>0</v>
      </c>
      <c r="CA437" s="3">
        <f>'data sistem'!IY437</f>
        <v>0</v>
      </c>
      <c r="CB437" s="3">
        <f>'data sistem'!GX437</f>
        <v>0</v>
      </c>
      <c r="CC437" s="3">
        <f>'data sistem'!IA437</f>
        <v>0</v>
      </c>
      <c r="CD437" s="3">
        <f>'data sistem'!GY437</f>
        <v>0</v>
      </c>
      <c r="CE437" s="3">
        <f>'data sistem'!IB437</f>
        <v>0</v>
      </c>
      <c r="CF437" s="3">
        <f>'data sistem'!GZ437</f>
        <v>0</v>
      </c>
      <c r="CH437" s="3">
        <f>'data sistem'!IC437</f>
        <v>0</v>
      </c>
      <c r="CJ437" s="3">
        <f>'data sistem'!HA437</f>
        <v>0</v>
      </c>
      <c r="CK437" s="3">
        <f>'data sistem'!ID437</f>
        <v>0</v>
      </c>
      <c r="CL437" s="3">
        <f>'data sistem'!HB437</f>
        <v>0</v>
      </c>
      <c r="CM437" s="3">
        <f>'data sistem'!IE437</f>
        <v>0</v>
      </c>
      <c r="CN437" s="3">
        <f>'data sistem'!HC437</f>
        <v>0</v>
      </c>
      <c r="CO437" s="3">
        <f>'data sistem'!IF437</f>
        <v>0</v>
      </c>
      <c r="CP437" s="3">
        <f>'data sistem'!HD437</f>
        <v>0</v>
      </c>
      <c r="CQ437" s="3">
        <f>'data sistem'!IG437</f>
        <v>0</v>
      </c>
      <c r="CR437" s="3">
        <f>'data sistem'!HE437</f>
        <v>0</v>
      </c>
      <c r="CS437" s="3">
        <f>'data sistem'!IH437</f>
        <v>0</v>
      </c>
      <c r="CT437" s="3">
        <f>'data sistem'!HF437</f>
        <v>0</v>
      </c>
      <c r="CU437" s="3">
        <f>'data sistem'!II437</f>
        <v>0</v>
      </c>
      <c r="CV437" s="3">
        <f>'data sistem'!HG437</f>
        <v>0</v>
      </c>
      <c r="CW437" s="3">
        <f>'data sistem'!IJ437</f>
        <v>0</v>
      </c>
      <c r="CX437" s="3">
        <f>'data sistem'!HH437</f>
        <v>0</v>
      </c>
      <c r="CY437" s="3">
        <f>'data sistem'!IK437</f>
        <v>0</v>
      </c>
      <c r="CZ437" s="3">
        <f>'data sistem'!HI437</f>
        <v>0</v>
      </c>
      <c r="DA437" s="3">
        <f>'data sistem'!IL437</f>
        <v>0</v>
      </c>
      <c r="DB437" s="3">
        <f>'data sistem'!HJ437</f>
        <v>0</v>
      </c>
      <c r="DC437" s="3">
        <f>'data sistem'!IM437</f>
        <v>0</v>
      </c>
      <c r="DD437" s="3">
        <f>'data sistem'!HK437</f>
        <v>0</v>
      </c>
      <c r="DE437" s="3">
        <f>'data sistem'!IN437</f>
        <v>0</v>
      </c>
      <c r="DF437" s="3">
        <f>'data sistem'!HL437</f>
        <v>0</v>
      </c>
      <c r="DG437" s="3">
        <f>'data sistem'!IO437</f>
        <v>0</v>
      </c>
      <c r="DH437" s="3">
        <f>'data sistem'!HM437</f>
        <v>0</v>
      </c>
      <c r="DI437" s="3">
        <f>'data sistem'!HM437</f>
        <v>0</v>
      </c>
      <c r="DJ437" s="3">
        <f>'data sistem'!IP437</f>
        <v>0</v>
      </c>
      <c r="DK437" s="3">
        <f>'data sistem'!IP437</f>
        <v>0</v>
      </c>
      <c r="DL437" s="3">
        <f>'data sistem'!HN437</f>
        <v>0</v>
      </c>
      <c r="DM437" s="3">
        <f>'data sistem'!IQ437</f>
        <v>0</v>
      </c>
      <c r="DN437" s="3">
        <f>'data sistem'!HO437</f>
        <v>0</v>
      </c>
      <c r="DO437" s="3">
        <f>'data sistem'!IR437</f>
        <v>0</v>
      </c>
      <c r="DP437" s="3">
        <f>'data sistem'!HP437</f>
        <v>0</v>
      </c>
      <c r="DQ437" s="3">
        <f>'data sistem'!IS437</f>
        <v>0</v>
      </c>
      <c r="DR437" s="3">
        <f>'data sistem'!HQ437</f>
        <v>0</v>
      </c>
      <c r="DS437" s="3">
        <f>'data sistem'!IT437</f>
        <v>0</v>
      </c>
      <c r="DT437" s="3">
        <f>'data sistem'!HR437</f>
        <v>0</v>
      </c>
      <c r="DU437" s="3">
        <f>'data sistem'!IU437</f>
        <v>0</v>
      </c>
      <c r="DV437" s="3">
        <f>'data sistem'!HS437</f>
        <v>0</v>
      </c>
      <c r="DW437" s="3">
        <f>'data sistem'!IV437</f>
        <v>0</v>
      </c>
      <c r="DX437" s="3">
        <f>'data sistem'!HT437</f>
        <v>0</v>
      </c>
      <c r="DY437" s="3">
        <f>'data sistem'!IW437</f>
        <v>0</v>
      </c>
      <c r="DZ437" s="3">
        <f>'data sistem'!HU437</f>
        <v>0</v>
      </c>
      <c r="EA437" s="3">
        <f>'data sistem'!IX437</f>
        <v>0</v>
      </c>
    </row>
    <row r="438" spans="1:131" x14ac:dyDescent="0.3">
      <c r="A438" s="3" t="str">
        <f t="shared" si="6"/>
        <v>051022</v>
      </c>
      <c r="B438" s="3" t="e">
        <f>VLOOKUP('data sistem'!C438,kodeprodi!$A$2:$B$11,2,FALSE)</f>
        <v>#N/A</v>
      </c>
      <c r="C438" s="3">
        <f>'data sistem'!A438</f>
        <v>0</v>
      </c>
      <c r="D438" s="3">
        <f>'data sistem'!B438</f>
        <v>0</v>
      </c>
      <c r="E438" s="3">
        <f>'data sistem'!J438</f>
        <v>0</v>
      </c>
      <c r="F438" s="3">
        <f>'data sistem'!K438</f>
        <v>0</v>
      </c>
      <c r="G438" s="3">
        <f>2020-'data sistem'!E438</f>
        <v>2020</v>
      </c>
      <c r="H438" s="3">
        <f>1</f>
        <v>1</v>
      </c>
      <c r="I438" s="3">
        <f>2</f>
        <v>2</v>
      </c>
      <c r="J438" s="3">
        <f>3</f>
        <v>3</v>
      </c>
      <c r="K438" s="3">
        <f>3</f>
        <v>3</v>
      </c>
      <c r="L438" s="3">
        <f>1</f>
        <v>1</v>
      </c>
      <c r="M438" s="3">
        <f>2</f>
        <v>2</v>
      </c>
      <c r="N438" s="3">
        <f>1</f>
        <v>1</v>
      </c>
      <c r="O438" s="3" t="str">
        <f>IF('data sistem'!W438="tidak",3,IF('data sistem'!W438="ya",IF('data sistem'!DT438="sebelum lulus",1,IF('data sistem'!DT438="setelah lulus",2,"")),""))</f>
        <v/>
      </c>
      <c r="P438" s="3" t="str">
        <f>IF('data sistem'!DU438="0-3 bulan",1,IF('data sistem'!DU438="3-6 bulan",3,IF('data sistem'!DU438="6-12 bulan",6,IF('data sistem'!DU438="lebih dari 12 bulan",12,""))))</f>
        <v/>
      </c>
      <c r="Q438" s="3" t="str">
        <f>IF('data sistem'!DV438="0-3 bulan",1,IF('data sistem'!DV438="3-6 bulan",3,IF('data sistem'!DV438="6-12 bulan",6,IF('data sistem'!DV438="lebih dari 12 bulan",12,""))))</f>
        <v/>
      </c>
      <c r="R438" s="3">
        <f>'data sistem'!EA438</f>
        <v>0</v>
      </c>
      <c r="S438" s="3">
        <f>'data sistem'!EB438</f>
        <v>0</v>
      </c>
      <c r="T438" s="3">
        <f>'data sistem'!EC438</f>
        <v>0</v>
      </c>
      <c r="U438" s="3">
        <f>'data sistem'!ED438</f>
        <v>0</v>
      </c>
      <c r="V438" s="3">
        <f>'data sistem'!EE438</f>
        <v>0</v>
      </c>
      <c r="W438" s="3">
        <f>'data sistem'!EF438</f>
        <v>0</v>
      </c>
      <c r="X438" s="3">
        <f>'data sistem'!EG438</f>
        <v>0</v>
      </c>
      <c r="Y438" s="3" t="str">
        <f>IF('data sistem'!DW438="ya",1,IF('data sistem'!DW438="tidak",0,""))</f>
        <v/>
      </c>
      <c r="Z438" s="3">
        <f>'data sistem'!EM438</f>
        <v>0</v>
      </c>
      <c r="AA438" s="3">
        <f>'data sistem'!EH438</f>
        <v>0</v>
      </c>
      <c r="AB438" s="3">
        <f>'data sistem'!EI438</f>
        <v>0</v>
      </c>
      <c r="AC438" s="3">
        <f>'data sistem'!EJ438</f>
        <v>0</v>
      </c>
      <c r="AD438" s="3">
        <f>'data sistem'!EK438</f>
        <v>0</v>
      </c>
      <c r="AE438" s="3">
        <f>'data sistem'!EL438</f>
        <v>0</v>
      </c>
      <c r="AF438" s="3">
        <f>0</f>
        <v>0</v>
      </c>
      <c r="AH438" s="3">
        <f>IF('data sistem'!FB438="lebih dari 3",4,'data sistem'!FB438)</f>
        <v>0</v>
      </c>
      <c r="AI438" s="3" t="str">
        <f>IF('data sistem'!FF438="sebelum lulus",1,IF('data sistem'!FF438="setelah lulus",2,""))</f>
        <v/>
      </c>
      <c r="AJ438" s="3" t="str">
        <f>IF('data sistem'!FG438="0-3 bulan",1,IF('data sistem'!FG438="3-6 bulan",3,IF('data sistem'!FG438="6-12 bulan",6,IF('data sistem'!FG438="lebih dari 12 bulan",12,""))))</f>
        <v/>
      </c>
      <c r="AK438" s="3" t="str">
        <f>IF('data sistem'!FH438="0-3 bulan",1,IF('data sistem'!FH438="3-6 bulan",3,IF('data sistem'!FH438="6-12 bulan",6,IF('data sistem'!FH438="lebih dari 12 bulan",12,""))))</f>
        <v/>
      </c>
      <c r="AL438" s="3">
        <f>IF('data sistem'!FC438="lebih dari 3",4,'data sistem'!FC438)</f>
        <v>0</v>
      </c>
      <c r="AM438" s="3">
        <f>IF('data sistem'!FD438="lebih dari 3",4,'data sistem'!FD438)</f>
        <v>0</v>
      </c>
      <c r="AN438" s="3" t="str">
        <f>IF(LEFT('data sistem'!U438,7)="bekerja",1,IF(LEFT('data sistem'!U438,5)="tidak",2,""))</f>
        <v/>
      </c>
      <c r="AO438" s="3">
        <f>'data sistem'!M438*1</f>
        <v>0</v>
      </c>
      <c r="AP438" s="3">
        <f>'data sistem'!R438*2</f>
        <v>0</v>
      </c>
      <c r="AQ438" s="3">
        <f>'data sistem'!P438*3</f>
        <v>0</v>
      </c>
      <c r="AR438" s="3">
        <f>'data sistem'!Q438*4</f>
        <v>0</v>
      </c>
      <c r="AS438" s="3">
        <f>0</f>
        <v>0</v>
      </c>
      <c r="AU438" s="3">
        <f>IF('data sistem'!Q438="1",4,1)</f>
        <v>1</v>
      </c>
      <c r="AW438" s="3">
        <f>IF('data sistem'!AG438="bumn",1,IF('data sistem'!AG438="non-profit",2,IF('data sistem'!AG438="swasta",3,IF('data sistem'!AG438="wiraswasta",4,5))))</f>
        <v>5</v>
      </c>
      <c r="AX438" s="3">
        <f>IF(AW438=5,'data sistem'!AG438,"")</f>
        <v>0</v>
      </c>
      <c r="AY438" s="3">
        <f>IF('data sistem'!T438=0,1,'data sistem'!T438=0)</f>
        <v>1</v>
      </c>
      <c r="BA438" s="3">
        <f>IF('data sistem'!AM438="kurang dari 1 juta",1000000,IF('data sistem'!AM438="antara 1 dan 2 juta",2000000,IF('data sistem'!AM438="lebih dari 2 juta",3000000,IF('data sistem'!AM438="lebih dari 3 juta",4000000,0))))</f>
        <v>0</v>
      </c>
      <c r="BB438" s="3">
        <f>0</f>
        <v>0</v>
      </c>
      <c r="BC438" s="3">
        <f>IF('data sistem'!BI438="kurang dari 1 juta",1000000,IF('data sistem'!BI438="antara 1 dan 2 juta",2000000,IF('data sistem'!BI438="lebih dari 2 juta",3000000,IF('data sistem'!BI438="lebih dari 3 juta",4000000,0))))</f>
        <v>0</v>
      </c>
      <c r="BD438" s="3" t="str">
        <f>IF('data sistem'!DE438&gt;0,'data sistem'!DE438,"")</f>
        <v/>
      </c>
      <c r="BE438" s="3" t="str">
        <f>IF('data sistem'!DF438="lebih tinggi",1,IF('data sistem'!DF438="sama",2,IF('data sistem'!DF438="lebih rendah",3,IF('data sistem'!DF438="tidak perlu",4,""))))</f>
        <v/>
      </c>
      <c r="BF438" s="3">
        <f>'data sistem'!DG438*1</f>
        <v>0</v>
      </c>
      <c r="BG438" s="3">
        <f>'data sistem'!DH438*2</f>
        <v>0</v>
      </c>
      <c r="BH438" s="3">
        <f>'data sistem'!DI438*3</f>
        <v>0</v>
      </c>
      <c r="BI438" s="3">
        <f>'data sistem'!DJ438*4</f>
        <v>0</v>
      </c>
      <c r="BJ438" s="3">
        <f>'data sistem'!DK438*5</f>
        <v>0</v>
      </c>
      <c r="BK438" s="3">
        <f>'data sistem'!DL438*6</f>
        <v>0</v>
      </c>
      <c r="BL438" s="3">
        <f>'data sistem'!DM438*7</f>
        <v>0</v>
      </c>
      <c r="BM438" s="3">
        <f>'data sistem'!DN438*8</f>
        <v>0</v>
      </c>
      <c r="BN438" s="3">
        <f>'data sistem'!DO438*9</f>
        <v>0</v>
      </c>
      <c r="BO438" s="3">
        <f>'data sistem'!DP438*10</f>
        <v>0</v>
      </c>
      <c r="BP438" s="3">
        <f>'data sistem'!DQ438*11</f>
        <v>0</v>
      </c>
      <c r="BQ438" s="3">
        <f>'data sistem'!DR438*12</f>
        <v>0</v>
      </c>
      <c r="BR438" s="3">
        <v>0</v>
      </c>
      <c r="BT438" s="3">
        <f>'data sistem'!GU438</f>
        <v>0</v>
      </c>
      <c r="BU438" s="3">
        <f>'data sistem'!HX438</f>
        <v>0</v>
      </c>
      <c r="BV438" s="3">
        <f>'data sistem'!GV438</f>
        <v>0</v>
      </c>
      <c r="BW438" s="3">
        <f>'data sistem'!HY438</f>
        <v>0</v>
      </c>
      <c r="BX438" s="3">
        <f>'data sistem'!GW438</f>
        <v>0</v>
      </c>
      <c r="BY438" s="3">
        <f>'data sistem'!HV438</f>
        <v>0</v>
      </c>
      <c r="BZ438" s="3">
        <f>'data sistem'!HZ438</f>
        <v>0</v>
      </c>
      <c r="CA438" s="3">
        <f>'data sistem'!IY438</f>
        <v>0</v>
      </c>
      <c r="CB438" s="3">
        <f>'data sistem'!GX438</f>
        <v>0</v>
      </c>
      <c r="CC438" s="3">
        <f>'data sistem'!IA438</f>
        <v>0</v>
      </c>
      <c r="CD438" s="3">
        <f>'data sistem'!GY438</f>
        <v>0</v>
      </c>
      <c r="CE438" s="3">
        <f>'data sistem'!IB438</f>
        <v>0</v>
      </c>
      <c r="CF438" s="3">
        <f>'data sistem'!GZ438</f>
        <v>0</v>
      </c>
      <c r="CH438" s="3">
        <f>'data sistem'!IC438</f>
        <v>0</v>
      </c>
      <c r="CJ438" s="3">
        <f>'data sistem'!HA438</f>
        <v>0</v>
      </c>
      <c r="CK438" s="3">
        <f>'data sistem'!ID438</f>
        <v>0</v>
      </c>
      <c r="CL438" s="3">
        <f>'data sistem'!HB438</f>
        <v>0</v>
      </c>
      <c r="CM438" s="3">
        <f>'data sistem'!IE438</f>
        <v>0</v>
      </c>
      <c r="CN438" s="3">
        <f>'data sistem'!HC438</f>
        <v>0</v>
      </c>
      <c r="CO438" s="3">
        <f>'data sistem'!IF438</f>
        <v>0</v>
      </c>
      <c r="CP438" s="3">
        <f>'data sistem'!HD438</f>
        <v>0</v>
      </c>
      <c r="CQ438" s="3">
        <f>'data sistem'!IG438</f>
        <v>0</v>
      </c>
      <c r="CR438" s="3">
        <f>'data sistem'!HE438</f>
        <v>0</v>
      </c>
      <c r="CS438" s="3">
        <f>'data sistem'!IH438</f>
        <v>0</v>
      </c>
      <c r="CT438" s="3">
        <f>'data sistem'!HF438</f>
        <v>0</v>
      </c>
      <c r="CU438" s="3">
        <f>'data sistem'!II438</f>
        <v>0</v>
      </c>
      <c r="CV438" s="3">
        <f>'data sistem'!HG438</f>
        <v>0</v>
      </c>
      <c r="CW438" s="3">
        <f>'data sistem'!IJ438</f>
        <v>0</v>
      </c>
      <c r="CX438" s="3">
        <f>'data sistem'!HH438</f>
        <v>0</v>
      </c>
      <c r="CY438" s="3">
        <f>'data sistem'!IK438</f>
        <v>0</v>
      </c>
      <c r="CZ438" s="3">
        <f>'data sistem'!HI438</f>
        <v>0</v>
      </c>
      <c r="DA438" s="3">
        <f>'data sistem'!IL438</f>
        <v>0</v>
      </c>
      <c r="DB438" s="3">
        <f>'data sistem'!HJ438</f>
        <v>0</v>
      </c>
      <c r="DC438" s="3">
        <f>'data sistem'!IM438</f>
        <v>0</v>
      </c>
      <c r="DD438" s="3">
        <f>'data sistem'!HK438</f>
        <v>0</v>
      </c>
      <c r="DE438" s="3">
        <f>'data sistem'!IN438</f>
        <v>0</v>
      </c>
      <c r="DF438" s="3">
        <f>'data sistem'!HL438</f>
        <v>0</v>
      </c>
      <c r="DG438" s="3">
        <f>'data sistem'!IO438</f>
        <v>0</v>
      </c>
      <c r="DH438" s="3">
        <f>'data sistem'!HM438</f>
        <v>0</v>
      </c>
      <c r="DI438" s="3">
        <f>'data sistem'!HM438</f>
        <v>0</v>
      </c>
      <c r="DJ438" s="3">
        <f>'data sistem'!IP438</f>
        <v>0</v>
      </c>
      <c r="DK438" s="3">
        <f>'data sistem'!IP438</f>
        <v>0</v>
      </c>
      <c r="DL438" s="3">
        <f>'data sistem'!HN438</f>
        <v>0</v>
      </c>
      <c r="DM438" s="3">
        <f>'data sistem'!IQ438</f>
        <v>0</v>
      </c>
      <c r="DN438" s="3">
        <f>'data sistem'!HO438</f>
        <v>0</v>
      </c>
      <c r="DO438" s="3">
        <f>'data sistem'!IR438</f>
        <v>0</v>
      </c>
      <c r="DP438" s="3">
        <f>'data sistem'!HP438</f>
        <v>0</v>
      </c>
      <c r="DQ438" s="3">
        <f>'data sistem'!IS438</f>
        <v>0</v>
      </c>
      <c r="DR438" s="3">
        <f>'data sistem'!HQ438</f>
        <v>0</v>
      </c>
      <c r="DS438" s="3">
        <f>'data sistem'!IT438</f>
        <v>0</v>
      </c>
      <c r="DT438" s="3">
        <f>'data sistem'!HR438</f>
        <v>0</v>
      </c>
      <c r="DU438" s="3">
        <f>'data sistem'!IU438</f>
        <v>0</v>
      </c>
      <c r="DV438" s="3">
        <f>'data sistem'!HS438</f>
        <v>0</v>
      </c>
      <c r="DW438" s="3">
        <f>'data sistem'!IV438</f>
        <v>0</v>
      </c>
      <c r="DX438" s="3">
        <f>'data sistem'!HT438</f>
        <v>0</v>
      </c>
      <c r="DY438" s="3">
        <f>'data sistem'!IW438</f>
        <v>0</v>
      </c>
      <c r="DZ438" s="3">
        <f>'data sistem'!HU438</f>
        <v>0</v>
      </c>
      <c r="EA438" s="3">
        <f>'data sistem'!IX438</f>
        <v>0</v>
      </c>
    </row>
    <row r="439" spans="1:131" x14ac:dyDescent="0.3">
      <c r="A439" s="3" t="str">
        <f t="shared" si="6"/>
        <v>051022</v>
      </c>
      <c r="B439" s="3" t="e">
        <f>VLOOKUP('data sistem'!C439,kodeprodi!$A$2:$B$11,2,FALSE)</f>
        <v>#N/A</v>
      </c>
      <c r="C439" s="3">
        <f>'data sistem'!A439</f>
        <v>0</v>
      </c>
      <c r="D439" s="3">
        <f>'data sistem'!B439</f>
        <v>0</v>
      </c>
      <c r="E439" s="3">
        <f>'data sistem'!J439</f>
        <v>0</v>
      </c>
      <c r="F439" s="3">
        <f>'data sistem'!K439</f>
        <v>0</v>
      </c>
      <c r="G439" s="3">
        <f>2020-'data sistem'!E439</f>
        <v>2020</v>
      </c>
      <c r="H439" s="3">
        <f>1</f>
        <v>1</v>
      </c>
      <c r="I439" s="3">
        <f>2</f>
        <v>2</v>
      </c>
      <c r="J439" s="3">
        <f>3</f>
        <v>3</v>
      </c>
      <c r="K439" s="3">
        <f>3</f>
        <v>3</v>
      </c>
      <c r="L439" s="3">
        <f>1</f>
        <v>1</v>
      </c>
      <c r="M439" s="3">
        <f>2</f>
        <v>2</v>
      </c>
      <c r="N439" s="3">
        <f>1</f>
        <v>1</v>
      </c>
      <c r="O439" s="3" t="str">
        <f>IF('data sistem'!W439="tidak",3,IF('data sistem'!W439="ya",IF('data sistem'!DT439="sebelum lulus",1,IF('data sistem'!DT439="setelah lulus",2,"")),""))</f>
        <v/>
      </c>
      <c r="P439" s="3" t="str">
        <f>IF('data sistem'!DU439="0-3 bulan",1,IF('data sistem'!DU439="3-6 bulan",3,IF('data sistem'!DU439="6-12 bulan",6,IF('data sistem'!DU439="lebih dari 12 bulan",12,""))))</f>
        <v/>
      </c>
      <c r="Q439" s="3" t="str">
        <f>IF('data sistem'!DV439="0-3 bulan",1,IF('data sistem'!DV439="3-6 bulan",3,IF('data sistem'!DV439="6-12 bulan",6,IF('data sistem'!DV439="lebih dari 12 bulan",12,""))))</f>
        <v/>
      </c>
      <c r="R439" s="3">
        <f>'data sistem'!EA439</f>
        <v>0</v>
      </c>
      <c r="S439" s="3">
        <f>'data sistem'!EB439</f>
        <v>0</v>
      </c>
      <c r="T439" s="3">
        <f>'data sistem'!EC439</f>
        <v>0</v>
      </c>
      <c r="U439" s="3">
        <f>'data sistem'!ED439</f>
        <v>0</v>
      </c>
      <c r="V439" s="3">
        <f>'data sistem'!EE439</f>
        <v>0</v>
      </c>
      <c r="W439" s="3">
        <f>'data sistem'!EF439</f>
        <v>0</v>
      </c>
      <c r="X439" s="3">
        <f>'data sistem'!EG439</f>
        <v>0</v>
      </c>
      <c r="Y439" s="3" t="str">
        <f>IF('data sistem'!DW439="ya",1,IF('data sistem'!DW439="tidak",0,""))</f>
        <v/>
      </c>
      <c r="Z439" s="3">
        <f>'data sistem'!EM439</f>
        <v>0</v>
      </c>
      <c r="AA439" s="3">
        <f>'data sistem'!EH439</f>
        <v>0</v>
      </c>
      <c r="AB439" s="3">
        <f>'data sistem'!EI439</f>
        <v>0</v>
      </c>
      <c r="AC439" s="3">
        <f>'data sistem'!EJ439</f>
        <v>0</v>
      </c>
      <c r="AD439" s="3">
        <f>'data sistem'!EK439</f>
        <v>0</v>
      </c>
      <c r="AE439" s="3">
        <f>'data sistem'!EL439</f>
        <v>0</v>
      </c>
      <c r="AF439" s="3">
        <f>0</f>
        <v>0</v>
      </c>
      <c r="AH439" s="3">
        <f>IF('data sistem'!FB439="lebih dari 3",4,'data sistem'!FB439)</f>
        <v>0</v>
      </c>
      <c r="AI439" s="3" t="str">
        <f>IF('data sistem'!FF439="sebelum lulus",1,IF('data sistem'!FF439="setelah lulus",2,""))</f>
        <v/>
      </c>
      <c r="AJ439" s="3" t="str">
        <f>IF('data sistem'!FG439="0-3 bulan",1,IF('data sistem'!FG439="3-6 bulan",3,IF('data sistem'!FG439="6-12 bulan",6,IF('data sistem'!FG439="lebih dari 12 bulan",12,""))))</f>
        <v/>
      </c>
      <c r="AK439" s="3" t="str">
        <f>IF('data sistem'!FH439="0-3 bulan",1,IF('data sistem'!FH439="3-6 bulan",3,IF('data sistem'!FH439="6-12 bulan",6,IF('data sistem'!FH439="lebih dari 12 bulan",12,""))))</f>
        <v/>
      </c>
      <c r="AL439" s="3">
        <f>IF('data sistem'!FC439="lebih dari 3",4,'data sistem'!FC439)</f>
        <v>0</v>
      </c>
      <c r="AM439" s="3">
        <f>IF('data sistem'!FD439="lebih dari 3",4,'data sistem'!FD439)</f>
        <v>0</v>
      </c>
      <c r="AN439" s="3" t="str">
        <f>IF(LEFT('data sistem'!U439,7)="bekerja",1,IF(LEFT('data sistem'!U439,5)="tidak",2,""))</f>
        <v/>
      </c>
      <c r="AO439" s="3">
        <f>'data sistem'!M439*1</f>
        <v>0</v>
      </c>
      <c r="AP439" s="3">
        <f>'data sistem'!R439*2</f>
        <v>0</v>
      </c>
      <c r="AQ439" s="3">
        <f>'data sistem'!P439*3</f>
        <v>0</v>
      </c>
      <c r="AR439" s="3">
        <f>'data sistem'!Q439*4</f>
        <v>0</v>
      </c>
      <c r="AS439" s="3">
        <f>0</f>
        <v>0</v>
      </c>
      <c r="AU439" s="3">
        <f>IF('data sistem'!Q439="1",4,1)</f>
        <v>1</v>
      </c>
      <c r="AW439" s="3">
        <f>IF('data sistem'!AG439="bumn",1,IF('data sistem'!AG439="non-profit",2,IF('data sistem'!AG439="swasta",3,IF('data sistem'!AG439="wiraswasta",4,5))))</f>
        <v>5</v>
      </c>
      <c r="AX439" s="3">
        <f>IF(AW439=5,'data sistem'!AG439,"")</f>
        <v>0</v>
      </c>
      <c r="AY439" s="3">
        <f>IF('data sistem'!T439=0,1,'data sistem'!T439=0)</f>
        <v>1</v>
      </c>
      <c r="BA439" s="3">
        <f>IF('data sistem'!AM439="kurang dari 1 juta",1000000,IF('data sistem'!AM439="antara 1 dan 2 juta",2000000,IF('data sistem'!AM439="lebih dari 2 juta",3000000,IF('data sistem'!AM439="lebih dari 3 juta",4000000,0))))</f>
        <v>0</v>
      </c>
      <c r="BB439" s="3">
        <f>0</f>
        <v>0</v>
      </c>
      <c r="BC439" s="3">
        <f>IF('data sistem'!BI439="kurang dari 1 juta",1000000,IF('data sistem'!BI439="antara 1 dan 2 juta",2000000,IF('data sistem'!BI439="lebih dari 2 juta",3000000,IF('data sistem'!BI439="lebih dari 3 juta",4000000,0))))</f>
        <v>0</v>
      </c>
      <c r="BD439" s="3" t="str">
        <f>IF('data sistem'!DE439&gt;0,'data sistem'!DE439,"")</f>
        <v/>
      </c>
      <c r="BE439" s="3" t="str">
        <f>IF('data sistem'!DF439="lebih tinggi",1,IF('data sistem'!DF439="sama",2,IF('data sistem'!DF439="lebih rendah",3,IF('data sistem'!DF439="tidak perlu",4,""))))</f>
        <v/>
      </c>
      <c r="BF439" s="3">
        <f>'data sistem'!DG439*1</f>
        <v>0</v>
      </c>
      <c r="BG439" s="3">
        <f>'data sistem'!DH439*2</f>
        <v>0</v>
      </c>
      <c r="BH439" s="3">
        <f>'data sistem'!DI439*3</f>
        <v>0</v>
      </c>
      <c r="BI439" s="3">
        <f>'data sistem'!DJ439*4</f>
        <v>0</v>
      </c>
      <c r="BJ439" s="3">
        <f>'data sistem'!DK439*5</f>
        <v>0</v>
      </c>
      <c r="BK439" s="3">
        <f>'data sistem'!DL439*6</f>
        <v>0</v>
      </c>
      <c r="BL439" s="3">
        <f>'data sistem'!DM439*7</f>
        <v>0</v>
      </c>
      <c r="BM439" s="3">
        <f>'data sistem'!DN439*8</f>
        <v>0</v>
      </c>
      <c r="BN439" s="3">
        <f>'data sistem'!DO439*9</f>
        <v>0</v>
      </c>
      <c r="BO439" s="3">
        <f>'data sistem'!DP439*10</f>
        <v>0</v>
      </c>
      <c r="BP439" s="3">
        <f>'data sistem'!DQ439*11</f>
        <v>0</v>
      </c>
      <c r="BQ439" s="3">
        <f>'data sistem'!DR439*12</f>
        <v>0</v>
      </c>
      <c r="BR439" s="3">
        <v>0</v>
      </c>
      <c r="BT439" s="3">
        <f>'data sistem'!GU439</f>
        <v>0</v>
      </c>
      <c r="BU439" s="3">
        <f>'data sistem'!HX439</f>
        <v>0</v>
      </c>
      <c r="BV439" s="3">
        <f>'data sistem'!GV439</f>
        <v>0</v>
      </c>
      <c r="BW439" s="3">
        <f>'data sistem'!HY439</f>
        <v>0</v>
      </c>
      <c r="BX439" s="3">
        <f>'data sistem'!GW439</f>
        <v>0</v>
      </c>
      <c r="BY439" s="3">
        <f>'data sistem'!HV439</f>
        <v>0</v>
      </c>
      <c r="BZ439" s="3">
        <f>'data sistem'!HZ439</f>
        <v>0</v>
      </c>
      <c r="CA439" s="3">
        <f>'data sistem'!IY439</f>
        <v>0</v>
      </c>
      <c r="CB439" s="3">
        <f>'data sistem'!GX439</f>
        <v>0</v>
      </c>
      <c r="CC439" s="3">
        <f>'data sistem'!IA439</f>
        <v>0</v>
      </c>
      <c r="CD439" s="3">
        <f>'data sistem'!GY439</f>
        <v>0</v>
      </c>
      <c r="CE439" s="3">
        <f>'data sistem'!IB439</f>
        <v>0</v>
      </c>
      <c r="CF439" s="3">
        <f>'data sistem'!GZ439</f>
        <v>0</v>
      </c>
      <c r="CH439" s="3">
        <f>'data sistem'!IC439</f>
        <v>0</v>
      </c>
      <c r="CJ439" s="3">
        <f>'data sistem'!HA439</f>
        <v>0</v>
      </c>
      <c r="CK439" s="3">
        <f>'data sistem'!ID439</f>
        <v>0</v>
      </c>
      <c r="CL439" s="3">
        <f>'data sistem'!HB439</f>
        <v>0</v>
      </c>
      <c r="CM439" s="3">
        <f>'data sistem'!IE439</f>
        <v>0</v>
      </c>
      <c r="CN439" s="3">
        <f>'data sistem'!HC439</f>
        <v>0</v>
      </c>
      <c r="CO439" s="3">
        <f>'data sistem'!IF439</f>
        <v>0</v>
      </c>
      <c r="CP439" s="3">
        <f>'data sistem'!HD439</f>
        <v>0</v>
      </c>
      <c r="CQ439" s="3">
        <f>'data sistem'!IG439</f>
        <v>0</v>
      </c>
      <c r="CR439" s="3">
        <f>'data sistem'!HE439</f>
        <v>0</v>
      </c>
      <c r="CS439" s="3">
        <f>'data sistem'!IH439</f>
        <v>0</v>
      </c>
      <c r="CT439" s="3">
        <f>'data sistem'!HF439</f>
        <v>0</v>
      </c>
      <c r="CU439" s="3">
        <f>'data sistem'!II439</f>
        <v>0</v>
      </c>
      <c r="CV439" s="3">
        <f>'data sistem'!HG439</f>
        <v>0</v>
      </c>
      <c r="CW439" s="3">
        <f>'data sistem'!IJ439</f>
        <v>0</v>
      </c>
      <c r="CX439" s="3">
        <f>'data sistem'!HH439</f>
        <v>0</v>
      </c>
      <c r="CY439" s="3">
        <f>'data sistem'!IK439</f>
        <v>0</v>
      </c>
      <c r="CZ439" s="3">
        <f>'data sistem'!HI439</f>
        <v>0</v>
      </c>
      <c r="DA439" s="3">
        <f>'data sistem'!IL439</f>
        <v>0</v>
      </c>
      <c r="DB439" s="3">
        <f>'data sistem'!HJ439</f>
        <v>0</v>
      </c>
      <c r="DC439" s="3">
        <f>'data sistem'!IM439</f>
        <v>0</v>
      </c>
      <c r="DD439" s="3">
        <f>'data sistem'!HK439</f>
        <v>0</v>
      </c>
      <c r="DE439" s="3">
        <f>'data sistem'!IN439</f>
        <v>0</v>
      </c>
      <c r="DF439" s="3">
        <f>'data sistem'!HL439</f>
        <v>0</v>
      </c>
      <c r="DG439" s="3">
        <f>'data sistem'!IO439</f>
        <v>0</v>
      </c>
      <c r="DH439" s="3">
        <f>'data sistem'!HM439</f>
        <v>0</v>
      </c>
      <c r="DI439" s="3">
        <f>'data sistem'!HM439</f>
        <v>0</v>
      </c>
      <c r="DJ439" s="3">
        <f>'data sistem'!IP439</f>
        <v>0</v>
      </c>
      <c r="DK439" s="3">
        <f>'data sistem'!IP439</f>
        <v>0</v>
      </c>
      <c r="DL439" s="3">
        <f>'data sistem'!HN439</f>
        <v>0</v>
      </c>
      <c r="DM439" s="3">
        <f>'data sistem'!IQ439</f>
        <v>0</v>
      </c>
      <c r="DN439" s="3">
        <f>'data sistem'!HO439</f>
        <v>0</v>
      </c>
      <c r="DO439" s="3">
        <f>'data sistem'!IR439</f>
        <v>0</v>
      </c>
      <c r="DP439" s="3">
        <f>'data sistem'!HP439</f>
        <v>0</v>
      </c>
      <c r="DQ439" s="3">
        <f>'data sistem'!IS439</f>
        <v>0</v>
      </c>
      <c r="DR439" s="3">
        <f>'data sistem'!HQ439</f>
        <v>0</v>
      </c>
      <c r="DS439" s="3">
        <f>'data sistem'!IT439</f>
        <v>0</v>
      </c>
      <c r="DT439" s="3">
        <f>'data sistem'!HR439</f>
        <v>0</v>
      </c>
      <c r="DU439" s="3">
        <f>'data sistem'!IU439</f>
        <v>0</v>
      </c>
      <c r="DV439" s="3">
        <f>'data sistem'!HS439</f>
        <v>0</v>
      </c>
      <c r="DW439" s="3">
        <f>'data sistem'!IV439</f>
        <v>0</v>
      </c>
      <c r="DX439" s="3">
        <f>'data sistem'!HT439</f>
        <v>0</v>
      </c>
      <c r="DY439" s="3">
        <f>'data sistem'!IW439</f>
        <v>0</v>
      </c>
      <c r="DZ439" s="3">
        <f>'data sistem'!HU439</f>
        <v>0</v>
      </c>
      <c r="EA439" s="3">
        <f>'data sistem'!IX439</f>
        <v>0</v>
      </c>
    </row>
    <row r="440" spans="1:131" x14ac:dyDescent="0.3">
      <c r="A440" s="3" t="str">
        <f t="shared" si="6"/>
        <v>051022</v>
      </c>
      <c r="B440" s="3" t="e">
        <f>VLOOKUP('data sistem'!C440,kodeprodi!$A$2:$B$11,2,FALSE)</f>
        <v>#N/A</v>
      </c>
      <c r="C440" s="3">
        <f>'data sistem'!A440</f>
        <v>0</v>
      </c>
      <c r="D440" s="3">
        <f>'data sistem'!B440</f>
        <v>0</v>
      </c>
      <c r="E440" s="3">
        <f>'data sistem'!J440</f>
        <v>0</v>
      </c>
      <c r="F440" s="3">
        <f>'data sistem'!K440</f>
        <v>0</v>
      </c>
      <c r="G440" s="3">
        <f>2020-'data sistem'!E440</f>
        <v>2020</v>
      </c>
      <c r="H440" s="3">
        <f>1</f>
        <v>1</v>
      </c>
      <c r="I440" s="3">
        <f>2</f>
        <v>2</v>
      </c>
      <c r="J440" s="3">
        <f>3</f>
        <v>3</v>
      </c>
      <c r="K440" s="3">
        <f>3</f>
        <v>3</v>
      </c>
      <c r="L440" s="3">
        <f>1</f>
        <v>1</v>
      </c>
      <c r="M440" s="3">
        <f>2</f>
        <v>2</v>
      </c>
      <c r="N440" s="3">
        <f>1</f>
        <v>1</v>
      </c>
      <c r="O440" s="3" t="str">
        <f>IF('data sistem'!W440="tidak",3,IF('data sistem'!W440="ya",IF('data sistem'!DT440="sebelum lulus",1,IF('data sistem'!DT440="setelah lulus",2,"")),""))</f>
        <v/>
      </c>
      <c r="P440" s="3" t="str">
        <f>IF('data sistem'!DU440="0-3 bulan",1,IF('data sistem'!DU440="3-6 bulan",3,IF('data sistem'!DU440="6-12 bulan",6,IF('data sistem'!DU440="lebih dari 12 bulan",12,""))))</f>
        <v/>
      </c>
      <c r="Q440" s="3" t="str">
        <f>IF('data sistem'!DV440="0-3 bulan",1,IF('data sistem'!DV440="3-6 bulan",3,IF('data sistem'!DV440="6-12 bulan",6,IF('data sistem'!DV440="lebih dari 12 bulan",12,""))))</f>
        <v/>
      </c>
      <c r="R440" s="3">
        <f>'data sistem'!EA440</f>
        <v>0</v>
      </c>
      <c r="S440" s="3">
        <f>'data sistem'!EB440</f>
        <v>0</v>
      </c>
      <c r="T440" s="3">
        <f>'data sistem'!EC440</f>
        <v>0</v>
      </c>
      <c r="U440" s="3">
        <f>'data sistem'!ED440</f>
        <v>0</v>
      </c>
      <c r="V440" s="3">
        <f>'data sistem'!EE440</f>
        <v>0</v>
      </c>
      <c r="W440" s="3">
        <f>'data sistem'!EF440</f>
        <v>0</v>
      </c>
      <c r="X440" s="3">
        <f>'data sistem'!EG440</f>
        <v>0</v>
      </c>
      <c r="Y440" s="3" t="str">
        <f>IF('data sistem'!DW440="ya",1,IF('data sistem'!DW440="tidak",0,""))</f>
        <v/>
      </c>
      <c r="Z440" s="3">
        <f>'data sistem'!EM440</f>
        <v>0</v>
      </c>
      <c r="AA440" s="3">
        <f>'data sistem'!EH440</f>
        <v>0</v>
      </c>
      <c r="AB440" s="3">
        <f>'data sistem'!EI440</f>
        <v>0</v>
      </c>
      <c r="AC440" s="3">
        <f>'data sistem'!EJ440</f>
        <v>0</v>
      </c>
      <c r="AD440" s="3">
        <f>'data sistem'!EK440</f>
        <v>0</v>
      </c>
      <c r="AE440" s="3">
        <f>'data sistem'!EL440</f>
        <v>0</v>
      </c>
      <c r="AF440" s="3">
        <f>0</f>
        <v>0</v>
      </c>
      <c r="AH440" s="3">
        <f>IF('data sistem'!FB440="lebih dari 3",4,'data sistem'!FB440)</f>
        <v>0</v>
      </c>
      <c r="AI440" s="3" t="str">
        <f>IF('data sistem'!FF440="sebelum lulus",1,IF('data sistem'!FF440="setelah lulus",2,""))</f>
        <v/>
      </c>
      <c r="AJ440" s="3" t="str">
        <f>IF('data sistem'!FG440="0-3 bulan",1,IF('data sistem'!FG440="3-6 bulan",3,IF('data sistem'!FG440="6-12 bulan",6,IF('data sistem'!FG440="lebih dari 12 bulan",12,""))))</f>
        <v/>
      </c>
      <c r="AK440" s="3" t="str">
        <f>IF('data sistem'!FH440="0-3 bulan",1,IF('data sistem'!FH440="3-6 bulan",3,IF('data sistem'!FH440="6-12 bulan",6,IF('data sistem'!FH440="lebih dari 12 bulan",12,""))))</f>
        <v/>
      </c>
      <c r="AL440" s="3">
        <f>IF('data sistem'!FC440="lebih dari 3",4,'data sistem'!FC440)</f>
        <v>0</v>
      </c>
      <c r="AM440" s="3">
        <f>IF('data sistem'!FD440="lebih dari 3",4,'data sistem'!FD440)</f>
        <v>0</v>
      </c>
      <c r="AN440" s="3" t="str">
        <f>IF(LEFT('data sistem'!U440,7)="bekerja",1,IF(LEFT('data sistem'!U440,5)="tidak",2,""))</f>
        <v/>
      </c>
      <c r="AO440" s="3">
        <f>'data sistem'!M440*1</f>
        <v>0</v>
      </c>
      <c r="AP440" s="3">
        <f>'data sistem'!R440*2</f>
        <v>0</v>
      </c>
      <c r="AQ440" s="3">
        <f>'data sistem'!P440*3</f>
        <v>0</v>
      </c>
      <c r="AR440" s="3">
        <f>'data sistem'!Q440*4</f>
        <v>0</v>
      </c>
      <c r="AS440" s="3">
        <f>0</f>
        <v>0</v>
      </c>
      <c r="AU440" s="3">
        <f>IF('data sistem'!Q440="1",4,1)</f>
        <v>1</v>
      </c>
      <c r="AW440" s="3">
        <f>IF('data sistem'!AG440="bumn",1,IF('data sistem'!AG440="non-profit",2,IF('data sistem'!AG440="swasta",3,IF('data sistem'!AG440="wiraswasta",4,5))))</f>
        <v>5</v>
      </c>
      <c r="AX440" s="3">
        <f>IF(AW440=5,'data sistem'!AG440,"")</f>
        <v>0</v>
      </c>
      <c r="AY440" s="3">
        <f>IF('data sistem'!T440=0,1,'data sistem'!T440=0)</f>
        <v>1</v>
      </c>
      <c r="BA440" s="3">
        <f>IF('data sistem'!AM440="kurang dari 1 juta",1000000,IF('data sistem'!AM440="antara 1 dan 2 juta",2000000,IF('data sistem'!AM440="lebih dari 2 juta",3000000,IF('data sistem'!AM440="lebih dari 3 juta",4000000,0))))</f>
        <v>0</v>
      </c>
      <c r="BB440" s="3">
        <f>0</f>
        <v>0</v>
      </c>
      <c r="BC440" s="3">
        <f>IF('data sistem'!BI440="kurang dari 1 juta",1000000,IF('data sistem'!BI440="antara 1 dan 2 juta",2000000,IF('data sistem'!BI440="lebih dari 2 juta",3000000,IF('data sistem'!BI440="lebih dari 3 juta",4000000,0))))</f>
        <v>0</v>
      </c>
      <c r="BD440" s="3" t="str">
        <f>IF('data sistem'!DE440&gt;0,'data sistem'!DE440,"")</f>
        <v/>
      </c>
      <c r="BE440" s="3" t="str">
        <f>IF('data sistem'!DF440="lebih tinggi",1,IF('data sistem'!DF440="sama",2,IF('data sistem'!DF440="lebih rendah",3,IF('data sistem'!DF440="tidak perlu",4,""))))</f>
        <v/>
      </c>
      <c r="BF440" s="3">
        <f>'data sistem'!DG440*1</f>
        <v>0</v>
      </c>
      <c r="BG440" s="3">
        <f>'data sistem'!DH440*2</f>
        <v>0</v>
      </c>
      <c r="BH440" s="3">
        <f>'data sistem'!DI440*3</f>
        <v>0</v>
      </c>
      <c r="BI440" s="3">
        <f>'data sistem'!DJ440*4</f>
        <v>0</v>
      </c>
      <c r="BJ440" s="3">
        <f>'data sistem'!DK440*5</f>
        <v>0</v>
      </c>
      <c r="BK440" s="3">
        <f>'data sistem'!DL440*6</f>
        <v>0</v>
      </c>
      <c r="BL440" s="3">
        <f>'data sistem'!DM440*7</f>
        <v>0</v>
      </c>
      <c r="BM440" s="3">
        <f>'data sistem'!DN440*8</f>
        <v>0</v>
      </c>
      <c r="BN440" s="3">
        <f>'data sistem'!DO440*9</f>
        <v>0</v>
      </c>
      <c r="BO440" s="3">
        <f>'data sistem'!DP440*10</f>
        <v>0</v>
      </c>
      <c r="BP440" s="3">
        <f>'data sistem'!DQ440*11</f>
        <v>0</v>
      </c>
      <c r="BQ440" s="3">
        <f>'data sistem'!DR440*12</f>
        <v>0</v>
      </c>
      <c r="BR440" s="3">
        <v>0</v>
      </c>
      <c r="BT440" s="3">
        <f>'data sistem'!GU440</f>
        <v>0</v>
      </c>
      <c r="BU440" s="3">
        <f>'data sistem'!HX440</f>
        <v>0</v>
      </c>
      <c r="BV440" s="3">
        <f>'data sistem'!GV440</f>
        <v>0</v>
      </c>
      <c r="BW440" s="3">
        <f>'data sistem'!HY440</f>
        <v>0</v>
      </c>
      <c r="BX440" s="3">
        <f>'data sistem'!GW440</f>
        <v>0</v>
      </c>
      <c r="BY440" s="3">
        <f>'data sistem'!HV440</f>
        <v>0</v>
      </c>
      <c r="BZ440" s="3">
        <f>'data sistem'!HZ440</f>
        <v>0</v>
      </c>
      <c r="CA440" s="3">
        <f>'data sistem'!IY440</f>
        <v>0</v>
      </c>
      <c r="CB440" s="3">
        <f>'data sistem'!GX440</f>
        <v>0</v>
      </c>
      <c r="CC440" s="3">
        <f>'data sistem'!IA440</f>
        <v>0</v>
      </c>
      <c r="CD440" s="3">
        <f>'data sistem'!GY440</f>
        <v>0</v>
      </c>
      <c r="CE440" s="3">
        <f>'data sistem'!IB440</f>
        <v>0</v>
      </c>
      <c r="CF440" s="3">
        <f>'data sistem'!GZ440</f>
        <v>0</v>
      </c>
      <c r="CH440" s="3">
        <f>'data sistem'!IC440</f>
        <v>0</v>
      </c>
      <c r="CJ440" s="3">
        <f>'data sistem'!HA440</f>
        <v>0</v>
      </c>
      <c r="CK440" s="3">
        <f>'data sistem'!ID440</f>
        <v>0</v>
      </c>
      <c r="CL440" s="3">
        <f>'data sistem'!HB440</f>
        <v>0</v>
      </c>
      <c r="CM440" s="3">
        <f>'data sistem'!IE440</f>
        <v>0</v>
      </c>
      <c r="CN440" s="3">
        <f>'data sistem'!HC440</f>
        <v>0</v>
      </c>
      <c r="CO440" s="3">
        <f>'data sistem'!IF440</f>
        <v>0</v>
      </c>
      <c r="CP440" s="3">
        <f>'data sistem'!HD440</f>
        <v>0</v>
      </c>
      <c r="CQ440" s="3">
        <f>'data sistem'!IG440</f>
        <v>0</v>
      </c>
      <c r="CR440" s="3">
        <f>'data sistem'!HE440</f>
        <v>0</v>
      </c>
      <c r="CS440" s="3">
        <f>'data sistem'!IH440</f>
        <v>0</v>
      </c>
      <c r="CT440" s="3">
        <f>'data sistem'!HF440</f>
        <v>0</v>
      </c>
      <c r="CU440" s="3">
        <f>'data sistem'!II440</f>
        <v>0</v>
      </c>
      <c r="CV440" s="3">
        <f>'data sistem'!HG440</f>
        <v>0</v>
      </c>
      <c r="CW440" s="3">
        <f>'data sistem'!IJ440</f>
        <v>0</v>
      </c>
      <c r="CX440" s="3">
        <f>'data sistem'!HH440</f>
        <v>0</v>
      </c>
      <c r="CY440" s="3">
        <f>'data sistem'!IK440</f>
        <v>0</v>
      </c>
      <c r="CZ440" s="3">
        <f>'data sistem'!HI440</f>
        <v>0</v>
      </c>
      <c r="DA440" s="3">
        <f>'data sistem'!IL440</f>
        <v>0</v>
      </c>
      <c r="DB440" s="3">
        <f>'data sistem'!HJ440</f>
        <v>0</v>
      </c>
      <c r="DC440" s="3">
        <f>'data sistem'!IM440</f>
        <v>0</v>
      </c>
      <c r="DD440" s="3">
        <f>'data sistem'!HK440</f>
        <v>0</v>
      </c>
      <c r="DE440" s="3">
        <f>'data sistem'!IN440</f>
        <v>0</v>
      </c>
      <c r="DF440" s="3">
        <f>'data sistem'!HL440</f>
        <v>0</v>
      </c>
      <c r="DG440" s="3">
        <f>'data sistem'!IO440</f>
        <v>0</v>
      </c>
      <c r="DH440" s="3">
        <f>'data sistem'!HM440</f>
        <v>0</v>
      </c>
      <c r="DI440" s="3">
        <f>'data sistem'!HM440</f>
        <v>0</v>
      </c>
      <c r="DJ440" s="3">
        <f>'data sistem'!IP440</f>
        <v>0</v>
      </c>
      <c r="DK440" s="3">
        <f>'data sistem'!IP440</f>
        <v>0</v>
      </c>
      <c r="DL440" s="3">
        <f>'data sistem'!HN440</f>
        <v>0</v>
      </c>
      <c r="DM440" s="3">
        <f>'data sistem'!IQ440</f>
        <v>0</v>
      </c>
      <c r="DN440" s="3">
        <f>'data sistem'!HO440</f>
        <v>0</v>
      </c>
      <c r="DO440" s="3">
        <f>'data sistem'!IR440</f>
        <v>0</v>
      </c>
      <c r="DP440" s="3">
        <f>'data sistem'!HP440</f>
        <v>0</v>
      </c>
      <c r="DQ440" s="3">
        <f>'data sistem'!IS440</f>
        <v>0</v>
      </c>
      <c r="DR440" s="3">
        <f>'data sistem'!HQ440</f>
        <v>0</v>
      </c>
      <c r="DS440" s="3">
        <f>'data sistem'!IT440</f>
        <v>0</v>
      </c>
      <c r="DT440" s="3">
        <f>'data sistem'!HR440</f>
        <v>0</v>
      </c>
      <c r="DU440" s="3">
        <f>'data sistem'!IU440</f>
        <v>0</v>
      </c>
      <c r="DV440" s="3">
        <f>'data sistem'!HS440</f>
        <v>0</v>
      </c>
      <c r="DW440" s="3">
        <f>'data sistem'!IV440</f>
        <v>0</v>
      </c>
      <c r="DX440" s="3">
        <f>'data sistem'!HT440</f>
        <v>0</v>
      </c>
      <c r="DY440" s="3">
        <f>'data sistem'!IW440</f>
        <v>0</v>
      </c>
      <c r="DZ440" s="3">
        <f>'data sistem'!HU440</f>
        <v>0</v>
      </c>
      <c r="EA440" s="3">
        <f>'data sistem'!IX440</f>
        <v>0</v>
      </c>
    </row>
    <row r="441" spans="1:131" x14ac:dyDescent="0.3">
      <c r="A441" s="3" t="str">
        <f t="shared" si="6"/>
        <v>051022</v>
      </c>
      <c r="B441" s="3" t="e">
        <f>VLOOKUP('data sistem'!C441,kodeprodi!$A$2:$B$11,2,FALSE)</f>
        <v>#N/A</v>
      </c>
      <c r="C441" s="3">
        <f>'data sistem'!A441</f>
        <v>0</v>
      </c>
      <c r="D441" s="3">
        <f>'data sistem'!B441</f>
        <v>0</v>
      </c>
      <c r="E441" s="3">
        <f>'data sistem'!J441</f>
        <v>0</v>
      </c>
      <c r="F441" s="3">
        <f>'data sistem'!K441</f>
        <v>0</v>
      </c>
      <c r="G441" s="3">
        <f>2020-'data sistem'!E441</f>
        <v>2020</v>
      </c>
      <c r="H441" s="3">
        <f>1</f>
        <v>1</v>
      </c>
      <c r="I441" s="3">
        <f>2</f>
        <v>2</v>
      </c>
      <c r="J441" s="3">
        <f>3</f>
        <v>3</v>
      </c>
      <c r="K441" s="3">
        <f>3</f>
        <v>3</v>
      </c>
      <c r="L441" s="3">
        <f>1</f>
        <v>1</v>
      </c>
      <c r="M441" s="3">
        <f>2</f>
        <v>2</v>
      </c>
      <c r="N441" s="3">
        <f>1</f>
        <v>1</v>
      </c>
      <c r="O441" s="3" t="str">
        <f>IF('data sistem'!W441="tidak",3,IF('data sistem'!W441="ya",IF('data sistem'!DT441="sebelum lulus",1,IF('data sistem'!DT441="setelah lulus",2,"")),""))</f>
        <v/>
      </c>
      <c r="P441" s="3" t="str">
        <f>IF('data sistem'!DU441="0-3 bulan",1,IF('data sistem'!DU441="3-6 bulan",3,IF('data sistem'!DU441="6-12 bulan",6,IF('data sistem'!DU441="lebih dari 12 bulan",12,""))))</f>
        <v/>
      </c>
      <c r="Q441" s="3" t="str">
        <f>IF('data sistem'!DV441="0-3 bulan",1,IF('data sistem'!DV441="3-6 bulan",3,IF('data sistem'!DV441="6-12 bulan",6,IF('data sistem'!DV441="lebih dari 12 bulan",12,""))))</f>
        <v/>
      </c>
      <c r="R441" s="3">
        <f>'data sistem'!EA441</f>
        <v>0</v>
      </c>
      <c r="S441" s="3">
        <f>'data sistem'!EB441</f>
        <v>0</v>
      </c>
      <c r="T441" s="3">
        <f>'data sistem'!EC441</f>
        <v>0</v>
      </c>
      <c r="U441" s="3">
        <f>'data sistem'!ED441</f>
        <v>0</v>
      </c>
      <c r="V441" s="3">
        <f>'data sistem'!EE441</f>
        <v>0</v>
      </c>
      <c r="W441" s="3">
        <f>'data sistem'!EF441</f>
        <v>0</v>
      </c>
      <c r="X441" s="3">
        <f>'data sistem'!EG441</f>
        <v>0</v>
      </c>
      <c r="Y441" s="3" t="str">
        <f>IF('data sistem'!DW441="ya",1,IF('data sistem'!DW441="tidak",0,""))</f>
        <v/>
      </c>
      <c r="Z441" s="3">
        <f>'data sistem'!EM441</f>
        <v>0</v>
      </c>
      <c r="AA441" s="3">
        <f>'data sistem'!EH441</f>
        <v>0</v>
      </c>
      <c r="AB441" s="3">
        <f>'data sistem'!EI441</f>
        <v>0</v>
      </c>
      <c r="AC441" s="3">
        <f>'data sistem'!EJ441</f>
        <v>0</v>
      </c>
      <c r="AD441" s="3">
        <f>'data sistem'!EK441</f>
        <v>0</v>
      </c>
      <c r="AE441" s="3">
        <f>'data sistem'!EL441</f>
        <v>0</v>
      </c>
      <c r="AF441" s="3">
        <f>0</f>
        <v>0</v>
      </c>
      <c r="AH441" s="3">
        <f>IF('data sistem'!FB441="lebih dari 3",4,'data sistem'!FB441)</f>
        <v>0</v>
      </c>
      <c r="AI441" s="3" t="str">
        <f>IF('data sistem'!FF441="sebelum lulus",1,IF('data sistem'!FF441="setelah lulus",2,""))</f>
        <v/>
      </c>
      <c r="AJ441" s="3" t="str">
        <f>IF('data sistem'!FG441="0-3 bulan",1,IF('data sistem'!FG441="3-6 bulan",3,IF('data sistem'!FG441="6-12 bulan",6,IF('data sistem'!FG441="lebih dari 12 bulan",12,""))))</f>
        <v/>
      </c>
      <c r="AK441" s="3" t="str">
        <f>IF('data sistem'!FH441="0-3 bulan",1,IF('data sistem'!FH441="3-6 bulan",3,IF('data sistem'!FH441="6-12 bulan",6,IF('data sistem'!FH441="lebih dari 12 bulan",12,""))))</f>
        <v/>
      </c>
      <c r="AL441" s="3">
        <f>IF('data sistem'!FC441="lebih dari 3",4,'data sistem'!FC441)</f>
        <v>0</v>
      </c>
      <c r="AM441" s="3">
        <f>IF('data sistem'!FD441="lebih dari 3",4,'data sistem'!FD441)</f>
        <v>0</v>
      </c>
      <c r="AN441" s="3" t="str">
        <f>IF(LEFT('data sistem'!U441,7)="bekerja",1,IF(LEFT('data sistem'!U441,5)="tidak",2,""))</f>
        <v/>
      </c>
      <c r="AO441" s="3">
        <f>'data sistem'!M441*1</f>
        <v>0</v>
      </c>
      <c r="AP441" s="3">
        <f>'data sistem'!R441*2</f>
        <v>0</v>
      </c>
      <c r="AQ441" s="3">
        <f>'data sistem'!P441*3</f>
        <v>0</v>
      </c>
      <c r="AR441" s="3">
        <f>'data sistem'!Q441*4</f>
        <v>0</v>
      </c>
      <c r="AS441" s="3">
        <f>0</f>
        <v>0</v>
      </c>
      <c r="AU441" s="3">
        <f>IF('data sistem'!Q441="1",4,1)</f>
        <v>1</v>
      </c>
      <c r="AW441" s="3">
        <f>IF('data sistem'!AG441="bumn",1,IF('data sistem'!AG441="non-profit",2,IF('data sistem'!AG441="swasta",3,IF('data sistem'!AG441="wiraswasta",4,5))))</f>
        <v>5</v>
      </c>
      <c r="AX441" s="3">
        <f>IF(AW441=5,'data sistem'!AG441,"")</f>
        <v>0</v>
      </c>
      <c r="AY441" s="3">
        <f>IF('data sistem'!T441=0,1,'data sistem'!T441=0)</f>
        <v>1</v>
      </c>
      <c r="BA441" s="3">
        <f>IF('data sistem'!AM441="kurang dari 1 juta",1000000,IF('data sistem'!AM441="antara 1 dan 2 juta",2000000,IF('data sistem'!AM441="lebih dari 2 juta",3000000,IF('data sistem'!AM441="lebih dari 3 juta",4000000,0))))</f>
        <v>0</v>
      </c>
      <c r="BB441" s="3">
        <f>0</f>
        <v>0</v>
      </c>
      <c r="BC441" s="3">
        <f>IF('data sistem'!BI441="kurang dari 1 juta",1000000,IF('data sistem'!BI441="antara 1 dan 2 juta",2000000,IF('data sistem'!BI441="lebih dari 2 juta",3000000,IF('data sistem'!BI441="lebih dari 3 juta",4000000,0))))</f>
        <v>0</v>
      </c>
      <c r="BD441" s="3" t="str">
        <f>IF('data sistem'!DE441&gt;0,'data sistem'!DE441,"")</f>
        <v/>
      </c>
      <c r="BE441" s="3" t="str">
        <f>IF('data sistem'!DF441="lebih tinggi",1,IF('data sistem'!DF441="sama",2,IF('data sistem'!DF441="lebih rendah",3,IF('data sistem'!DF441="tidak perlu",4,""))))</f>
        <v/>
      </c>
      <c r="BF441" s="3">
        <f>'data sistem'!DG441*1</f>
        <v>0</v>
      </c>
      <c r="BG441" s="3">
        <f>'data sistem'!DH441*2</f>
        <v>0</v>
      </c>
      <c r="BH441" s="3">
        <f>'data sistem'!DI441*3</f>
        <v>0</v>
      </c>
      <c r="BI441" s="3">
        <f>'data sistem'!DJ441*4</f>
        <v>0</v>
      </c>
      <c r="BJ441" s="3">
        <f>'data sistem'!DK441*5</f>
        <v>0</v>
      </c>
      <c r="BK441" s="3">
        <f>'data sistem'!DL441*6</f>
        <v>0</v>
      </c>
      <c r="BL441" s="3">
        <f>'data sistem'!DM441*7</f>
        <v>0</v>
      </c>
      <c r="BM441" s="3">
        <f>'data sistem'!DN441*8</f>
        <v>0</v>
      </c>
      <c r="BN441" s="3">
        <f>'data sistem'!DO441*9</f>
        <v>0</v>
      </c>
      <c r="BO441" s="3">
        <f>'data sistem'!DP441*10</f>
        <v>0</v>
      </c>
      <c r="BP441" s="3">
        <f>'data sistem'!DQ441*11</f>
        <v>0</v>
      </c>
      <c r="BQ441" s="3">
        <f>'data sistem'!DR441*12</f>
        <v>0</v>
      </c>
      <c r="BR441" s="3">
        <v>0</v>
      </c>
      <c r="BT441" s="3">
        <f>'data sistem'!GU441</f>
        <v>0</v>
      </c>
      <c r="BU441" s="3">
        <f>'data sistem'!HX441</f>
        <v>0</v>
      </c>
      <c r="BV441" s="3">
        <f>'data sistem'!GV441</f>
        <v>0</v>
      </c>
      <c r="BW441" s="3">
        <f>'data sistem'!HY441</f>
        <v>0</v>
      </c>
      <c r="BX441" s="3">
        <f>'data sistem'!GW441</f>
        <v>0</v>
      </c>
      <c r="BY441" s="3">
        <f>'data sistem'!HV441</f>
        <v>0</v>
      </c>
      <c r="BZ441" s="3">
        <f>'data sistem'!HZ441</f>
        <v>0</v>
      </c>
      <c r="CA441" s="3">
        <f>'data sistem'!IY441</f>
        <v>0</v>
      </c>
      <c r="CB441" s="3">
        <f>'data sistem'!GX441</f>
        <v>0</v>
      </c>
      <c r="CC441" s="3">
        <f>'data sistem'!IA441</f>
        <v>0</v>
      </c>
      <c r="CD441" s="3">
        <f>'data sistem'!GY441</f>
        <v>0</v>
      </c>
      <c r="CE441" s="3">
        <f>'data sistem'!IB441</f>
        <v>0</v>
      </c>
      <c r="CF441" s="3">
        <f>'data sistem'!GZ441</f>
        <v>0</v>
      </c>
      <c r="CH441" s="3">
        <f>'data sistem'!IC441</f>
        <v>0</v>
      </c>
      <c r="CJ441" s="3">
        <f>'data sistem'!HA441</f>
        <v>0</v>
      </c>
      <c r="CK441" s="3">
        <f>'data sistem'!ID441</f>
        <v>0</v>
      </c>
      <c r="CL441" s="3">
        <f>'data sistem'!HB441</f>
        <v>0</v>
      </c>
      <c r="CM441" s="3">
        <f>'data sistem'!IE441</f>
        <v>0</v>
      </c>
      <c r="CN441" s="3">
        <f>'data sistem'!HC441</f>
        <v>0</v>
      </c>
      <c r="CO441" s="3">
        <f>'data sistem'!IF441</f>
        <v>0</v>
      </c>
      <c r="CP441" s="3">
        <f>'data sistem'!HD441</f>
        <v>0</v>
      </c>
      <c r="CQ441" s="3">
        <f>'data sistem'!IG441</f>
        <v>0</v>
      </c>
      <c r="CR441" s="3">
        <f>'data sistem'!HE441</f>
        <v>0</v>
      </c>
      <c r="CS441" s="3">
        <f>'data sistem'!IH441</f>
        <v>0</v>
      </c>
      <c r="CT441" s="3">
        <f>'data sistem'!HF441</f>
        <v>0</v>
      </c>
      <c r="CU441" s="3">
        <f>'data sistem'!II441</f>
        <v>0</v>
      </c>
      <c r="CV441" s="3">
        <f>'data sistem'!HG441</f>
        <v>0</v>
      </c>
      <c r="CW441" s="3">
        <f>'data sistem'!IJ441</f>
        <v>0</v>
      </c>
      <c r="CX441" s="3">
        <f>'data sistem'!HH441</f>
        <v>0</v>
      </c>
      <c r="CY441" s="3">
        <f>'data sistem'!IK441</f>
        <v>0</v>
      </c>
      <c r="CZ441" s="3">
        <f>'data sistem'!HI441</f>
        <v>0</v>
      </c>
      <c r="DA441" s="3">
        <f>'data sistem'!IL441</f>
        <v>0</v>
      </c>
      <c r="DB441" s="3">
        <f>'data sistem'!HJ441</f>
        <v>0</v>
      </c>
      <c r="DC441" s="3">
        <f>'data sistem'!IM441</f>
        <v>0</v>
      </c>
      <c r="DD441" s="3">
        <f>'data sistem'!HK441</f>
        <v>0</v>
      </c>
      <c r="DE441" s="3">
        <f>'data sistem'!IN441</f>
        <v>0</v>
      </c>
      <c r="DF441" s="3">
        <f>'data sistem'!HL441</f>
        <v>0</v>
      </c>
      <c r="DG441" s="3">
        <f>'data sistem'!IO441</f>
        <v>0</v>
      </c>
      <c r="DH441" s="3">
        <f>'data sistem'!HM441</f>
        <v>0</v>
      </c>
      <c r="DI441" s="3">
        <f>'data sistem'!HM441</f>
        <v>0</v>
      </c>
      <c r="DJ441" s="3">
        <f>'data sistem'!IP441</f>
        <v>0</v>
      </c>
      <c r="DK441" s="3">
        <f>'data sistem'!IP441</f>
        <v>0</v>
      </c>
      <c r="DL441" s="3">
        <f>'data sistem'!HN441</f>
        <v>0</v>
      </c>
      <c r="DM441" s="3">
        <f>'data sistem'!IQ441</f>
        <v>0</v>
      </c>
      <c r="DN441" s="3">
        <f>'data sistem'!HO441</f>
        <v>0</v>
      </c>
      <c r="DO441" s="3">
        <f>'data sistem'!IR441</f>
        <v>0</v>
      </c>
      <c r="DP441" s="3">
        <f>'data sistem'!HP441</f>
        <v>0</v>
      </c>
      <c r="DQ441" s="3">
        <f>'data sistem'!IS441</f>
        <v>0</v>
      </c>
      <c r="DR441" s="3">
        <f>'data sistem'!HQ441</f>
        <v>0</v>
      </c>
      <c r="DS441" s="3">
        <f>'data sistem'!IT441</f>
        <v>0</v>
      </c>
      <c r="DT441" s="3">
        <f>'data sistem'!HR441</f>
        <v>0</v>
      </c>
      <c r="DU441" s="3">
        <f>'data sistem'!IU441</f>
        <v>0</v>
      </c>
      <c r="DV441" s="3">
        <f>'data sistem'!HS441</f>
        <v>0</v>
      </c>
      <c r="DW441" s="3">
        <f>'data sistem'!IV441</f>
        <v>0</v>
      </c>
      <c r="DX441" s="3">
        <f>'data sistem'!HT441</f>
        <v>0</v>
      </c>
      <c r="DY441" s="3">
        <f>'data sistem'!IW441</f>
        <v>0</v>
      </c>
      <c r="DZ441" s="3">
        <f>'data sistem'!HU441</f>
        <v>0</v>
      </c>
      <c r="EA441" s="3">
        <f>'data sistem'!IX441</f>
        <v>0</v>
      </c>
    </row>
    <row r="442" spans="1:131" x14ac:dyDescent="0.3">
      <c r="A442" s="3" t="str">
        <f t="shared" si="6"/>
        <v>051022</v>
      </c>
      <c r="B442" s="3" t="e">
        <f>VLOOKUP('data sistem'!C442,kodeprodi!$A$2:$B$11,2,FALSE)</f>
        <v>#N/A</v>
      </c>
      <c r="C442" s="3">
        <f>'data sistem'!A442</f>
        <v>0</v>
      </c>
      <c r="D442" s="3">
        <f>'data sistem'!B442</f>
        <v>0</v>
      </c>
      <c r="E442" s="3">
        <f>'data sistem'!J442</f>
        <v>0</v>
      </c>
      <c r="F442" s="3">
        <f>'data sistem'!K442</f>
        <v>0</v>
      </c>
      <c r="G442" s="3">
        <f>2020-'data sistem'!E442</f>
        <v>2020</v>
      </c>
      <c r="H442" s="3">
        <f>1</f>
        <v>1</v>
      </c>
      <c r="I442" s="3">
        <f>2</f>
        <v>2</v>
      </c>
      <c r="J442" s="3">
        <f>3</f>
        <v>3</v>
      </c>
      <c r="K442" s="3">
        <f>3</f>
        <v>3</v>
      </c>
      <c r="L442" s="3">
        <f>1</f>
        <v>1</v>
      </c>
      <c r="M442" s="3">
        <f>2</f>
        <v>2</v>
      </c>
      <c r="N442" s="3">
        <f>1</f>
        <v>1</v>
      </c>
      <c r="O442" s="3" t="str">
        <f>IF('data sistem'!W442="tidak",3,IF('data sistem'!W442="ya",IF('data sistem'!DT442="sebelum lulus",1,IF('data sistem'!DT442="setelah lulus",2,"")),""))</f>
        <v/>
      </c>
      <c r="P442" s="3" t="str">
        <f>IF('data sistem'!DU442="0-3 bulan",1,IF('data sistem'!DU442="3-6 bulan",3,IF('data sistem'!DU442="6-12 bulan",6,IF('data sistem'!DU442="lebih dari 12 bulan",12,""))))</f>
        <v/>
      </c>
      <c r="Q442" s="3" t="str">
        <f>IF('data sistem'!DV442="0-3 bulan",1,IF('data sistem'!DV442="3-6 bulan",3,IF('data sistem'!DV442="6-12 bulan",6,IF('data sistem'!DV442="lebih dari 12 bulan",12,""))))</f>
        <v/>
      </c>
      <c r="R442" s="3">
        <f>'data sistem'!EA442</f>
        <v>0</v>
      </c>
      <c r="S442" s="3">
        <f>'data sistem'!EB442</f>
        <v>0</v>
      </c>
      <c r="T442" s="3">
        <f>'data sistem'!EC442</f>
        <v>0</v>
      </c>
      <c r="U442" s="3">
        <f>'data sistem'!ED442</f>
        <v>0</v>
      </c>
      <c r="V442" s="3">
        <f>'data sistem'!EE442</f>
        <v>0</v>
      </c>
      <c r="W442" s="3">
        <f>'data sistem'!EF442</f>
        <v>0</v>
      </c>
      <c r="X442" s="3">
        <f>'data sistem'!EG442</f>
        <v>0</v>
      </c>
      <c r="Y442" s="3" t="str">
        <f>IF('data sistem'!DW442="ya",1,IF('data sistem'!DW442="tidak",0,""))</f>
        <v/>
      </c>
      <c r="Z442" s="3">
        <f>'data sistem'!EM442</f>
        <v>0</v>
      </c>
      <c r="AA442" s="3">
        <f>'data sistem'!EH442</f>
        <v>0</v>
      </c>
      <c r="AB442" s="3">
        <f>'data sistem'!EI442</f>
        <v>0</v>
      </c>
      <c r="AC442" s="3">
        <f>'data sistem'!EJ442</f>
        <v>0</v>
      </c>
      <c r="AD442" s="3">
        <f>'data sistem'!EK442</f>
        <v>0</v>
      </c>
      <c r="AE442" s="3">
        <f>'data sistem'!EL442</f>
        <v>0</v>
      </c>
      <c r="AF442" s="3">
        <f>0</f>
        <v>0</v>
      </c>
      <c r="AH442" s="3">
        <f>IF('data sistem'!FB442="lebih dari 3",4,'data sistem'!FB442)</f>
        <v>0</v>
      </c>
      <c r="AI442" s="3" t="str">
        <f>IF('data sistem'!FF442="sebelum lulus",1,IF('data sistem'!FF442="setelah lulus",2,""))</f>
        <v/>
      </c>
      <c r="AJ442" s="3" t="str">
        <f>IF('data sistem'!FG442="0-3 bulan",1,IF('data sistem'!FG442="3-6 bulan",3,IF('data sistem'!FG442="6-12 bulan",6,IF('data sistem'!FG442="lebih dari 12 bulan",12,""))))</f>
        <v/>
      </c>
      <c r="AK442" s="3" t="str">
        <f>IF('data sistem'!FH442="0-3 bulan",1,IF('data sistem'!FH442="3-6 bulan",3,IF('data sistem'!FH442="6-12 bulan",6,IF('data sistem'!FH442="lebih dari 12 bulan",12,""))))</f>
        <v/>
      </c>
      <c r="AL442" s="3">
        <f>IF('data sistem'!FC442="lebih dari 3",4,'data sistem'!FC442)</f>
        <v>0</v>
      </c>
      <c r="AM442" s="3">
        <f>IF('data sistem'!FD442="lebih dari 3",4,'data sistem'!FD442)</f>
        <v>0</v>
      </c>
      <c r="AN442" s="3" t="str">
        <f>IF(LEFT('data sistem'!U442,7)="bekerja",1,IF(LEFT('data sistem'!U442,5)="tidak",2,""))</f>
        <v/>
      </c>
      <c r="AO442" s="3">
        <f>'data sistem'!M442*1</f>
        <v>0</v>
      </c>
      <c r="AP442" s="3">
        <f>'data sistem'!R442*2</f>
        <v>0</v>
      </c>
      <c r="AQ442" s="3">
        <f>'data sistem'!P442*3</f>
        <v>0</v>
      </c>
      <c r="AR442" s="3">
        <f>'data sistem'!Q442*4</f>
        <v>0</v>
      </c>
      <c r="AS442" s="3">
        <f>0</f>
        <v>0</v>
      </c>
      <c r="AU442" s="3">
        <f>IF('data sistem'!Q442="1",4,1)</f>
        <v>1</v>
      </c>
      <c r="AW442" s="3">
        <f>IF('data sistem'!AG442="bumn",1,IF('data sistem'!AG442="non-profit",2,IF('data sistem'!AG442="swasta",3,IF('data sistem'!AG442="wiraswasta",4,5))))</f>
        <v>5</v>
      </c>
      <c r="AX442" s="3">
        <f>IF(AW442=5,'data sistem'!AG442,"")</f>
        <v>0</v>
      </c>
      <c r="AY442" s="3">
        <f>IF('data sistem'!T442=0,1,'data sistem'!T442=0)</f>
        <v>1</v>
      </c>
      <c r="BA442" s="3">
        <f>IF('data sistem'!AM442="kurang dari 1 juta",1000000,IF('data sistem'!AM442="antara 1 dan 2 juta",2000000,IF('data sistem'!AM442="lebih dari 2 juta",3000000,IF('data sistem'!AM442="lebih dari 3 juta",4000000,0))))</f>
        <v>0</v>
      </c>
      <c r="BB442" s="3">
        <f>0</f>
        <v>0</v>
      </c>
      <c r="BC442" s="3">
        <f>IF('data sistem'!BI442="kurang dari 1 juta",1000000,IF('data sistem'!BI442="antara 1 dan 2 juta",2000000,IF('data sistem'!BI442="lebih dari 2 juta",3000000,IF('data sistem'!BI442="lebih dari 3 juta",4000000,0))))</f>
        <v>0</v>
      </c>
      <c r="BD442" s="3" t="str">
        <f>IF('data sistem'!DE442&gt;0,'data sistem'!DE442,"")</f>
        <v/>
      </c>
      <c r="BE442" s="3" t="str">
        <f>IF('data sistem'!DF442="lebih tinggi",1,IF('data sistem'!DF442="sama",2,IF('data sistem'!DF442="lebih rendah",3,IF('data sistem'!DF442="tidak perlu",4,""))))</f>
        <v/>
      </c>
      <c r="BF442" s="3">
        <f>'data sistem'!DG442*1</f>
        <v>0</v>
      </c>
      <c r="BG442" s="3">
        <f>'data sistem'!DH442*2</f>
        <v>0</v>
      </c>
      <c r="BH442" s="3">
        <f>'data sistem'!DI442*3</f>
        <v>0</v>
      </c>
      <c r="BI442" s="3">
        <f>'data sistem'!DJ442*4</f>
        <v>0</v>
      </c>
      <c r="BJ442" s="3">
        <f>'data sistem'!DK442*5</f>
        <v>0</v>
      </c>
      <c r="BK442" s="3">
        <f>'data sistem'!DL442*6</f>
        <v>0</v>
      </c>
      <c r="BL442" s="3">
        <f>'data sistem'!DM442*7</f>
        <v>0</v>
      </c>
      <c r="BM442" s="3">
        <f>'data sistem'!DN442*8</f>
        <v>0</v>
      </c>
      <c r="BN442" s="3">
        <f>'data sistem'!DO442*9</f>
        <v>0</v>
      </c>
      <c r="BO442" s="3">
        <f>'data sistem'!DP442*10</f>
        <v>0</v>
      </c>
      <c r="BP442" s="3">
        <f>'data sistem'!DQ442*11</f>
        <v>0</v>
      </c>
      <c r="BQ442" s="3">
        <f>'data sistem'!DR442*12</f>
        <v>0</v>
      </c>
      <c r="BR442" s="3">
        <v>0</v>
      </c>
      <c r="BT442" s="3">
        <f>'data sistem'!GU442</f>
        <v>0</v>
      </c>
      <c r="BU442" s="3">
        <f>'data sistem'!HX442</f>
        <v>0</v>
      </c>
      <c r="BV442" s="3">
        <f>'data sistem'!GV442</f>
        <v>0</v>
      </c>
      <c r="BW442" s="3">
        <f>'data sistem'!HY442</f>
        <v>0</v>
      </c>
      <c r="BX442" s="3">
        <f>'data sistem'!GW442</f>
        <v>0</v>
      </c>
      <c r="BY442" s="3">
        <f>'data sistem'!HV442</f>
        <v>0</v>
      </c>
      <c r="BZ442" s="3">
        <f>'data sistem'!HZ442</f>
        <v>0</v>
      </c>
      <c r="CA442" s="3">
        <f>'data sistem'!IY442</f>
        <v>0</v>
      </c>
      <c r="CB442" s="3">
        <f>'data sistem'!GX442</f>
        <v>0</v>
      </c>
      <c r="CC442" s="3">
        <f>'data sistem'!IA442</f>
        <v>0</v>
      </c>
      <c r="CD442" s="3">
        <f>'data sistem'!GY442</f>
        <v>0</v>
      </c>
      <c r="CE442" s="3">
        <f>'data sistem'!IB442</f>
        <v>0</v>
      </c>
      <c r="CF442" s="3">
        <f>'data sistem'!GZ442</f>
        <v>0</v>
      </c>
      <c r="CH442" s="3">
        <f>'data sistem'!IC442</f>
        <v>0</v>
      </c>
      <c r="CJ442" s="3">
        <f>'data sistem'!HA442</f>
        <v>0</v>
      </c>
      <c r="CK442" s="3">
        <f>'data sistem'!ID442</f>
        <v>0</v>
      </c>
      <c r="CL442" s="3">
        <f>'data sistem'!HB442</f>
        <v>0</v>
      </c>
      <c r="CM442" s="3">
        <f>'data sistem'!IE442</f>
        <v>0</v>
      </c>
      <c r="CN442" s="3">
        <f>'data sistem'!HC442</f>
        <v>0</v>
      </c>
      <c r="CO442" s="3">
        <f>'data sistem'!IF442</f>
        <v>0</v>
      </c>
      <c r="CP442" s="3">
        <f>'data sistem'!HD442</f>
        <v>0</v>
      </c>
      <c r="CQ442" s="3">
        <f>'data sistem'!IG442</f>
        <v>0</v>
      </c>
      <c r="CR442" s="3">
        <f>'data sistem'!HE442</f>
        <v>0</v>
      </c>
      <c r="CS442" s="3">
        <f>'data sistem'!IH442</f>
        <v>0</v>
      </c>
      <c r="CT442" s="3">
        <f>'data sistem'!HF442</f>
        <v>0</v>
      </c>
      <c r="CU442" s="3">
        <f>'data sistem'!II442</f>
        <v>0</v>
      </c>
      <c r="CV442" s="3">
        <f>'data sistem'!HG442</f>
        <v>0</v>
      </c>
      <c r="CW442" s="3">
        <f>'data sistem'!IJ442</f>
        <v>0</v>
      </c>
      <c r="CX442" s="3">
        <f>'data sistem'!HH442</f>
        <v>0</v>
      </c>
      <c r="CY442" s="3">
        <f>'data sistem'!IK442</f>
        <v>0</v>
      </c>
      <c r="CZ442" s="3">
        <f>'data sistem'!HI442</f>
        <v>0</v>
      </c>
      <c r="DA442" s="3">
        <f>'data sistem'!IL442</f>
        <v>0</v>
      </c>
      <c r="DB442" s="3">
        <f>'data sistem'!HJ442</f>
        <v>0</v>
      </c>
      <c r="DC442" s="3">
        <f>'data sistem'!IM442</f>
        <v>0</v>
      </c>
      <c r="DD442" s="3">
        <f>'data sistem'!HK442</f>
        <v>0</v>
      </c>
      <c r="DE442" s="3">
        <f>'data sistem'!IN442</f>
        <v>0</v>
      </c>
      <c r="DF442" s="3">
        <f>'data sistem'!HL442</f>
        <v>0</v>
      </c>
      <c r="DG442" s="3">
        <f>'data sistem'!IO442</f>
        <v>0</v>
      </c>
      <c r="DH442" s="3">
        <f>'data sistem'!HM442</f>
        <v>0</v>
      </c>
      <c r="DI442" s="3">
        <f>'data sistem'!HM442</f>
        <v>0</v>
      </c>
      <c r="DJ442" s="3">
        <f>'data sistem'!IP442</f>
        <v>0</v>
      </c>
      <c r="DK442" s="3">
        <f>'data sistem'!IP442</f>
        <v>0</v>
      </c>
      <c r="DL442" s="3">
        <f>'data sistem'!HN442</f>
        <v>0</v>
      </c>
      <c r="DM442" s="3">
        <f>'data sistem'!IQ442</f>
        <v>0</v>
      </c>
      <c r="DN442" s="3">
        <f>'data sistem'!HO442</f>
        <v>0</v>
      </c>
      <c r="DO442" s="3">
        <f>'data sistem'!IR442</f>
        <v>0</v>
      </c>
      <c r="DP442" s="3">
        <f>'data sistem'!HP442</f>
        <v>0</v>
      </c>
      <c r="DQ442" s="3">
        <f>'data sistem'!IS442</f>
        <v>0</v>
      </c>
      <c r="DR442" s="3">
        <f>'data sistem'!HQ442</f>
        <v>0</v>
      </c>
      <c r="DS442" s="3">
        <f>'data sistem'!IT442</f>
        <v>0</v>
      </c>
      <c r="DT442" s="3">
        <f>'data sistem'!HR442</f>
        <v>0</v>
      </c>
      <c r="DU442" s="3">
        <f>'data sistem'!IU442</f>
        <v>0</v>
      </c>
      <c r="DV442" s="3">
        <f>'data sistem'!HS442</f>
        <v>0</v>
      </c>
      <c r="DW442" s="3">
        <f>'data sistem'!IV442</f>
        <v>0</v>
      </c>
      <c r="DX442" s="3">
        <f>'data sistem'!HT442</f>
        <v>0</v>
      </c>
      <c r="DY442" s="3">
        <f>'data sistem'!IW442</f>
        <v>0</v>
      </c>
      <c r="DZ442" s="3">
        <f>'data sistem'!HU442</f>
        <v>0</v>
      </c>
      <c r="EA442" s="3">
        <f>'data sistem'!IX442</f>
        <v>0</v>
      </c>
    </row>
    <row r="443" spans="1:131" x14ac:dyDescent="0.3">
      <c r="A443" s="3" t="str">
        <f t="shared" si="6"/>
        <v>051022</v>
      </c>
      <c r="B443" s="3" t="e">
        <f>VLOOKUP('data sistem'!C443,kodeprodi!$A$2:$B$11,2,FALSE)</f>
        <v>#N/A</v>
      </c>
      <c r="C443" s="3">
        <f>'data sistem'!A443</f>
        <v>0</v>
      </c>
      <c r="D443" s="3">
        <f>'data sistem'!B443</f>
        <v>0</v>
      </c>
      <c r="E443" s="3">
        <f>'data sistem'!J443</f>
        <v>0</v>
      </c>
      <c r="F443" s="3">
        <f>'data sistem'!K443</f>
        <v>0</v>
      </c>
      <c r="G443" s="3">
        <f>2020-'data sistem'!E443</f>
        <v>2020</v>
      </c>
      <c r="H443" s="3">
        <f>1</f>
        <v>1</v>
      </c>
      <c r="I443" s="3">
        <f>2</f>
        <v>2</v>
      </c>
      <c r="J443" s="3">
        <f>3</f>
        <v>3</v>
      </c>
      <c r="K443" s="3">
        <f>3</f>
        <v>3</v>
      </c>
      <c r="L443" s="3">
        <f>1</f>
        <v>1</v>
      </c>
      <c r="M443" s="3">
        <f>2</f>
        <v>2</v>
      </c>
      <c r="N443" s="3">
        <f>1</f>
        <v>1</v>
      </c>
      <c r="O443" s="3" t="str">
        <f>IF('data sistem'!W443="tidak",3,IF('data sistem'!W443="ya",IF('data sistem'!DT443="sebelum lulus",1,IF('data sistem'!DT443="setelah lulus",2,"")),""))</f>
        <v/>
      </c>
      <c r="P443" s="3" t="str">
        <f>IF('data sistem'!DU443="0-3 bulan",1,IF('data sistem'!DU443="3-6 bulan",3,IF('data sistem'!DU443="6-12 bulan",6,IF('data sistem'!DU443="lebih dari 12 bulan",12,""))))</f>
        <v/>
      </c>
      <c r="Q443" s="3" t="str">
        <f>IF('data sistem'!DV443="0-3 bulan",1,IF('data sistem'!DV443="3-6 bulan",3,IF('data sistem'!DV443="6-12 bulan",6,IF('data sistem'!DV443="lebih dari 12 bulan",12,""))))</f>
        <v/>
      </c>
      <c r="R443" s="3">
        <f>'data sistem'!EA443</f>
        <v>0</v>
      </c>
      <c r="S443" s="3">
        <f>'data sistem'!EB443</f>
        <v>0</v>
      </c>
      <c r="T443" s="3">
        <f>'data sistem'!EC443</f>
        <v>0</v>
      </c>
      <c r="U443" s="3">
        <f>'data sistem'!ED443</f>
        <v>0</v>
      </c>
      <c r="V443" s="3">
        <f>'data sistem'!EE443</f>
        <v>0</v>
      </c>
      <c r="W443" s="3">
        <f>'data sistem'!EF443</f>
        <v>0</v>
      </c>
      <c r="X443" s="3">
        <f>'data sistem'!EG443</f>
        <v>0</v>
      </c>
      <c r="Y443" s="3" t="str">
        <f>IF('data sistem'!DW443="ya",1,IF('data sistem'!DW443="tidak",0,""))</f>
        <v/>
      </c>
      <c r="Z443" s="3">
        <f>'data sistem'!EM443</f>
        <v>0</v>
      </c>
      <c r="AA443" s="3">
        <f>'data sistem'!EH443</f>
        <v>0</v>
      </c>
      <c r="AB443" s="3">
        <f>'data sistem'!EI443</f>
        <v>0</v>
      </c>
      <c r="AC443" s="3">
        <f>'data sistem'!EJ443</f>
        <v>0</v>
      </c>
      <c r="AD443" s="3">
        <f>'data sistem'!EK443</f>
        <v>0</v>
      </c>
      <c r="AE443" s="3">
        <f>'data sistem'!EL443</f>
        <v>0</v>
      </c>
      <c r="AF443" s="3">
        <f>0</f>
        <v>0</v>
      </c>
      <c r="AH443" s="3">
        <f>IF('data sistem'!FB443="lebih dari 3",4,'data sistem'!FB443)</f>
        <v>0</v>
      </c>
      <c r="AI443" s="3" t="str">
        <f>IF('data sistem'!FF443="sebelum lulus",1,IF('data sistem'!FF443="setelah lulus",2,""))</f>
        <v/>
      </c>
      <c r="AJ443" s="3" t="str">
        <f>IF('data sistem'!FG443="0-3 bulan",1,IF('data sistem'!FG443="3-6 bulan",3,IF('data sistem'!FG443="6-12 bulan",6,IF('data sistem'!FG443="lebih dari 12 bulan",12,""))))</f>
        <v/>
      </c>
      <c r="AK443" s="3" t="str">
        <f>IF('data sistem'!FH443="0-3 bulan",1,IF('data sistem'!FH443="3-6 bulan",3,IF('data sistem'!FH443="6-12 bulan",6,IF('data sistem'!FH443="lebih dari 12 bulan",12,""))))</f>
        <v/>
      </c>
      <c r="AL443" s="3">
        <f>IF('data sistem'!FC443="lebih dari 3",4,'data sistem'!FC443)</f>
        <v>0</v>
      </c>
      <c r="AM443" s="3">
        <f>IF('data sistem'!FD443="lebih dari 3",4,'data sistem'!FD443)</f>
        <v>0</v>
      </c>
      <c r="AN443" s="3" t="str">
        <f>IF(LEFT('data sistem'!U443,7)="bekerja",1,IF(LEFT('data sistem'!U443,5)="tidak",2,""))</f>
        <v/>
      </c>
      <c r="AO443" s="3">
        <f>'data sistem'!M443*1</f>
        <v>0</v>
      </c>
      <c r="AP443" s="3">
        <f>'data sistem'!R443*2</f>
        <v>0</v>
      </c>
      <c r="AQ443" s="3">
        <f>'data sistem'!P443*3</f>
        <v>0</v>
      </c>
      <c r="AR443" s="3">
        <f>'data sistem'!Q443*4</f>
        <v>0</v>
      </c>
      <c r="AS443" s="3">
        <f>0</f>
        <v>0</v>
      </c>
      <c r="AU443" s="3">
        <f>IF('data sistem'!Q443="1",4,1)</f>
        <v>1</v>
      </c>
      <c r="AW443" s="3">
        <f>IF('data sistem'!AG443="bumn",1,IF('data sistem'!AG443="non-profit",2,IF('data sistem'!AG443="swasta",3,IF('data sistem'!AG443="wiraswasta",4,5))))</f>
        <v>5</v>
      </c>
      <c r="AX443" s="3">
        <f>IF(AW443=5,'data sistem'!AG443,"")</f>
        <v>0</v>
      </c>
      <c r="AY443" s="3">
        <f>IF('data sistem'!T443=0,1,'data sistem'!T443=0)</f>
        <v>1</v>
      </c>
      <c r="BA443" s="3">
        <f>IF('data sistem'!AM443="kurang dari 1 juta",1000000,IF('data sistem'!AM443="antara 1 dan 2 juta",2000000,IF('data sistem'!AM443="lebih dari 2 juta",3000000,IF('data sistem'!AM443="lebih dari 3 juta",4000000,0))))</f>
        <v>0</v>
      </c>
      <c r="BB443" s="3">
        <f>0</f>
        <v>0</v>
      </c>
      <c r="BC443" s="3">
        <f>IF('data sistem'!BI443="kurang dari 1 juta",1000000,IF('data sistem'!BI443="antara 1 dan 2 juta",2000000,IF('data sistem'!BI443="lebih dari 2 juta",3000000,IF('data sistem'!BI443="lebih dari 3 juta",4000000,0))))</f>
        <v>0</v>
      </c>
      <c r="BD443" s="3" t="str">
        <f>IF('data sistem'!DE443&gt;0,'data sistem'!DE443,"")</f>
        <v/>
      </c>
      <c r="BE443" s="3" t="str">
        <f>IF('data sistem'!DF443="lebih tinggi",1,IF('data sistem'!DF443="sama",2,IF('data sistem'!DF443="lebih rendah",3,IF('data sistem'!DF443="tidak perlu",4,""))))</f>
        <v/>
      </c>
      <c r="BF443" s="3">
        <f>'data sistem'!DG443*1</f>
        <v>0</v>
      </c>
      <c r="BG443" s="3">
        <f>'data sistem'!DH443*2</f>
        <v>0</v>
      </c>
      <c r="BH443" s="3">
        <f>'data sistem'!DI443*3</f>
        <v>0</v>
      </c>
      <c r="BI443" s="3">
        <f>'data sistem'!DJ443*4</f>
        <v>0</v>
      </c>
      <c r="BJ443" s="3">
        <f>'data sistem'!DK443*5</f>
        <v>0</v>
      </c>
      <c r="BK443" s="3">
        <f>'data sistem'!DL443*6</f>
        <v>0</v>
      </c>
      <c r="BL443" s="3">
        <f>'data sistem'!DM443*7</f>
        <v>0</v>
      </c>
      <c r="BM443" s="3">
        <f>'data sistem'!DN443*8</f>
        <v>0</v>
      </c>
      <c r="BN443" s="3">
        <f>'data sistem'!DO443*9</f>
        <v>0</v>
      </c>
      <c r="BO443" s="3">
        <f>'data sistem'!DP443*10</f>
        <v>0</v>
      </c>
      <c r="BP443" s="3">
        <f>'data sistem'!DQ443*11</f>
        <v>0</v>
      </c>
      <c r="BQ443" s="3">
        <f>'data sistem'!DR443*12</f>
        <v>0</v>
      </c>
      <c r="BR443" s="3">
        <v>0</v>
      </c>
      <c r="BT443" s="3">
        <f>'data sistem'!GU443</f>
        <v>0</v>
      </c>
      <c r="BU443" s="3">
        <f>'data sistem'!HX443</f>
        <v>0</v>
      </c>
      <c r="BV443" s="3">
        <f>'data sistem'!GV443</f>
        <v>0</v>
      </c>
      <c r="BW443" s="3">
        <f>'data sistem'!HY443</f>
        <v>0</v>
      </c>
      <c r="BX443" s="3">
        <f>'data sistem'!GW443</f>
        <v>0</v>
      </c>
      <c r="BY443" s="3">
        <f>'data sistem'!HV443</f>
        <v>0</v>
      </c>
      <c r="BZ443" s="3">
        <f>'data sistem'!HZ443</f>
        <v>0</v>
      </c>
      <c r="CA443" s="3">
        <f>'data sistem'!IY443</f>
        <v>0</v>
      </c>
      <c r="CB443" s="3">
        <f>'data sistem'!GX443</f>
        <v>0</v>
      </c>
      <c r="CC443" s="3">
        <f>'data sistem'!IA443</f>
        <v>0</v>
      </c>
      <c r="CD443" s="3">
        <f>'data sistem'!GY443</f>
        <v>0</v>
      </c>
      <c r="CE443" s="3">
        <f>'data sistem'!IB443</f>
        <v>0</v>
      </c>
      <c r="CF443" s="3">
        <f>'data sistem'!GZ443</f>
        <v>0</v>
      </c>
      <c r="CH443" s="3">
        <f>'data sistem'!IC443</f>
        <v>0</v>
      </c>
      <c r="CJ443" s="3">
        <f>'data sistem'!HA443</f>
        <v>0</v>
      </c>
      <c r="CK443" s="3">
        <f>'data sistem'!ID443</f>
        <v>0</v>
      </c>
      <c r="CL443" s="3">
        <f>'data sistem'!HB443</f>
        <v>0</v>
      </c>
      <c r="CM443" s="3">
        <f>'data sistem'!IE443</f>
        <v>0</v>
      </c>
      <c r="CN443" s="3">
        <f>'data sistem'!HC443</f>
        <v>0</v>
      </c>
      <c r="CO443" s="3">
        <f>'data sistem'!IF443</f>
        <v>0</v>
      </c>
      <c r="CP443" s="3">
        <f>'data sistem'!HD443</f>
        <v>0</v>
      </c>
      <c r="CQ443" s="3">
        <f>'data sistem'!IG443</f>
        <v>0</v>
      </c>
      <c r="CR443" s="3">
        <f>'data sistem'!HE443</f>
        <v>0</v>
      </c>
      <c r="CS443" s="3">
        <f>'data sistem'!IH443</f>
        <v>0</v>
      </c>
      <c r="CT443" s="3">
        <f>'data sistem'!HF443</f>
        <v>0</v>
      </c>
      <c r="CU443" s="3">
        <f>'data sistem'!II443</f>
        <v>0</v>
      </c>
      <c r="CV443" s="3">
        <f>'data sistem'!HG443</f>
        <v>0</v>
      </c>
      <c r="CW443" s="3">
        <f>'data sistem'!IJ443</f>
        <v>0</v>
      </c>
      <c r="CX443" s="3">
        <f>'data sistem'!HH443</f>
        <v>0</v>
      </c>
      <c r="CY443" s="3">
        <f>'data sistem'!IK443</f>
        <v>0</v>
      </c>
      <c r="CZ443" s="3">
        <f>'data sistem'!HI443</f>
        <v>0</v>
      </c>
      <c r="DA443" s="3">
        <f>'data sistem'!IL443</f>
        <v>0</v>
      </c>
      <c r="DB443" s="3">
        <f>'data sistem'!HJ443</f>
        <v>0</v>
      </c>
      <c r="DC443" s="3">
        <f>'data sistem'!IM443</f>
        <v>0</v>
      </c>
      <c r="DD443" s="3">
        <f>'data sistem'!HK443</f>
        <v>0</v>
      </c>
      <c r="DE443" s="3">
        <f>'data sistem'!IN443</f>
        <v>0</v>
      </c>
      <c r="DF443" s="3">
        <f>'data sistem'!HL443</f>
        <v>0</v>
      </c>
      <c r="DG443" s="3">
        <f>'data sistem'!IO443</f>
        <v>0</v>
      </c>
      <c r="DH443" s="3">
        <f>'data sistem'!HM443</f>
        <v>0</v>
      </c>
      <c r="DI443" s="3">
        <f>'data sistem'!HM443</f>
        <v>0</v>
      </c>
      <c r="DJ443" s="3">
        <f>'data sistem'!IP443</f>
        <v>0</v>
      </c>
      <c r="DK443" s="3">
        <f>'data sistem'!IP443</f>
        <v>0</v>
      </c>
      <c r="DL443" s="3">
        <f>'data sistem'!HN443</f>
        <v>0</v>
      </c>
      <c r="DM443" s="3">
        <f>'data sistem'!IQ443</f>
        <v>0</v>
      </c>
      <c r="DN443" s="3">
        <f>'data sistem'!HO443</f>
        <v>0</v>
      </c>
      <c r="DO443" s="3">
        <f>'data sistem'!IR443</f>
        <v>0</v>
      </c>
      <c r="DP443" s="3">
        <f>'data sistem'!HP443</f>
        <v>0</v>
      </c>
      <c r="DQ443" s="3">
        <f>'data sistem'!IS443</f>
        <v>0</v>
      </c>
      <c r="DR443" s="3">
        <f>'data sistem'!HQ443</f>
        <v>0</v>
      </c>
      <c r="DS443" s="3">
        <f>'data sistem'!IT443</f>
        <v>0</v>
      </c>
      <c r="DT443" s="3">
        <f>'data sistem'!HR443</f>
        <v>0</v>
      </c>
      <c r="DU443" s="3">
        <f>'data sistem'!IU443</f>
        <v>0</v>
      </c>
      <c r="DV443" s="3">
        <f>'data sistem'!HS443</f>
        <v>0</v>
      </c>
      <c r="DW443" s="3">
        <f>'data sistem'!IV443</f>
        <v>0</v>
      </c>
      <c r="DX443" s="3">
        <f>'data sistem'!HT443</f>
        <v>0</v>
      </c>
      <c r="DY443" s="3">
        <f>'data sistem'!IW443</f>
        <v>0</v>
      </c>
      <c r="DZ443" s="3">
        <f>'data sistem'!HU443</f>
        <v>0</v>
      </c>
      <c r="EA443" s="3">
        <f>'data sistem'!IX443</f>
        <v>0</v>
      </c>
    </row>
    <row r="444" spans="1:131" x14ac:dyDescent="0.3">
      <c r="A444" s="3" t="str">
        <f t="shared" si="6"/>
        <v>051022</v>
      </c>
      <c r="B444" s="3" t="e">
        <f>VLOOKUP('data sistem'!C444,kodeprodi!$A$2:$B$11,2,FALSE)</f>
        <v>#N/A</v>
      </c>
      <c r="C444" s="3">
        <f>'data sistem'!A444</f>
        <v>0</v>
      </c>
      <c r="D444" s="3">
        <f>'data sistem'!B444</f>
        <v>0</v>
      </c>
      <c r="E444" s="3">
        <f>'data sistem'!J444</f>
        <v>0</v>
      </c>
      <c r="F444" s="3">
        <f>'data sistem'!K444</f>
        <v>0</v>
      </c>
      <c r="G444" s="3">
        <f>2020-'data sistem'!E444</f>
        <v>2020</v>
      </c>
      <c r="H444" s="3">
        <f>1</f>
        <v>1</v>
      </c>
      <c r="I444" s="3">
        <f>2</f>
        <v>2</v>
      </c>
      <c r="J444" s="3">
        <f>3</f>
        <v>3</v>
      </c>
      <c r="K444" s="3">
        <f>3</f>
        <v>3</v>
      </c>
      <c r="L444" s="3">
        <f>1</f>
        <v>1</v>
      </c>
      <c r="M444" s="3">
        <f>2</f>
        <v>2</v>
      </c>
      <c r="N444" s="3">
        <f>1</f>
        <v>1</v>
      </c>
      <c r="O444" s="3" t="str">
        <f>IF('data sistem'!W444="tidak",3,IF('data sistem'!W444="ya",IF('data sistem'!DT444="sebelum lulus",1,IF('data sistem'!DT444="setelah lulus",2,"")),""))</f>
        <v/>
      </c>
      <c r="P444" s="3" t="str">
        <f>IF('data sistem'!DU444="0-3 bulan",1,IF('data sistem'!DU444="3-6 bulan",3,IF('data sistem'!DU444="6-12 bulan",6,IF('data sistem'!DU444="lebih dari 12 bulan",12,""))))</f>
        <v/>
      </c>
      <c r="Q444" s="3" t="str">
        <f>IF('data sistem'!DV444="0-3 bulan",1,IF('data sistem'!DV444="3-6 bulan",3,IF('data sistem'!DV444="6-12 bulan",6,IF('data sistem'!DV444="lebih dari 12 bulan",12,""))))</f>
        <v/>
      </c>
      <c r="R444" s="3">
        <f>'data sistem'!EA444</f>
        <v>0</v>
      </c>
      <c r="S444" s="3">
        <f>'data sistem'!EB444</f>
        <v>0</v>
      </c>
      <c r="T444" s="3">
        <f>'data sistem'!EC444</f>
        <v>0</v>
      </c>
      <c r="U444" s="3">
        <f>'data sistem'!ED444</f>
        <v>0</v>
      </c>
      <c r="V444" s="3">
        <f>'data sistem'!EE444</f>
        <v>0</v>
      </c>
      <c r="W444" s="3">
        <f>'data sistem'!EF444</f>
        <v>0</v>
      </c>
      <c r="X444" s="3">
        <f>'data sistem'!EG444</f>
        <v>0</v>
      </c>
      <c r="Y444" s="3" t="str">
        <f>IF('data sistem'!DW444="ya",1,IF('data sistem'!DW444="tidak",0,""))</f>
        <v/>
      </c>
      <c r="Z444" s="3">
        <f>'data sistem'!EM444</f>
        <v>0</v>
      </c>
      <c r="AA444" s="3">
        <f>'data sistem'!EH444</f>
        <v>0</v>
      </c>
      <c r="AB444" s="3">
        <f>'data sistem'!EI444</f>
        <v>0</v>
      </c>
      <c r="AC444" s="3">
        <f>'data sistem'!EJ444</f>
        <v>0</v>
      </c>
      <c r="AD444" s="3">
        <f>'data sistem'!EK444</f>
        <v>0</v>
      </c>
      <c r="AE444" s="3">
        <f>'data sistem'!EL444</f>
        <v>0</v>
      </c>
      <c r="AF444" s="3">
        <f>0</f>
        <v>0</v>
      </c>
      <c r="AH444" s="3">
        <f>IF('data sistem'!FB444="lebih dari 3",4,'data sistem'!FB444)</f>
        <v>0</v>
      </c>
      <c r="AI444" s="3" t="str">
        <f>IF('data sistem'!FF444="sebelum lulus",1,IF('data sistem'!FF444="setelah lulus",2,""))</f>
        <v/>
      </c>
      <c r="AJ444" s="3" t="str">
        <f>IF('data sistem'!FG444="0-3 bulan",1,IF('data sistem'!FG444="3-6 bulan",3,IF('data sistem'!FG444="6-12 bulan",6,IF('data sistem'!FG444="lebih dari 12 bulan",12,""))))</f>
        <v/>
      </c>
      <c r="AK444" s="3" t="str">
        <f>IF('data sistem'!FH444="0-3 bulan",1,IF('data sistem'!FH444="3-6 bulan",3,IF('data sistem'!FH444="6-12 bulan",6,IF('data sistem'!FH444="lebih dari 12 bulan",12,""))))</f>
        <v/>
      </c>
      <c r="AL444" s="3">
        <f>IF('data sistem'!FC444="lebih dari 3",4,'data sistem'!FC444)</f>
        <v>0</v>
      </c>
      <c r="AM444" s="3">
        <f>IF('data sistem'!FD444="lebih dari 3",4,'data sistem'!FD444)</f>
        <v>0</v>
      </c>
      <c r="AN444" s="3" t="str">
        <f>IF(LEFT('data sistem'!U444,7)="bekerja",1,IF(LEFT('data sistem'!U444,5)="tidak",2,""))</f>
        <v/>
      </c>
      <c r="AO444" s="3">
        <f>'data sistem'!M444*1</f>
        <v>0</v>
      </c>
      <c r="AP444" s="3">
        <f>'data sistem'!R444*2</f>
        <v>0</v>
      </c>
      <c r="AQ444" s="3">
        <f>'data sistem'!P444*3</f>
        <v>0</v>
      </c>
      <c r="AR444" s="3">
        <f>'data sistem'!Q444*4</f>
        <v>0</v>
      </c>
      <c r="AS444" s="3">
        <f>0</f>
        <v>0</v>
      </c>
      <c r="AU444" s="3">
        <f>IF('data sistem'!Q444="1",4,1)</f>
        <v>1</v>
      </c>
      <c r="AW444" s="3">
        <f>IF('data sistem'!AG444="bumn",1,IF('data sistem'!AG444="non-profit",2,IF('data sistem'!AG444="swasta",3,IF('data sistem'!AG444="wiraswasta",4,5))))</f>
        <v>5</v>
      </c>
      <c r="AX444" s="3">
        <f>IF(AW444=5,'data sistem'!AG444,"")</f>
        <v>0</v>
      </c>
      <c r="AY444" s="3">
        <f>IF('data sistem'!T444=0,1,'data sistem'!T444=0)</f>
        <v>1</v>
      </c>
      <c r="BA444" s="3">
        <f>IF('data sistem'!AM444="kurang dari 1 juta",1000000,IF('data sistem'!AM444="antara 1 dan 2 juta",2000000,IF('data sistem'!AM444="lebih dari 2 juta",3000000,IF('data sistem'!AM444="lebih dari 3 juta",4000000,0))))</f>
        <v>0</v>
      </c>
      <c r="BB444" s="3">
        <f>0</f>
        <v>0</v>
      </c>
      <c r="BC444" s="3">
        <f>IF('data sistem'!BI444="kurang dari 1 juta",1000000,IF('data sistem'!BI444="antara 1 dan 2 juta",2000000,IF('data sistem'!BI444="lebih dari 2 juta",3000000,IF('data sistem'!BI444="lebih dari 3 juta",4000000,0))))</f>
        <v>0</v>
      </c>
      <c r="BD444" s="3" t="str">
        <f>IF('data sistem'!DE444&gt;0,'data sistem'!DE444,"")</f>
        <v/>
      </c>
      <c r="BE444" s="3" t="str">
        <f>IF('data sistem'!DF444="lebih tinggi",1,IF('data sistem'!DF444="sama",2,IF('data sistem'!DF444="lebih rendah",3,IF('data sistem'!DF444="tidak perlu",4,""))))</f>
        <v/>
      </c>
      <c r="BF444" s="3">
        <f>'data sistem'!DG444*1</f>
        <v>0</v>
      </c>
      <c r="BG444" s="3">
        <f>'data sistem'!DH444*2</f>
        <v>0</v>
      </c>
      <c r="BH444" s="3">
        <f>'data sistem'!DI444*3</f>
        <v>0</v>
      </c>
      <c r="BI444" s="3">
        <f>'data sistem'!DJ444*4</f>
        <v>0</v>
      </c>
      <c r="BJ444" s="3">
        <f>'data sistem'!DK444*5</f>
        <v>0</v>
      </c>
      <c r="BK444" s="3">
        <f>'data sistem'!DL444*6</f>
        <v>0</v>
      </c>
      <c r="BL444" s="3">
        <f>'data sistem'!DM444*7</f>
        <v>0</v>
      </c>
      <c r="BM444" s="3">
        <f>'data sistem'!DN444*8</f>
        <v>0</v>
      </c>
      <c r="BN444" s="3">
        <f>'data sistem'!DO444*9</f>
        <v>0</v>
      </c>
      <c r="BO444" s="3">
        <f>'data sistem'!DP444*10</f>
        <v>0</v>
      </c>
      <c r="BP444" s="3">
        <f>'data sistem'!DQ444*11</f>
        <v>0</v>
      </c>
      <c r="BQ444" s="3">
        <f>'data sistem'!DR444*12</f>
        <v>0</v>
      </c>
      <c r="BR444" s="3">
        <v>0</v>
      </c>
      <c r="BT444" s="3">
        <f>'data sistem'!GU444</f>
        <v>0</v>
      </c>
      <c r="BU444" s="3">
        <f>'data sistem'!HX444</f>
        <v>0</v>
      </c>
      <c r="BV444" s="3">
        <f>'data sistem'!GV444</f>
        <v>0</v>
      </c>
      <c r="BW444" s="3">
        <f>'data sistem'!HY444</f>
        <v>0</v>
      </c>
      <c r="BX444" s="3">
        <f>'data sistem'!GW444</f>
        <v>0</v>
      </c>
      <c r="BY444" s="3">
        <f>'data sistem'!HV444</f>
        <v>0</v>
      </c>
      <c r="BZ444" s="3">
        <f>'data sistem'!HZ444</f>
        <v>0</v>
      </c>
      <c r="CA444" s="3">
        <f>'data sistem'!IY444</f>
        <v>0</v>
      </c>
      <c r="CB444" s="3">
        <f>'data sistem'!GX444</f>
        <v>0</v>
      </c>
      <c r="CC444" s="3">
        <f>'data sistem'!IA444</f>
        <v>0</v>
      </c>
      <c r="CD444" s="3">
        <f>'data sistem'!GY444</f>
        <v>0</v>
      </c>
      <c r="CE444" s="3">
        <f>'data sistem'!IB444</f>
        <v>0</v>
      </c>
      <c r="CF444" s="3">
        <f>'data sistem'!GZ444</f>
        <v>0</v>
      </c>
      <c r="CH444" s="3">
        <f>'data sistem'!IC444</f>
        <v>0</v>
      </c>
      <c r="CJ444" s="3">
        <f>'data sistem'!HA444</f>
        <v>0</v>
      </c>
      <c r="CK444" s="3">
        <f>'data sistem'!ID444</f>
        <v>0</v>
      </c>
      <c r="CL444" s="3">
        <f>'data sistem'!HB444</f>
        <v>0</v>
      </c>
      <c r="CM444" s="3">
        <f>'data sistem'!IE444</f>
        <v>0</v>
      </c>
      <c r="CN444" s="3">
        <f>'data sistem'!HC444</f>
        <v>0</v>
      </c>
      <c r="CO444" s="3">
        <f>'data sistem'!IF444</f>
        <v>0</v>
      </c>
      <c r="CP444" s="3">
        <f>'data sistem'!HD444</f>
        <v>0</v>
      </c>
      <c r="CQ444" s="3">
        <f>'data sistem'!IG444</f>
        <v>0</v>
      </c>
      <c r="CR444" s="3">
        <f>'data sistem'!HE444</f>
        <v>0</v>
      </c>
      <c r="CS444" s="3">
        <f>'data sistem'!IH444</f>
        <v>0</v>
      </c>
      <c r="CT444" s="3">
        <f>'data sistem'!HF444</f>
        <v>0</v>
      </c>
      <c r="CU444" s="3">
        <f>'data sistem'!II444</f>
        <v>0</v>
      </c>
      <c r="CV444" s="3">
        <f>'data sistem'!HG444</f>
        <v>0</v>
      </c>
      <c r="CW444" s="3">
        <f>'data sistem'!IJ444</f>
        <v>0</v>
      </c>
      <c r="CX444" s="3">
        <f>'data sistem'!HH444</f>
        <v>0</v>
      </c>
      <c r="CY444" s="3">
        <f>'data sistem'!IK444</f>
        <v>0</v>
      </c>
      <c r="CZ444" s="3">
        <f>'data sistem'!HI444</f>
        <v>0</v>
      </c>
      <c r="DA444" s="3">
        <f>'data sistem'!IL444</f>
        <v>0</v>
      </c>
      <c r="DB444" s="3">
        <f>'data sistem'!HJ444</f>
        <v>0</v>
      </c>
      <c r="DC444" s="3">
        <f>'data sistem'!IM444</f>
        <v>0</v>
      </c>
      <c r="DD444" s="3">
        <f>'data sistem'!HK444</f>
        <v>0</v>
      </c>
      <c r="DE444" s="3">
        <f>'data sistem'!IN444</f>
        <v>0</v>
      </c>
      <c r="DF444" s="3">
        <f>'data sistem'!HL444</f>
        <v>0</v>
      </c>
      <c r="DG444" s="3">
        <f>'data sistem'!IO444</f>
        <v>0</v>
      </c>
      <c r="DH444" s="3">
        <f>'data sistem'!HM444</f>
        <v>0</v>
      </c>
      <c r="DI444" s="3">
        <f>'data sistem'!HM444</f>
        <v>0</v>
      </c>
      <c r="DJ444" s="3">
        <f>'data sistem'!IP444</f>
        <v>0</v>
      </c>
      <c r="DK444" s="3">
        <f>'data sistem'!IP444</f>
        <v>0</v>
      </c>
      <c r="DL444" s="3">
        <f>'data sistem'!HN444</f>
        <v>0</v>
      </c>
      <c r="DM444" s="3">
        <f>'data sistem'!IQ444</f>
        <v>0</v>
      </c>
      <c r="DN444" s="3">
        <f>'data sistem'!HO444</f>
        <v>0</v>
      </c>
      <c r="DO444" s="3">
        <f>'data sistem'!IR444</f>
        <v>0</v>
      </c>
      <c r="DP444" s="3">
        <f>'data sistem'!HP444</f>
        <v>0</v>
      </c>
      <c r="DQ444" s="3">
        <f>'data sistem'!IS444</f>
        <v>0</v>
      </c>
      <c r="DR444" s="3">
        <f>'data sistem'!HQ444</f>
        <v>0</v>
      </c>
      <c r="DS444" s="3">
        <f>'data sistem'!IT444</f>
        <v>0</v>
      </c>
      <c r="DT444" s="3">
        <f>'data sistem'!HR444</f>
        <v>0</v>
      </c>
      <c r="DU444" s="3">
        <f>'data sistem'!IU444</f>
        <v>0</v>
      </c>
      <c r="DV444" s="3">
        <f>'data sistem'!HS444</f>
        <v>0</v>
      </c>
      <c r="DW444" s="3">
        <f>'data sistem'!IV444</f>
        <v>0</v>
      </c>
      <c r="DX444" s="3">
        <f>'data sistem'!HT444</f>
        <v>0</v>
      </c>
      <c r="DY444" s="3">
        <f>'data sistem'!IW444</f>
        <v>0</v>
      </c>
      <c r="DZ444" s="3">
        <f>'data sistem'!HU444</f>
        <v>0</v>
      </c>
      <c r="EA444" s="3">
        <f>'data sistem'!IX444</f>
        <v>0</v>
      </c>
    </row>
    <row r="445" spans="1:131" x14ac:dyDescent="0.3">
      <c r="A445" s="3" t="str">
        <f t="shared" si="6"/>
        <v>051022</v>
      </c>
      <c r="B445" s="3" t="e">
        <f>VLOOKUP('data sistem'!C445,kodeprodi!$A$2:$B$11,2,FALSE)</f>
        <v>#N/A</v>
      </c>
      <c r="C445" s="3">
        <f>'data sistem'!A445</f>
        <v>0</v>
      </c>
      <c r="D445" s="3">
        <f>'data sistem'!B445</f>
        <v>0</v>
      </c>
      <c r="E445" s="3">
        <f>'data sistem'!J445</f>
        <v>0</v>
      </c>
      <c r="F445" s="3">
        <f>'data sistem'!K445</f>
        <v>0</v>
      </c>
      <c r="G445" s="3">
        <f>2020-'data sistem'!E445</f>
        <v>2020</v>
      </c>
      <c r="H445" s="3">
        <f>1</f>
        <v>1</v>
      </c>
      <c r="I445" s="3">
        <f>2</f>
        <v>2</v>
      </c>
      <c r="J445" s="3">
        <f>3</f>
        <v>3</v>
      </c>
      <c r="K445" s="3">
        <f>3</f>
        <v>3</v>
      </c>
      <c r="L445" s="3">
        <f>1</f>
        <v>1</v>
      </c>
      <c r="M445" s="3">
        <f>2</f>
        <v>2</v>
      </c>
      <c r="N445" s="3">
        <f>1</f>
        <v>1</v>
      </c>
      <c r="O445" s="3" t="str">
        <f>IF('data sistem'!W445="tidak",3,IF('data sistem'!W445="ya",IF('data sistem'!DT445="sebelum lulus",1,IF('data sistem'!DT445="setelah lulus",2,"")),""))</f>
        <v/>
      </c>
      <c r="P445" s="3" t="str">
        <f>IF('data sistem'!DU445="0-3 bulan",1,IF('data sistem'!DU445="3-6 bulan",3,IF('data sistem'!DU445="6-12 bulan",6,IF('data sistem'!DU445="lebih dari 12 bulan",12,""))))</f>
        <v/>
      </c>
      <c r="Q445" s="3" t="str">
        <f>IF('data sistem'!DV445="0-3 bulan",1,IF('data sistem'!DV445="3-6 bulan",3,IF('data sistem'!DV445="6-12 bulan",6,IF('data sistem'!DV445="lebih dari 12 bulan",12,""))))</f>
        <v/>
      </c>
      <c r="R445" s="3">
        <f>'data sistem'!EA445</f>
        <v>0</v>
      </c>
      <c r="S445" s="3">
        <f>'data sistem'!EB445</f>
        <v>0</v>
      </c>
      <c r="T445" s="3">
        <f>'data sistem'!EC445</f>
        <v>0</v>
      </c>
      <c r="U445" s="3">
        <f>'data sistem'!ED445</f>
        <v>0</v>
      </c>
      <c r="V445" s="3">
        <f>'data sistem'!EE445</f>
        <v>0</v>
      </c>
      <c r="W445" s="3">
        <f>'data sistem'!EF445</f>
        <v>0</v>
      </c>
      <c r="X445" s="3">
        <f>'data sistem'!EG445</f>
        <v>0</v>
      </c>
      <c r="Y445" s="3" t="str">
        <f>IF('data sistem'!DW445="ya",1,IF('data sistem'!DW445="tidak",0,""))</f>
        <v/>
      </c>
      <c r="Z445" s="3">
        <f>'data sistem'!EM445</f>
        <v>0</v>
      </c>
      <c r="AA445" s="3">
        <f>'data sistem'!EH445</f>
        <v>0</v>
      </c>
      <c r="AB445" s="3">
        <f>'data sistem'!EI445</f>
        <v>0</v>
      </c>
      <c r="AC445" s="3">
        <f>'data sistem'!EJ445</f>
        <v>0</v>
      </c>
      <c r="AD445" s="3">
        <f>'data sistem'!EK445</f>
        <v>0</v>
      </c>
      <c r="AE445" s="3">
        <f>'data sistem'!EL445</f>
        <v>0</v>
      </c>
      <c r="AF445" s="3">
        <f>0</f>
        <v>0</v>
      </c>
      <c r="AH445" s="3">
        <f>IF('data sistem'!FB445="lebih dari 3",4,'data sistem'!FB445)</f>
        <v>0</v>
      </c>
      <c r="AI445" s="3" t="str">
        <f>IF('data sistem'!FF445="sebelum lulus",1,IF('data sistem'!FF445="setelah lulus",2,""))</f>
        <v/>
      </c>
      <c r="AJ445" s="3" t="str">
        <f>IF('data sistem'!FG445="0-3 bulan",1,IF('data sistem'!FG445="3-6 bulan",3,IF('data sistem'!FG445="6-12 bulan",6,IF('data sistem'!FG445="lebih dari 12 bulan",12,""))))</f>
        <v/>
      </c>
      <c r="AK445" s="3" t="str">
        <f>IF('data sistem'!FH445="0-3 bulan",1,IF('data sistem'!FH445="3-6 bulan",3,IF('data sistem'!FH445="6-12 bulan",6,IF('data sistem'!FH445="lebih dari 12 bulan",12,""))))</f>
        <v/>
      </c>
      <c r="AL445" s="3">
        <f>IF('data sistem'!FC445="lebih dari 3",4,'data sistem'!FC445)</f>
        <v>0</v>
      </c>
      <c r="AM445" s="3">
        <f>IF('data sistem'!FD445="lebih dari 3",4,'data sistem'!FD445)</f>
        <v>0</v>
      </c>
      <c r="AN445" s="3" t="str">
        <f>IF(LEFT('data sistem'!U445,7)="bekerja",1,IF(LEFT('data sistem'!U445,5)="tidak",2,""))</f>
        <v/>
      </c>
      <c r="AO445" s="3">
        <f>'data sistem'!M445*1</f>
        <v>0</v>
      </c>
      <c r="AP445" s="3">
        <f>'data sistem'!R445*2</f>
        <v>0</v>
      </c>
      <c r="AQ445" s="3">
        <f>'data sistem'!P445*3</f>
        <v>0</v>
      </c>
      <c r="AR445" s="3">
        <f>'data sistem'!Q445*4</f>
        <v>0</v>
      </c>
      <c r="AS445" s="3">
        <f>0</f>
        <v>0</v>
      </c>
      <c r="AU445" s="3">
        <f>IF('data sistem'!Q445="1",4,1)</f>
        <v>1</v>
      </c>
      <c r="AW445" s="3">
        <f>IF('data sistem'!AG445="bumn",1,IF('data sistem'!AG445="non-profit",2,IF('data sistem'!AG445="swasta",3,IF('data sistem'!AG445="wiraswasta",4,5))))</f>
        <v>5</v>
      </c>
      <c r="AX445" s="3">
        <f>IF(AW445=5,'data sistem'!AG445,"")</f>
        <v>0</v>
      </c>
      <c r="AY445" s="3">
        <f>IF('data sistem'!T445=0,1,'data sistem'!T445=0)</f>
        <v>1</v>
      </c>
      <c r="BA445" s="3">
        <f>IF('data sistem'!AM445="kurang dari 1 juta",1000000,IF('data sistem'!AM445="antara 1 dan 2 juta",2000000,IF('data sistem'!AM445="lebih dari 2 juta",3000000,IF('data sistem'!AM445="lebih dari 3 juta",4000000,0))))</f>
        <v>0</v>
      </c>
      <c r="BB445" s="3">
        <f>0</f>
        <v>0</v>
      </c>
      <c r="BC445" s="3">
        <f>IF('data sistem'!BI445="kurang dari 1 juta",1000000,IF('data sistem'!BI445="antara 1 dan 2 juta",2000000,IF('data sistem'!BI445="lebih dari 2 juta",3000000,IF('data sistem'!BI445="lebih dari 3 juta",4000000,0))))</f>
        <v>0</v>
      </c>
      <c r="BD445" s="3" t="str">
        <f>IF('data sistem'!DE445&gt;0,'data sistem'!DE445,"")</f>
        <v/>
      </c>
      <c r="BE445" s="3" t="str">
        <f>IF('data sistem'!DF445="lebih tinggi",1,IF('data sistem'!DF445="sama",2,IF('data sistem'!DF445="lebih rendah",3,IF('data sistem'!DF445="tidak perlu",4,""))))</f>
        <v/>
      </c>
      <c r="BF445" s="3">
        <f>'data sistem'!DG445*1</f>
        <v>0</v>
      </c>
      <c r="BG445" s="3">
        <f>'data sistem'!DH445*2</f>
        <v>0</v>
      </c>
      <c r="BH445" s="3">
        <f>'data sistem'!DI445*3</f>
        <v>0</v>
      </c>
      <c r="BI445" s="3">
        <f>'data sistem'!DJ445*4</f>
        <v>0</v>
      </c>
      <c r="BJ445" s="3">
        <f>'data sistem'!DK445*5</f>
        <v>0</v>
      </c>
      <c r="BK445" s="3">
        <f>'data sistem'!DL445*6</f>
        <v>0</v>
      </c>
      <c r="BL445" s="3">
        <f>'data sistem'!DM445*7</f>
        <v>0</v>
      </c>
      <c r="BM445" s="3">
        <f>'data sistem'!DN445*8</f>
        <v>0</v>
      </c>
      <c r="BN445" s="3">
        <f>'data sistem'!DO445*9</f>
        <v>0</v>
      </c>
      <c r="BO445" s="3">
        <f>'data sistem'!DP445*10</f>
        <v>0</v>
      </c>
      <c r="BP445" s="3">
        <f>'data sistem'!DQ445*11</f>
        <v>0</v>
      </c>
      <c r="BQ445" s="3">
        <f>'data sistem'!DR445*12</f>
        <v>0</v>
      </c>
      <c r="BR445" s="3">
        <v>0</v>
      </c>
      <c r="BT445" s="3">
        <f>'data sistem'!GU445</f>
        <v>0</v>
      </c>
      <c r="BU445" s="3">
        <f>'data sistem'!HX445</f>
        <v>0</v>
      </c>
      <c r="BV445" s="3">
        <f>'data sistem'!GV445</f>
        <v>0</v>
      </c>
      <c r="BW445" s="3">
        <f>'data sistem'!HY445</f>
        <v>0</v>
      </c>
      <c r="BX445" s="3">
        <f>'data sistem'!GW445</f>
        <v>0</v>
      </c>
      <c r="BY445" s="3">
        <f>'data sistem'!HV445</f>
        <v>0</v>
      </c>
      <c r="BZ445" s="3">
        <f>'data sistem'!HZ445</f>
        <v>0</v>
      </c>
      <c r="CA445" s="3">
        <f>'data sistem'!IY445</f>
        <v>0</v>
      </c>
      <c r="CB445" s="3">
        <f>'data sistem'!GX445</f>
        <v>0</v>
      </c>
      <c r="CC445" s="3">
        <f>'data sistem'!IA445</f>
        <v>0</v>
      </c>
      <c r="CD445" s="3">
        <f>'data sistem'!GY445</f>
        <v>0</v>
      </c>
      <c r="CE445" s="3">
        <f>'data sistem'!IB445</f>
        <v>0</v>
      </c>
      <c r="CF445" s="3">
        <f>'data sistem'!GZ445</f>
        <v>0</v>
      </c>
      <c r="CH445" s="3">
        <f>'data sistem'!IC445</f>
        <v>0</v>
      </c>
      <c r="CJ445" s="3">
        <f>'data sistem'!HA445</f>
        <v>0</v>
      </c>
      <c r="CK445" s="3">
        <f>'data sistem'!ID445</f>
        <v>0</v>
      </c>
      <c r="CL445" s="3">
        <f>'data sistem'!HB445</f>
        <v>0</v>
      </c>
      <c r="CM445" s="3">
        <f>'data sistem'!IE445</f>
        <v>0</v>
      </c>
      <c r="CN445" s="3">
        <f>'data sistem'!HC445</f>
        <v>0</v>
      </c>
      <c r="CO445" s="3">
        <f>'data sistem'!IF445</f>
        <v>0</v>
      </c>
      <c r="CP445" s="3">
        <f>'data sistem'!HD445</f>
        <v>0</v>
      </c>
      <c r="CQ445" s="3">
        <f>'data sistem'!IG445</f>
        <v>0</v>
      </c>
      <c r="CR445" s="3">
        <f>'data sistem'!HE445</f>
        <v>0</v>
      </c>
      <c r="CS445" s="3">
        <f>'data sistem'!IH445</f>
        <v>0</v>
      </c>
      <c r="CT445" s="3">
        <f>'data sistem'!HF445</f>
        <v>0</v>
      </c>
      <c r="CU445" s="3">
        <f>'data sistem'!II445</f>
        <v>0</v>
      </c>
      <c r="CV445" s="3">
        <f>'data sistem'!HG445</f>
        <v>0</v>
      </c>
      <c r="CW445" s="3">
        <f>'data sistem'!IJ445</f>
        <v>0</v>
      </c>
      <c r="CX445" s="3">
        <f>'data sistem'!HH445</f>
        <v>0</v>
      </c>
      <c r="CY445" s="3">
        <f>'data sistem'!IK445</f>
        <v>0</v>
      </c>
      <c r="CZ445" s="3">
        <f>'data sistem'!HI445</f>
        <v>0</v>
      </c>
      <c r="DA445" s="3">
        <f>'data sistem'!IL445</f>
        <v>0</v>
      </c>
      <c r="DB445" s="3">
        <f>'data sistem'!HJ445</f>
        <v>0</v>
      </c>
      <c r="DC445" s="3">
        <f>'data sistem'!IM445</f>
        <v>0</v>
      </c>
      <c r="DD445" s="3">
        <f>'data sistem'!HK445</f>
        <v>0</v>
      </c>
      <c r="DE445" s="3">
        <f>'data sistem'!IN445</f>
        <v>0</v>
      </c>
      <c r="DF445" s="3">
        <f>'data sistem'!HL445</f>
        <v>0</v>
      </c>
      <c r="DG445" s="3">
        <f>'data sistem'!IO445</f>
        <v>0</v>
      </c>
      <c r="DH445" s="3">
        <f>'data sistem'!HM445</f>
        <v>0</v>
      </c>
      <c r="DI445" s="3">
        <f>'data sistem'!HM445</f>
        <v>0</v>
      </c>
      <c r="DJ445" s="3">
        <f>'data sistem'!IP445</f>
        <v>0</v>
      </c>
      <c r="DK445" s="3">
        <f>'data sistem'!IP445</f>
        <v>0</v>
      </c>
      <c r="DL445" s="3">
        <f>'data sistem'!HN445</f>
        <v>0</v>
      </c>
      <c r="DM445" s="3">
        <f>'data sistem'!IQ445</f>
        <v>0</v>
      </c>
      <c r="DN445" s="3">
        <f>'data sistem'!HO445</f>
        <v>0</v>
      </c>
      <c r="DO445" s="3">
        <f>'data sistem'!IR445</f>
        <v>0</v>
      </c>
      <c r="DP445" s="3">
        <f>'data sistem'!HP445</f>
        <v>0</v>
      </c>
      <c r="DQ445" s="3">
        <f>'data sistem'!IS445</f>
        <v>0</v>
      </c>
      <c r="DR445" s="3">
        <f>'data sistem'!HQ445</f>
        <v>0</v>
      </c>
      <c r="DS445" s="3">
        <f>'data sistem'!IT445</f>
        <v>0</v>
      </c>
      <c r="DT445" s="3">
        <f>'data sistem'!HR445</f>
        <v>0</v>
      </c>
      <c r="DU445" s="3">
        <f>'data sistem'!IU445</f>
        <v>0</v>
      </c>
      <c r="DV445" s="3">
        <f>'data sistem'!HS445</f>
        <v>0</v>
      </c>
      <c r="DW445" s="3">
        <f>'data sistem'!IV445</f>
        <v>0</v>
      </c>
      <c r="DX445" s="3">
        <f>'data sistem'!HT445</f>
        <v>0</v>
      </c>
      <c r="DY445" s="3">
        <f>'data sistem'!IW445</f>
        <v>0</v>
      </c>
      <c r="DZ445" s="3">
        <f>'data sistem'!HU445</f>
        <v>0</v>
      </c>
      <c r="EA445" s="3">
        <f>'data sistem'!IX445</f>
        <v>0</v>
      </c>
    </row>
    <row r="446" spans="1:131" x14ac:dyDescent="0.3">
      <c r="A446" s="3" t="str">
        <f t="shared" si="6"/>
        <v>051022</v>
      </c>
      <c r="B446" s="3" t="e">
        <f>VLOOKUP('data sistem'!C446,kodeprodi!$A$2:$B$11,2,FALSE)</f>
        <v>#N/A</v>
      </c>
      <c r="C446" s="3">
        <f>'data sistem'!A446</f>
        <v>0</v>
      </c>
      <c r="D446" s="3">
        <f>'data sistem'!B446</f>
        <v>0</v>
      </c>
      <c r="E446" s="3">
        <f>'data sistem'!J446</f>
        <v>0</v>
      </c>
      <c r="F446" s="3">
        <f>'data sistem'!K446</f>
        <v>0</v>
      </c>
      <c r="G446" s="3">
        <f>2020-'data sistem'!E446</f>
        <v>2020</v>
      </c>
      <c r="H446" s="3">
        <f>1</f>
        <v>1</v>
      </c>
      <c r="I446" s="3">
        <f>2</f>
        <v>2</v>
      </c>
      <c r="J446" s="3">
        <f>3</f>
        <v>3</v>
      </c>
      <c r="K446" s="3">
        <f>3</f>
        <v>3</v>
      </c>
      <c r="L446" s="3">
        <f>1</f>
        <v>1</v>
      </c>
      <c r="M446" s="3">
        <f>2</f>
        <v>2</v>
      </c>
      <c r="N446" s="3">
        <f>1</f>
        <v>1</v>
      </c>
      <c r="O446" s="3" t="str">
        <f>IF('data sistem'!W446="tidak",3,IF('data sistem'!W446="ya",IF('data sistem'!DT446="sebelum lulus",1,IF('data sistem'!DT446="setelah lulus",2,"")),""))</f>
        <v/>
      </c>
      <c r="P446" s="3" t="str">
        <f>IF('data sistem'!DU446="0-3 bulan",1,IF('data sistem'!DU446="3-6 bulan",3,IF('data sistem'!DU446="6-12 bulan",6,IF('data sistem'!DU446="lebih dari 12 bulan",12,""))))</f>
        <v/>
      </c>
      <c r="Q446" s="3" t="str">
        <f>IF('data sistem'!DV446="0-3 bulan",1,IF('data sistem'!DV446="3-6 bulan",3,IF('data sistem'!DV446="6-12 bulan",6,IF('data sistem'!DV446="lebih dari 12 bulan",12,""))))</f>
        <v/>
      </c>
      <c r="R446" s="3">
        <f>'data sistem'!EA446</f>
        <v>0</v>
      </c>
      <c r="S446" s="3">
        <f>'data sistem'!EB446</f>
        <v>0</v>
      </c>
      <c r="T446" s="3">
        <f>'data sistem'!EC446</f>
        <v>0</v>
      </c>
      <c r="U446" s="3">
        <f>'data sistem'!ED446</f>
        <v>0</v>
      </c>
      <c r="V446" s="3">
        <f>'data sistem'!EE446</f>
        <v>0</v>
      </c>
      <c r="W446" s="3">
        <f>'data sistem'!EF446</f>
        <v>0</v>
      </c>
      <c r="X446" s="3">
        <f>'data sistem'!EG446</f>
        <v>0</v>
      </c>
      <c r="Y446" s="3" t="str">
        <f>IF('data sistem'!DW446="ya",1,IF('data sistem'!DW446="tidak",0,""))</f>
        <v/>
      </c>
      <c r="Z446" s="3">
        <f>'data sistem'!EM446</f>
        <v>0</v>
      </c>
      <c r="AA446" s="3">
        <f>'data sistem'!EH446</f>
        <v>0</v>
      </c>
      <c r="AB446" s="3">
        <f>'data sistem'!EI446</f>
        <v>0</v>
      </c>
      <c r="AC446" s="3">
        <f>'data sistem'!EJ446</f>
        <v>0</v>
      </c>
      <c r="AD446" s="3">
        <f>'data sistem'!EK446</f>
        <v>0</v>
      </c>
      <c r="AE446" s="3">
        <f>'data sistem'!EL446</f>
        <v>0</v>
      </c>
      <c r="AF446" s="3">
        <f>0</f>
        <v>0</v>
      </c>
      <c r="AH446" s="3">
        <f>IF('data sistem'!FB446="lebih dari 3",4,'data sistem'!FB446)</f>
        <v>0</v>
      </c>
      <c r="AI446" s="3" t="str">
        <f>IF('data sistem'!FF446="sebelum lulus",1,IF('data sistem'!FF446="setelah lulus",2,""))</f>
        <v/>
      </c>
      <c r="AJ446" s="3" t="str">
        <f>IF('data sistem'!FG446="0-3 bulan",1,IF('data sistem'!FG446="3-6 bulan",3,IF('data sistem'!FG446="6-12 bulan",6,IF('data sistem'!FG446="lebih dari 12 bulan",12,""))))</f>
        <v/>
      </c>
      <c r="AK446" s="3" t="str">
        <f>IF('data sistem'!FH446="0-3 bulan",1,IF('data sistem'!FH446="3-6 bulan",3,IF('data sistem'!FH446="6-12 bulan",6,IF('data sistem'!FH446="lebih dari 12 bulan",12,""))))</f>
        <v/>
      </c>
      <c r="AL446" s="3">
        <f>IF('data sistem'!FC446="lebih dari 3",4,'data sistem'!FC446)</f>
        <v>0</v>
      </c>
      <c r="AM446" s="3">
        <f>IF('data sistem'!FD446="lebih dari 3",4,'data sistem'!FD446)</f>
        <v>0</v>
      </c>
      <c r="AN446" s="3" t="str">
        <f>IF(LEFT('data sistem'!U446,7)="bekerja",1,IF(LEFT('data sistem'!U446,5)="tidak",2,""))</f>
        <v/>
      </c>
      <c r="AO446" s="3">
        <f>'data sistem'!M446*1</f>
        <v>0</v>
      </c>
      <c r="AP446" s="3">
        <f>'data sistem'!R446*2</f>
        <v>0</v>
      </c>
      <c r="AQ446" s="3">
        <f>'data sistem'!P446*3</f>
        <v>0</v>
      </c>
      <c r="AR446" s="3">
        <f>'data sistem'!Q446*4</f>
        <v>0</v>
      </c>
      <c r="AS446" s="3">
        <f>0</f>
        <v>0</v>
      </c>
      <c r="AU446" s="3">
        <f>IF('data sistem'!Q446="1",4,1)</f>
        <v>1</v>
      </c>
      <c r="AW446" s="3">
        <f>IF('data sistem'!AG446="bumn",1,IF('data sistem'!AG446="non-profit",2,IF('data sistem'!AG446="swasta",3,IF('data sistem'!AG446="wiraswasta",4,5))))</f>
        <v>5</v>
      </c>
      <c r="AX446" s="3">
        <f>IF(AW446=5,'data sistem'!AG446,"")</f>
        <v>0</v>
      </c>
      <c r="AY446" s="3">
        <f>IF('data sistem'!T446=0,1,'data sistem'!T446=0)</f>
        <v>1</v>
      </c>
      <c r="BA446" s="3">
        <f>IF('data sistem'!AM446="kurang dari 1 juta",1000000,IF('data sistem'!AM446="antara 1 dan 2 juta",2000000,IF('data sistem'!AM446="lebih dari 2 juta",3000000,IF('data sistem'!AM446="lebih dari 3 juta",4000000,0))))</f>
        <v>0</v>
      </c>
      <c r="BB446" s="3">
        <f>0</f>
        <v>0</v>
      </c>
      <c r="BC446" s="3">
        <f>IF('data sistem'!BI446="kurang dari 1 juta",1000000,IF('data sistem'!BI446="antara 1 dan 2 juta",2000000,IF('data sistem'!BI446="lebih dari 2 juta",3000000,IF('data sistem'!BI446="lebih dari 3 juta",4000000,0))))</f>
        <v>0</v>
      </c>
      <c r="BD446" s="3" t="str">
        <f>IF('data sistem'!DE446&gt;0,'data sistem'!DE446,"")</f>
        <v/>
      </c>
      <c r="BE446" s="3" t="str">
        <f>IF('data sistem'!DF446="lebih tinggi",1,IF('data sistem'!DF446="sama",2,IF('data sistem'!DF446="lebih rendah",3,IF('data sistem'!DF446="tidak perlu",4,""))))</f>
        <v/>
      </c>
      <c r="BF446" s="3">
        <f>'data sistem'!DG446*1</f>
        <v>0</v>
      </c>
      <c r="BG446" s="3">
        <f>'data sistem'!DH446*2</f>
        <v>0</v>
      </c>
      <c r="BH446" s="3">
        <f>'data sistem'!DI446*3</f>
        <v>0</v>
      </c>
      <c r="BI446" s="3">
        <f>'data sistem'!DJ446*4</f>
        <v>0</v>
      </c>
      <c r="BJ446" s="3">
        <f>'data sistem'!DK446*5</f>
        <v>0</v>
      </c>
      <c r="BK446" s="3">
        <f>'data sistem'!DL446*6</f>
        <v>0</v>
      </c>
      <c r="BL446" s="3">
        <f>'data sistem'!DM446*7</f>
        <v>0</v>
      </c>
      <c r="BM446" s="3">
        <f>'data sistem'!DN446*8</f>
        <v>0</v>
      </c>
      <c r="BN446" s="3">
        <f>'data sistem'!DO446*9</f>
        <v>0</v>
      </c>
      <c r="BO446" s="3">
        <f>'data sistem'!DP446*10</f>
        <v>0</v>
      </c>
      <c r="BP446" s="3">
        <f>'data sistem'!DQ446*11</f>
        <v>0</v>
      </c>
      <c r="BQ446" s="3">
        <f>'data sistem'!DR446*12</f>
        <v>0</v>
      </c>
      <c r="BR446" s="3">
        <v>0</v>
      </c>
      <c r="BT446" s="3">
        <f>'data sistem'!GU446</f>
        <v>0</v>
      </c>
      <c r="BU446" s="3">
        <f>'data sistem'!HX446</f>
        <v>0</v>
      </c>
      <c r="BV446" s="3">
        <f>'data sistem'!GV446</f>
        <v>0</v>
      </c>
      <c r="BW446" s="3">
        <f>'data sistem'!HY446</f>
        <v>0</v>
      </c>
      <c r="BX446" s="3">
        <f>'data sistem'!GW446</f>
        <v>0</v>
      </c>
      <c r="BY446" s="3">
        <f>'data sistem'!HV446</f>
        <v>0</v>
      </c>
      <c r="BZ446" s="3">
        <f>'data sistem'!HZ446</f>
        <v>0</v>
      </c>
      <c r="CA446" s="3">
        <f>'data sistem'!IY446</f>
        <v>0</v>
      </c>
      <c r="CB446" s="3">
        <f>'data sistem'!GX446</f>
        <v>0</v>
      </c>
      <c r="CC446" s="3">
        <f>'data sistem'!IA446</f>
        <v>0</v>
      </c>
      <c r="CD446" s="3">
        <f>'data sistem'!GY446</f>
        <v>0</v>
      </c>
      <c r="CE446" s="3">
        <f>'data sistem'!IB446</f>
        <v>0</v>
      </c>
      <c r="CF446" s="3">
        <f>'data sistem'!GZ446</f>
        <v>0</v>
      </c>
      <c r="CH446" s="3">
        <f>'data sistem'!IC446</f>
        <v>0</v>
      </c>
      <c r="CJ446" s="3">
        <f>'data sistem'!HA446</f>
        <v>0</v>
      </c>
      <c r="CK446" s="3">
        <f>'data sistem'!ID446</f>
        <v>0</v>
      </c>
      <c r="CL446" s="3">
        <f>'data sistem'!HB446</f>
        <v>0</v>
      </c>
      <c r="CM446" s="3">
        <f>'data sistem'!IE446</f>
        <v>0</v>
      </c>
      <c r="CN446" s="3">
        <f>'data sistem'!HC446</f>
        <v>0</v>
      </c>
      <c r="CO446" s="3">
        <f>'data sistem'!IF446</f>
        <v>0</v>
      </c>
      <c r="CP446" s="3">
        <f>'data sistem'!HD446</f>
        <v>0</v>
      </c>
      <c r="CQ446" s="3">
        <f>'data sistem'!IG446</f>
        <v>0</v>
      </c>
      <c r="CR446" s="3">
        <f>'data sistem'!HE446</f>
        <v>0</v>
      </c>
      <c r="CS446" s="3">
        <f>'data sistem'!IH446</f>
        <v>0</v>
      </c>
      <c r="CT446" s="3">
        <f>'data sistem'!HF446</f>
        <v>0</v>
      </c>
      <c r="CU446" s="3">
        <f>'data sistem'!II446</f>
        <v>0</v>
      </c>
      <c r="CV446" s="3">
        <f>'data sistem'!HG446</f>
        <v>0</v>
      </c>
      <c r="CW446" s="3">
        <f>'data sistem'!IJ446</f>
        <v>0</v>
      </c>
      <c r="CX446" s="3">
        <f>'data sistem'!HH446</f>
        <v>0</v>
      </c>
      <c r="CY446" s="3">
        <f>'data sistem'!IK446</f>
        <v>0</v>
      </c>
      <c r="CZ446" s="3">
        <f>'data sistem'!HI446</f>
        <v>0</v>
      </c>
      <c r="DA446" s="3">
        <f>'data sistem'!IL446</f>
        <v>0</v>
      </c>
      <c r="DB446" s="3">
        <f>'data sistem'!HJ446</f>
        <v>0</v>
      </c>
      <c r="DC446" s="3">
        <f>'data sistem'!IM446</f>
        <v>0</v>
      </c>
      <c r="DD446" s="3">
        <f>'data sistem'!HK446</f>
        <v>0</v>
      </c>
      <c r="DE446" s="3">
        <f>'data sistem'!IN446</f>
        <v>0</v>
      </c>
      <c r="DF446" s="3">
        <f>'data sistem'!HL446</f>
        <v>0</v>
      </c>
      <c r="DG446" s="3">
        <f>'data sistem'!IO446</f>
        <v>0</v>
      </c>
      <c r="DH446" s="3">
        <f>'data sistem'!HM446</f>
        <v>0</v>
      </c>
      <c r="DI446" s="3">
        <f>'data sistem'!HM446</f>
        <v>0</v>
      </c>
      <c r="DJ446" s="3">
        <f>'data sistem'!IP446</f>
        <v>0</v>
      </c>
      <c r="DK446" s="3">
        <f>'data sistem'!IP446</f>
        <v>0</v>
      </c>
      <c r="DL446" s="3">
        <f>'data sistem'!HN446</f>
        <v>0</v>
      </c>
      <c r="DM446" s="3">
        <f>'data sistem'!IQ446</f>
        <v>0</v>
      </c>
      <c r="DN446" s="3">
        <f>'data sistem'!HO446</f>
        <v>0</v>
      </c>
      <c r="DO446" s="3">
        <f>'data sistem'!IR446</f>
        <v>0</v>
      </c>
      <c r="DP446" s="3">
        <f>'data sistem'!HP446</f>
        <v>0</v>
      </c>
      <c r="DQ446" s="3">
        <f>'data sistem'!IS446</f>
        <v>0</v>
      </c>
      <c r="DR446" s="3">
        <f>'data sistem'!HQ446</f>
        <v>0</v>
      </c>
      <c r="DS446" s="3">
        <f>'data sistem'!IT446</f>
        <v>0</v>
      </c>
      <c r="DT446" s="3">
        <f>'data sistem'!HR446</f>
        <v>0</v>
      </c>
      <c r="DU446" s="3">
        <f>'data sistem'!IU446</f>
        <v>0</v>
      </c>
      <c r="DV446" s="3">
        <f>'data sistem'!HS446</f>
        <v>0</v>
      </c>
      <c r="DW446" s="3">
        <f>'data sistem'!IV446</f>
        <v>0</v>
      </c>
      <c r="DX446" s="3">
        <f>'data sistem'!HT446</f>
        <v>0</v>
      </c>
      <c r="DY446" s="3">
        <f>'data sistem'!IW446</f>
        <v>0</v>
      </c>
      <c r="DZ446" s="3">
        <f>'data sistem'!HU446</f>
        <v>0</v>
      </c>
      <c r="EA446" s="3">
        <f>'data sistem'!IX446</f>
        <v>0</v>
      </c>
    </row>
    <row r="447" spans="1:131" x14ac:dyDescent="0.3">
      <c r="A447" s="3" t="str">
        <f t="shared" si="6"/>
        <v>051022</v>
      </c>
      <c r="B447" s="3" t="e">
        <f>VLOOKUP('data sistem'!C447,kodeprodi!$A$2:$B$11,2,FALSE)</f>
        <v>#N/A</v>
      </c>
      <c r="C447" s="3">
        <f>'data sistem'!A447</f>
        <v>0</v>
      </c>
      <c r="D447" s="3">
        <f>'data sistem'!B447</f>
        <v>0</v>
      </c>
      <c r="E447" s="3">
        <f>'data sistem'!J447</f>
        <v>0</v>
      </c>
      <c r="F447" s="3">
        <f>'data sistem'!K447</f>
        <v>0</v>
      </c>
      <c r="G447" s="3">
        <f>2020-'data sistem'!E447</f>
        <v>2020</v>
      </c>
      <c r="H447" s="3">
        <f>1</f>
        <v>1</v>
      </c>
      <c r="I447" s="3">
        <f>2</f>
        <v>2</v>
      </c>
      <c r="J447" s="3">
        <f>3</f>
        <v>3</v>
      </c>
      <c r="K447" s="3">
        <f>3</f>
        <v>3</v>
      </c>
      <c r="L447" s="3">
        <f>1</f>
        <v>1</v>
      </c>
      <c r="M447" s="3">
        <f>2</f>
        <v>2</v>
      </c>
      <c r="N447" s="3">
        <f>1</f>
        <v>1</v>
      </c>
      <c r="O447" s="3" t="str">
        <f>IF('data sistem'!W447="tidak",3,IF('data sistem'!W447="ya",IF('data sistem'!DT447="sebelum lulus",1,IF('data sistem'!DT447="setelah lulus",2,"")),""))</f>
        <v/>
      </c>
      <c r="P447" s="3" t="str">
        <f>IF('data sistem'!DU447="0-3 bulan",1,IF('data sistem'!DU447="3-6 bulan",3,IF('data sistem'!DU447="6-12 bulan",6,IF('data sistem'!DU447="lebih dari 12 bulan",12,""))))</f>
        <v/>
      </c>
      <c r="Q447" s="3" t="str">
        <f>IF('data sistem'!DV447="0-3 bulan",1,IF('data sistem'!DV447="3-6 bulan",3,IF('data sistem'!DV447="6-12 bulan",6,IF('data sistem'!DV447="lebih dari 12 bulan",12,""))))</f>
        <v/>
      </c>
      <c r="R447" s="3">
        <f>'data sistem'!EA447</f>
        <v>0</v>
      </c>
      <c r="S447" s="3">
        <f>'data sistem'!EB447</f>
        <v>0</v>
      </c>
      <c r="T447" s="3">
        <f>'data sistem'!EC447</f>
        <v>0</v>
      </c>
      <c r="U447" s="3">
        <f>'data sistem'!ED447</f>
        <v>0</v>
      </c>
      <c r="V447" s="3">
        <f>'data sistem'!EE447</f>
        <v>0</v>
      </c>
      <c r="W447" s="3">
        <f>'data sistem'!EF447</f>
        <v>0</v>
      </c>
      <c r="X447" s="3">
        <f>'data sistem'!EG447</f>
        <v>0</v>
      </c>
      <c r="Y447" s="3" t="str">
        <f>IF('data sistem'!DW447="ya",1,IF('data sistem'!DW447="tidak",0,""))</f>
        <v/>
      </c>
      <c r="Z447" s="3">
        <f>'data sistem'!EM447</f>
        <v>0</v>
      </c>
      <c r="AA447" s="3">
        <f>'data sistem'!EH447</f>
        <v>0</v>
      </c>
      <c r="AB447" s="3">
        <f>'data sistem'!EI447</f>
        <v>0</v>
      </c>
      <c r="AC447" s="3">
        <f>'data sistem'!EJ447</f>
        <v>0</v>
      </c>
      <c r="AD447" s="3">
        <f>'data sistem'!EK447</f>
        <v>0</v>
      </c>
      <c r="AE447" s="3">
        <f>'data sistem'!EL447</f>
        <v>0</v>
      </c>
      <c r="AF447" s="3">
        <f>0</f>
        <v>0</v>
      </c>
      <c r="AH447" s="3">
        <f>IF('data sistem'!FB447="lebih dari 3",4,'data sistem'!FB447)</f>
        <v>0</v>
      </c>
      <c r="AI447" s="3" t="str">
        <f>IF('data sistem'!FF447="sebelum lulus",1,IF('data sistem'!FF447="setelah lulus",2,""))</f>
        <v/>
      </c>
      <c r="AJ447" s="3" t="str">
        <f>IF('data sistem'!FG447="0-3 bulan",1,IF('data sistem'!FG447="3-6 bulan",3,IF('data sistem'!FG447="6-12 bulan",6,IF('data sistem'!FG447="lebih dari 12 bulan",12,""))))</f>
        <v/>
      </c>
      <c r="AK447" s="3" t="str">
        <f>IF('data sistem'!FH447="0-3 bulan",1,IF('data sistem'!FH447="3-6 bulan",3,IF('data sistem'!FH447="6-12 bulan",6,IF('data sistem'!FH447="lebih dari 12 bulan",12,""))))</f>
        <v/>
      </c>
      <c r="AL447" s="3">
        <f>IF('data sistem'!FC447="lebih dari 3",4,'data sistem'!FC447)</f>
        <v>0</v>
      </c>
      <c r="AM447" s="3">
        <f>IF('data sistem'!FD447="lebih dari 3",4,'data sistem'!FD447)</f>
        <v>0</v>
      </c>
      <c r="AN447" s="3" t="str">
        <f>IF(LEFT('data sistem'!U447,7)="bekerja",1,IF(LEFT('data sistem'!U447,5)="tidak",2,""))</f>
        <v/>
      </c>
      <c r="AO447" s="3">
        <f>'data sistem'!M447*1</f>
        <v>0</v>
      </c>
      <c r="AP447" s="3">
        <f>'data sistem'!R447*2</f>
        <v>0</v>
      </c>
      <c r="AQ447" s="3">
        <f>'data sistem'!P447*3</f>
        <v>0</v>
      </c>
      <c r="AR447" s="3">
        <f>'data sistem'!Q447*4</f>
        <v>0</v>
      </c>
      <c r="AS447" s="3">
        <f>0</f>
        <v>0</v>
      </c>
      <c r="AU447" s="3">
        <f>IF('data sistem'!Q447="1",4,1)</f>
        <v>1</v>
      </c>
      <c r="AW447" s="3">
        <f>IF('data sistem'!AG447="bumn",1,IF('data sistem'!AG447="non-profit",2,IF('data sistem'!AG447="swasta",3,IF('data sistem'!AG447="wiraswasta",4,5))))</f>
        <v>5</v>
      </c>
      <c r="AX447" s="3">
        <f>IF(AW447=5,'data sistem'!AG447,"")</f>
        <v>0</v>
      </c>
      <c r="AY447" s="3">
        <f>IF('data sistem'!T447=0,1,'data sistem'!T447=0)</f>
        <v>1</v>
      </c>
      <c r="BA447" s="3">
        <f>IF('data sistem'!AM447="kurang dari 1 juta",1000000,IF('data sistem'!AM447="antara 1 dan 2 juta",2000000,IF('data sistem'!AM447="lebih dari 2 juta",3000000,IF('data sistem'!AM447="lebih dari 3 juta",4000000,0))))</f>
        <v>0</v>
      </c>
      <c r="BB447" s="3">
        <f>0</f>
        <v>0</v>
      </c>
      <c r="BC447" s="3">
        <f>IF('data sistem'!BI447="kurang dari 1 juta",1000000,IF('data sistem'!BI447="antara 1 dan 2 juta",2000000,IF('data sistem'!BI447="lebih dari 2 juta",3000000,IF('data sistem'!BI447="lebih dari 3 juta",4000000,0))))</f>
        <v>0</v>
      </c>
      <c r="BD447" s="3" t="str">
        <f>IF('data sistem'!DE447&gt;0,'data sistem'!DE447,"")</f>
        <v/>
      </c>
      <c r="BE447" s="3" t="str">
        <f>IF('data sistem'!DF447="lebih tinggi",1,IF('data sistem'!DF447="sama",2,IF('data sistem'!DF447="lebih rendah",3,IF('data sistem'!DF447="tidak perlu",4,""))))</f>
        <v/>
      </c>
      <c r="BF447" s="3">
        <f>'data sistem'!DG447*1</f>
        <v>0</v>
      </c>
      <c r="BG447" s="3">
        <f>'data sistem'!DH447*2</f>
        <v>0</v>
      </c>
      <c r="BH447" s="3">
        <f>'data sistem'!DI447*3</f>
        <v>0</v>
      </c>
      <c r="BI447" s="3">
        <f>'data sistem'!DJ447*4</f>
        <v>0</v>
      </c>
      <c r="BJ447" s="3">
        <f>'data sistem'!DK447*5</f>
        <v>0</v>
      </c>
      <c r="BK447" s="3">
        <f>'data sistem'!DL447*6</f>
        <v>0</v>
      </c>
      <c r="BL447" s="3">
        <f>'data sistem'!DM447*7</f>
        <v>0</v>
      </c>
      <c r="BM447" s="3">
        <f>'data sistem'!DN447*8</f>
        <v>0</v>
      </c>
      <c r="BN447" s="3">
        <f>'data sistem'!DO447*9</f>
        <v>0</v>
      </c>
      <c r="BO447" s="3">
        <f>'data sistem'!DP447*10</f>
        <v>0</v>
      </c>
      <c r="BP447" s="3">
        <f>'data sistem'!DQ447*11</f>
        <v>0</v>
      </c>
      <c r="BQ447" s="3">
        <f>'data sistem'!DR447*12</f>
        <v>0</v>
      </c>
      <c r="BR447" s="3">
        <v>0</v>
      </c>
      <c r="BT447" s="3">
        <f>'data sistem'!GU447</f>
        <v>0</v>
      </c>
      <c r="BU447" s="3">
        <f>'data sistem'!HX447</f>
        <v>0</v>
      </c>
      <c r="BV447" s="3">
        <f>'data sistem'!GV447</f>
        <v>0</v>
      </c>
      <c r="BW447" s="3">
        <f>'data sistem'!HY447</f>
        <v>0</v>
      </c>
      <c r="BX447" s="3">
        <f>'data sistem'!GW447</f>
        <v>0</v>
      </c>
      <c r="BY447" s="3">
        <f>'data sistem'!HV447</f>
        <v>0</v>
      </c>
      <c r="BZ447" s="3">
        <f>'data sistem'!HZ447</f>
        <v>0</v>
      </c>
      <c r="CA447" s="3">
        <f>'data sistem'!IY447</f>
        <v>0</v>
      </c>
      <c r="CB447" s="3">
        <f>'data sistem'!GX447</f>
        <v>0</v>
      </c>
      <c r="CC447" s="3">
        <f>'data sistem'!IA447</f>
        <v>0</v>
      </c>
      <c r="CD447" s="3">
        <f>'data sistem'!GY447</f>
        <v>0</v>
      </c>
      <c r="CE447" s="3">
        <f>'data sistem'!IB447</f>
        <v>0</v>
      </c>
      <c r="CF447" s="3">
        <f>'data sistem'!GZ447</f>
        <v>0</v>
      </c>
      <c r="CH447" s="3">
        <f>'data sistem'!IC447</f>
        <v>0</v>
      </c>
      <c r="CJ447" s="3">
        <f>'data sistem'!HA447</f>
        <v>0</v>
      </c>
      <c r="CK447" s="3">
        <f>'data sistem'!ID447</f>
        <v>0</v>
      </c>
      <c r="CL447" s="3">
        <f>'data sistem'!HB447</f>
        <v>0</v>
      </c>
      <c r="CM447" s="3">
        <f>'data sistem'!IE447</f>
        <v>0</v>
      </c>
      <c r="CN447" s="3">
        <f>'data sistem'!HC447</f>
        <v>0</v>
      </c>
      <c r="CO447" s="3">
        <f>'data sistem'!IF447</f>
        <v>0</v>
      </c>
      <c r="CP447" s="3">
        <f>'data sistem'!HD447</f>
        <v>0</v>
      </c>
      <c r="CQ447" s="3">
        <f>'data sistem'!IG447</f>
        <v>0</v>
      </c>
      <c r="CR447" s="3">
        <f>'data sistem'!HE447</f>
        <v>0</v>
      </c>
      <c r="CS447" s="3">
        <f>'data sistem'!IH447</f>
        <v>0</v>
      </c>
      <c r="CT447" s="3">
        <f>'data sistem'!HF447</f>
        <v>0</v>
      </c>
      <c r="CU447" s="3">
        <f>'data sistem'!II447</f>
        <v>0</v>
      </c>
      <c r="CV447" s="3">
        <f>'data sistem'!HG447</f>
        <v>0</v>
      </c>
      <c r="CW447" s="3">
        <f>'data sistem'!IJ447</f>
        <v>0</v>
      </c>
      <c r="CX447" s="3">
        <f>'data sistem'!HH447</f>
        <v>0</v>
      </c>
      <c r="CY447" s="3">
        <f>'data sistem'!IK447</f>
        <v>0</v>
      </c>
      <c r="CZ447" s="3">
        <f>'data sistem'!HI447</f>
        <v>0</v>
      </c>
      <c r="DA447" s="3">
        <f>'data sistem'!IL447</f>
        <v>0</v>
      </c>
      <c r="DB447" s="3">
        <f>'data sistem'!HJ447</f>
        <v>0</v>
      </c>
      <c r="DC447" s="3">
        <f>'data sistem'!IM447</f>
        <v>0</v>
      </c>
      <c r="DD447" s="3">
        <f>'data sistem'!HK447</f>
        <v>0</v>
      </c>
      <c r="DE447" s="3">
        <f>'data sistem'!IN447</f>
        <v>0</v>
      </c>
      <c r="DF447" s="3">
        <f>'data sistem'!HL447</f>
        <v>0</v>
      </c>
      <c r="DG447" s="3">
        <f>'data sistem'!IO447</f>
        <v>0</v>
      </c>
      <c r="DH447" s="3">
        <f>'data sistem'!HM447</f>
        <v>0</v>
      </c>
      <c r="DI447" s="3">
        <f>'data sistem'!HM447</f>
        <v>0</v>
      </c>
      <c r="DJ447" s="3">
        <f>'data sistem'!IP447</f>
        <v>0</v>
      </c>
      <c r="DK447" s="3">
        <f>'data sistem'!IP447</f>
        <v>0</v>
      </c>
      <c r="DL447" s="3">
        <f>'data sistem'!HN447</f>
        <v>0</v>
      </c>
      <c r="DM447" s="3">
        <f>'data sistem'!IQ447</f>
        <v>0</v>
      </c>
      <c r="DN447" s="3">
        <f>'data sistem'!HO447</f>
        <v>0</v>
      </c>
      <c r="DO447" s="3">
        <f>'data sistem'!IR447</f>
        <v>0</v>
      </c>
      <c r="DP447" s="3">
        <f>'data sistem'!HP447</f>
        <v>0</v>
      </c>
      <c r="DQ447" s="3">
        <f>'data sistem'!IS447</f>
        <v>0</v>
      </c>
      <c r="DR447" s="3">
        <f>'data sistem'!HQ447</f>
        <v>0</v>
      </c>
      <c r="DS447" s="3">
        <f>'data sistem'!IT447</f>
        <v>0</v>
      </c>
      <c r="DT447" s="3">
        <f>'data sistem'!HR447</f>
        <v>0</v>
      </c>
      <c r="DU447" s="3">
        <f>'data sistem'!IU447</f>
        <v>0</v>
      </c>
      <c r="DV447" s="3">
        <f>'data sistem'!HS447</f>
        <v>0</v>
      </c>
      <c r="DW447" s="3">
        <f>'data sistem'!IV447</f>
        <v>0</v>
      </c>
      <c r="DX447" s="3">
        <f>'data sistem'!HT447</f>
        <v>0</v>
      </c>
      <c r="DY447" s="3">
        <f>'data sistem'!IW447</f>
        <v>0</v>
      </c>
      <c r="DZ447" s="3">
        <f>'data sistem'!HU447</f>
        <v>0</v>
      </c>
      <c r="EA447" s="3">
        <f>'data sistem'!IX447</f>
        <v>0</v>
      </c>
    </row>
    <row r="448" spans="1:131" x14ac:dyDescent="0.3">
      <c r="A448" s="3" t="str">
        <f t="shared" si="6"/>
        <v>051022</v>
      </c>
      <c r="B448" s="3" t="e">
        <f>VLOOKUP('data sistem'!C448,kodeprodi!$A$2:$B$11,2,FALSE)</f>
        <v>#N/A</v>
      </c>
      <c r="C448" s="3">
        <f>'data sistem'!A448</f>
        <v>0</v>
      </c>
      <c r="D448" s="3">
        <f>'data sistem'!B448</f>
        <v>0</v>
      </c>
      <c r="E448" s="3">
        <f>'data sistem'!J448</f>
        <v>0</v>
      </c>
      <c r="F448" s="3">
        <f>'data sistem'!K448</f>
        <v>0</v>
      </c>
      <c r="G448" s="3">
        <f>2020-'data sistem'!E448</f>
        <v>2020</v>
      </c>
      <c r="H448" s="3">
        <f>1</f>
        <v>1</v>
      </c>
      <c r="I448" s="3">
        <f>2</f>
        <v>2</v>
      </c>
      <c r="J448" s="3">
        <f>3</f>
        <v>3</v>
      </c>
      <c r="K448" s="3">
        <f>3</f>
        <v>3</v>
      </c>
      <c r="L448" s="3">
        <f>1</f>
        <v>1</v>
      </c>
      <c r="M448" s="3">
        <f>2</f>
        <v>2</v>
      </c>
      <c r="N448" s="3">
        <f>1</f>
        <v>1</v>
      </c>
      <c r="O448" s="3" t="str">
        <f>IF('data sistem'!W448="tidak",3,IF('data sistem'!W448="ya",IF('data sistem'!DT448="sebelum lulus",1,IF('data sistem'!DT448="setelah lulus",2,"")),""))</f>
        <v/>
      </c>
      <c r="P448" s="3" t="str">
        <f>IF('data sistem'!DU448="0-3 bulan",1,IF('data sistem'!DU448="3-6 bulan",3,IF('data sistem'!DU448="6-12 bulan",6,IF('data sistem'!DU448="lebih dari 12 bulan",12,""))))</f>
        <v/>
      </c>
      <c r="Q448" s="3" t="str">
        <f>IF('data sistem'!DV448="0-3 bulan",1,IF('data sistem'!DV448="3-6 bulan",3,IF('data sistem'!DV448="6-12 bulan",6,IF('data sistem'!DV448="lebih dari 12 bulan",12,""))))</f>
        <v/>
      </c>
      <c r="R448" s="3">
        <f>'data sistem'!EA448</f>
        <v>0</v>
      </c>
      <c r="S448" s="3">
        <f>'data sistem'!EB448</f>
        <v>0</v>
      </c>
      <c r="T448" s="3">
        <f>'data sistem'!EC448</f>
        <v>0</v>
      </c>
      <c r="U448" s="3">
        <f>'data sistem'!ED448</f>
        <v>0</v>
      </c>
      <c r="V448" s="3">
        <f>'data sistem'!EE448</f>
        <v>0</v>
      </c>
      <c r="W448" s="3">
        <f>'data sistem'!EF448</f>
        <v>0</v>
      </c>
      <c r="X448" s="3">
        <f>'data sistem'!EG448</f>
        <v>0</v>
      </c>
      <c r="Y448" s="3" t="str">
        <f>IF('data sistem'!DW448="ya",1,IF('data sistem'!DW448="tidak",0,""))</f>
        <v/>
      </c>
      <c r="Z448" s="3">
        <f>'data sistem'!EM448</f>
        <v>0</v>
      </c>
      <c r="AA448" s="3">
        <f>'data sistem'!EH448</f>
        <v>0</v>
      </c>
      <c r="AB448" s="3">
        <f>'data sistem'!EI448</f>
        <v>0</v>
      </c>
      <c r="AC448" s="3">
        <f>'data sistem'!EJ448</f>
        <v>0</v>
      </c>
      <c r="AD448" s="3">
        <f>'data sistem'!EK448</f>
        <v>0</v>
      </c>
      <c r="AE448" s="3">
        <f>'data sistem'!EL448</f>
        <v>0</v>
      </c>
      <c r="AF448" s="3">
        <f>0</f>
        <v>0</v>
      </c>
      <c r="AH448" s="3">
        <f>IF('data sistem'!FB448="lebih dari 3",4,'data sistem'!FB448)</f>
        <v>0</v>
      </c>
      <c r="AI448" s="3" t="str">
        <f>IF('data sistem'!FF448="sebelum lulus",1,IF('data sistem'!FF448="setelah lulus",2,""))</f>
        <v/>
      </c>
      <c r="AJ448" s="3" t="str">
        <f>IF('data sistem'!FG448="0-3 bulan",1,IF('data sistem'!FG448="3-6 bulan",3,IF('data sistem'!FG448="6-12 bulan",6,IF('data sistem'!FG448="lebih dari 12 bulan",12,""))))</f>
        <v/>
      </c>
      <c r="AK448" s="3" t="str">
        <f>IF('data sistem'!FH448="0-3 bulan",1,IF('data sistem'!FH448="3-6 bulan",3,IF('data sistem'!FH448="6-12 bulan",6,IF('data sistem'!FH448="lebih dari 12 bulan",12,""))))</f>
        <v/>
      </c>
      <c r="AL448" s="3">
        <f>IF('data sistem'!FC448="lebih dari 3",4,'data sistem'!FC448)</f>
        <v>0</v>
      </c>
      <c r="AM448" s="3">
        <f>IF('data sistem'!FD448="lebih dari 3",4,'data sistem'!FD448)</f>
        <v>0</v>
      </c>
      <c r="AN448" s="3" t="str">
        <f>IF(LEFT('data sistem'!U448,7)="bekerja",1,IF(LEFT('data sistem'!U448,5)="tidak",2,""))</f>
        <v/>
      </c>
      <c r="AO448" s="3">
        <f>'data sistem'!M448*1</f>
        <v>0</v>
      </c>
      <c r="AP448" s="3">
        <f>'data sistem'!R448*2</f>
        <v>0</v>
      </c>
      <c r="AQ448" s="3">
        <f>'data sistem'!P448*3</f>
        <v>0</v>
      </c>
      <c r="AR448" s="3">
        <f>'data sistem'!Q448*4</f>
        <v>0</v>
      </c>
      <c r="AS448" s="3">
        <f>0</f>
        <v>0</v>
      </c>
      <c r="AU448" s="3">
        <f>IF('data sistem'!Q448="1",4,1)</f>
        <v>1</v>
      </c>
      <c r="AW448" s="3">
        <f>IF('data sistem'!AG448="bumn",1,IF('data sistem'!AG448="non-profit",2,IF('data sistem'!AG448="swasta",3,IF('data sistem'!AG448="wiraswasta",4,5))))</f>
        <v>5</v>
      </c>
      <c r="AX448" s="3">
        <f>IF(AW448=5,'data sistem'!AG448,"")</f>
        <v>0</v>
      </c>
      <c r="AY448" s="3">
        <f>IF('data sistem'!T448=0,1,'data sistem'!T448=0)</f>
        <v>1</v>
      </c>
      <c r="BA448" s="3">
        <f>IF('data sistem'!AM448="kurang dari 1 juta",1000000,IF('data sistem'!AM448="antara 1 dan 2 juta",2000000,IF('data sistem'!AM448="lebih dari 2 juta",3000000,IF('data sistem'!AM448="lebih dari 3 juta",4000000,0))))</f>
        <v>0</v>
      </c>
      <c r="BB448" s="3">
        <f>0</f>
        <v>0</v>
      </c>
      <c r="BC448" s="3">
        <f>IF('data sistem'!BI448="kurang dari 1 juta",1000000,IF('data sistem'!BI448="antara 1 dan 2 juta",2000000,IF('data sistem'!BI448="lebih dari 2 juta",3000000,IF('data sistem'!BI448="lebih dari 3 juta",4000000,0))))</f>
        <v>0</v>
      </c>
      <c r="BD448" s="3" t="str">
        <f>IF('data sistem'!DE448&gt;0,'data sistem'!DE448,"")</f>
        <v/>
      </c>
      <c r="BE448" s="3" t="str">
        <f>IF('data sistem'!DF448="lebih tinggi",1,IF('data sistem'!DF448="sama",2,IF('data sistem'!DF448="lebih rendah",3,IF('data sistem'!DF448="tidak perlu",4,""))))</f>
        <v/>
      </c>
      <c r="BF448" s="3">
        <f>'data sistem'!DG448*1</f>
        <v>0</v>
      </c>
      <c r="BG448" s="3">
        <f>'data sistem'!DH448*2</f>
        <v>0</v>
      </c>
      <c r="BH448" s="3">
        <f>'data sistem'!DI448*3</f>
        <v>0</v>
      </c>
      <c r="BI448" s="3">
        <f>'data sistem'!DJ448*4</f>
        <v>0</v>
      </c>
      <c r="BJ448" s="3">
        <f>'data sistem'!DK448*5</f>
        <v>0</v>
      </c>
      <c r="BK448" s="3">
        <f>'data sistem'!DL448*6</f>
        <v>0</v>
      </c>
      <c r="BL448" s="3">
        <f>'data sistem'!DM448*7</f>
        <v>0</v>
      </c>
      <c r="BM448" s="3">
        <f>'data sistem'!DN448*8</f>
        <v>0</v>
      </c>
      <c r="BN448" s="3">
        <f>'data sistem'!DO448*9</f>
        <v>0</v>
      </c>
      <c r="BO448" s="3">
        <f>'data sistem'!DP448*10</f>
        <v>0</v>
      </c>
      <c r="BP448" s="3">
        <f>'data sistem'!DQ448*11</f>
        <v>0</v>
      </c>
      <c r="BQ448" s="3">
        <f>'data sistem'!DR448*12</f>
        <v>0</v>
      </c>
      <c r="BR448" s="3">
        <v>0</v>
      </c>
      <c r="BT448" s="3">
        <f>'data sistem'!GU448</f>
        <v>0</v>
      </c>
      <c r="BU448" s="3">
        <f>'data sistem'!HX448</f>
        <v>0</v>
      </c>
      <c r="BV448" s="3">
        <f>'data sistem'!GV448</f>
        <v>0</v>
      </c>
      <c r="BW448" s="3">
        <f>'data sistem'!HY448</f>
        <v>0</v>
      </c>
      <c r="BX448" s="3">
        <f>'data sistem'!GW448</f>
        <v>0</v>
      </c>
      <c r="BY448" s="3">
        <f>'data sistem'!HV448</f>
        <v>0</v>
      </c>
      <c r="BZ448" s="3">
        <f>'data sistem'!HZ448</f>
        <v>0</v>
      </c>
      <c r="CA448" s="3">
        <f>'data sistem'!IY448</f>
        <v>0</v>
      </c>
      <c r="CB448" s="3">
        <f>'data sistem'!GX448</f>
        <v>0</v>
      </c>
      <c r="CC448" s="3">
        <f>'data sistem'!IA448</f>
        <v>0</v>
      </c>
      <c r="CD448" s="3">
        <f>'data sistem'!GY448</f>
        <v>0</v>
      </c>
      <c r="CE448" s="3">
        <f>'data sistem'!IB448</f>
        <v>0</v>
      </c>
      <c r="CF448" s="3">
        <f>'data sistem'!GZ448</f>
        <v>0</v>
      </c>
      <c r="CH448" s="3">
        <f>'data sistem'!IC448</f>
        <v>0</v>
      </c>
      <c r="CJ448" s="3">
        <f>'data sistem'!HA448</f>
        <v>0</v>
      </c>
      <c r="CK448" s="3">
        <f>'data sistem'!ID448</f>
        <v>0</v>
      </c>
      <c r="CL448" s="3">
        <f>'data sistem'!HB448</f>
        <v>0</v>
      </c>
      <c r="CM448" s="3">
        <f>'data sistem'!IE448</f>
        <v>0</v>
      </c>
      <c r="CN448" s="3">
        <f>'data sistem'!HC448</f>
        <v>0</v>
      </c>
      <c r="CO448" s="3">
        <f>'data sistem'!IF448</f>
        <v>0</v>
      </c>
      <c r="CP448" s="3">
        <f>'data sistem'!HD448</f>
        <v>0</v>
      </c>
      <c r="CQ448" s="3">
        <f>'data sistem'!IG448</f>
        <v>0</v>
      </c>
      <c r="CR448" s="3">
        <f>'data sistem'!HE448</f>
        <v>0</v>
      </c>
      <c r="CS448" s="3">
        <f>'data sistem'!IH448</f>
        <v>0</v>
      </c>
      <c r="CT448" s="3">
        <f>'data sistem'!HF448</f>
        <v>0</v>
      </c>
      <c r="CU448" s="3">
        <f>'data sistem'!II448</f>
        <v>0</v>
      </c>
      <c r="CV448" s="3">
        <f>'data sistem'!HG448</f>
        <v>0</v>
      </c>
      <c r="CW448" s="3">
        <f>'data sistem'!IJ448</f>
        <v>0</v>
      </c>
      <c r="CX448" s="3">
        <f>'data sistem'!HH448</f>
        <v>0</v>
      </c>
      <c r="CY448" s="3">
        <f>'data sistem'!IK448</f>
        <v>0</v>
      </c>
      <c r="CZ448" s="3">
        <f>'data sistem'!HI448</f>
        <v>0</v>
      </c>
      <c r="DA448" s="3">
        <f>'data sistem'!IL448</f>
        <v>0</v>
      </c>
      <c r="DB448" s="3">
        <f>'data sistem'!HJ448</f>
        <v>0</v>
      </c>
      <c r="DC448" s="3">
        <f>'data sistem'!IM448</f>
        <v>0</v>
      </c>
      <c r="DD448" s="3">
        <f>'data sistem'!HK448</f>
        <v>0</v>
      </c>
      <c r="DE448" s="3">
        <f>'data sistem'!IN448</f>
        <v>0</v>
      </c>
      <c r="DF448" s="3">
        <f>'data sistem'!HL448</f>
        <v>0</v>
      </c>
      <c r="DG448" s="3">
        <f>'data sistem'!IO448</f>
        <v>0</v>
      </c>
      <c r="DH448" s="3">
        <f>'data sistem'!HM448</f>
        <v>0</v>
      </c>
      <c r="DI448" s="3">
        <f>'data sistem'!HM448</f>
        <v>0</v>
      </c>
      <c r="DJ448" s="3">
        <f>'data sistem'!IP448</f>
        <v>0</v>
      </c>
      <c r="DK448" s="3">
        <f>'data sistem'!IP448</f>
        <v>0</v>
      </c>
      <c r="DL448" s="3">
        <f>'data sistem'!HN448</f>
        <v>0</v>
      </c>
      <c r="DM448" s="3">
        <f>'data sistem'!IQ448</f>
        <v>0</v>
      </c>
      <c r="DN448" s="3">
        <f>'data sistem'!HO448</f>
        <v>0</v>
      </c>
      <c r="DO448" s="3">
        <f>'data sistem'!IR448</f>
        <v>0</v>
      </c>
      <c r="DP448" s="3">
        <f>'data sistem'!HP448</f>
        <v>0</v>
      </c>
      <c r="DQ448" s="3">
        <f>'data sistem'!IS448</f>
        <v>0</v>
      </c>
      <c r="DR448" s="3">
        <f>'data sistem'!HQ448</f>
        <v>0</v>
      </c>
      <c r="DS448" s="3">
        <f>'data sistem'!IT448</f>
        <v>0</v>
      </c>
      <c r="DT448" s="3">
        <f>'data sistem'!HR448</f>
        <v>0</v>
      </c>
      <c r="DU448" s="3">
        <f>'data sistem'!IU448</f>
        <v>0</v>
      </c>
      <c r="DV448" s="3">
        <f>'data sistem'!HS448</f>
        <v>0</v>
      </c>
      <c r="DW448" s="3">
        <f>'data sistem'!IV448</f>
        <v>0</v>
      </c>
      <c r="DX448" s="3">
        <f>'data sistem'!HT448</f>
        <v>0</v>
      </c>
      <c r="DY448" s="3">
        <f>'data sistem'!IW448</f>
        <v>0</v>
      </c>
      <c r="DZ448" s="3">
        <f>'data sistem'!HU448</f>
        <v>0</v>
      </c>
      <c r="EA448" s="3">
        <f>'data sistem'!IX448</f>
        <v>0</v>
      </c>
    </row>
    <row r="449" spans="1:131" x14ac:dyDescent="0.3">
      <c r="A449" s="3" t="str">
        <f t="shared" si="6"/>
        <v>051022</v>
      </c>
      <c r="B449" s="3" t="e">
        <f>VLOOKUP('data sistem'!C449,kodeprodi!$A$2:$B$11,2,FALSE)</f>
        <v>#N/A</v>
      </c>
      <c r="C449" s="3">
        <f>'data sistem'!A449</f>
        <v>0</v>
      </c>
      <c r="D449" s="3">
        <f>'data sistem'!B449</f>
        <v>0</v>
      </c>
      <c r="E449" s="3">
        <f>'data sistem'!J449</f>
        <v>0</v>
      </c>
      <c r="F449" s="3">
        <f>'data sistem'!K449</f>
        <v>0</v>
      </c>
      <c r="G449" s="3">
        <f>2020-'data sistem'!E449</f>
        <v>2020</v>
      </c>
      <c r="H449" s="3">
        <f>1</f>
        <v>1</v>
      </c>
      <c r="I449" s="3">
        <f>2</f>
        <v>2</v>
      </c>
      <c r="J449" s="3">
        <f>3</f>
        <v>3</v>
      </c>
      <c r="K449" s="3">
        <f>3</f>
        <v>3</v>
      </c>
      <c r="L449" s="3">
        <f>1</f>
        <v>1</v>
      </c>
      <c r="M449" s="3">
        <f>2</f>
        <v>2</v>
      </c>
      <c r="N449" s="3">
        <f>1</f>
        <v>1</v>
      </c>
      <c r="O449" s="3" t="str">
        <f>IF('data sistem'!W449="tidak",3,IF('data sistem'!W449="ya",IF('data sistem'!DT449="sebelum lulus",1,IF('data sistem'!DT449="setelah lulus",2,"")),""))</f>
        <v/>
      </c>
      <c r="P449" s="3" t="str">
        <f>IF('data sistem'!DU449="0-3 bulan",1,IF('data sistem'!DU449="3-6 bulan",3,IF('data sistem'!DU449="6-12 bulan",6,IF('data sistem'!DU449="lebih dari 12 bulan",12,""))))</f>
        <v/>
      </c>
      <c r="Q449" s="3" t="str">
        <f>IF('data sistem'!DV449="0-3 bulan",1,IF('data sistem'!DV449="3-6 bulan",3,IF('data sistem'!DV449="6-12 bulan",6,IF('data sistem'!DV449="lebih dari 12 bulan",12,""))))</f>
        <v/>
      </c>
      <c r="R449" s="3">
        <f>'data sistem'!EA449</f>
        <v>0</v>
      </c>
      <c r="S449" s="3">
        <f>'data sistem'!EB449</f>
        <v>0</v>
      </c>
      <c r="T449" s="3">
        <f>'data sistem'!EC449</f>
        <v>0</v>
      </c>
      <c r="U449" s="3">
        <f>'data sistem'!ED449</f>
        <v>0</v>
      </c>
      <c r="V449" s="3">
        <f>'data sistem'!EE449</f>
        <v>0</v>
      </c>
      <c r="W449" s="3">
        <f>'data sistem'!EF449</f>
        <v>0</v>
      </c>
      <c r="X449" s="3">
        <f>'data sistem'!EG449</f>
        <v>0</v>
      </c>
      <c r="Y449" s="3" t="str">
        <f>IF('data sistem'!DW449="ya",1,IF('data sistem'!DW449="tidak",0,""))</f>
        <v/>
      </c>
      <c r="Z449" s="3">
        <f>'data sistem'!EM449</f>
        <v>0</v>
      </c>
      <c r="AA449" s="3">
        <f>'data sistem'!EH449</f>
        <v>0</v>
      </c>
      <c r="AB449" s="3">
        <f>'data sistem'!EI449</f>
        <v>0</v>
      </c>
      <c r="AC449" s="3">
        <f>'data sistem'!EJ449</f>
        <v>0</v>
      </c>
      <c r="AD449" s="3">
        <f>'data sistem'!EK449</f>
        <v>0</v>
      </c>
      <c r="AE449" s="3">
        <f>'data sistem'!EL449</f>
        <v>0</v>
      </c>
      <c r="AF449" s="3">
        <f>0</f>
        <v>0</v>
      </c>
      <c r="AH449" s="3">
        <f>IF('data sistem'!FB449="lebih dari 3",4,'data sistem'!FB449)</f>
        <v>0</v>
      </c>
      <c r="AI449" s="3" t="str">
        <f>IF('data sistem'!FF449="sebelum lulus",1,IF('data sistem'!FF449="setelah lulus",2,""))</f>
        <v/>
      </c>
      <c r="AJ449" s="3" t="str">
        <f>IF('data sistem'!FG449="0-3 bulan",1,IF('data sistem'!FG449="3-6 bulan",3,IF('data sistem'!FG449="6-12 bulan",6,IF('data sistem'!FG449="lebih dari 12 bulan",12,""))))</f>
        <v/>
      </c>
      <c r="AK449" s="3" t="str">
        <f>IF('data sistem'!FH449="0-3 bulan",1,IF('data sistem'!FH449="3-6 bulan",3,IF('data sistem'!FH449="6-12 bulan",6,IF('data sistem'!FH449="lebih dari 12 bulan",12,""))))</f>
        <v/>
      </c>
      <c r="AL449" s="3">
        <f>IF('data sistem'!FC449="lebih dari 3",4,'data sistem'!FC449)</f>
        <v>0</v>
      </c>
      <c r="AM449" s="3">
        <f>IF('data sistem'!FD449="lebih dari 3",4,'data sistem'!FD449)</f>
        <v>0</v>
      </c>
      <c r="AN449" s="3" t="str">
        <f>IF(LEFT('data sistem'!U449,7)="bekerja",1,IF(LEFT('data sistem'!U449,5)="tidak",2,""))</f>
        <v/>
      </c>
      <c r="AO449" s="3">
        <f>'data sistem'!M449*1</f>
        <v>0</v>
      </c>
      <c r="AP449" s="3">
        <f>'data sistem'!R449*2</f>
        <v>0</v>
      </c>
      <c r="AQ449" s="3">
        <f>'data sistem'!P449*3</f>
        <v>0</v>
      </c>
      <c r="AR449" s="3">
        <f>'data sistem'!Q449*4</f>
        <v>0</v>
      </c>
      <c r="AS449" s="3">
        <f>0</f>
        <v>0</v>
      </c>
      <c r="AU449" s="3">
        <f>IF('data sistem'!Q449="1",4,1)</f>
        <v>1</v>
      </c>
      <c r="AW449" s="3">
        <f>IF('data sistem'!AG449="bumn",1,IF('data sistem'!AG449="non-profit",2,IF('data sistem'!AG449="swasta",3,IF('data sistem'!AG449="wiraswasta",4,5))))</f>
        <v>5</v>
      </c>
      <c r="AX449" s="3">
        <f>IF(AW449=5,'data sistem'!AG449,"")</f>
        <v>0</v>
      </c>
      <c r="AY449" s="3">
        <f>IF('data sistem'!T449=0,1,'data sistem'!T449=0)</f>
        <v>1</v>
      </c>
      <c r="BA449" s="3">
        <f>IF('data sistem'!AM449="kurang dari 1 juta",1000000,IF('data sistem'!AM449="antara 1 dan 2 juta",2000000,IF('data sistem'!AM449="lebih dari 2 juta",3000000,IF('data sistem'!AM449="lebih dari 3 juta",4000000,0))))</f>
        <v>0</v>
      </c>
      <c r="BB449" s="3">
        <f>0</f>
        <v>0</v>
      </c>
      <c r="BC449" s="3">
        <f>IF('data sistem'!BI449="kurang dari 1 juta",1000000,IF('data sistem'!BI449="antara 1 dan 2 juta",2000000,IF('data sistem'!BI449="lebih dari 2 juta",3000000,IF('data sistem'!BI449="lebih dari 3 juta",4000000,0))))</f>
        <v>0</v>
      </c>
      <c r="BD449" s="3" t="str">
        <f>IF('data sistem'!DE449&gt;0,'data sistem'!DE449,"")</f>
        <v/>
      </c>
      <c r="BE449" s="3" t="str">
        <f>IF('data sistem'!DF449="lebih tinggi",1,IF('data sistem'!DF449="sama",2,IF('data sistem'!DF449="lebih rendah",3,IF('data sistem'!DF449="tidak perlu",4,""))))</f>
        <v/>
      </c>
      <c r="BF449" s="3">
        <f>'data sistem'!DG449*1</f>
        <v>0</v>
      </c>
      <c r="BG449" s="3">
        <f>'data sistem'!DH449*2</f>
        <v>0</v>
      </c>
      <c r="BH449" s="3">
        <f>'data sistem'!DI449*3</f>
        <v>0</v>
      </c>
      <c r="BI449" s="3">
        <f>'data sistem'!DJ449*4</f>
        <v>0</v>
      </c>
      <c r="BJ449" s="3">
        <f>'data sistem'!DK449*5</f>
        <v>0</v>
      </c>
      <c r="BK449" s="3">
        <f>'data sistem'!DL449*6</f>
        <v>0</v>
      </c>
      <c r="BL449" s="3">
        <f>'data sistem'!DM449*7</f>
        <v>0</v>
      </c>
      <c r="BM449" s="3">
        <f>'data sistem'!DN449*8</f>
        <v>0</v>
      </c>
      <c r="BN449" s="3">
        <f>'data sistem'!DO449*9</f>
        <v>0</v>
      </c>
      <c r="BO449" s="3">
        <f>'data sistem'!DP449*10</f>
        <v>0</v>
      </c>
      <c r="BP449" s="3">
        <f>'data sistem'!DQ449*11</f>
        <v>0</v>
      </c>
      <c r="BQ449" s="3">
        <f>'data sistem'!DR449*12</f>
        <v>0</v>
      </c>
      <c r="BR449" s="3">
        <v>0</v>
      </c>
      <c r="BT449" s="3">
        <f>'data sistem'!GU449</f>
        <v>0</v>
      </c>
      <c r="BU449" s="3">
        <f>'data sistem'!HX449</f>
        <v>0</v>
      </c>
      <c r="BV449" s="3">
        <f>'data sistem'!GV449</f>
        <v>0</v>
      </c>
      <c r="BW449" s="3">
        <f>'data sistem'!HY449</f>
        <v>0</v>
      </c>
      <c r="BX449" s="3">
        <f>'data sistem'!GW449</f>
        <v>0</v>
      </c>
      <c r="BY449" s="3">
        <f>'data sistem'!HV449</f>
        <v>0</v>
      </c>
      <c r="BZ449" s="3">
        <f>'data sistem'!HZ449</f>
        <v>0</v>
      </c>
      <c r="CA449" s="3">
        <f>'data sistem'!IY449</f>
        <v>0</v>
      </c>
      <c r="CB449" s="3">
        <f>'data sistem'!GX449</f>
        <v>0</v>
      </c>
      <c r="CC449" s="3">
        <f>'data sistem'!IA449</f>
        <v>0</v>
      </c>
      <c r="CD449" s="3">
        <f>'data sistem'!GY449</f>
        <v>0</v>
      </c>
      <c r="CE449" s="3">
        <f>'data sistem'!IB449</f>
        <v>0</v>
      </c>
      <c r="CF449" s="3">
        <f>'data sistem'!GZ449</f>
        <v>0</v>
      </c>
      <c r="CH449" s="3">
        <f>'data sistem'!IC449</f>
        <v>0</v>
      </c>
      <c r="CJ449" s="3">
        <f>'data sistem'!HA449</f>
        <v>0</v>
      </c>
      <c r="CK449" s="3">
        <f>'data sistem'!ID449</f>
        <v>0</v>
      </c>
      <c r="CL449" s="3">
        <f>'data sistem'!HB449</f>
        <v>0</v>
      </c>
      <c r="CM449" s="3">
        <f>'data sistem'!IE449</f>
        <v>0</v>
      </c>
      <c r="CN449" s="3">
        <f>'data sistem'!HC449</f>
        <v>0</v>
      </c>
      <c r="CO449" s="3">
        <f>'data sistem'!IF449</f>
        <v>0</v>
      </c>
      <c r="CP449" s="3">
        <f>'data sistem'!HD449</f>
        <v>0</v>
      </c>
      <c r="CQ449" s="3">
        <f>'data sistem'!IG449</f>
        <v>0</v>
      </c>
      <c r="CR449" s="3">
        <f>'data sistem'!HE449</f>
        <v>0</v>
      </c>
      <c r="CS449" s="3">
        <f>'data sistem'!IH449</f>
        <v>0</v>
      </c>
      <c r="CT449" s="3">
        <f>'data sistem'!HF449</f>
        <v>0</v>
      </c>
      <c r="CU449" s="3">
        <f>'data sistem'!II449</f>
        <v>0</v>
      </c>
      <c r="CV449" s="3">
        <f>'data sistem'!HG449</f>
        <v>0</v>
      </c>
      <c r="CW449" s="3">
        <f>'data sistem'!IJ449</f>
        <v>0</v>
      </c>
      <c r="CX449" s="3">
        <f>'data sistem'!HH449</f>
        <v>0</v>
      </c>
      <c r="CY449" s="3">
        <f>'data sistem'!IK449</f>
        <v>0</v>
      </c>
      <c r="CZ449" s="3">
        <f>'data sistem'!HI449</f>
        <v>0</v>
      </c>
      <c r="DA449" s="3">
        <f>'data sistem'!IL449</f>
        <v>0</v>
      </c>
      <c r="DB449" s="3">
        <f>'data sistem'!HJ449</f>
        <v>0</v>
      </c>
      <c r="DC449" s="3">
        <f>'data sistem'!IM449</f>
        <v>0</v>
      </c>
      <c r="DD449" s="3">
        <f>'data sistem'!HK449</f>
        <v>0</v>
      </c>
      <c r="DE449" s="3">
        <f>'data sistem'!IN449</f>
        <v>0</v>
      </c>
      <c r="DF449" s="3">
        <f>'data sistem'!HL449</f>
        <v>0</v>
      </c>
      <c r="DG449" s="3">
        <f>'data sistem'!IO449</f>
        <v>0</v>
      </c>
      <c r="DH449" s="3">
        <f>'data sistem'!HM449</f>
        <v>0</v>
      </c>
      <c r="DI449" s="3">
        <f>'data sistem'!HM449</f>
        <v>0</v>
      </c>
      <c r="DJ449" s="3">
        <f>'data sistem'!IP449</f>
        <v>0</v>
      </c>
      <c r="DK449" s="3">
        <f>'data sistem'!IP449</f>
        <v>0</v>
      </c>
      <c r="DL449" s="3">
        <f>'data sistem'!HN449</f>
        <v>0</v>
      </c>
      <c r="DM449" s="3">
        <f>'data sistem'!IQ449</f>
        <v>0</v>
      </c>
      <c r="DN449" s="3">
        <f>'data sistem'!HO449</f>
        <v>0</v>
      </c>
      <c r="DO449" s="3">
        <f>'data sistem'!IR449</f>
        <v>0</v>
      </c>
      <c r="DP449" s="3">
        <f>'data sistem'!HP449</f>
        <v>0</v>
      </c>
      <c r="DQ449" s="3">
        <f>'data sistem'!IS449</f>
        <v>0</v>
      </c>
      <c r="DR449" s="3">
        <f>'data sistem'!HQ449</f>
        <v>0</v>
      </c>
      <c r="DS449" s="3">
        <f>'data sistem'!IT449</f>
        <v>0</v>
      </c>
      <c r="DT449" s="3">
        <f>'data sistem'!HR449</f>
        <v>0</v>
      </c>
      <c r="DU449" s="3">
        <f>'data sistem'!IU449</f>
        <v>0</v>
      </c>
      <c r="DV449" s="3">
        <f>'data sistem'!HS449</f>
        <v>0</v>
      </c>
      <c r="DW449" s="3">
        <f>'data sistem'!IV449</f>
        <v>0</v>
      </c>
      <c r="DX449" s="3">
        <f>'data sistem'!HT449</f>
        <v>0</v>
      </c>
      <c r="DY449" s="3">
        <f>'data sistem'!IW449</f>
        <v>0</v>
      </c>
      <c r="DZ449" s="3">
        <f>'data sistem'!HU449</f>
        <v>0</v>
      </c>
      <c r="EA449" s="3">
        <f>'data sistem'!IX449</f>
        <v>0</v>
      </c>
    </row>
    <row r="450" spans="1:131" x14ac:dyDescent="0.3">
      <c r="A450" s="3" t="str">
        <f t="shared" si="6"/>
        <v>051022</v>
      </c>
      <c r="B450" s="3" t="e">
        <f>VLOOKUP('data sistem'!C450,kodeprodi!$A$2:$B$11,2,FALSE)</f>
        <v>#N/A</v>
      </c>
      <c r="C450" s="3">
        <f>'data sistem'!A450</f>
        <v>0</v>
      </c>
      <c r="D450" s="3">
        <f>'data sistem'!B450</f>
        <v>0</v>
      </c>
      <c r="E450" s="3">
        <f>'data sistem'!J450</f>
        <v>0</v>
      </c>
      <c r="F450" s="3">
        <f>'data sistem'!K450</f>
        <v>0</v>
      </c>
      <c r="G450" s="3">
        <f>2020-'data sistem'!E450</f>
        <v>2020</v>
      </c>
      <c r="H450" s="3">
        <f>1</f>
        <v>1</v>
      </c>
      <c r="I450" s="3">
        <f>2</f>
        <v>2</v>
      </c>
      <c r="J450" s="3">
        <f>3</f>
        <v>3</v>
      </c>
      <c r="K450" s="3">
        <f>3</f>
        <v>3</v>
      </c>
      <c r="L450" s="3">
        <f>1</f>
        <v>1</v>
      </c>
      <c r="M450" s="3">
        <f>2</f>
        <v>2</v>
      </c>
      <c r="N450" s="3">
        <f>1</f>
        <v>1</v>
      </c>
      <c r="O450" s="3" t="str">
        <f>IF('data sistem'!W450="tidak",3,IF('data sistem'!W450="ya",IF('data sistem'!DT450="sebelum lulus",1,IF('data sistem'!DT450="setelah lulus",2,"")),""))</f>
        <v/>
      </c>
      <c r="P450" s="3" t="str">
        <f>IF('data sistem'!DU450="0-3 bulan",1,IF('data sistem'!DU450="3-6 bulan",3,IF('data sistem'!DU450="6-12 bulan",6,IF('data sistem'!DU450="lebih dari 12 bulan",12,""))))</f>
        <v/>
      </c>
      <c r="Q450" s="3" t="str">
        <f>IF('data sistem'!DV450="0-3 bulan",1,IF('data sistem'!DV450="3-6 bulan",3,IF('data sistem'!DV450="6-12 bulan",6,IF('data sistem'!DV450="lebih dari 12 bulan",12,""))))</f>
        <v/>
      </c>
      <c r="R450" s="3">
        <f>'data sistem'!EA450</f>
        <v>0</v>
      </c>
      <c r="S450" s="3">
        <f>'data sistem'!EB450</f>
        <v>0</v>
      </c>
      <c r="T450" s="3">
        <f>'data sistem'!EC450</f>
        <v>0</v>
      </c>
      <c r="U450" s="3">
        <f>'data sistem'!ED450</f>
        <v>0</v>
      </c>
      <c r="V450" s="3">
        <f>'data sistem'!EE450</f>
        <v>0</v>
      </c>
      <c r="W450" s="3">
        <f>'data sistem'!EF450</f>
        <v>0</v>
      </c>
      <c r="X450" s="3">
        <f>'data sistem'!EG450</f>
        <v>0</v>
      </c>
      <c r="Y450" s="3" t="str">
        <f>IF('data sistem'!DW450="ya",1,IF('data sistem'!DW450="tidak",0,""))</f>
        <v/>
      </c>
      <c r="Z450" s="3">
        <f>'data sistem'!EM450</f>
        <v>0</v>
      </c>
      <c r="AA450" s="3">
        <f>'data sistem'!EH450</f>
        <v>0</v>
      </c>
      <c r="AB450" s="3">
        <f>'data sistem'!EI450</f>
        <v>0</v>
      </c>
      <c r="AC450" s="3">
        <f>'data sistem'!EJ450</f>
        <v>0</v>
      </c>
      <c r="AD450" s="3">
        <f>'data sistem'!EK450</f>
        <v>0</v>
      </c>
      <c r="AE450" s="3">
        <f>'data sistem'!EL450</f>
        <v>0</v>
      </c>
      <c r="AF450" s="3">
        <f>0</f>
        <v>0</v>
      </c>
      <c r="AH450" s="3">
        <f>IF('data sistem'!FB450="lebih dari 3",4,'data sistem'!FB450)</f>
        <v>0</v>
      </c>
      <c r="AI450" s="3" t="str">
        <f>IF('data sistem'!FF450="sebelum lulus",1,IF('data sistem'!FF450="setelah lulus",2,""))</f>
        <v/>
      </c>
      <c r="AJ450" s="3" t="str">
        <f>IF('data sistem'!FG450="0-3 bulan",1,IF('data sistem'!FG450="3-6 bulan",3,IF('data sistem'!FG450="6-12 bulan",6,IF('data sistem'!FG450="lebih dari 12 bulan",12,""))))</f>
        <v/>
      </c>
      <c r="AK450" s="3" t="str">
        <f>IF('data sistem'!FH450="0-3 bulan",1,IF('data sistem'!FH450="3-6 bulan",3,IF('data sistem'!FH450="6-12 bulan",6,IF('data sistem'!FH450="lebih dari 12 bulan",12,""))))</f>
        <v/>
      </c>
      <c r="AL450" s="3">
        <f>IF('data sistem'!FC450="lebih dari 3",4,'data sistem'!FC450)</f>
        <v>0</v>
      </c>
      <c r="AM450" s="3">
        <f>IF('data sistem'!FD450="lebih dari 3",4,'data sistem'!FD450)</f>
        <v>0</v>
      </c>
      <c r="AN450" s="3" t="str">
        <f>IF(LEFT('data sistem'!U450,7)="bekerja",1,IF(LEFT('data sistem'!U450,5)="tidak",2,""))</f>
        <v/>
      </c>
      <c r="AO450" s="3">
        <f>'data sistem'!M450*1</f>
        <v>0</v>
      </c>
      <c r="AP450" s="3">
        <f>'data sistem'!R450*2</f>
        <v>0</v>
      </c>
      <c r="AQ450" s="3">
        <f>'data sistem'!P450*3</f>
        <v>0</v>
      </c>
      <c r="AR450" s="3">
        <f>'data sistem'!Q450*4</f>
        <v>0</v>
      </c>
      <c r="AS450" s="3">
        <f>0</f>
        <v>0</v>
      </c>
      <c r="AU450" s="3">
        <f>IF('data sistem'!Q450="1",4,1)</f>
        <v>1</v>
      </c>
      <c r="AW450" s="3">
        <f>IF('data sistem'!AG450="bumn",1,IF('data sistem'!AG450="non-profit",2,IF('data sistem'!AG450="swasta",3,IF('data sistem'!AG450="wiraswasta",4,5))))</f>
        <v>5</v>
      </c>
      <c r="AX450" s="3">
        <f>IF(AW450=5,'data sistem'!AG450,"")</f>
        <v>0</v>
      </c>
      <c r="AY450" s="3">
        <f>IF('data sistem'!T450=0,1,'data sistem'!T450=0)</f>
        <v>1</v>
      </c>
      <c r="BA450" s="3">
        <f>IF('data sistem'!AM450="kurang dari 1 juta",1000000,IF('data sistem'!AM450="antara 1 dan 2 juta",2000000,IF('data sistem'!AM450="lebih dari 2 juta",3000000,IF('data sistem'!AM450="lebih dari 3 juta",4000000,0))))</f>
        <v>0</v>
      </c>
      <c r="BB450" s="3">
        <f>0</f>
        <v>0</v>
      </c>
      <c r="BC450" s="3">
        <f>IF('data sistem'!BI450="kurang dari 1 juta",1000000,IF('data sistem'!BI450="antara 1 dan 2 juta",2000000,IF('data sistem'!BI450="lebih dari 2 juta",3000000,IF('data sistem'!BI450="lebih dari 3 juta",4000000,0))))</f>
        <v>0</v>
      </c>
      <c r="BD450" s="3" t="str">
        <f>IF('data sistem'!DE450&gt;0,'data sistem'!DE450,"")</f>
        <v/>
      </c>
      <c r="BE450" s="3" t="str">
        <f>IF('data sistem'!DF450="lebih tinggi",1,IF('data sistem'!DF450="sama",2,IF('data sistem'!DF450="lebih rendah",3,IF('data sistem'!DF450="tidak perlu",4,""))))</f>
        <v/>
      </c>
      <c r="BF450" s="3">
        <f>'data sistem'!DG450*1</f>
        <v>0</v>
      </c>
      <c r="BG450" s="3">
        <f>'data sistem'!DH450*2</f>
        <v>0</v>
      </c>
      <c r="BH450" s="3">
        <f>'data sistem'!DI450*3</f>
        <v>0</v>
      </c>
      <c r="BI450" s="3">
        <f>'data sistem'!DJ450*4</f>
        <v>0</v>
      </c>
      <c r="BJ450" s="3">
        <f>'data sistem'!DK450*5</f>
        <v>0</v>
      </c>
      <c r="BK450" s="3">
        <f>'data sistem'!DL450*6</f>
        <v>0</v>
      </c>
      <c r="BL450" s="3">
        <f>'data sistem'!DM450*7</f>
        <v>0</v>
      </c>
      <c r="BM450" s="3">
        <f>'data sistem'!DN450*8</f>
        <v>0</v>
      </c>
      <c r="BN450" s="3">
        <f>'data sistem'!DO450*9</f>
        <v>0</v>
      </c>
      <c r="BO450" s="3">
        <f>'data sistem'!DP450*10</f>
        <v>0</v>
      </c>
      <c r="BP450" s="3">
        <f>'data sistem'!DQ450*11</f>
        <v>0</v>
      </c>
      <c r="BQ450" s="3">
        <f>'data sistem'!DR450*12</f>
        <v>0</v>
      </c>
      <c r="BR450" s="3">
        <v>0</v>
      </c>
      <c r="BT450" s="3">
        <f>'data sistem'!GU450</f>
        <v>0</v>
      </c>
      <c r="BU450" s="3">
        <f>'data sistem'!HX450</f>
        <v>0</v>
      </c>
      <c r="BV450" s="3">
        <f>'data sistem'!GV450</f>
        <v>0</v>
      </c>
      <c r="BW450" s="3">
        <f>'data sistem'!HY450</f>
        <v>0</v>
      </c>
      <c r="BX450" s="3">
        <f>'data sistem'!GW450</f>
        <v>0</v>
      </c>
      <c r="BY450" s="3">
        <f>'data sistem'!HV450</f>
        <v>0</v>
      </c>
      <c r="BZ450" s="3">
        <f>'data sistem'!HZ450</f>
        <v>0</v>
      </c>
      <c r="CA450" s="3">
        <f>'data sistem'!IY450</f>
        <v>0</v>
      </c>
      <c r="CB450" s="3">
        <f>'data sistem'!GX450</f>
        <v>0</v>
      </c>
      <c r="CC450" s="3">
        <f>'data sistem'!IA450</f>
        <v>0</v>
      </c>
      <c r="CD450" s="3">
        <f>'data sistem'!GY450</f>
        <v>0</v>
      </c>
      <c r="CE450" s="3">
        <f>'data sistem'!IB450</f>
        <v>0</v>
      </c>
      <c r="CF450" s="3">
        <f>'data sistem'!GZ450</f>
        <v>0</v>
      </c>
      <c r="CH450" s="3">
        <f>'data sistem'!IC450</f>
        <v>0</v>
      </c>
      <c r="CJ450" s="3">
        <f>'data sistem'!HA450</f>
        <v>0</v>
      </c>
      <c r="CK450" s="3">
        <f>'data sistem'!ID450</f>
        <v>0</v>
      </c>
      <c r="CL450" s="3">
        <f>'data sistem'!HB450</f>
        <v>0</v>
      </c>
      <c r="CM450" s="3">
        <f>'data sistem'!IE450</f>
        <v>0</v>
      </c>
      <c r="CN450" s="3">
        <f>'data sistem'!HC450</f>
        <v>0</v>
      </c>
      <c r="CO450" s="3">
        <f>'data sistem'!IF450</f>
        <v>0</v>
      </c>
      <c r="CP450" s="3">
        <f>'data sistem'!HD450</f>
        <v>0</v>
      </c>
      <c r="CQ450" s="3">
        <f>'data sistem'!IG450</f>
        <v>0</v>
      </c>
      <c r="CR450" s="3">
        <f>'data sistem'!HE450</f>
        <v>0</v>
      </c>
      <c r="CS450" s="3">
        <f>'data sistem'!IH450</f>
        <v>0</v>
      </c>
      <c r="CT450" s="3">
        <f>'data sistem'!HF450</f>
        <v>0</v>
      </c>
      <c r="CU450" s="3">
        <f>'data sistem'!II450</f>
        <v>0</v>
      </c>
      <c r="CV450" s="3">
        <f>'data sistem'!HG450</f>
        <v>0</v>
      </c>
      <c r="CW450" s="3">
        <f>'data sistem'!IJ450</f>
        <v>0</v>
      </c>
      <c r="CX450" s="3">
        <f>'data sistem'!HH450</f>
        <v>0</v>
      </c>
      <c r="CY450" s="3">
        <f>'data sistem'!IK450</f>
        <v>0</v>
      </c>
      <c r="CZ450" s="3">
        <f>'data sistem'!HI450</f>
        <v>0</v>
      </c>
      <c r="DA450" s="3">
        <f>'data sistem'!IL450</f>
        <v>0</v>
      </c>
      <c r="DB450" s="3">
        <f>'data sistem'!HJ450</f>
        <v>0</v>
      </c>
      <c r="DC450" s="3">
        <f>'data sistem'!IM450</f>
        <v>0</v>
      </c>
      <c r="DD450" s="3">
        <f>'data sistem'!HK450</f>
        <v>0</v>
      </c>
      <c r="DE450" s="3">
        <f>'data sistem'!IN450</f>
        <v>0</v>
      </c>
      <c r="DF450" s="3">
        <f>'data sistem'!HL450</f>
        <v>0</v>
      </c>
      <c r="DG450" s="3">
        <f>'data sistem'!IO450</f>
        <v>0</v>
      </c>
      <c r="DH450" s="3">
        <f>'data sistem'!HM450</f>
        <v>0</v>
      </c>
      <c r="DI450" s="3">
        <f>'data sistem'!HM450</f>
        <v>0</v>
      </c>
      <c r="DJ450" s="3">
        <f>'data sistem'!IP450</f>
        <v>0</v>
      </c>
      <c r="DK450" s="3">
        <f>'data sistem'!IP450</f>
        <v>0</v>
      </c>
      <c r="DL450" s="3">
        <f>'data sistem'!HN450</f>
        <v>0</v>
      </c>
      <c r="DM450" s="3">
        <f>'data sistem'!IQ450</f>
        <v>0</v>
      </c>
      <c r="DN450" s="3">
        <f>'data sistem'!HO450</f>
        <v>0</v>
      </c>
      <c r="DO450" s="3">
        <f>'data sistem'!IR450</f>
        <v>0</v>
      </c>
      <c r="DP450" s="3">
        <f>'data sistem'!HP450</f>
        <v>0</v>
      </c>
      <c r="DQ450" s="3">
        <f>'data sistem'!IS450</f>
        <v>0</v>
      </c>
      <c r="DR450" s="3">
        <f>'data sistem'!HQ450</f>
        <v>0</v>
      </c>
      <c r="DS450" s="3">
        <f>'data sistem'!IT450</f>
        <v>0</v>
      </c>
      <c r="DT450" s="3">
        <f>'data sistem'!HR450</f>
        <v>0</v>
      </c>
      <c r="DU450" s="3">
        <f>'data sistem'!IU450</f>
        <v>0</v>
      </c>
      <c r="DV450" s="3">
        <f>'data sistem'!HS450</f>
        <v>0</v>
      </c>
      <c r="DW450" s="3">
        <f>'data sistem'!IV450</f>
        <v>0</v>
      </c>
      <c r="DX450" s="3">
        <f>'data sistem'!HT450</f>
        <v>0</v>
      </c>
      <c r="DY450" s="3">
        <f>'data sistem'!IW450</f>
        <v>0</v>
      </c>
      <c r="DZ450" s="3">
        <f>'data sistem'!HU450</f>
        <v>0</v>
      </c>
      <c r="EA450" s="3">
        <f>'data sistem'!IX450</f>
        <v>0</v>
      </c>
    </row>
    <row r="451" spans="1:131" x14ac:dyDescent="0.3">
      <c r="A451" s="3" t="str">
        <f t="shared" ref="A451:A514" si="7">"051022"</f>
        <v>051022</v>
      </c>
      <c r="B451" s="3" t="e">
        <f>VLOOKUP('data sistem'!C451,kodeprodi!$A$2:$B$11,2,FALSE)</f>
        <v>#N/A</v>
      </c>
      <c r="C451" s="3">
        <f>'data sistem'!A451</f>
        <v>0</v>
      </c>
      <c r="D451" s="3">
        <f>'data sistem'!B451</f>
        <v>0</v>
      </c>
      <c r="E451" s="3">
        <f>'data sistem'!J451</f>
        <v>0</v>
      </c>
      <c r="F451" s="3">
        <f>'data sistem'!K451</f>
        <v>0</v>
      </c>
      <c r="G451" s="3">
        <f>2020-'data sistem'!E451</f>
        <v>2020</v>
      </c>
      <c r="H451" s="3">
        <f>1</f>
        <v>1</v>
      </c>
      <c r="I451" s="3">
        <f>2</f>
        <v>2</v>
      </c>
      <c r="J451" s="3">
        <f>3</f>
        <v>3</v>
      </c>
      <c r="K451" s="3">
        <f>3</f>
        <v>3</v>
      </c>
      <c r="L451" s="3">
        <f>1</f>
        <v>1</v>
      </c>
      <c r="M451" s="3">
        <f>2</f>
        <v>2</v>
      </c>
      <c r="N451" s="3">
        <f>1</f>
        <v>1</v>
      </c>
      <c r="O451" s="3" t="str">
        <f>IF('data sistem'!W451="tidak",3,IF('data sistem'!W451="ya",IF('data sistem'!DT451="sebelum lulus",1,IF('data sistem'!DT451="setelah lulus",2,"")),""))</f>
        <v/>
      </c>
      <c r="P451" s="3" t="str">
        <f>IF('data sistem'!DU451="0-3 bulan",1,IF('data sistem'!DU451="3-6 bulan",3,IF('data sistem'!DU451="6-12 bulan",6,IF('data sistem'!DU451="lebih dari 12 bulan",12,""))))</f>
        <v/>
      </c>
      <c r="Q451" s="3" t="str">
        <f>IF('data sistem'!DV451="0-3 bulan",1,IF('data sistem'!DV451="3-6 bulan",3,IF('data sistem'!DV451="6-12 bulan",6,IF('data sistem'!DV451="lebih dari 12 bulan",12,""))))</f>
        <v/>
      </c>
      <c r="R451" s="3">
        <f>'data sistem'!EA451</f>
        <v>0</v>
      </c>
      <c r="S451" s="3">
        <f>'data sistem'!EB451</f>
        <v>0</v>
      </c>
      <c r="T451" s="3">
        <f>'data sistem'!EC451</f>
        <v>0</v>
      </c>
      <c r="U451" s="3">
        <f>'data sistem'!ED451</f>
        <v>0</v>
      </c>
      <c r="V451" s="3">
        <f>'data sistem'!EE451</f>
        <v>0</v>
      </c>
      <c r="W451" s="3">
        <f>'data sistem'!EF451</f>
        <v>0</v>
      </c>
      <c r="X451" s="3">
        <f>'data sistem'!EG451</f>
        <v>0</v>
      </c>
      <c r="Y451" s="3" t="str">
        <f>IF('data sistem'!DW451="ya",1,IF('data sistem'!DW451="tidak",0,""))</f>
        <v/>
      </c>
      <c r="Z451" s="3">
        <f>'data sistem'!EM451</f>
        <v>0</v>
      </c>
      <c r="AA451" s="3">
        <f>'data sistem'!EH451</f>
        <v>0</v>
      </c>
      <c r="AB451" s="3">
        <f>'data sistem'!EI451</f>
        <v>0</v>
      </c>
      <c r="AC451" s="3">
        <f>'data sistem'!EJ451</f>
        <v>0</v>
      </c>
      <c r="AD451" s="3">
        <f>'data sistem'!EK451</f>
        <v>0</v>
      </c>
      <c r="AE451" s="3">
        <f>'data sistem'!EL451</f>
        <v>0</v>
      </c>
      <c r="AF451" s="3">
        <f>0</f>
        <v>0</v>
      </c>
      <c r="AH451" s="3">
        <f>IF('data sistem'!FB451="lebih dari 3",4,'data sistem'!FB451)</f>
        <v>0</v>
      </c>
      <c r="AI451" s="3" t="str">
        <f>IF('data sistem'!FF451="sebelum lulus",1,IF('data sistem'!FF451="setelah lulus",2,""))</f>
        <v/>
      </c>
      <c r="AJ451" s="3" t="str">
        <f>IF('data sistem'!FG451="0-3 bulan",1,IF('data sistem'!FG451="3-6 bulan",3,IF('data sistem'!FG451="6-12 bulan",6,IF('data sistem'!FG451="lebih dari 12 bulan",12,""))))</f>
        <v/>
      </c>
      <c r="AK451" s="3" t="str">
        <f>IF('data sistem'!FH451="0-3 bulan",1,IF('data sistem'!FH451="3-6 bulan",3,IF('data sistem'!FH451="6-12 bulan",6,IF('data sistem'!FH451="lebih dari 12 bulan",12,""))))</f>
        <v/>
      </c>
      <c r="AL451" s="3">
        <f>IF('data sistem'!FC451="lebih dari 3",4,'data sistem'!FC451)</f>
        <v>0</v>
      </c>
      <c r="AM451" s="3">
        <f>IF('data sistem'!FD451="lebih dari 3",4,'data sistem'!FD451)</f>
        <v>0</v>
      </c>
      <c r="AN451" s="3" t="str">
        <f>IF(LEFT('data sistem'!U451,7)="bekerja",1,IF(LEFT('data sistem'!U451,5)="tidak",2,""))</f>
        <v/>
      </c>
      <c r="AO451" s="3">
        <f>'data sistem'!M451*1</f>
        <v>0</v>
      </c>
      <c r="AP451" s="3">
        <f>'data sistem'!R451*2</f>
        <v>0</v>
      </c>
      <c r="AQ451" s="3">
        <f>'data sistem'!P451*3</f>
        <v>0</v>
      </c>
      <c r="AR451" s="3">
        <f>'data sistem'!Q451*4</f>
        <v>0</v>
      </c>
      <c r="AS451" s="3">
        <f>0</f>
        <v>0</v>
      </c>
      <c r="AU451" s="3">
        <f>IF('data sistem'!Q451="1",4,1)</f>
        <v>1</v>
      </c>
      <c r="AW451" s="3">
        <f>IF('data sistem'!AG451="bumn",1,IF('data sistem'!AG451="non-profit",2,IF('data sistem'!AG451="swasta",3,IF('data sistem'!AG451="wiraswasta",4,5))))</f>
        <v>5</v>
      </c>
      <c r="AX451" s="3">
        <f>IF(AW451=5,'data sistem'!AG451,"")</f>
        <v>0</v>
      </c>
      <c r="AY451" s="3">
        <f>IF('data sistem'!T451=0,1,'data sistem'!T451=0)</f>
        <v>1</v>
      </c>
      <c r="BA451" s="3">
        <f>IF('data sistem'!AM451="kurang dari 1 juta",1000000,IF('data sistem'!AM451="antara 1 dan 2 juta",2000000,IF('data sistem'!AM451="lebih dari 2 juta",3000000,IF('data sistem'!AM451="lebih dari 3 juta",4000000,0))))</f>
        <v>0</v>
      </c>
      <c r="BB451" s="3">
        <f>0</f>
        <v>0</v>
      </c>
      <c r="BC451" s="3">
        <f>IF('data sistem'!BI451="kurang dari 1 juta",1000000,IF('data sistem'!BI451="antara 1 dan 2 juta",2000000,IF('data sistem'!BI451="lebih dari 2 juta",3000000,IF('data sistem'!BI451="lebih dari 3 juta",4000000,0))))</f>
        <v>0</v>
      </c>
      <c r="BD451" s="3" t="str">
        <f>IF('data sistem'!DE451&gt;0,'data sistem'!DE451,"")</f>
        <v/>
      </c>
      <c r="BE451" s="3" t="str">
        <f>IF('data sistem'!DF451="lebih tinggi",1,IF('data sistem'!DF451="sama",2,IF('data sistem'!DF451="lebih rendah",3,IF('data sistem'!DF451="tidak perlu",4,""))))</f>
        <v/>
      </c>
      <c r="BF451" s="3">
        <f>'data sistem'!DG451*1</f>
        <v>0</v>
      </c>
      <c r="BG451" s="3">
        <f>'data sistem'!DH451*2</f>
        <v>0</v>
      </c>
      <c r="BH451" s="3">
        <f>'data sistem'!DI451*3</f>
        <v>0</v>
      </c>
      <c r="BI451" s="3">
        <f>'data sistem'!DJ451*4</f>
        <v>0</v>
      </c>
      <c r="BJ451" s="3">
        <f>'data sistem'!DK451*5</f>
        <v>0</v>
      </c>
      <c r="BK451" s="3">
        <f>'data sistem'!DL451*6</f>
        <v>0</v>
      </c>
      <c r="BL451" s="3">
        <f>'data sistem'!DM451*7</f>
        <v>0</v>
      </c>
      <c r="BM451" s="3">
        <f>'data sistem'!DN451*8</f>
        <v>0</v>
      </c>
      <c r="BN451" s="3">
        <f>'data sistem'!DO451*9</f>
        <v>0</v>
      </c>
      <c r="BO451" s="3">
        <f>'data sistem'!DP451*10</f>
        <v>0</v>
      </c>
      <c r="BP451" s="3">
        <f>'data sistem'!DQ451*11</f>
        <v>0</v>
      </c>
      <c r="BQ451" s="3">
        <f>'data sistem'!DR451*12</f>
        <v>0</v>
      </c>
      <c r="BR451" s="3">
        <v>0</v>
      </c>
      <c r="BT451" s="3">
        <f>'data sistem'!GU451</f>
        <v>0</v>
      </c>
      <c r="BU451" s="3">
        <f>'data sistem'!HX451</f>
        <v>0</v>
      </c>
      <c r="BV451" s="3">
        <f>'data sistem'!GV451</f>
        <v>0</v>
      </c>
      <c r="BW451" s="3">
        <f>'data sistem'!HY451</f>
        <v>0</v>
      </c>
      <c r="BX451" s="3">
        <f>'data sistem'!GW451</f>
        <v>0</v>
      </c>
      <c r="BY451" s="3">
        <f>'data sistem'!HV451</f>
        <v>0</v>
      </c>
      <c r="BZ451" s="3">
        <f>'data sistem'!HZ451</f>
        <v>0</v>
      </c>
      <c r="CA451" s="3">
        <f>'data sistem'!IY451</f>
        <v>0</v>
      </c>
      <c r="CB451" s="3">
        <f>'data sistem'!GX451</f>
        <v>0</v>
      </c>
      <c r="CC451" s="3">
        <f>'data sistem'!IA451</f>
        <v>0</v>
      </c>
      <c r="CD451" s="3">
        <f>'data sistem'!GY451</f>
        <v>0</v>
      </c>
      <c r="CE451" s="3">
        <f>'data sistem'!IB451</f>
        <v>0</v>
      </c>
      <c r="CF451" s="3">
        <f>'data sistem'!GZ451</f>
        <v>0</v>
      </c>
      <c r="CH451" s="3">
        <f>'data sistem'!IC451</f>
        <v>0</v>
      </c>
      <c r="CJ451" s="3">
        <f>'data sistem'!HA451</f>
        <v>0</v>
      </c>
      <c r="CK451" s="3">
        <f>'data sistem'!ID451</f>
        <v>0</v>
      </c>
      <c r="CL451" s="3">
        <f>'data sistem'!HB451</f>
        <v>0</v>
      </c>
      <c r="CM451" s="3">
        <f>'data sistem'!IE451</f>
        <v>0</v>
      </c>
      <c r="CN451" s="3">
        <f>'data sistem'!HC451</f>
        <v>0</v>
      </c>
      <c r="CO451" s="3">
        <f>'data sistem'!IF451</f>
        <v>0</v>
      </c>
      <c r="CP451" s="3">
        <f>'data sistem'!HD451</f>
        <v>0</v>
      </c>
      <c r="CQ451" s="3">
        <f>'data sistem'!IG451</f>
        <v>0</v>
      </c>
      <c r="CR451" s="3">
        <f>'data sistem'!HE451</f>
        <v>0</v>
      </c>
      <c r="CS451" s="3">
        <f>'data sistem'!IH451</f>
        <v>0</v>
      </c>
      <c r="CT451" s="3">
        <f>'data sistem'!HF451</f>
        <v>0</v>
      </c>
      <c r="CU451" s="3">
        <f>'data sistem'!II451</f>
        <v>0</v>
      </c>
      <c r="CV451" s="3">
        <f>'data sistem'!HG451</f>
        <v>0</v>
      </c>
      <c r="CW451" s="3">
        <f>'data sistem'!IJ451</f>
        <v>0</v>
      </c>
      <c r="CX451" s="3">
        <f>'data sistem'!HH451</f>
        <v>0</v>
      </c>
      <c r="CY451" s="3">
        <f>'data sistem'!IK451</f>
        <v>0</v>
      </c>
      <c r="CZ451" s="3">
        <f>'data sistem'!HI451</f>
        <v>0</v>
      </c>
      <c r="DA451" s="3">
        <f>'data sistem'!IL451</f>
        <v>0</v>
      </c>
      <c r="DB451" s="3">
        <f>'data sistem'!HJ451</f>
        <v>0</v>
      </c>
      <c r="DC451" s="3">
        <f>'data sistem'!IM451</f>
        <v>0</v>
      </c>
      <c r="DD451" s="3">
        <f>'data sistem'!HK451</f>
        <v>0</v>
      </c>
      <c r="DE451" s="3">
        <f>'data sistem'!IN451</f>
        <v>0</v>
      </c>
      <c r="DF451" s="3">
        <f>'data sistem'!HL451</f>
        <v>0</v>
      </c>
      <c r="DG451" s="3">
        <f>'data sistem'!IO451</f>
        <v>0</v>
      </c>
      <c r="DH451" s="3">
        <f>'data sistem'!HM451</f>
        <v>0</v>
      </c>
      <c r="DI451" s="3">
        <f>'data sistem'!HM451</f>
        <v>0</v>
      </c>
      <c r="DJ451" s="3">
        <f>'data sistem'!IP451</f>
        <v>0</v>
      </c>
      <c r="DK451" s="3">
        <f>'data sistem'!IP451</f>
        <v>0</v>
      </c>
      <c r="DL451" s="3">
        <f>'data sistem'!HN451</f>
        <v>0</v>
      </c>
      <c r="DM451" s="3">
        <f>'data sistem'!IQ451</f>
        <v>0</v>
      </c>
      <c r="DN451" s="3">
        <f>'data sistem'!HO451</f>
        <v>0</v>
      </c>
      <c r="DO451" s="3">
        <f>'data sistem'!IR451</f>
        <v>0</v>
      </c>
      <c r="DP451" s="3">
        <f>'data sistem'!HP451</f>
        <v>0</v>
      </c>
      <c r="DQ451" s="3">
        <f>'data sistem'!IS451</f>
        <v>0</v>
      </c>
      <c r="DR451" s="3">
        <f>'data sistem'!HQ451</f>
        <v>0</v>
      </c>
      <c r="DS451" s="3">
        <f>'data sistem'!IT451</f>
        <v>0</v>
      </c>
      <c r="DT451" s="3">
        <f>'data sistem'!HR451</f>
        <v>0</v>
      </c>
      <c r="DU451" s="3">
        <f>'data sistem'!IU451</f>
        <v>0</v>
      </c>
      <c r="DV451" s="3">
        <f>'data sistem'!HS451</f>
        <v>0</v>
      </c>
      <c r="DW451" s="3">
        <f>'data sistem'!IV451</f>
        <v>0</v>
      </c>
      <c r="DX451" s="3">
        <f>'data sistem'!HT451</f>
        <v>0</v>
      </c>
      <c r="DY451" s="3">
        <f>'data sistem'!IW451</f>
        <v>0</v>
      </c>
      <c r="DZ451" s="3">
        <f>'data sistem'!HU451</f>
        <v>0</v>
      </c>
      <c r="EA451" s="3">
        <f>'data sistem'!IX451</f>
        <v>0</v>
      </c>
    </row>
    <row r="452" spans="1:131" x14ac:dyDescent="0.3">
      <c r="A452" s="3" t="str">
        <f t="shared" si="7"/>
        <v>051022</v>
      </c>
      <c r="B452" s="3" t="e">
        <f>VLOOKUP('data sistem'!C452,kodeprodi!$A$2:$B$11,2,FALSE)</f>
        <v>#N/A</v>
      </c>
      <c r="C452" s="3">
        <f>'data sistem'!A452</f>
        <v>0</v>
      </c>
      <c r="D452" s="3">
        <f>'data sistem'!B452</f>
        <v>0</v>
      </c>
      <c r="E452" s="3">
        <f>'data sistem'!J452</f>
        <v>0</v>
      </c>
      <c r="F452" s="3">
        <f>'data sistem'!K452</f>
        <v>0</v>
      </c>
      <c r="G452" s="3">
        <f>2020-'data sistem'!E452</f>
        <v>2020</v>
      </c>
      <c r="H452" s="3">
        <f>1</f>
        <v>1</v>
      </c>
      <c r="I452" s="3">
        <f>2</f>
        <v>2</v>
      </c>
      <c r="J452" s="3">
        <f>3</f>
        <v>3</v>
      </c>
      <c r="K452" s="3">
        <f>3</f>
        <v>3</v>
      </c>
      <c r="L452" s="3">
        <f>1</f>
        <v>1</v>
      </c>
      <c r="M452" s="3">
        <f>2</f>
        <v>2</v>
      </c>
      <c r="N452" s="3">
        <f>1</f>
        <v>1</v>
      </c>
      <c r="O452" s="3" t="str">
        <f>IF('data sistem'!W452="tidak",3,IF('data sistem'!W452="ya",IF('data sistem'!DT452="sebelum lulus",1,IF('data sistem'!DT452="setelah lulus",2,"")),""))</f>
        <v/>
      </c>
      <c r="P452" s="3" t="str">
        <f>IF('data sistem'!DU452="0-3 bulan",1,IF('data sistem'!DU452="3-6 bulan",3,IF('data sistem'!DU452="6-12 bulan",6,IF('data sistem'!DU452="lebih dari 12 bulan",12,""))))</f>
        <v/>
      </c>
      <c r="Q452" s="3" t="str">
        <f>IF('data sistem'!DV452="0-3 bulan",1,IF('data sistem'!DV452="3-6 bulan",3,IF('data sistem'!DV452="6-12 bulan",6,IF('data sistem'!DV452="lebih dari 12 bulan",12,""))))</f>
        <v/>
      </c>
      <c r="R452" s="3">
        <f>'data sistem'!EA452</f>
        <v>0</v>
      </c>
      <c r="S452" s="3">
        <f>'data sistem'!EB452</f>
        <v>0</v>
      </c>
      <c r="T452" s="3">
        <f>'data sistem'!EC452</f>
        <v>0</v>
      </c>
      <c r="U452" s="3">
        <f>'data sistem'!ED452</f>
        <v>0</v>
      </c>
      <c r="V452" s="3">
        <f>'data sistem'!EE452</f>
        <v>0</v>
      </c>
      <c r="W452" s="3">
        <f>'data sistem'!EF452</f>
        <v>0</v>
      </c>
      <c r="X452" s="3">
        <f>'data sistem'!EG452</f>
        <v>0</v>
      </c>
      <c r="Y452" s="3" t="str">
        <f>IF('data sistem'!DW452="ya",1,IF('data sistem'!DW452="tidak",0,""))</f>
        <v/>
      </c>
      <c r="Z452" s="3">
        <f>'data sistem'!EM452</f>
        <v>0</v>
      </c>
      <c r="AA452" s="3">
        <f>'data sistem'!EH452</f>
        <v>0</v>
      </c>
      <c r="AB452" s="3">
        <f>'data sistem'!EI452</f>
        <v>0</v>
      </c>
      <c r="AC452" s="3">
        <f>'data sistem'!EJ452</f>
        <v>0</v>
      </c>
      <c r="AD452" s="3">
        <f>'data sistem'!EK452</f>
        <v>0</v>
      </c>
      <c r="AE452" s="3">
        <f>'data sistem'!EL452</f>
        <v>0</v>
      </c>
      <c r="AF452" s="3">
        <f>0</f>
        <v>0</v>
      </c>
      <c r="AH452" s="3">
        <f>IF('data sistem'!FB452="lebih dari 3",4,'data sistem'!FB452)</f>
        <v>0</v>
      </c>
      <c r="AI452" s="3" t="str">
        <f>IF('data sistem'!FF452="sebelum lulus",1,IF('data sistem'!FF452="setelah lulus",2,""))</f>
        <v/>
      </c>
      <c r="AJ452" s="3" t="str">
        <f>IF('data sistem'!FG452="0-3 bulan",1,IF('data sistem'!FG452="3-6 bulan",3,IF('data sistem'!FG452="6-12 bulan",6,IF('data sistem'!FG452="lebih dari 12 bulan",12,""))))</f>
        <v/>
      </c>
      <c r="AK452" s="3" t="str">
        <f>IF('data sistem'!FH452="0-3 bulan",1,IF('data sistem'!FH452="3-6 bulan",3,IF('data sistem'!FH452="6-12 bulan",6,IF('data sistem'!FH452="lebih dari 12 bulan",12,""))))</f>
        <v/>
      </c>
      <c r="AL452" s="3">
        <f>IF('data sistem'!FC452="lebih dari 3",4,'data sistem'!FC452)</f>
        <v>0</v>
      </c>
      <c r="AM452" s="3">
        <f>IF('data sistem'!FD452="lebih dari 3",4,'data sistem'!FD452)</f>
        <v>0</v>
      </c>
      <c r="AN452" s="3" t="str">
        <f>IF(LEFT('data sistem'!U452,7)="bekerja",1,IF(LEFT('data sistem'!U452,5)="tidak",2,""))</f>
        <v/>
      </c>
      <c r="AO452" s="3">
        <f>'data sistem'!M452*1</f>
        <v>0</v>
      </c>
      <c r="AP452" s="3">
        <f>'data sistem'!R452*2</f>
        <v>0</v>
      </c>
      <c r="AQ452" s="3">
        <f>'data sistem'!P452*3</f>
        <v>0</v>
      </c>
      <c r="AR452" s="3">
        <f>'data sistem'!Q452*4</f>
        <v>0</v>
      </c>
      <c r="AS452" s="3">
        <f>0</f>
        <v>0</v>
      </c>
      <c r="AU452" s="3">
        <f>IF('data sistem'!Q452="1",4,1)</f>
        <v>1</v>
      </c>
      <c r="AW452" s="3">
        <f>IF('data sistem'!AG452="bumn",1,IF('data sistem'!AG452="non-profit",2,IF('data sistem'!AG452="swasta",3,IF('data sistem'!AG452="wiraswasta",4,5))))</f>
        <v>5</v>
      </c>
      <c r="AX452" s="3">
        <f>IF(AW452=5,'data sistem'!AG452,"")</f>
        <v>0</v>
      </c>
      <c r="AY452" s="3">
        <f>IF('data sistem'!T452=0,1,'data sistem'!T452=0)</f>
        <v>1</v>
      </c>
      <c r="BA452" s="3">
        <f>IF('data sistem'!AM452="kurang dari 1 juta",1000000,IF('data sistem'!AM452="antara 1 dan 2 juta",2000000,IF('data sistem'!AM452="lebih dari 2 juta",3000000,IF('data sistem'!AM452="lebih dari 3 juta",4000000,0))))</f>
        <v>0</v>
      </c>
      <c r="BB452" s="3">
        <f>0</f>
        <v>0</v>
      </c>
      <c r="BC452" s="3">
        <f>IF('data sistem'!BI452="kurang dari 1 juta",1000000,IF('data sistem'!BI452="antara 1 dan 2 juta",2000000,IF('data sistem'!BI452="lebih dari 2 juta",3000000,IF('data sistem'!BI452="lebih dari 3 juta",4000000,0))))</f>
        <v>0</v>
      </c>
      <c r="BD452" s="3" t="str">
        <f>IF('data sistem'!DE452&gt;0,'data sistem'!DE452,"")</f>
        <v/>
      </c>
      <c r="BE452" s="3" t="str">
        <f>IF('data sistem'!DF452="lebih tinggi",1,IF('data sistem'!DF452="sama",2,IF('data sistem'!DF452="lebih rendah",3,IF('data sistem'!DF452="tidak perlu",4,""))))</f>
        <v/>
      </c>
      <c r="BF452" s="3">
        <f>'data sistem'!DG452*1</f>
        <v>0</v>
      </c>
      <c r="BG452" s="3">
        <f>'data sistem'!DH452*2</f>
        <v>0</v>
      </c>
      <c r="BH452" s="3">
        <f>'data sistem'!DI452*3</f>
        <v>0</v>
      </c>
      <c r="BI452" s="3">
        <f>'data sistem'!DJ452*4</f>
        <v>0</v>
      </c>
      <c r="BJ452" s="3">
        <f>'data sistem'!DK452*5</f>
        <v>0</v>
      </c>
      <c r="BK452" s="3">
        <f>'data sistem'!DL452*6</f>
        <v>0</v>
      </c>
      <c r="BL452" s="3">
        <f>'data sistem'!DM452*7</f>
        <v>0</v>
      </c>
      <c r="BM452" s="3">
        <f>'data sistem'!DN452*8</f>
        <v>0</v>
      </c>
      <c r="BN452" s="3">
        <f>'data sistem'!DO452*9</f>
        <v>0</v>
      </c>
      <c r="BO452" s="3">
        <f>'data sistem'!DP452*10</f>
        <v>0</v>
      </c>
      <c r="BP452" s="3">
        <f>'data sistem'!DQ452*11</f>
        <v>0</v>
      </c>
      <c r="BQ452" s="3">
        <f>'data sistem'!DR452*12</f>
        <v>0</v>
      </c>
      <c r="BR452" s="3">
        <v>0</v>
      </c>
      <c r="BT452" s="3">
        <f>'data sistem'!GU452</f>
        <v>0</v>
      </c>
      <c r="BU452" s="3">
        <f>'data sistem'!HX452</f>
        <v>0</v>
      </c>
      <c r="BV452" s="3">
        <f>'data sistem'!GV452</f>
        <v>0</v>
      </c>
      <c r="BW452" s="3">
        <f>'data sistem'!HY452</f>
        <v>0</v>
      </c>
      <c r="BX452" s="3">
        <f>'data sistem'!GW452</f>
        <v>0</v>
      </c>
      <c r="BY452" s="3">
        <f>'data sistem'!HV452</f>
        <v>0</v>
      </c>
      <c r="BZ452" s="3">
        <f>'data sistem'!HZ452</f>
        <v>0</v>
      </c>
      <c r="CA452" s="3">
        <f>'data sistem'!IY452</f>
        <v>0</v>
      </c>
      <c r="CB452" s="3">
        <f>'data sistem'!GX452</f>
        <v>0</v>
      </c>
      <c r="CC452" s="3">
        <f>'data sistem'!IA452</f>
        <v>0</v>
      </c>
      <c r="CD452" s="3">
        <f>'data sistem'!GY452</f>
        <v>0</v>
      </c>
      <c r="CE452" s="3">
        <f>'data sistem'!IB452</f>
        <v>0</v>
      </c>
      <c r="CF452" s="3">
        <f>'data sistem'!GZ452</f>
        <v>0</v>
      </c>
      <c r="CH452" s="3">
        <f>'data sistem'!IC452</f>
        <v>0</v>
      </c>
      <c r="CJ452" s="3">
        <f>'data sistem'!HA452</f>
        <v>0</v>
      </c>
      <c r="CK452" s="3">
        <f>'data sistem'!ID452</f>
        <v>0</v>
      </c>
      <c r="CL452" s="3">
        <f>'data sistem'!HB452</f>
        <v>0</v>
      </c>
      <c r="CM452" s="3">
        <f>'data sistem'!IE452</f>
        <v>0</v>
      </c>
      <c r="CN452" s="3">
        <f>'data sistem'!HC452</f>
        <v>0</v>
      </c>
      <c r="CO452" s="3">
        <f>'data sistem'!IF452</f>
        <v>0</v>
      </c>
      <c r="CP452" s="3">
        <f>'data sistem'!HD452</f>
        <v>0</v>
      </c>
      <c r="CQ452" s="3">
        <f>'data sistem'!IG452</f>
        <v>0</v>
      </c>
      <c r="CR452" s="3">
        <f>'data sistem'!HE452</f>
        <v>0</v>
      </c>
      <c r="CS452" s="3">
        <f>'data sistem'!IH452</f>
        <v>0</v>
      </c>
      <c r="CT452" s="3">
        <f>'data sistem'!HF452</f>
        <v>0</v>
      </c>
      <c r="CU452" s="3">
        <f>'data sistem'!II452</f>
        <v>0</v>
      </c>
      <c r="CV452" s="3">
        <f>'data sistem'!HG452</f>
        <v>0</v>
      </c>
      <c r="CW452" s="3">
        <f>'data sistem'!IJ452</f>
        <v>0</v>
      </c>
      <c r="CX452" s="3">
        <f>'data sistem'!HH452</f>
        <v>0</v>
      </c>
      <c r="CY452" s="3">
        <f>'data sistem'!IK452</f>
        <v>0</v>
      </c>
      <c r="CZ452" s="3">
        <f>'data sistem'!HI452</f>
        <v>0</v>
      </c>
      <c r="DA452" s="3">
        <f>'data sistem'!IL452</f>
        <v>0</v>
      </c>
      <c r="DB452" s="3">
        <f>'data sistem'!HJ452</f>
        <v>0</v>
      </c>
      <c r="DC452" s="3">
        <f>'data sistem'!IM452</f>
        <v>0</v>
      </c>
      <c r="DD452" s="3">
        <f>'data sistem'!HK452</f>
        <v>0</v>
      </c>
      <c r="DE452" s="3">
        <f>'data sistem'!IN452</f>
        <v>0</v>
      </c>
      <c r="DF452" s="3">
        <f>'data sistem'!HL452</f>
        <v>0</v>
      </c>
      <c r="DG452" s="3">
        <f>'data sistem'!IO452</f>
        <v>0</v>
      </c>
      <c r="DH452" s="3">
        <f>'data sistem'!HM452</f>
        <v>0</v>
      </c>
      <c r="DI452" s="3">
        <f>'data sistem'!HM452</f>
        <v>0</v>
      </c>
      <c r="DJ452" s="3">
        <f>'data sistem'!IP452</f>
        <v>0</v>
      </c>
      <c r="DK452" s="3">
        <f>'data sistem'!IP452</f>
        <v>0</v>
      </c>
      <c r="DL452" s="3">
        <f>'data sistem'!HN452</f>
        <v>0</v>
      </c>
      <c r="DM452" s="3">
        <f>'data sistem'!IQ452</f>
        <v>0</v>
      </c>
      <c r="DN452" s="3">
        <f>'data sistem'!HO452</f>
        <v>0</v>
      </c>
      <c r="DO452" s="3">
        <f>'data sistem'!IR452</f>
        <v>0</v>
      </c>
      <c r="DP452" s="3">
        <f>'data sistem'!HP452</f>
        <v>0</v>
      </c>
      <c r="DQ452" s="3">
        <f>'data sistem'!IS452</f>
        <v>0</v>
      </c>
      <c r="DR452" s="3">
        <f>'data sistem'!HQ452</f>
        <v>0</v>
      </c>
      <c r="DS452" s="3">
        <f>'data sistem'!IT452</f>
        <v>0</v>
      </c>
      <c r="DT452" s="3">
        <f>'data sistem'!HR452</f>
        <v>0</v>
      </c>
      <c r="DU452" s="3">
        <f>'data sistem'!IU452</f>
        <v>0</v>
      </c>
      <c r="DV452" s="3">
        <f>'data sistem'!HS452</f>
        <v>0</v>
      </c>
      <c r="DW452" s="3">
        <f>'data sistem'!IV452</f>
        <v>0</v>
      </c>
      <c r="DX452" s="3">
        <f>'data sistem'!HT452</f>
        <v>0</v>
      </c>
      <c r="DY452" s="3">
        <f>'data sistem'!IW452</f>
        <v>0</v>
      </c>
      <c r="DZ452" s="3">
        <f>'data sistem'!HU452</f>
        <v>0</v>
      </c>
      <c r="EA452" s="3">
        <f>'data sistem'!IX452</f>
        <v>0</v>
      </c>
    </row>
    <row r="453" spans="1:131" x14ac:dyDescent="0.3">
      <c r="A453" s="3" t="str">
        <f t="shared" si="7"/>
        <v>051022</v>
      </c>
      <c r="B453" s="3" t="e">
        <f>VLOOKUP('data sistem'!C453,kodeprodi!$A$2:$B$11,2,FALSE)</f>
        <v>#N/A</v>
      </c>
      <c r="C453" s="3">
        <f>'data sistem'!A453</f>
        <v>0</v>
      </c>
      <c r="D453" s="3">
        <f>'data sistem'!B453</f>
        <v>0</v>
      </c>
      <c r="E453" s="3">
        <f>'data sistem'!J453</f>
        <v>0</v>
      </c>
      <c r="F453" s="3">
        <f>'data sistem'!K453</f>
        <v>0</v>
      </c>
      <c r="G453" s="3">
        <f>2020-'data sistem'!E453</f>
        <v>2020</v>
      </c>
      <c r="H453" s="3">
        <f>1</f>
        <v>1</v>
      </c>
      <c r="I453" s="3">
        <f>2</f>
        <v>2</v>
      </c>
      <c r="J453" s="3">
        <f>3</f>
        <v>3</v>
      </c>
      <c r="K453" s="3">
        <f>3</f>
        <v>3</v>
      </c>
      <c r="L453" s="3">
        <f>1</f>
        <v>1</v>
      </c>
      <c r="M453" s="3">
        <f>2</f>
        <v>2</v>
      </c>
      <c r="N453" s="3">
        <f>1</f>
        <v>1</v>
      </c>
      <c r="O453" s="3" t="str">
        <f>IF('data sistem'!W453="tidak",3,IF('data sistem'!W453="ya",IF('data sistem'!DT453="sebelum lulus",1,IF('data sistem'!DT453="setelah lulus",2,"")),""))</f>
        <v/>
      </c>
      <c r="P453" s="3" t="str">
        <f>IF('data sistem'!DU453="0-3 bulan",1,IF('data sistem'!DU453="3-6 bulan",3,IF('data sistem'!DU453="6-12 bulan",6,IF('data sistem'!DU453="lebih dari 12 bulan",12,""))))</f>
        <v/>
      </c>
      <c r="Q453" s="3" t="str">
        <f>IF('data sistem'!DV453="0-3 bulan",1,IF('data sistem'!DV453="3-6 bulan",3,IF('data sistem'!DV453="6-12 bulan",6,IF('data sistem'!DV453="lebih dari 12 bulan",12,""))))</f>
        <v/>
      </c>
      <c r="R453" s="3">
        <f>'data sistem'!EA453</f>
        <v>0</v>
      </c>
      <c r="S453" s="3">
        <f>'data sistem'!EB453</f>
        <v>0</v>
      </c>
      <c r="T453" s="3">
        <f>'data sistem'!EC453</f>
        <v>0</v>
      </c>
      <c r="U453" s="3">
        <f>'data sistem'!ED453</f>
        <v>0</v>
      </c>
      <c r="V453" s="3">
        <f>'data sistem'!EE453</f>
        <v>0</v>
      </c>
      <c r="W453" s="3">
        <f>'data sistem'!EF453</f>
        <v>0</v>
      </c>
      <c r="X453" s="3">
        <f>'data sistem'!EG453</f>
        <v>0</v>
      </c>
      <c r="Y453" s="3" t="str">
        <f>IF('data sistem'!DW453="ya",1,IF('data sistem'!DW453="tidak",0,""))</f>
        <v/>
      </c>
      <c r="Z453" s="3">
        <f>'data sistem'!EM453</f>
        <v>0</v>
      </c>
      <c r="AA453" s="3">
        <f>'data sistem'!EH453</f>
        <v>0</v>
      </c>
      <c r="AB453" s="3">
        <f>'data sistem'!EI453</f>
        <v>0</v>
      </c>
      <c r="AC453" s="3">
        <f>'data sistem'!EJ453</f>
        <v>0</v>
      </c>
      <c r="AD453" s="3">
        <f>'data sistem'!EK453</f>
        <v>0</v>
      </c>
      <c r="AE453" s="3">
        <f>'data sistem'!EL453</f>
        <v>0</v>
      </c>
      <c r="AF453" s="3">
        <f>0</f>
        <v>0</v>
      </c>
      <c r="AH453" s="3">
        <f>IF('data sistem'!FB453="lebih dari 3",4,'data sistem'!FB453)</f>
        <v>0</v>
      </c>
      <c r="AI453" s="3" t="str">
        <f>IF('data sistem'!FF453="sebelum lulus",1,IF('data sistem'!FF453="setelah lulus",2,""))</f>
        <v/>
      </c>
      <c r="AJ453" s="3" t="str">
        <f>IF('data sistem'!FG453="0-3 bulan",1,IF('data sistem'!FG453="3-6 bulan",3,IF('data sistem'!FG453="6-12 bulan",6,IF('data sistem'!FG453="lebih dari 12 bulan",12,""))))</f>
        <v/>
      </c>
      <c r="AK453" s="3" t="str">
        <f>IF('data sistem'!FH453="0-3 bulan",1,IF('data sistem'!FH453="3-6 bulan",3,IF('data sistem'!FH453="6-12 bulan",6,IF('data sistem'!FH453="lebih dari 12 bulan",12,""))))</f>
        <v/>
      </c>
      <c r="AL453" s="3">
        <f>IF('data sistem'!FC453="lebih dari 3",4,'data sistem'!FC453)</f>
        <v>0</v>
      </c>
      <c r="AM453" s="3">
        <f>IF('data sistem'!FD453="lebih dari 3",4,'data sistem'!FD453)</f>
        <v>0</v>
      </c>
      <c r="AN453" s="3" t="str">
        <f>IF(LEFT('data sistem'!U453,7)="bekerja",1,IF(LEFT('data sistem'!U453,5)="tidak",2,""))</f>
        <v/>
      </c>
      <c r="AO453" s="3">
        <f>'data sistem'!M453*1</f>
        <v>0</v>
      </c>
      <c r="AP453" s="3">
        <f>'data sistem'!R453*2</f>
        <v>0</v>
      </c>
      <c r="AQ453" s="3">
        <f>'data sistem'!P453*3</f>
        <v>0</v>
      </c>
      <c r="AR453" s="3">
        <f>'data sistem'!Q453*4</f>
        <v>0</v>
      </c>
      <c r="AS453" s="3">
        <f>0</f>
        <v>0</v>
      </c>
      <c r="AU453" s="3">
        <f>IF('data sistem'!Q453="1",4,1)</f>
        <v>1</v>
      </c>
      <c r="AW453" s="3">
        <f>IF('data sistem'!AG453="bumn",1,IF('data sistem'!AG453="non-profit",2,IF('data sistem'!AG453="swasta",3,IF('data sistem'!AG453="wiraswasta",4,5))))</f>
        <v>5</v>
      </c>
      <c r="AX453" s="3">
        <f>IF(AW453=5,'data sistem'!AG453,"")</f>
        <v>0</v>
      </c>
      <c r="AY453" s="3">
        <f>IF('data sistem'!T453=0,1,'data sistem'!T453=0)</f>
        <v>1</v>
      </c>
      <c r="BA453" s="3">
        <f>IF('data sistem'!AM453="kurang dari 1 juta",1000000,IF('data sistem'!AM453="antara 1 dan 2 juta",2000000,IF('data sistem'!AM453="lebih dari 2 juta",3000000,IF('data sistem'!AM453="lebih dari 3 juta",4000000,0))))</f>
        <v>0</v>
      </c>
      <c r="BB453" s="3">
        <f>0</f>
        <v>0</v>
      </c>
      <c r="BC453" s="3">
        <f>IF('data sistem'!BI453="kurang dari 1 juta",1000000,IF('data sistem'!BI453="antara 1 dan 2 juta",2000000,IF('data sistem'!BI453="lebih dari 2 juta",3000000,IF('data sistem'!BI453="lebih dari 3 juta",4000000,0))))</f>
        <v>0</v>
      </c>
      <c r="BD453" s="3" t="str">
        <f>IF('data sistem'!DE453&gt;0,'data sistem'!DE453,"")</f>
        <v/>
      </c>
      <c r="BE453" s="3" t="str">
        <f>IF('data sistem'!DF453="lebih tinggi",1,IF('data sistem'!DF453="sama",2,IF('data sistem'!DF453="lebih rendah",3,IF('data sistem'!DF453="tidak perlu",4,""))))</f>
        <v/>
      </c>
      <c r="BF453" s="3">
        <f>'data sistem'!DG453*1</f>
        <v>0</v>
      </c>
      <c r="BG453" s="3">
        <f>'data sistem'!DH453*2</f>
        <v>0</v>
      </c>
      <c r="BH453" s="3">
        <f>'data sistem'!DI453*3</f>
        <v>0</v>
      </c>
      <c r="BI453" s="3">
        <f>'data sistem'!DJ453*4</f>
        <v>0</v>
      </c>
      <c r="BJ453" s="3">
        <f>'data sistem'!DK453*5</f>
        <v>0</v>
      </c>
      <c r="BK453" s="3">
        <f>'data sistem'!DL453*6</f>
        <v>0</v>
      </c>
      <c r="BL453" s="3">
        <f>'data sistem'!DM453*7</f>
        <v>0</v>
      </c>
      <c r="BM453" s="3">
        <f>'data sistem'!DN453*8</f>
        <v>0</v>
      </c>
      <c r="BN453" s="3">
        <f>'data sistem'!DO453*9</f>
        <v>0</v>
      </c>
      <c r="BO453" s="3">
        <f>'data sistem'!DP453*10</f>
        <v>0</v>
      </c>
      <c r="BP453" s="3">
        <f>'data sistem'!DQ453*11</f>
        <v>0</v>
      </c>
      <c r="BQ453" s="3">
        <f>'data sistem'!DR453*12</f>
        <v>0</v>
      </c>
      <c r="BR453" s="3">
        <v>0</v>
      </c>
      <c r="BT453" s="3">
        <f>'data sistem'!GU453</f>
        <v>0</v>
      </c>
      <c r="BU453" s="3">
        <f>'data sistem'!HX453</f>
        <v>0</v>
      </c>
      <c r="BV453" s="3">
        <f>'data sistem'!GV453</f>
        <v>0</v>
      </c>
      <c r="BW453" s="3">
        <f>'data sistem'!HY453</f>
        <v>0</v>
      </c>
      <c r="BX453" s="3">
        <f>'data sistem'!GW453</f>
        <v>0</v>
      </c>
      <c r="BY453" s="3">
        <f>'data sistem'!HV453</f>
        <v>0</v>
      </c>
      <c r="BZ453" s="3">
        <f>'data sistem'!HZ453</f>
        <v>0</v>
      </c>
      <c r="CA453" s="3">
        <f>'data sistem'!IY453</f>
        <v>0</v>
      </c>
      <c r="CB453" s="3">
        <f>'data sistem'!GX453</f>
        <v>0</v>
      </c>
      <c r="CC453" s="3">
        <f>'data sistem'!IA453</f>
        <v>0</v>
      </c>
      <c r="CD453" s="3">
        <f>'data sistem'!GY453</f>
        <v>0</v>
      </c>
      <c r="CE453" s="3">
        <f>'data sistem'!IB453</f>
        <v>0</v>
      </c>
      <c r="CF453" s="3">
        <f>'data sistem'!GZ453</f>
        <v>0</v>
      </c>
      <c r="CH453" s="3">
        <f>'data sistem'!IC453</f>
        <v>0</v>
      </c>
      <c r="CJ453" s="3">
        <f>'data sistem'!HA453</f>
        <v>0</v>
      </c>
      <c r="CK453" s="3">
        <f>'data sistem'!ID453</f>
        <v>0</v>
      </c>
      <c r="CL453" s="3">
        <f>'data sistem'!HB453</f>
        <v>0</v>
      </c>
      <c r="CM453" s="3">
        <f>'data sistem'!IE453</f>
        <v>0</v>
      </c>
      <c r="CN453" s="3">
        <f>'data sistem'!HC453</f>
        <v>0</v>
      </c>
      <c r="CO453" s="3">
        <f>'data sistem'!IF453</f>
        <v>0</v>
      </c>
      <c r="CP453" s="3">
        <f>'data sistem'!HD453</f>
        <v>0</v>
      </c>
      <c r="CQ453" s="3">
        <f>'data sistem'!IG453</f>
        <v>0</v>
      </c>
      <c r="CR453" s="3">
        <f>'data sistem'!HE453</f>
        <v>0</v>
      </c>
      <c r="CS453" s="3">
        <f>'data sistem'!IH453</f>
        <v>0</v>
      </c>
      <c r="CT453" s="3">
        <f>'data sistem'!HF453</f>
        <v>0</v>
      </c>
      <c r="CU453" s="3">
        <f>'data sistem'!II453</f>
        <v>0</v>
      </c>
      <c r="CV453" s="3">
        <f>'data sistem'!HG453</f>
        <v>0</v>
      </c>
      <c r="CW453" s="3">
        <f>'data sistem'!IJ453</f>
        <v>0</v>
      </c>
      <c r="CX453" s="3">
        <f>'data sistem'!HH453</f>
        <v>0</v>
      </c>
      <c r="CY453" s="3">
        <f>'data sistem'!IK453</f>
        <v>0</v>
      </c>
      <c r="CZ453" s="3">
        <f>'data sistem'!HI453</f>
        <v>0</v>
      </c>
      <c r="DA453" s="3">
        <f>'data sistem'!IL453</f>
        <v>0</v>
      </c>
      <c r="DB453" s="3">
        <f>'data sistem'!HJ453</f>
        <v>0</v>
      </c>
      <c r="DC453" s="3">
        <f>'data sistem'!IM453</f>
        <v>0</v>
      </c>
      <c r="DD453" s="3">
        <f>'data sistem'!HK453</f>
        <v>0</v>
      </c>
      <c r="DE453" s="3">
        <f>'data sistem'!IN453</f>
        <v>0</v>
      </c>
      <c r="DF453" s="3">
        <f>'data sistem'!HL453</f>
        <v>0</v>
      </c>
      <c r="DG453" s="3">
        <f>'data sistem'!IO453</f>
        <v>0</v>
      </c>
      <c r="DH453" s="3">
        <f>'data sistem'!HM453</f>
        <v>0</v>
      </c>
      <c r="DI453" s="3">
        <f>'data sistem'!HM453</f>
        <v>0</v>
      </c>
      <c r="DJ453" s="3">
        <f>'data sistem'!IP453</f>
        <v>0</v>
      </c>
      <c r="DK453" s="3">
        <f>'data sistem'!IP453</f>
        <v>0</v>
      </c>
      <c r="DL453" s="3">
        <f>'data sistem'!HN453</f>
        <v>0</v>
      </c>
      <c r="DM453" s="3">
        <f>'data sistem'!IQ453</f>
        <v>0</v>
      </c>
      <c r="DN453" s="3">
        <f>'data sistem'!HO453</f>
        <v>0</v>
      </c>
      <c r="DO453" s="3">
        <f>'data sistem'!IR453</f>
        <v>0</v>
      </c>
      <c r="DP453" s="3">
        <f>'data sistem'!HP453</f>
        <v>0</v>
      </c>
      <c r="DQ453" s="3">
        <f>'data sistem'!IS453</f>
        <v>0</v>
      </c>
      <c r="DR453" s="3">
        <f>'data sistem'!HQ453</f>
        <v>0</v>
      </c>
      <c r="DS453" s="3">
        <f>'data sistem'!IT453</f>
        <v>0</v>
      </c>
      <c r="DT453" s="3">
        <f>'data sistem'!HR453</f>
        <v>0</v>
      </c>
      <c r="DU453" s="3">
        <f>'data sistem'!IU453</f>
        <v>0</v>
      </c>
      <c r="DV453" s="3">
        <f>'data sistem'!HS453</f>
        <v>0</v>
      </c>
      <c r="DW453" s="3">
        <f>'data sistem'!IV453</f>
        <v>0</v>
      </c>
      <c r="DX453" s="3">
        <f>'data sistem'!HT453</f>
        <v>0</v>
      </c>
      <c r="DY453" s="3">
        <f>'data sistem'!IW453</f>
        <v>0</v>
      </c>
      <c r="DZ453" s="3">
        <f>'data sistem'!HU453</f>
        <v>0</v>
      </c>
      <c r="EA453" s="3">
        <f>'data sistem'!IX453</f>
        <v>0</v>
      </c>
    </row>
    <row r="454" spans="1:131" x14ac:dyDescent="0.3">
      <c r="A454" s="3" t="str">
        <f t="shared" si="7"/>
        <v>051022</v>
      </c>
      <c r="B454" s="3" t="e">
        <f>VLOOKUP('data sistem'!C454,kodeprodi!$A$2:$B$11,2,FALSE)</f>
        <v>#N/A</v>
      </c>
      <c r="C454" s="3">
        <f>'data sistem'!A454</f>
        <v>0</v>
      </c>
      <c r="D454" s="3">
        <f>'data sistem'!B454</f>
        <v>0</v>
      </c>
      <c r="E454" s="3">
        <f>'data sistem'!J454</f>
        <v>0</v>
      </c>
      <c r="F454" s="3">
        <f>'data sistem'!K454</f>
        <v>0</v>
      </c>
      <c r="G454" s="3">
        <f>2020-'data sistem'!E454</f>
        <v>2020</v>
      </c>
      <c r="H454" s="3">
        <f>1</f>
        <v>1</v>
      </c>
      <c r="I454" s="3">
        <f>2</f>
        <v>2</v>
      </c>
      <c r="J454" s="3">
        <f>3</f>
        <v>3</v>
      </c>
      <c r="K454" s="3">
        <f>3</f>
        <v>3</v>
      </c>
      <c r="L454" s="3">
        <f>1</f>
        <v>1</v>
      </c>
      <c r="M454" s="3">
        <f>2</f>
        <v>2</v>
      </c>
      <c r="N454" s="3">
        <f>1</f>
        <v>1</v>
      </c>
      <c r="O454" s="3" t="str">
        <f>IF('data sistem'!W454="tidak",3,IF('data sistem'!W454="ya",IF('data sistem'!DT454="sebelum lulus",1,IF('data sistem'!DT454="setelah lulus",2,"")),""))</f>
        <v/>
      </c>
      <c r="P454" s="3" t="str">
        <f>IF('data sistem'!DU454="0-3 bulan",1,IF('data sistem'!DU454="3-6 bulan",3,IF('data sistem'!DU454="6-12 bulan",6,IF('data sistem'!DU454="lebih dari 12 bulan",12,""))))</f>
        <v/>
      </c>
      <c r="Q454" s="3" t="str">
        <f>IF('data sistem'!DV454="0-3 bulan",1,IF('data sistem'!DV454="3-6 bulan",3,IF('data sistem'!DV454="6-12 bulan",6,IF('data sistem'!DV454="lebih dari 12 bulan",12,""))))</f>
        <v/>
      </c>
      <c r="R454" s="3">
        <f>'data sistem'!EA454</f>
        <v>0</v>
      </c>
      <c r="S454" s="3">
        <f>'data sistem'!EB454</f>
        <v>0</v>
      </c>
      <c r="T454" s="3">
        <f>'data sistem'!EC454</f>
        <v>0</v>
      </c>
      <c r="U454" s="3">
        <f>'data sistem'!ED454</f>
        <v>0</v>
      </c>
      <c r="V454" s="3">
        <f>'data sistem'!EE454</f>
        <v>0</v>
      </c>
      <c r="W454" s="3">
        <f>'data sistem'!EF454</f>
        <v>0</v>
      </c>
      <c r="X454" s="3">
        <f>'data sistem'!EG454</f>
        <v>0</v>
      </c>
      <c r="Y454" s="3" t="str">
        <f>IF('data sistem'!DW454="ya",1,IF('data sistem'!DW454="tidak",0,""))</f>
        <v/>
      </c>
      <c r="Z454" s="3">
        <f>'data sistem'!EM454</f>
        <v>0</v>
      </c>
      <c r="AA454" s="3">
        <f>'data sistem'!EH454</f>
        <v>0</v>
      </c>
      <c r="AB454" s="3">
        <f>'data sistem'!EI454</f>
        <v>0</v>
      </c>
      <c r="AC454" s="3">
        <f>'data sistem'!EJ454</f>
        <v>0</v>
      </c>
      <c r="AD454" s="3">
        <f>'data sistem'!EK454</f>
        <v>0</v>
      </c>
      <c r="AE454" s="3">
        <f>'data sistem'!EL454</f>
        <v>0</v>
      </c>
      <c r="AF454" s="3">
        <f>0</f>
        <v>0</v>
      </c>
      <c r="AH454" s="3">
        <f>IF('data sistem'!FB454="lebih dari 3",4,'data sistem'!FB454)</f>
        <v>0</v>
      </c>
      <c r="AI454" s="3" t="str">
        <f>IF('data sistem'!FF454="sebelum lulus",1,IF('data sistem'!FF454="setelah lulus",2,""))</f>
        <v/>
      </c>
      <c r="AJ454" s="3" t="str">
        <f>IF('data sistem'!FG454="0-3 bulan",1,IF('data sistem'!FG454="3-6 bulan",3,IF('data sistem'!FG454="6-12 bulan",6,IF('data sistem'!FG454="lebih dari 12 bulan",12,""))))</f>
        <v/>
      </c>
      <c r="AK454" s="3" t="str">
        <f>IF('data sistem'!FH454="0-3 bulan",1,IF('data sistem'!FH454="3-6 bulan",3,IF('data sistem'!FH454="6-12 bulan",6,IF('data sistem'!FH454="lebih dari 12 bulan",12,""))))</f>
        <v/>
      </c>
      <c r="AL454" s="3">
        <f>IF('data sistem'!FC454="lebih dari 3",4,'data sistem'!FC454)</f>
        <v>0</v>
      </c>
      <c r="AM454" s="3">
        <f>IF('data sistem'!FD454="lebih dari 3",4,'data sistem'!FD454)</f>
        <v>0</v>
      </c>
      <c r="AN454" s="3" t="str">
        <f>IF(LEFT('data sistem'!U454,7)="bekerja",1,IF(LEFT('data sistem'!U454,5)="tidak",2,""))</f>
        <v/>
      </c>
      <c r="AO454" s="3">
        <f>'data sistem'!M454*1</f>
        <v>0</v>
      </c>
      <c r="AP454" s="3">
        <f>'data sistem'!R454*2</f>
        <v>0</v>
      </c>
      <c r="AQ454" s="3">
        <f>'data sistem'!P454*3</f>
        <v>0</v>
      </c>
      <c r="AR454" s="3">
        <f>'data sistem'!Q454*4</f>
        <v>0</v>
      </c>
      <c r="AS454" s="3">
        <f>0</f>
        <v>0</v>
      </c>
      <c r="AU454" s="3">
        <f>IF('data sistem'!Q454="1",4,1)</f>
        <v>1</v>
      </c>
      <c r="AW454" s="3">
        <f>IF('data sistem'!AG454="bumn",1,IF('data sistem'!AG454="non-profit",2,IF('data sistem'!AG454="swasta",3,IF('data sistem'!AG454="wiraswasta",4,5))))</f>
        <v>5</v>
      </c>
      <c r="AX454" s="3">
        <f>IF(AW454=5,'data sistem'!AG454,"")</f>
        <v>0</v>
      </c>
      <c r="AY454" s="3">
        <f>IF('data sistem'!T454=0,1,'data sistem'!T454=0)</f>
        <v>1</v>
      </c>
      <c r="BA454" s="3">
        <f>IF('data sistem'!AM454="kurang dari 1 juta",1000000,IF('data sistem'!AM454="antara 1 dan 2 juta",2000000,IF('data sistem'!AM454="lebih dari 2 juta",3000000,IF('data sistem'!AM454="lebih dari 3 juta",4000000,0))))</f>
        <v>0</v>
      </c>
      <c r="BB454" s="3">
        <f>0</f>
        <v>0</v>
      </c>
      <c r="BC454" s="3">
        <f>IF('data sistem'!BI454="kurang dari 1 juta",1000000,IF('data sistem'!BI454="antara 1 dan 2 juta",2000000,IF('data sistem'!BI454="lebih dari 2 juta",3000000,IF('data sistem'!BI454="lebih dari 3 juta",4000000,0))))</f>
        <v>0</v>
      </c>
      <c r="BD454" s="3" t="str">
        <f>IF('data sistem'!DE454&gt;0,'data sistem'!DE454,"")</f>
        <v/>
      </c>
      <c r="BE454" s="3" t="str">
        <f>IF('data sistem'!DF454="lebih tinggi",1,IF('data sistem'!DF454="sama",2,IF('data sistem'!DF454="lebih rendah",3,IF('data sistem'!DF454="tidak perlu",4,""))))</f>
        <v/>
      </c>
      <c r="BF454" s="3">
        <f>'data sistem'!DG454*1</f>
        <v>0</v>
      </c>
      <c r="BG454" s="3">
        <f>'data sistem'!DH454*2</f>
        <v>0</v>
      </c>
      <c r="BH454" s="3">
        <f>'data sistem'!DI454*3</f>
        <v>0</v>
      </c>
      <c r="BI454" s="3">
        <f>'data sistem'!DJ454*4</f>
        <v>0</v>
      </c>
      <c r="BJ454" s="3">
        <f>'data sistem'!DK454*5</f>
        <v>0</v>
      </c>
      <c r="BK454" s="3">
        <f>'data sistem'!DL454*6</f>
        <v>0</v>
      </c>
      <c r="BL454" s="3">
        <f>'data sistem'!DM454*7</f>
        <v>0</v>
      </c>
      <c r="BM454" s="3">
        <f>'data sistem'!DN454*8</f>
        <v>0</v>
      </c>
      <c r="BN454" s="3">
        <f>'data sistem'!DO454*9</f>
        <v>0</v>
      </c>
      <c r="BO454" s="3">
        <f>'data sistem'!DP454*10</f>
        <v>0</v>
      </c>
      <c r="BP454" s="3">
        <f>'data sistem'!DQ454*11</f>
        <v>0</v>
      </c>
      <c r="BQ454" s="3">
        <f>'data sistem'!DR454*12</f>
        <v>0</v>
      </c>
      <c r="BR454" s="3">
        <v>0</v>
      </c>
      <c r="BT454" s="3">
        <f>'data sistem'!GU454</f>
        <v>0</v>
      </c>
      <c r="BU454" s="3">
        <f>'data sistem'!HX454</f>
        <v>0</v>
      </c>
      <c r="BV454" s="3">
        <f>'data sistem'!GV454</f>
        <v>0</v>
      </c>
      <c r="BW454" s="3">
        <f>'data sistem'!HY454</f>
        <v>0</v>
      </c>
      <c r="BX454" s="3">
        <f>'data sistem'!GW454</f>
        <v>0</v>
      </c>
      <c r="BY454" s="3">
        <f>'data sistem'!HV454</f>
        <v>0</v>
      </c>
      <c r="BZ454" s="3">
        <f>'data sistem'!HZ454</f>
        <v>0</v>
      </c>
      <c r="CA454" s="3">
        <f>'data sistem'!IY454</f>
        <v>0</v>
      </c>
      <c r="CB454" s="3">
        <f>'data sistem'!GX454</f>
        <v>0</v>
      </c>
      <c r="CC454" s="3">
        <f>'data sistem'!IA454</f>
        <v>0</v>
      </c>
      <c r="CD454" s="3">
        <f>'data sistem'!GY454</f>
        <v>0</v>
      </c>
      <c r="CE454" s="3">
        <f>'data sistem'!IB454</f>
        <v>0</v>
      </c>
      <c r="CF454" s="3">
        <f>'data sistem'!GZ454</f>
        <v>0</v>
      </c>
      <c r="CH454" s="3">
        <f>'data sistem'!IC454</f>
        <v>0</v>
      </c>
      <c r="CJ454" s="3">
        <f>'data sistem'!HA454</f>
        <v>0</v>
      </c>
      <c r="CK454" s="3">
        <f>'data sistem'!ID454</f>
        <v>0</v>
      </c>
      <c r="CL454" s="3">
        <f>'data sistem'!HB454</f>
        <v>0</v>
      </c>
      <c r="CM454" s="3">
        <f>'data sistem'!IE454</f>
        <v>0</v>
      </c>
      <c r="CN454" s="3">
        <f>'data sistem'!HC454</f>
        <v>0</v>
      </c>
      <c r="CO454" s="3">
        <f>'data sistem'!IF454</f>
        <v>0</v>
      </c>
      <c r="CP454" s="3">
        <f>'data sistem'!HD454</f>
        <v>0</v>
      </c>
      <c r="CQ454" s="3">
        <f>'data sistem'!IG454</f>
        <v>0</v>
      </c>
      <c r="CR454" s="3">
        <f>'data sistem'!HE454</f>
        <v>0</v>
      </c>
      <c r="CS454" s="3">
        <f>'data sistem'!IH454</f>
        <v>0</v>
      </c>
      <c r="CT454" s="3">
        <f>'data sistem'!HF454</f>
        <v>0</v>
      </c>
      <c r="CU454" s="3">
        <f>'data sistem'!II454</f>
        <v>0</v>
      </c>
      <c r="CV454" s="3">
        <f>'data sistem'!HG454</f>
        <v>0</v>
      </c>
      <c r="CW454" s="3">
        <f>'data sistem'!IJ454</f>
        <v>0</v>
      </c>
      <c r="CX454" s="3">
        <f>'data sistem'!HH454</f>
        <v>0</v>
      </c>
      <c r="CY454" s="3">
        <f>'data sistem'!IK454</f>
        <v>0</v>
      </c>
      <c r="CZ454" s="3">
        <f>'data sistem'!HI454</f>
        <v>0</v>
      </c>
      <c r="DA454" s="3">
        <f>'data sistem'!IL454</f>
        <v>0</v>
      </c>
      <c r="DB454" s="3">
        <f>'data sistem'!HJ454</f>
        <v>0</v>
      </c>
      <c r="DC454" s="3">
        <f>'data sistem'!IM454</f>
        <v>0</v>
      </c>
      <c r="DD454" s="3">
        <f>'data sistem'!HK454</f>
        <v>0</v>
      </c>
      <c r="DE454" s="3">
        <f>'data sistem'!IN454</f>
        <v>0</v>
      </c>
      <c r="DF454" s="3">
        <f>'data sistem'!HL454</f>
        <v>0</v>
      </c>
      <c r="DG454" s="3">
        <f>'data sistem'!IO454</f>
        <v>0</v>
      </c>
      <c r="DH454" s="3">
        <f>'data sistem'!HM454</f>
        <v>0</v>
      </c>
      <c r="DI454" s="3">
        <f>'data sistem'!HM454</f>
        <v>0</v>
      </c>
      <c r="DJ454" s="3">
        <f>'data sistem'!IP454</f>
        <v>0</v>
      </c>
      <c r="DK454" s="3">
        <f>'data sistem'!IP454</f>
        <v>0</v>
      </c>
      <c r="DL454" s="3">
        <f>'data sistem'!HN454</f>
        <v>0</v>
      </c>
      <c r="DM454" s="3">
        <f>'data sistem'!IQ454</f>
        <v>0</v>
      </c>
      <c r="DN454" s="3">
        <f>'data sistem'!HO454</f>
        <v>0</v>
      </c>
      <c r="DO454" s="3">
        <f>'data sistem'!IR454</f>
        <v>0</v>
      </c>
      <c r="DP454" s="3">
        <f>'data sistem'!HP454</f>
        <v>0</v>
      </c>
      <c r="DQ454" s="3">
        <f>'data sistem'!IS454</f>
        <v>0</v>
      </c>
      <c r="DR454" s="3">
        <f>'data sistem'!HQ454</f>
        <v>0</v>
      </c>
      <c r="DS454" s="3">
        <f>'data sistem'!IT454</f>
        <v>0</v>
      </c>
      <c r="DT454" s="3">
        <f>'data sistem'!HR454</f>
        <v>0</v>
      </c>
      <c r="DU454" s="3">
        <f>'data sistem'!IU454</f>
        <v>0</v>
      </c>
      <c r="DV454" s="3">
        <f>'data sistem'!HS454</f>
        <v>0</v>
      </c>
      <c r="DW454" s="3">
        <f>'data sistem'!IV454</f>
        <v>0</v>
      </c>
      <c r="DX454" s="3">
        <f>'data sistem'!HT454</f>
        <v>0</v>
      </c>
      <c r="DY454" s="3">
        <f>'data sistem'!IW454</f>
        <v>0</v>
      </c>
      <c r="DZ454" s="3">
        <f>'data sistem'!HU454</f>
        <v>0</v>
      </c>
      <c r="EA454" s="3">
        <f>'data sistem'!IX454</f>
        <v>0</v>
      </c>
    </row>
    <row r="455" spans="1:131" x14ac:dyDescent="0.3">
      <c r="A455" s="3" t="str">
        <f t="shared" si="7"/>
        <v>051022</v>
      </c>
      <c r="B455" s="3" t="e">
        <f>VLOOKUP('data sistem'!C455,kodeprodi!$A$2:$B$11,2,FALSE)</f>
        <v>#N/A</v>
      </c>
      <c r="C455" s="3">
        <f>'data sistem'!A455</f>
        <v>0</v>
      </c>
      <c r="D455" s="3">
        <f>'data sistem'!B455</f>
        <v>0</v>
      </c>
      <c r="E455" s="3">
        <f>'data sistem'!J455</f>
        <v>0</v>
      </c>
      <c r="F455" s="3">
        <f>'data sistem'!K455</f>
        <v>0</v>
      </c>
      <c r="G455" s="3">
        <f>2020-'data sistem'!E455</f>
        <v>2020</v>
      </c>
      <c r="H455" s="3">
        <f>1</f>
        <v>1</v>
      </c>
      <c r="I455" s="3">
        <f>2</f>
        <v>2</v>
      </c>
      <c r="J455" s="3">
        <f>3</f>
        <v>3</v>
      </c>
      <c r="K455" s="3">
        <f>3</f>
        <v>3</v>
      </c>
      <c r="L455" s="3">
        <f>1</f>
        <v>1</v>
      </c>
      <c r="M455" s="3">
        <f>2</f>
        <v>2</v>
      </c>
      <c r="N455" s="3">
        <f>1</f>
        <v>1</v>
      </c>
      <c r="O455" s="3" t="str">
        <f>IF('data sistem'!W455="tidak",3,IF('data sistem'!W455="ya",IF('data sistem'!DT455="sebelum lulus",1,IF('data sistem'!DT455="setelah lulus",2,"")),""))</f>
        <v/>
      </c>
      <c r="P455" s="3" t="str">
        <f>IF('data sistem'!DU455="0-3 bulan",1,IF('data sistem'!DU455="3-6 bulan",3,IF('data sistem'!DU455="6-12 bulan",6,IF('data sistem'!DU455="lebih dari 12 bulan",12,""))))</f>
        <v/>
      </c>
      <c r="Q455" s="3" t="str">
        <f>IF('data sistem'!DV455="0-3 bulan",1,IF('data sistem'!DV455="3-6 bulan",3,IF('data sistem'!DV455="6-12 bulan",6,IF('data sistem'!DV455="lebih dari 12 bulan",12,""))))</f>
        <v/>
      </c>
      <c r="R455" s="3">
        <f>'data sistem'!EA455</f>
        <v>0</v>
      </c>
      <c r="S455" s="3">
        <f>'data sistem'!EB455</f>
        <v>0</v>
      </c>
      <c r="T455" s="3">
        <f>'data sistem'!EC455</f>
        <v>0</v>
      </c>
      <c r="U455" s="3">
        <f>'data sistem'!ED455</f>
        <v>0</v>
      </c>
      <c r="V455" s="3">
        <f>'data sistem'!EE455</f>
        <v>0</v>
      </c>
      <c r="W455" s="3">
        <f>'data sistem'!EF455</f>
        <v>0</v>
      </c>
      <c r="X455" s="3">
        <f>'data sistem'!EG455</f>
        <v>0</v>
      </c>
      <c r="Y455" s="3" t="str">
        <f>IF('data sistem'!DW455="ya",1,IF('data sistem'!DW455="tidak",0,""))</f>
        <v/>
      </c>
      <c r="Z455" s="3">
        <f>'data sistem'!EM455</f>
        <v>0</v>
      </c>
      <c r="AA455" s="3">
        <f>'data sistem'!EH455</f>
        <v>0</v>
      </c>
      <c r="AB455" s="3">
        <f>'data sistem'!EI455</f>
        <v>0</v>
      </c>
      <c r="AC455" s="3">
        <f>'data sistem'!EJ455</f>
        <v>0</v>
      </c>
      <c r="AD455" s="3">
        <f>'data sistem'!EK455</f>
        <v>0</v>
      </c>
      <c r="AE455" s="3">
        <f>'data sistem'!EL455</f>
        <v>0</v>
      </c>
      <c r="AF455" s="3">
        <f>0</f>
        <v>0</v>
      </c>
      <c r="AH455" s="3">
        <f>IF('data sistem'!FB455="lebih dari 3",4,'data sistem'!FB455)</f>
        <v>0</v>
      </c>
      <c r="AI455" s="3" t="str">
        <f>IF('data sistem'!FF455="sebelum lulus",1,IF('data sistem'!FF455="setelah lulus",2,""))</f>
        <v/>
      </c>
      <c r="AJ455" s="3" t="str">
        <f>IF('data sistem'!FG455="0-3 bulan",1,IF('data sistem'!FG455="3-6 bulan",3,IF('data sistem'!FG455="6-12 bulan",6,IF('data sistem'!FG455="lebih dari 12 bulan",12,""))))</f>
        <v/>
      </c>
      <c r="AK455" s="3" t="str">
        <f>IF('data sistem'!FH455="0-3 bulan",1,IF('data sistem'!FH455="3-6 bulan",3,IF('data sistem'!FH455="6-12 bulan",6,IF('data sistem'!FH455="lebih dari 12 bulan",12,""))))</f>
        <v/>
      </c>
      <c r="AL455" s="3">
        <f>IF('data sistem'!FC455="lebih dari 3",4,'data sistem'!FC455)</f>
        <v>0</v>
      </c>
      <c r="AM455" s="3">
        <f>IF('data sistem'!FD455="lebih dari 3",4,'data sistem'!FD455)</f>
        <v>0</v>
      </c>
      <c r="AN455" s="3" t="str">
        <f>IF(LEFT('data sistem'!U455,7)="bekerja",1,IF(LEFT('data sistem'!U455,5)="tidak",2,""))</f>
        <v/>
      </c>
      <c r="AO455" s="3">
        <f>'data sistem'!M455*1</f>
        <v>0</v>
      </c>
      <c r="AP455" s="3">
        <f>'data sistem'!R455*2</f>
        <v>0</v>
      </c>
      <c r="AQ455" s="3">
        <f>'data sistem'!P455*3</f>
        <v>0</v>
      </c>
      <c r="AR455" s="3">
        <f>'data sistem'!Q455*4</f>
        <v>0</v>
      </c>
      <c r="AS455" s="3">
        <f>0</f>
        <v>0</v>
      </c>
      <c r="AU455" s="3">
        <f>IF('data sistem'!Q455="1",4,1)</f>
        <v>1</v>
      </c>
      <c r="AW455" s="3">
        <f>IF('data sistem'!AG455="bumn",1,IF('data sistem'!AG455="non-profit",2,IF('data sistem'!AG455="swasta",3,IF('data sistem'!AG455="wiraswasta",4,5))))</f>
        <v>5</v>
      </c>
      <c r="AX455" s="3">
        <f>IF(AW455=5,'data sistem'!AG455,"")</f>
        <v>0</v>
      </c>
      <c r="AY455" s="3">
        <f>IF('data sistem'!T455=0,1,'data sistem'!T455=0)</f>
        <v>1</v>
      </c>
      <c r="BA455" s="3">
        <f>IF('data sistem'!AM455="kurang dari 1 juta",1000000,IF('data sistem'!AM455="antara 1 dan 2 juta",2000000,IF('data sistem'!AM455="lebih dari 2 juta",3000000,IF('data sistem'!AM455="lebih dari 3 juta",4000000,0))))</f>
        <v>0</v>
      </c>
      <c r="BB455" s="3">
        <f>0</f>
        <v>0</v>
      </c>
      <c r="BC455" s="3">
        <f>IF('data sistem'!BI455="kurang dari 1 juta",1000000,IF('data sistem'!BI455="antara 1 dan 2 juta",2000000,IF('data sistem'!BI455="lebih dari 2 juta",3000000,IF('data sistem'!BI455="lebih dari 3 juta",4000000,0))))</f>
        <v>0</v>
      </c>
      <c r="BD455" s="3" t="str">
        <f>IF('data sistem'!DE455&gt;0,'data sistem'!DE455,"")</f>
        <v/>
      </c>
      <c r="BE455" s="3" t="str">
        <f>IF('data sistem'!DF455="lebih tinggi",1,IF('data sistem'!DF455="sama",2,IF('data sistem'!DF455="lebih rendah",3,IF('data sistem'!DF455="tidak perlu",4,""))))</f>
        <v/>
      </c>
      <c r="BF455" s="3">
        <f>'data sistem'!DG455*1</f>
        <v>0</v>
      </c>
      <c r="BG455" s="3">
        <f>'data sistem'!DH455*2</f>
        <v>0</v>
      </c>
      <c r="BH455" s="3">
        <f>'data sistem'!DI455*3</f>
        <v>0</v>
      </c>
      <c r="BI455" s="3">
        <f>'data sistem'!DJ455*4</f>
        <v>0</v>
      </c>
      <c r="BJ455" s="3">
        <f>'data sistem'!DK455*5</f>
        <v>0</v>
      </c>
      <c r="BK455" s="3">
        <f>'data sistem'!DL455*6</f>
        <v>0</v>
      </c>
      <c r="BL455" s="3">
        <f>'data sistem'!DM455*7</f>
        <v>0</v>
      </c>
      <c r="BM455" s="3">
        <f>'data sistem'!DN455*8</f>
        <v>0</v>
      </c>
      <c r="BN455" s="3">
        <f>'data sistem'!DO455*9</f>
        <v>0</v>
      </c>
      <c r="BO455" s="3">
        <f>'data sistem'!DP455*10</f>
        <v>0</v>
      </c>
      <c r="BP455" s="3">
        <f>'data sistem'!DQ455*11</f>
        <v>0</v>
      </c>
      <c r="BQ455" s="3">
        <f>'data sistem'!DR455*12</f>
        <v>0</v>
      </c>
      <c r="BR455" s="3">
        <v>0</v>
      </c>
      <c r="BT455" s="3">
        <f>'data sistem'!GU455</f>
        <v>0</v>
      </c>
      <c r="BU455" s="3">
        <f>'data sistem'!HX455</f>
        <v>0</v>
      </c>
      <c r="BV455" s="3">
        <f>'data sistem'!GV455</f>
        <v>0</v>
      </c>
      <c r="BW455" s="3">
        <f>'data sistem'!HY455</f>
        <v>0</v>
      </c>
      <c r="BX455" s="3">
        <f>'data sistem'!GW455</f>
        <v>0</v>
      </c>
      <c r="BY455" s="3">
        <f>'data sistem'!HV455</f>
        <v>0</v>
      </c>
      <c r="BZ455" s="3">
        <f>'data sistem'!HZ455</f>
        <v>0</v>
      </c>
      <c r="CA455" s="3">
        <f>'data sistem'!IY455</f>
        <v>0</v>
      </c>
      <c r="CB455" s="3">
        <f>'data sistem'!GX455</f>
        <v>0</v>
      </c>
      <c r="CC455" s="3">
        <f>'data sistem'!IA455</f>
        <v>0</v>
      </c>
      <c r="CD455" s="3">
        <f>'data sistem'!GY455</f>
        <v>0</v>
      </c>
      <c r="CE455" s="3">
        <f>'data sistem'!IB455</f>
        <v>0</v>
      </c>
      <c r="CF455" s="3">
        <f>'data sistem'!GZ455</f>
        <v>0</v>
      </c>
      <c r="CH455" s="3">
        <f>'data sistem'!IC455</f>
        <v>0</v>
      </c>
      <c r="CJ455" s="3">
        <f>'data sistem'!HA455</f>
        <v>0</v>
      </c>
      <c r="CK455" s="3">
        <f>'data sistem'!ID455</f>
        <v>0</v>
      </c>
      <c r="CL455" s="3">
        <f>'data sistem'!HB455</f>
        <v>0</v>
      </c>
      <c r="CM455" s="3">
        <f>'data sistem'!IE455</f>
        <v>0</v>
      </c>
      <c r="CN455" s="3">
        <f>'data sistem'!HC455</f>
        <v>0</v>
      </c>
      <c r="CO455" s="3">
        <f>'data sistem'!IF455</f>
        <v>0</v>
      </c>
      <c r="CP455" s="3">
        <f>'data sistem'!HD455</f>
        <v>0</v>
      </c>
      <c r="CQ455" s="3">
        <f>'data sistem'!IG455</f>
        <v>0</v>
      </c>
      <c r="CR455" s="3">
        <f>'data sistem'!HE455</f>
        <v>0</v>
      </c>
      <c r="CS455" s="3">
        <f>'data sistem'!IH455</f>
        <v>0</v>
      </c>
      <c r="CT455" s="3">
        <f>'data sistem'!HF455</f>
        <v>0</v>
      </c>
      <c r="CU455" s="3">
        <f>'data sistem'!II455</f>
        <v>0</v>
      </c>
      <c r="CV455" s="3">
        <f>'data sistem'!HG455</f>
        <v>0</v>
      </c>
      <c r="CW455" s="3">
        <f>'data sistem'!IJ455</f>
        <v>0</v>
      </c>
      <c r="CX455" s="3">
        <f>'data sistem'!HH455</f>
        <v>0</v>
      </c>
      <c r="CY455" s="3">
        <f>'data sistem'!IK455</f>
        <v>0</v>
      </c>
      <c r="CZ455" s="3">
        <f>'data sistem'!HI455</f>
        <v>0</v>
      </c>
      <c r="DA455" s="3">
        <f>'data sistem'!IL455</f>
        <v>0</v>
      </c>
      <c r="DB455" s="3">
        <f>'data sistem'!HJ455</f>
        <v>0</v>
      </c>
      <c r="DC455" s="3">
        <f>'data sistem'!IM455</f>
        <v>0</v>
      </c>
      <c r="DD455" s="3">
        <f>'data sistem'!HK455</f>
        <v>0</v>
      </c>
      <c r="DE455" s="3">
        <f>'data sistem'!IN455</f>
        <v>0</v>
      </c>
      <c r="DF455" s="3">
        <f>'data sistem'!HL455</f>
        <v>0</v>
      </c>
      <c r="DG455" s="3">
        <f>'data sistem'!IO455</f>
        <v>0</v>
      </c>
      <c r="DH455" s="3">
        <f>'data sistem'!HM455</f>
        <v>0</v>
      </c>
      <c r="DI455" s="3">
        <f>'data sistem'!HM455</f>
        <v>0</v>
      </c>
      <c r="DJ455" s="3">
        <f>'data sistem'!IP455</f>
        <v>0</v>
      </c>
      <c r="DK455" s="3">
        <f>'data sistem'!IP455</f>
        <v>0</v>
      </c>
      <c r="DL455" s="3">
        <f>'data sistem'!HN455</f>
        <v>0</v>
      </c>
      <c r="DM455" s="3">
        <f>'data sistem'!IQ455</f>
        <v>0</v>
      </c>
      <c r="DN455" s="3">
        <f>'data sistem'!HO455</f>
        <v>0</v>
      </c>
      <c r="DO455" s="3">
        <f>'data sistem'!IR455</f>
        <v>0</v>
      </c>
      <c r="DP455" s="3">
        <f>'data sistem'!HP455</f>
        <v>0</v>
      </c>
      <c r="DQ455" s="3">
        <f>'data sistem'!IS455</f>
        <v>0</v>
      </c>
      <c r="DR455" s="3">
        <f>'data sistem'!HQ455</f>
        <v>0</v>
      </c>
      <c r="DS455" s="3">
        <f>'data sistem'!IT455</f>
        <v>0</v>
      </c>
      <c r="DT455" s="3">
        <f>'data sistem'!HR455</f>
        <v>0</v>
      </c>
      <c r="DU455" s="3">
        <f>'data sistem'!IU455</f>
        <v>0</v>
      </c>
      <c r="DV455" s="3">
        <f>'data sistem'!HS455</f>
        <v>0</v>
      </c>
      <c r="DW455" s="3">
        <f>'data sistem'!IV455</f>
        <v>0</v>
      </c>
      <c r="DX455" s="3">
        <f>'data sistem'!HT455</f>
        <v>0</v>
      </c>
      <c r="DY455" s="3">
        <f>'data sistem'!IW455</f>
        <v>0</v>
      </c>
      <c r="DZ455" s="3">
        <f>'data sistem'!HU455</f>
        <v>0</v>
      </c>
      <c r="EA455" s="3">
        <f>'data sistem'!IX455</f>
        <v>0</v>
      </c>
    </row>
    <row r="456" spans="1:131" x14ac:dyDescent="0.3">
      <c r="A456" s="3" t="str">
        <f t="shared" si="7"/>
        <v>051022</v>
      </c>
      <c r="B456" s="3" t="e">
        <f>VLOOKUP('data sistem'!C456,kodeprodi!$A$2:$B$11,2,FALSE)</f>
        <v>#N/A</v>
      </c>
      <c r="C456" s="3">
        <f>'data sistem'!A456</f>
        <v>0</v>
      </c>
      <c r="D456" s="3">
        <f>'data sistem'!B456</f>
        <v>0</v>
      </c>
      <c r="E456" s="3">
        <f>'data sistem'!J456</f>
        <v>0</v>
      </c>
      <c r="F456" s="3">
        <f>'data sistem'!K456</f>
        <v>0</v>
      </c>
      <c r="G456" s="3">
        <f>2020-'data sistem'!E456</f>
        <v>2020</v>
      </c>
      <c r="H456" s="3">
        <f>1</f>
        <v>1</v>
      </c>
      <c r="I456" s="3">
        <f>2</f>
        <v>2</v>
      </c>
      <c r="J456" s="3">
        <f>3</f>
        <v>3</v>
      </c>
      <c r="K456" s="3">
        <f>3</f>
        <v>3</v>
      </c>
      <c r="L456" s="3">
        <f>1</f>
        <v>1</v>
      </c>
      <c r="M456" s="3">
        <f>2</f>
        <v>2</v>
      </c>
      <c r="N456" s="3">
        <f>1</f>
        <v>1</v>
      </c>
      <c r="O456" s="3" t="str">
        <f>IF('data sistem'!W456="tidak",3,IF('data sistem'!W456="ya",IF('data sistem'!DT456="sebelum lulus",1,IF('data sistem'!DT456="setelah lulus",2,"")),""))</f>
        <v/>
      </c>
      <c r="P456" s="3" t="str">
        <f>IF('data sistem'!DU456="0-3 bulan",1,IF('data sistem'!DU456="3-6 bulan",3,IF('data sistem'!DU456="6-12 bulan",6,IF('data sistem'!DU456="lebih dari 12 bulan",12,""))))</f>
        <v/>
      </c>
      <c r="Q456" s="3" t="str">
        <f>IF('data sistem'!DV456="0-3 bulan",1,IF('data sistem'!DV456="3-6 bulan",3,IF('data sistem'!DV456="6-12 bulan",6,IF('data sistem'!DV456="lebih dari 12 bulan",12,""))))</f>
        <v/>
      </c>
      <c r="R456" s="3">
        <f>'data sistem'!EA456</f>
        <v>0</v>
      </c>
      <c r="S456" s="3">
        <f>'data sistem'!EB456</f>
        <v>0</v>
      </c>
      <c r="T456" s="3">
        <f>'data sistem'!EC456</f>
        <v>0</v>
      </c>
      <c r="U456" s="3">
        <f>'data sistem'!ED456</f>
        <v>0</v>
      </c>
      <c r="V456" s="3">
        <f>'data sistem'!EE456</f>
        <v>0</v>
      </c>
      <c r="W456" s="3">
        <f>'data sistem'!EF456</f>
        <v>0</v>
      </c>
      <c r="X456" s="3">
        <f>'data sistem'!EG456</f>
        <v>0</v>
      </c>
      <c r="Y456" s="3" t="str">
        <f>IF('data sistem'!DW456="ya",1,IF('data sistem'!DW456="tidak",0,""))</f>
        <v/>
      </c>
      <c r="Z456" s="3">
        <f>'data sistem'!EM456</f>
        <v>0</v>
      </c>
      <c r="AA456" s="3">
        <f>'data sistem'!EH456</f>
        <v>0</v>
      </c>
      <c r="AB456" s="3">
        <f>'data sistem'!EI456</f>
        <v>0</v>
      </c>
      <c r="AC456" s="3">
        <f>'data sistem'!EJ456</f>
        <v>0</v>
      </c>
      <c r="AD456" s="3">
        <f>'data sistem'!EK456</f>
        <v>0</v>
      </c>
      <c r="AE456" s="3">
        <f>'data sistem'!EL456</f>
        <v>0</v>
      </c>
      <c r="AF456" s="3">
        <f>0</f>
        <v>0</v>
      </c>
      <c r="AH456" s="3">
        <f>IF('data sistem'!FB456="lebih dari 3",4,'data sistem'!FB456)</f>
        <v>0</v>
      </c>
      <c r="AI456" s="3" t="str">
        <f>IF('data sistem'!FF456="sebelum lulus",1,IF('data sistem'!FF456="setelah lulus",2,""))</f>
        <v/>
      </c>
      <c r="AJ456" s="3" t="str">
        <f>IF('data sistem'!FG456="0-3 bulan",1,IF('data sistem'!FG456="3-6 bulan",3,IF('data sistem'!FG456="6-12 bulan",6,IF('data sistem'!FG456="lebih dari 12 bulan",12,""))))</f>
        <v/>
      </c>
      <c r="AK456" s="3" t="str">
        <f>IF('data sistem'!FH456="0-3 bulan",1,IF('data sistem'!FH456="3-6 bulan",3,IF('data sistem'!FH456="6-12 bulan",6,IF('data sistem'!FH456="lebih dari 12 bulan",12,""))))</f>
        <v/>
      </c>
      <c r="AL456" s="3">
        <f>IF('data sistem'!FC456="lebih dari 3",4,'data sistem'!FC456)</f>
        <v>0</v>
      </c>
      <c r="AM456" s="3">
        <f>IF('data sistem'!FD456="lebih dari 3",4,'data sistem'!FD456)</f>
        <v>0</v>
      </c>
      <c r="AN456" s="3" t="str">
        <f>IF(LEFT('data sistem'!U456,7)="bekerja",1,IF(LEFT('data sistem'!U456,5)="tidak",2,""))</f>
        <v/>
      </c>
      <c r="AO456" s="3">
        <f>'data sistem'!M456*1</f>
        <v>0</v>
      </c>
      <c r="AP456" s="3">
        <f>'data sistem'!R456*2</f>
        <v>0</v>
      </c>
      <c r="AQ456" s="3">
        <f>'data sistem'!P456*3</f>
        <v>0</v>
      </c>
      <c r="AR456" s="3">
        <f>'data sistem'!Q456*4</f>
        <v>0</v>
      </c>
      <c r="AS456" s="3">
        <f>0</f>
        <v>0</v>
      </c>
      <c r="AU456" s="3">
        <f>IF('data sistem'!Q456="1",4,1)</f>
        <v>1</v>
      </c>
      <c r="AW456" s="3">
        <f>IF('data sistem'!AG456="bumn",1,IF('data sistem'!AG456="non-profit",2,IF('data sistem'!AG456="swasta",3,IF('data sistem'!AG456="wiraswasta",4,5))))</f>
        <v>5</v>
      </c>
      <c r="AX456" s="3">
        <f>IF(AW456=5,'data sistem'!AG456,"")</f>
        <v>0</v>
      </c>
      <c r="AY456" s="3">
        <f>IF('data sistem'!T456=0,1,'data sistem'!T456=0)</f>
        <v>1</v>
      </c>
      <c r="BA456" s="3">
        <f>IF('data sistem'!AM456="kurang dari 1 juta",1000000,IF('data sistem'!AM456="antara 1 dan 2 juta",2000000,IF('data sistem'!AM456="lebih dari 2 juta",3000000,IF('data sistem'!AM456="lebih dari 3 juta",4000000,0))))</f>
        <v>0</v>
      </c>
      <c r="BB456" s="3">
        <f>0</f>
        <v>0</v>
      </c>
      <c r="BC456" s="3">
        <f>IF('data sistem'!BI456="kurang dari 1 juta",1000000,IF('data sistem'!BI456="antara 1 dan 2 juta",2000000,IF('data sistem'!BI456="lebih dari 2 juta",3000000,IF('data sistem'!BI456="lebih dari 3 juta",4000000,0))))</f>
        <v>0</v>
      </c>
      <c r="BD456" s="3" t="str">
        <f>IF('data sistem'!DE456&gt;0,'data sistem'!DE456,"")</f>
        <v/>
      </c>
      <c r="BE456" s="3" t="str">
        <f>IF('data sistem'!DF456="lebih tinggi",1,IF('data sistem'!DF456="sama",2,IF('data sistem'!DF456="lebih rendah",3,IF('data sistem'!DF456="tidak perlu",4,""))))</f>
        <v/>
      </c>
      <c r="BF456" s="3">
        <f>'data sistem'!DG456*1</f>
        <v>0</v>
      </c>
      <c r="BG456" s="3">
        <f>'data sistem'!DH456*2</f>
        <v>0</v>
      </c>
      <c r="BH456" s="3">
        <f>'data sistem'!DI456*3</f>
        <v>0</v>
      </c>
      <c r="BI456" s="3">
        <f>'data sistem'!DJ456*4</f>
        <v>0</v>
      </c>
      <c r="BJ456" s="3">
        <f>'data sistem'!DK456*5</f>
        <v>0</v>
      </c>
      <c r="BK456" s="3">
        <f>'data sistem'!DL456*6</f>
        <v>0</v>
      </c>
      <c r="BL456" s="3">
        <f>'data sistem'!DM456*7</f>
        <v>0</v>
      </c>
      <c r="BM456" s="3">
        <f>'data sistem'!DN456*8</f>
        <v>0</v>
      </c>
      <c r="BN456" s="3">
        <f>'data sistem'!DO456*9</f>
        <v>0</v>
      </c>
      <c r="BO456" s="3">
        <f>'data sistem'!DP456*10</f>
        <v>0</v>
      </c>
      <c r="BP456" s="3">
        <f>'data sistem'!DQ456*11</f>
        <v>0</v>
      </c>
      <c r="BQ456" s="3">
        <f>'data sistem'!DR456*12</f>
        <v>0</v>
      </c>
      <c r="BR456" s="3">
        <v>0</v>
      </c>
      <c r="BT456" s="3">
        <f>'data sistem'!GU456</f>
        <v>0</v>
      </c>
      <c r="BU456" s="3">
        <f>'data sistem'!HX456</f>
        <v>0</v>
      </c>
      <c r="BV456" s="3">
        <f>'data sistem'!GV456</f>
        <v>0</v>
      </c>
      <c r="BW456" s="3">
        <f>'data sistem'!HY456</f>
        <v>0</v>
      </c>
      <c r="BX456" s="3">
        <f>'data sistem'!GW456</f>
        <v>0</v>
      </c>
      <c r="BY456" s="3">
        <f>'data sistem'!HV456</f>
        <v>0</v>
      </c>
      <c r="BZ456" s="3">
        <f>'data sistem'!HZ456</f>
        <v>0</v>
      </c>
      <c r="CA456" s="3">
        <f>'data sistem'!IY456</f>
        <v>0</v>
      </c>
      <c r="CB456" s="3">
        <f>'data sistem'!GX456</f>
        <v>0</v>
      </c>
      <c r="CC456" s="3">
        <f>'data sistem'!IA456</f>
        <v>0</v>
      </c>
      <c r="CD456" s="3">
        <f>'data sistem'!GY456</f>
        <v>0</v>
      </c>
      <c r="CE456" s="3">
        <f>'data sistem'!IB456</f>
        <v>0</v>
      </c>
      <c r="CF456" s="3">
        <f>'data sistem'!GZ456</f>
        <v>0</v>
      </c>
      <c r="CH456" s="3">
        <f>'data sistem'!IC456</f>
        <v>0</v>
      </c>
      <c r="CJ456" s="3">
        <f>'data sistem'!HA456</f>
        <v>0</v>
      </c>
      <c r="CK456" s="3">
        <f>'data sistem'!ID456</f>
        <v>0</v>
      </c>
      <c r="CL456" s="3">
        <f>'data sistem'!HB456</f>
        <v>0</v>
      </c>
      <c r="CM456" s="3">
        <f>'data sistem'!IE456</f>
        <v>0</v>
      </c>
      <c r="CN456" s="3">
        <f>'data sistem'!HC456</f>
        <v>0</v>
      </c>
      <c r="CO456" s="3">
        <f>'data sistem'!IF456</f>
        <v>0</v>
      </c>
      <c r="CP456" s="3">
        <f>'data sistem'!HD456</f>
        <v>0</v>
      </c>
      <c r="CQ456" s="3">
        <f>'data sistem'!IG456</f>
        <v>0</v>
      </c>
      <c r="CR456" s="3">
        <f>'data sistem'!HE456</f>
        <v>0</v>
      </c>
      <c r="CS456" s="3">
        <f>'data sistem'!IH456</f>
        <v>0</v>
      </c>
      <c r="CT456" s="3">
        <f>'data sistem'!HF456</f>
        <v>0</v>
      </c>
      <c r="CU456" s="3">
        <f>'data sistem'!II456</f>
        <v>0</v>
      </c>
      <c r="CV456" s="3">
        <f>'data sistem'!HG456</f>
        <v>0</v>
      </c>
      <c r="CW456" s="3">
        <f>'data sistem'!IJ456</f>
        <v>0</v>
      </c>
      <c r="CX456" s="3">
        <f>'data sistem'!HH456</f>
        <v>0</v>
      </c>
      <c r="CY456" s="3">
        <f>'data sistem'!IK456</f>
        <v>0</v>
      </c>
      <c r="CZ456" s="3">
        <f>'data sistem'!HI456</f>
        <v>0</v>
      </c>
      <c r="DA456" s="3">
        <f>'data sistem'!IL456</f>
        <v>0</v>
      </c>
      <c r="DB456" s="3">
        <f>'data sistem'!HJ456</f>
        <v>0</v>
      </c>
      <c r="DC456" s="3">
        <f>'data sistem'!IM456</f>
        <v>0</v>
      </c>
      <c r="DD456" s="3">
        <f>'data sistem'!HK456</f>
        <v>0</v>
      </c>
      <c r="DE456" s="3">
        <f>'data sistem'!IN456</f>
        <v>0</v>
      </c>
      <c r="DF456" s="3">
        <f>'data sistem'!HL456</f>
        <v>0</v>
      </c>
      <c r="DG456" s="3">
        <f>'data sistem'!IO456</f>
        <v>0</v>
      </c>
      <c r="DH456" s="3">
        <f>'data sistem'!HM456</f>
        <v>0</v>
      </c>
      <c r="DI456" s="3">
        <f>'data sistem'!HM456</f>
        <v>0</v>
      </c>
      <c r="DJ456" s="3">
        <f>'data sistem'!IP456</f>
        <v>0</v>
      </c>
      <c r="DK456" s="3">
        <f>'data sistem'!IP456</f>
        <v>0</v>
      </c>
      <c r="DL456" s="3">
        <f>'data sistem'!HN456</f>
        <v>0</v>
      </c>
      <c r="DM456" s="3">
        <f>'data sistem'!IQ456</f>
        <v>0</v>
      </c>
      <c r="DN456" s="3">
        <f>'data sistem'!HO456</f>
        <v>0</v>
      </c>
      <c r="DO456" s="3">
        <f>'data sistem'!IR456</f>
        <v>0</v>
      </c>
      <c r="DP456" s="3">
        <f>'data sistem'!HP456</f>
        <v>0</v>
      </c>
      <c r="DQ456" s="3">
        <f>'data sistem'!IS456</f>
        <v>0</v>
      </c>
      <c r="DR456" s="3">
        <f>'data sistem'!HQ456</f>
        <v>0</v>
      </c>
      <c r="DS456" s="3">
        <f>'data sistem'!IT456</f>
        <v>0</v>
      </c>
      <c r="DT456" s="3">
        <f>'data sistem'!HR456</f>
        <v>0</v>
      </c>
      <c r="DU456" s="3">
        <f>'data sistem'!IU456</f>
        <v>0</v>
      </c>
      <c r="DV456" s="3">
        <f>'data sistem'!HS456</f>
        <v>0</v>
      </c>
      <c r="DW456" s="3">
        <f>'data sistem'!IV456</f>
        <v>0</v>
      </c>
      <c r="DX456" s="3">
        <f>'data sistem'!HT456</f>
        <v>0</v>
      </c>
      <c r="DY456" s="3">
        <f>'data sistem'!IW456</f>
        <v>0</v>
      </c>
      <c r="DZ456" s="3">
        <f>'data sistem'!HU456</f>
        <v>0</v>
      </c>
      <c r="EA456" s="3">
        <f>'data sistem'!IX456</f>
        <v>0</v>
      </c>
    </row>
    <row r="457" spans="1:131" x14ac:dyDescent="0.3">
      <c r="A457" s="3" t="str">
        <f t="shared" si="7"/>
        <v>051022</v>
      </c>
      <c r="B457" s="3" t="e">
        <f>VLOOKUP('data sistem'!C457,kodeprodi!$A$2:$B$11,2,FALSE)</f>
        <v>#N/A</v>
      </c>
      <c r="C457" s="3">
        <f>'data sistem'!A457</f>
        <v>0</v>
      </c>
      <c r="D457" s="3">
        <f>'data sistem'!B457</f>
        <v>0</v>
      </c>
      <c r="E457" s="3">
        <f>'data sistem'!J457</f>
        <v>0</v>
      </c>
      <c r="F457" s="3">
        <f>'data sistem'!K457</f>
        <v>0</v>
      </c>
      <c r="G457" s="3">
        <f>2020-'data sistem'!E457</f>
        <v>2020</v>
      </c>
      <c r="H457" s="3">
        <f>1</f>
        <v>1</v>
      </c>
      <c r="I457" s="3">
        <f>2</f>
        <v>2</v>
      </c>
      <c r="J457" s="3">
        <f>3</f>
        <v>3</v>
      </c>
      <c r="K457" s="3">
        <f>3</f>
        <v>3</v>
      </c>
      <c r="L457" s="3">
        <f>1</f>
        <v>1</v>
      </c>
      <c r="M457" s="3">
        <f>2</f>
        <v>2</v>
      </c>
      <c r="N457" s="3">
        <f>1</f>
        <v>1</v>
      </c>
      <c r="O457" s="3" t="str">
        <f>IF('data sistem'!W457="tidak",3,IF('data sistem'!W457="ya",IF('data sistem'!DT457="sebelum lulus",1,IF('data sistem'!DT457="setelah lulus",2,"")),""))</f>
        <v/>
      </c>
      <c r="P457" s="3" t="str">
        <f>IF('data sistem'!DU457="0-3 bulan",1,IF('data sistem'!DU457="3-6 bulan",3,IF('data sistem'!DU457="6-12 bulan",6,IF('data sistem'!DU457="lebih dari 12 bulan",12,""))))</f>
        <v/>
      </c>
      <c r="Q457" s="3" t="str">
        <f>IF('data sistem'!DV457="0-3 bulan",1,IF('data sistem'!DV457="3-6 bulan",3,IF('data sistem'!DV457="6-12 bulan",6,IF('data sistem'!DV457="lebih dari 12 bulan",12,""))))</f>
        <v/>
      </c>
      <c r="R457" s="3">
        <f>'data sistem'!EA457</f>
        <v>0</v>
      </c>
      <c r="S457" s="3">
        <f>'data sistem'!EB457</f>
        <v>0</v>
      </c>
      <c r="T457" s="3">
        <f>'data sistem'!EC457</f>
        <v>0</v>
      </c>
      <c r="U457" s="3">
        <f>'data sistem'!ED457</f>
        <v>0</v>
      </c>
      <c r="V457" s="3">
        <f>'data sistem'!EE457</f>
        <v>0</v>
      </c>
      <c r="W457" s="3">
        <f>'data sistem'!EF457</f>
        <v>0</v>
      </c>
      <c r="X457" s="3">
        <f>'data sistem'!EG457</f>
        <v>0</v>
      </c>
      <c r="Y457" s="3" t="str">
        <f>IF('data sistem'!DW457="ya",1,IF('data sistem'!DW457="tidak",0,""))</f>
        <v/>
      </c>
      <c r="Z457" s="3">
        <f>'data sistem'!EM457</f>
        <v>0</v>
      </c>
      <c r="AA457" s="3">
        <f>'data sistem'!EH457</f>
        <v>0</v>
      </c>
      <c r="AB457" s="3">
        <f>'data sistem'!EI457</f>
        <v>0</v>
      </c>
      <c r="AC457" s="3">
        <f>'data sistem'!EJ457</f>
        <v>0</v>
      </c>
      <c r="AD457" s="3">
        <f>'data sistem'!EK457</f>
        <v>0</v>
      </c>
      <c r="AE457" s="3">
        <f>'data sistem'!EL457</f>
        <v>0</v>
      </c>
      <c r="AF457" s="3">
        <f>0</f>
        <v>0</v>
      </c>
      <c r="AH457" s="3">
        <f>IF('data sistem'!FB457="lebih dari 3",4,'data sistem'!FB457)</f>
        <v>0</v>
      </c>
      <c r="AI457" s="3" t="str">
        <f>IF('data sistem'!FF457="sebelum lulus",1,IF('data sistem'!FF457="setelah lulus",2,""))</f>
        <v/>
      </c>
      <c r="AJ457" s="3" t="str">
        <f>IF('data sistem'!FG457="0-3 bulan",1,IF('data sistem'!FG457="3-6 bulan",3,IF('data sistem'!FG457="6-12 bulan",6,IF('data sistem'!FG457="lebih dari 12 bulan",12,""))))</f>
        <v/>
      </c>
      <c r="AK457" s="3" t="str">
        <f>IF('data sistem'!FH457="0-3 bulan",1,IF('data sistem'!FH457="3-6 bulan",3,IF('data sistem'!FH457="6-12 bulan",6,IF('data sistem'!FH457="lebih dari 12 bulan",12,""))))</f>
        <v/>
      </c>
      <c r="AL457" s="3">
        <f>IF('data sistem'!FC457="lebih dari 3",4,'data sistem'!FC457)</f>
        <v>0</v>
      </c>
      <c r="AM457" s="3">
        <f>IF('data sistem'!FD457="lebih dari 3",4,'data sistem'!FD457)</f>
        <v>0</v>
      </c>
      <c r="AN457" s="3" t="str">
        <f>IF(LEFT('data sistem'!U457,7)="bekerja",1,IF(LEFT('data sistem'!U457,5)="tidak",2,""))</f>
        <v/>
      </c>
      <c r="AO457" s="3">
        <f>'data sistem'!M457*1</f>
        <v>0</v>
      </c>
      <c r="AP457" s="3">
        <f>'data sistem'!R457*2</f>
        <v>0</v>
      </c>
      <c r="AQ457" s="3">
        <f>'data sistem'!P457*3</f>
        <v>0</v>
      </c>
      <c r="AR457" s="3">
        <f>'data sistem'!Q457*4</f>
        <v>0</v>
      </c>
      <c r="AS457" s="3">
        <f>0</f>
        <v>0</v>
      </c>
      <c r="AU457" s="3">
        <f>IF('data sistem'!Q457="1",4,1)</f>
        <v>1</v>
      </c>
      <c r="AW457" s="3">
        <f>IF('data sistem'!AG457="bumn",1,IF('data sistem'!AG457="non-profit",2,IF('data sistem'!AG457="swasta",3,IF('data sistem'!AG457="wiraswasta",4,5))))</f>
        <v>5</v>
      </c>
      <c r="AX457" s="3">
        <f>IF(AW457=5,'data sistem'!AG457,"")</f>
        <v>0</v>
      </c>
      <c r="AY457" s="3">
        <f>IF('data sistem'!T457=0,1,'data sistem'!T457=0)</f>
        <v>1</v>
      </c>
      <c r="BA457" s="3">
        <f>IF('data sistem'!AM457="kurang dari 1 juta",1000000,IF('data sistem'!AM457="antara 1 dan 2 juta",2000000,IF('data sistem'!AM457="lebih dari 2 juta",3000000,IF('data sistem'!AM457="lebih dari 3 juta",4000000,0))))</f>
        <v>0</v>
      </c>
      <c r="BB457" s="3">
        <f>0</f>
        <v>0</v>
      </c>
      <c r="BC457" s="3">
        <f>IF('data sistem'!BI457="kurang dari 1 juta",1000000,IF('data sistem'!BI457="antara 1 dan 2 juta",2000000,IF('data sistem'!BI457="lebih dari 2 juta",3000000,IF('data sistem'!BI457="lebih dari 3 juta",4000000,0))))</f>
        <v>0</v>
      </c>
      <c r="BD457" s="3" t="str">
        <f>IF('data sistem'!DE457&gt;0,'data sistem'!DE457,"")</f>
        <v/>
      </c>
      <c r="BE457" s="3" t="str">
        <f>IF('data sistem'!DF457="lebih tinggi",1,IF('data sistem'!DF457="sama",2,IF('data sistem'!DF457="lebih rendah",3,IF('data sistem'!DF457="tidak perlu",4,""))))</f>
        <v/>
      </c>
      <c r="BF457" s="3">
        <f>'data sistem'!DG457*1</f>
        <v>0</v>
      </c>
      <c r="BG457" s="3">
        <f>'data sistem'!DH457*2</f>
        <v>0</v>
      </c>
      <c r="BH457" s="3">
        <f>'data sistem'!DI457*3</f>
        <v>0</v>
      </c>
      <c r="BI457" s="3">
        <f>'data sistem'!DJ457*4</f>
        <v>0</v>
      </c>
      <c r="BJ457" s="3">
        <f>'data sistem'!DK457*5</f>
        <v>0</v>
      </c>
      <c r="BK457" s="3">
        <f>'data sistem'!DL457*6</f>
        <v>0</v>
      </c>
      <c r="BL457" s="3">
        <f>'data sistem'!DM457*7</f>
        <v>0</v>
      </c>
      <c r="BM457" s="3">
        <f>'data sistem'!DN457*8</f>
        <v>0</v>
      </c>
      <c r="BN457" s="3">
        <f>'data sistem'!DO457*9</f>
        <v>0</v>
      </c>
      <c r="BO457" s="3">
        <f>'data sistem'!DP457*10</f>
        <v>0</v>
      </c>
      <c r="BP457" s="3">
        <f>'data sistem'!DQ457*11</f>
        <v>0</v>
      </c>
      <c r="BQ457" s="3">
        <f>'data sistem'!DR457*12</f>
        <v>0</v>
      </c>
      <c r="BR457" s="3">
        <v>0</v>
      </c>
      <c r="BT457" s="3">
        <f>'data sistem'!GU457</f>
        <v>0</v>
      </c>
      <c r="BU457" s="3">
        <f>'data sistem'!HX457</f>
        <v>0</v>
      </c>
      <c r="BV457" s="3">
        <f>'data sistem'!GV457</f>
        <v>0</v>
      </c>
      <c r="BW457" s="3">
        <f>'data sistem'!HY457</f>
        <v>0</v>
      </c>
      <c r="BX457" s="3">
        <f>'data sistem'!GW457</f>
        <v>0</v>
      </c>
      <c r="BY457" s="3">
        <f>'data sistem'!HV457</f>
        <v>0</v>
      </c>
      <c r="BZ457" s="3">
        <f>'data sistem'!HZ457</f>
        <v>0</v>
      </c>
      <c r="CA457" s="3">
        <f>'data sistem'!IY457</f>
        <v>0</v>
      </c>
      <c r="CB457" s="3">
        <f>'data sistem'!GX457</f>
        <v>0</v>
      </c>
      <c r="CC457" s="3">
        <f>'data sistem'!IA457</f>
        <v>0</v>
      </c>
      <c r="CD457" s="3">
        <f>'data sistem'!GY457</f>
        <v>0</v>
      </c>
      <c r="CE457" s="3">
        <f>'data sistem'!IB457</f>
        <v>0</v>
      </c>
      <c r="CF457" s="3">
        <f>'data sistem'!GZ457</f>
        <v>0</v>
      </c>
      <c r="CH457" s="3">
        <f>'data sistem'!IC457</f>
        <v>0</v>
      </c>
      <c r="CJ457" s="3">
        <f>'data sistem'!HA457</f>
        <v>0</v>
      </c>
      <c r="CK457" s="3">
        <f>'data sistem'!ID457</f>
        <v>0</v>
      </c>
      <c r="CL457" s="3">
        <f>'data sistem'!HB457</f>
        <v>0</v>
      </c>
      <c r="CM457" s="3">
        <f>'data sistem'!IE457</f>
        <v>0</v>
      </c>
      <c r="CN457" s="3">
        <f>'data sistem'!HC457</f>
        <v>0</v>
      </c>
      <c r="CO457" s="3">
        <f>'data sistem'!IF457</f>
        <v>0</v>
      </c>
      <c r="CP457" s="3">
        <f>'data sistem'!HD457</f>
        <v>0</v>
      </c>
      <c r="CQ457" s="3">
        <f>'data sistem'!IG457</f>
        <v>0</v>
      </c>
      <c r="CR457" s="3">
        <f>'data sistem'!HE457</f>
        <v>0</v>
      </c>
      <c r="CS457" s="3">
        <f>'data sistem'!IH457</f>
        <v>0</v>
      </c>
      <c r="CT457" s="3">
        <f>'data sistem'!HF457</f>
        <v>0</v>
      </c>
      <c r="CU457" s="3">
        <f>'data sistem'!II457</f>
        <v>0</v>
      </c>
      <c r="CV457" s="3">
        <f>'data sistem'!HG457</f>
        <v>0</v>
      </c>
      <c r="CW457" s="3">
        <f>'data sistem'!IJ457</f>
        <v>0</v>
      </c>
      <c r="CX457" s="3">
        <f>'data sistem'!HH457</f>
        <v>0</v>
      </c>
      <c r="CY457" s="3">
        <f>'data sistem'!IK457</f>
        <v>0</v>
      </c>
      <c r="CZ457" s="3">
        <f>'data sistem'!HI457</f>
        <v>0</v>
      </c>
      <c r="DA457" s="3">
        <f>'data sistem'!IL457</f>
        <v>0</v>
      </c>
      <c r="DB457" s="3">
        <f>'data sistem'!HJ457</f>
        <v>0</v>
      </c>
      <c r="DC457" s="3">
        <f>'data sistem'!IM457</f>
        <v>0</v>
      </c>
      <c r="DD457" s="3">
        <f>'data sistem'!HK457</f>
        <v>0</v>
      </c>
      <c r="DE457" s="3">
        <f>'data sistem'!IN457</f>
        <v>0</v>
      </c>
      <c r="DF457" s="3">
        <f>'data sistem'!HL457</f>
        <v>0</v>
      </c>
      <c r="DG457" s="3">
        <f>'data sistem'!IO457</f>
        <v>0</v>
      </c>
      <c r="DH457" s="3">
        <f>'data sistem'!HM457</f>
        <v>0</v>
      </c>
      <c r="DI457" s="3">
        <f>'data sistem'!HM457</f>
        <v>0</v>
      </c>
      <c r="DJ457" s="3">
        <f>'data sistem'!IP457</f>
        <v>0</v>
      </c>
      <c r="DK457" s="3">
        <f>'data sistem'!IP457</f>
        <v>0</v>
      </c>
      <c r="DL457" s="3">
        <f>'data sistem'!HN457</f>
        <v>0</v>
      </c>
      <c r="DM457" s="3">
        <f>'data sistem'!IQ457</f>
        <v>0</v>
      </c>
      <c r="DN457" s="3">
        <f>'data sistem'!HO457</f>
        <v>0</v>
      </c>
      <c r="DO457" s="3">
        <f>'data sistem'!IR457</f>
        <v>0</v>
      </c>
      <c r="DP457" s="3">
        <f>'data sistem'!HP457</f>
        <v>0</v>
      </c>
      <c r="DQ457" s="3">
        <f>'data sistem'!IS457</f>
        <v>0</v>
      </c>
      <c r="DR457" s="3">
        <f>'data sistem'!HQ457</f>
        <v>0</v>
      </c>
      <c r="DS457" s="3">
        <f>'data sistem'!IT457</f>
        <v>0</v>
      </c>
      <c r="DT457" s="3">
        <f>'data sistem'!HR457</f>
        <v>0</v>
      </c>
      <c r="DU457" s="3">
        <f>'data sistem'!IU457</f>
        <v>0</v>
      </c>
      <c r="DV457" s="3">
        <f>'data sistem'!HS457</f>
        <v>0</v>
      </c>
      <c r="DW457" s="3">
        <f>'data sistem'!IV457</f>
        <v>0</v>
      </c>
      <c r="DX457" s="3">
        <f>'data sistem'!HT457</f>
        <v>0</v>
      </c>
      <c r="DY457" s="3">
        <f>'data sistem'!IW457</f>
        <v>0</v>
      </c>
      <c r="DZ457" s="3">
        <f>'data sistem'!HU457</f>
        <v>0</v>
      </c>
      <c r="EA457" s="3">
        <f>'data sistem'!IX457</f>
        <v>0</v>
      </c>
    </row>
    <row r="458" spans="1:131" x14ac:dyDescent="0.3">
      <c r="A458" s="3" t="str">
        <f t="shared" si="7"/>
        <v>051022</v>
      </c>
      <c r="B458" s="3" t="e">
        <f>VLOOKUP('data sistem'!C458,kodeprodi!$A$2:$B$11,2,FALSE)</f>
        <v>#N/A</v>
      </c>
      <c r="C458" s="3">
        <f>'data sistem'!A458</f>
        <v>0</v>
      </c>
      <c r="D458" s="3">
        <f>'data sistem'!B458</f>
        <v>0</v>
      </c>
      <c r="E458" s="3">
        <f>'data sistem'!J458</f>
        <v>0</v>
      </c>
      <c r="F458" s="3">
        <f>'data sistem'!K458</f>
        <v>0</v>
      </c>
      <c r="G458" s="3">
        <f>2020-'data sistem'!E458</f>
        <v>2020</v>
      </c>
      <c r="H458" s="3">
        <f>1</f>
        <v>1</v>
      </c>
      <c r="I458" s="3">
        <f>2</f>
        <v>2</v>
      </c>
      <c r="J458" s="3">
        <f>3</f>
        <v>3</v>
      </c>
      <c r="K458" s="3">
        <f>3</f>
        <v>3</v>
      </c>
      <c r="L458" s="3">
        <f>1</f>
        <v>1</v>
      </c>
      <c r="M458" s="3">
        <f>2</f>
        <v>2</v>
      </c>
      <c r="N458" s="3">
        <f>1</f>
        <v>1</v>
      </c>
      <c r="O458" s="3" t="str">
        <f>IF('data sistem'!W458="tidak",3,IF('data sistem'!W458="ya",IF('data sistem'!DT458="sebelum lulus",1,IF('data sistem'!DT458="setelah lulus",2,"")),""))</f>
        <v/>
      </c>
      <c r="P458" s="3" t="str">
        <f>IF('data sistem'!DU458="0-3 bulan",1,IF('data sistem'!DU458="3-6 bulan",3,IF('data sistem'!DU458="6-12 bulan",6,IF('data sistem'!DU458="lebih dari 12 bulan",12,""))))</f>
        <v/>
      </c>
      <c r="Q458" s="3" t="str">
        <f>IF('data sistem'!DV458="0-3 bulan",1,IF('data sistem'!DV458="3-6 bulan",3,IF('data sistem'!DV458="6-12 bulan",6,IF('data sistem'!DV458="lebih dari 12 bulan",12,""))))</f>
        <v/>
      </c>
      <c r="R458" s="3">
        <f>'data sistem'!EA458</f>
        <v>0</v>
      </c>
      <c r="S458" s="3">
        <f>'data sistem'!EB458</f>
        <v>0</v>
      </c>
      <c r="T458" s="3">
        <f>'data sistem'!EC458</f>
        <v>0</v>
      </c>
      <c r="U458" s="3">
        <f>'data sistem'!ED458</f>
        <v>0</v>
      </c>
      <c r="V458" s="3">
        <f>'data sistem'!EE458</f>
        <v>0</v>
      </c>
      <c r="W458" s="3">
        <f>'data sistem'!EF458</f>
        <v>0</v>
      </c>
      <c r="X458" s="3">
        <f>'data sistem'!EG458</f>
        <v>0</v>
      </c>
      <c r="Y458" s="3" t="str">
        <f>IF('data sistem'!DW458="ya",1,IF('data sistem'!DW458="tidak",0,""))</f>
        <v/>
      </c>
      <c r="Z458" s="3">
        <f>'data sistem'!EM458</f>
        <v>0</v>
      </c>
      <c r="AA458" s="3">
        <f>'data sistem'!EH458</f>
        <v>0</v>
      </c>
      <c r="AB458" s="3">
        <f>'data sistem'!EI458</f>
        <v>0</v>
      </c>
      <c r="AC458" s="3">
        <f>'data sistem'!EJ458</f>
        <v>0</v>
      </c>
      <c r="AD458" s="3">
        <f>'data sistem'!EK458</f>
        <v>0</v>
      </c>
      <c r="AE458" s="3">
        <f>'data sistem'!EL458</f>
        <v>0</v>
      </c>
      <c r="AF458" s="3">
        <f>0</f>
        <v>0</v>
      </c>
      <c r="AH458" s="3">
        <f>IF('data sistem'!FB458="lebih dari 3",4,'data sistem'!FB458)</f>
        <v>0</v>
      </c>
      <c r="AI458" s="3" t="str">
        <f>IF('data sistem'!FF458="sebelum lulus",1,IF('data sistem'!FF458="setelah lulus",2,""))</f>
        <v/>
      </c>
      <c r="AJ458" s="3" t="str">
        <f>IF('data sistem'!FG458="0-3 bulan",1,IF('data sistem'!FG458="3-6 bulan",3,IF('data sistem'!FG458="6-12 bulan",6,IF('data sistem'!FG458="lebih dari 12 bulan",12,""))))</f>
        <v/>
      </c>
      <c r="AK458" s="3" t="str">
        <f>IF('data sistem'!FH458="0-3 bulan",1,IF('data sistem'!FH458="3-6 bulan",3,IF('data sistem'!FH458="6-12 bulan",6,IF('data sistem'!FH458="lebih dari 12 bulan",12,""))))</f>
        <v/>
      </c>
      <c r="AL458" s="3">
        <f>IF('data sistem'!FC458="lebih dari 3",4,'data sistem'!FC458)</f>
        <v>0</v>
      </c>
      <c r="AM458" s="3">
        <f>IF('data sistem'!FD458="lebih dari 3",4,'data sistem'!FD458)</f>
        <v>0</v>
      </c>
      <c r="AN458" s="3" t="str">
        <f>IF(LEFT('data sistem'!U458,7)="bekerja",1,IF(LEFT('data sistem'!U458,5)="tidak",2,""))</f>
        <v/>
      </c>
      <c r="AO458" s="3">
        <f>'data sistem'!M458*1</f>
        <v>0</v>
      </c>
      <c r="AP458" s="3">
        <f>'data sistem'!R458*2</f>
        <v>0</v>
      </c>
      <c r="AQ458" s="3">
        <f>'data sistem'!P458*3</f>
        <v>0</v>
      </c>
      <c r="AR458" s="3">
        <f>'data sistem'!Q458*4</f>
        <v>0</v>
      </c>
      <c r="AS458" s="3">
        <f>0</f>
        <v>0</v>
      </c>
      <c r="AU458" s="3">
        <f>IF('data sistem'!Q458="1",4,1)</f>
        <v>1</v>
      </c>
      <c r="AW458" s="3">
        <f>IF('data sistem'!AG458="bumn",1,IF('data sistem'!AG458="non-profit",2,IF('data sistem'!AG458="swasta",3,IF('data sistem'!AG458="wiraswasta",4,5))))</f>
        <v>5</v>
      </c>
      <c r="AX458" s="3">
        <f>IF(AW458=5,'data sistem'!AG458,"")</f>
        <v>0</v>
      </c>
      <c r="AY458" s="3">
        <f>IF('data sistem'!T458=0,1,'data sistem'!T458=0)</f>
        <v>1</v>
      </c>
      <c r="BA458" s="3">
        <f>IF('data sistem'!AM458="kurang dari 1 juta",1000000,IF('data sistem'!AM458="antara 1 dan 2 juta",2000000,IF('data sistem'!AM458="lebih dari 2 juta",3000000,IF('data sistem'!AM458="lebih dari 3 juta",4000000,0))))</f>
        <v>0</v>
      </c>
      <c r="BB458" s="3">
        <f>0</f>
        <v>0</v>
      </c>
      <c r="BC458" s="3">
        <f>IF('data sistem'!BI458="kurang dari 1 juta",1000000,IF('data sistem'!BI458="antara 1 dan 2 juta",2000000,IF('data sistem'!BI458="lebih dari 2 juta",3000000,IF('data sistem'!BI458="lebih dari 3 juta",4000000,0))))</f>
        <v>0</v>
      </c>
      <c r="BD458" s="3" t="str">
        <f>IF('data sistem'!DE458&gt;0,'data sistem'!DE458,"")</f>
        <v/>
      </c>
      <c r="BE458" s="3" t="str">
        <f>IF('data sistem'!DF458="lebih tinggi",1,IF('data sistem'!DF458="sama",2,IF('data sistem'!DF458="lebih rendah",3,IF('data sistem'!DF458="tidak perlu",4,""))))</f>
        <v/>
      </c>
      <c r="BF458" s="3">
        <f>'data sistem'!DG458*1</f>
        <v>0</v>
      </c>
      <c r="BG458" s="3">
        <f>'data sistem'!DH458*2</f>
        <v>0</v>
      </c>
      <c r="BH458" s="3">
        <f>'data sistem'!DI458*3</f>
        <v>0</v>
      </c>
      <c r="BI458" s="3">
        <f>'data sistem'!DJ458*4</f>
        <v>0</v>
      </c>
      <c r="BJ458" s="3">
        <f>'data sistem'!DK458*5</f>
        <v>0</v>
      </c>
      <c r="BK458" s="3">
        <f>'data sistem'!DL458*6</f>
        <v>0</v>
      </c>
      <c r="BL458" s="3">
        <f>'data sistem'!DM458*7</f>
        <v>0</v>
      </c>
      <c r="BM458" s="3">
        <f>'data sistem'!DN458*8</f>
        <v>0</v>
      </c>
      <c r="BN458" s="3">
        <f>'data sistem'!DO458*9</f>
        <v>0</v>
      </c>
      <c r="BO458" s="3">
        <f>'data sistem'!DP458*10</f>
        <v>0</v>
      </c>
      <c r="BP458" s="3">
        <f>'data sistem'!DQ458*11</f>
        <v>0</v>
      </c>
      <c r="BQ458" s="3">
        <f>'data sistem'!DR458*12</f>
        <v>0</v>
      </c>
      <c r="BR458" s="3">
        <v>0</v>
      </c>
      <c r="BT458" s="3">
        <f>'data sistem'!GU458</f>
        <v>0</v>
      </c>
      <c r="BU458" s="3">
        <f>'data sistem'!HX458</f>
        <v>0</v>
      </c>
      <c r="BV458" s="3">
        <f>'data sistem'!GV458</f>
        <v>0</v>
      </c>
      <c r="BW458" s="3">
        <f>'data sistem'!HY458</f>
        <v>0</v>
      </c>
      <c r="BX458" s="3">
        <f>'data sistem'!GW458</f>
        <v>0</v>
      </c>
      <c r="BY458" s="3">
        <f>'data sistem'!HV458</f>
        <v>0</v>
      </c>
      <c r="BZ458" s="3">
        <f>'data sistem'!HZ458</f>
        <v>0</v>
      </c>
      <c r="CA458" s="3">
        <f>'data sistem'!IY458</f>
        <v>0</v>
      </c>
      <c r="CB458" s="3">
        <f>'data sistem'!GX458</f>
        <v>0</v>
      </c>
      <c r="CC458" s="3">
        <f>'data sistem'!IA458</f>
        <v>0</v>
      </c>
      <c r="CD458" s="3">
        <f>'data sistem'!GY458</f>
        <v>0</v>
      </c>
      <c r="CE458" s="3">
        <f>'data sistem'!IB458</f>
        <v>0</v>
      </c>
      <c r="CF458" s="3">
        <f>'data sistem'!GZ458</f>
        <v>0</v>
      </c>
      <c r="CH458" s="3">
        <f>'data sistem'!IC458</f>
        <v>0</v>
      </c>
      <c r="CJ458" s="3">
        <f>'data sistem'!HA458</f>
        <v>0</v>
      </c>
      <c r="CK458" s="3">
        <f>'data sistem'!ID458</f>
        <v>0</v>
      </c>
      <c r="CL458" s="3">
        <f>'data sistem'!HB458</f>
        <v>0</v>
      </c>
      <c r="CM458" s="3">
        <f>'data sistem'!IE458</f>
        <v>0</v>
      </c>
      <c r="CN458" s="3">
        <f>'data sistem'!HC458</f>
        <v>0</v>
      </c>
      <c r="CO458" s="3">
        <f>'data sistem'!IF458</f>
        <v>0</v>
      </c>
      <c r="CP458" s="3">
        <f>'data sistem'!HD458</f>
        <v>0</v>
      </c>
      <c r="CQ458" s="3">
        <f>'data sistem'!IG458</f>
        <v>0</v>
      </c>
      <c r="CR458" s="3">
        <f>'data sistem'!HE458</f>
        <v>0</v>
      </c>
      <c r="CS458" s="3">
        <f>'data sistem'!IH458</f>
        <v>0</v>
      </c>
      <c r="CT458" s="3">
        <f>'data sistem'!HF458</f>
        <v>0</v>
      </c>
      <c r="CU458" s="3">
        <f>'data sistem'!II458</f>
        <v>0</v>
      </c>
      <c r="CV458" s="3">
        <f>'data sistem'!HG458</f>
        <v>0</v>
      </c>
      <c r="CW458" s="3">
        <f>'data sistem'!IJ458</f>
        <v>0</v>
      </c>
      <c r="CX458" s="3">
        <f>'data sistem'!HH458</f>
        <v>0</v>
      </c>
      <c r="CY458" s="3">
        <f>'data sistem'!IK458</f>
        <v>0</v>
      </c>
      <c r="CZ458" s="3">
        <f>'data sistem'!HI458</f>
        <v>0</v>
      </c>
      <c r="DA458" s="3">
        <f>'data sistem'!IL458</f>
        <v>0</v>
      </c>
      <c r="DB458" s="3">
        <f>'data sistem'!HJ458</f>
        <v>0</v>
      </c>
      <c r="DC458" s="3">
        <f>'data sistem'!IM458</f>
        <v>0</v>
      </c>
      <c r="DD458" s="3">
        <f>'data sistem'!HK458</f>
        <v>0</v>
      </c>
      <c r="DE458" s="3">
        <f>'data sistem'!IN458</f>
        <v>0</v>
      </c>
      <c r="DF458" s="3">
        <f>'data sistem'!HL458</f>
        <v>0</v>
      </c>
      <c r="DG458" s="3">
        <f>'data sistem'!IO458</f>
        <v>0</v>
      </c>
      <c r="DH458" s="3">
        <f>'data sistem'!HM458</f>
        <v>0</v>
      </c>
      <c r="DI458" s="3">
        <f>'data sistem'!HM458</f>
        <v>0</v>
      </c>
      <c r="DJ458" s="3">
        <f>'data sistem'!IP458</f>
        <v>0</v>
      </c>
      <c r="DK458" s="3">
        <f>'data sistem'!IP458</f>
        <v>0</v>
      </c>
      <c r="DL458" s="3">
        <f>'data sistem'!HN458</f>
        <v>0</v>
      </c>
      <c r="DM458" s="3">
        <f>'data sistem'!IQ458</f>
        <v>0</v>
      </c>
      <c r="DN458" s="3">
        <f>'data sistem'!HO458</f>
        <v>0</v>
      </c>
      <c r="DO458" s="3">
        <f>'data sistem'!IR458</f>
        <v>0</v>
      </c>
      <c r="DP458" s="3">
        <f>'data sistem'!HP458</f>
        <v>0</v>
      </c>
      <c r="DQ458" s="3">
        <f>'data sistem'!IS458</f>
        <v>0</v>
      </c>
      <c r="DR458" s="3">
        <f>'data sistem'!HQ458</f>
        <v>0</v>
      </c>
      <c r="DS458" s="3">
        <f>'data sistem'!IT458</f>
        <v>0</v>
      </c>
      <c r="DT458" s="3">
        <f>'data sistem'!HR458</f>
        <v>0</v>
      </c>
      <c r="DU458" s="3">
        <f>'data sistem'!IU458</f>
        <v>0</v>
      </c>
      <c r="DV458" s="3">
        <f>'data sistem'!HS458</f>
        <v>0</v>
      </c>
      <c r="DW458" s="3">
        <f>'data sistem'!IV458</f>
        <v>0</v>
      </c>
      <c r="DX458" s="3">
        <f>'data sistem'!HT458</f>
        <v>0</v>
      </c>
      <c r="DY458" s="3">
        <f>'data sistem'!IW458</f>
        <v>0</v>
      </c>
      <c r="DZ458" s="3">
        <f>'data sistem'!HU458</f>
        <v>0</v>
      </c>
      <c r="EA458" s="3">
        <f>'data sistem'!IX458</f>
        <v>0</v>
      </c>
    </row>
    <row r="459" spans="1:131" x14ac:dyDescent="0.3">
      <c r="A459" s="3" t="str">
        <f t="shared" si="7"/>
        <v>051022</v>
      </c>
      <c r="B459" s="3" t="e">
        <f>VLOOKUP('data sistem'!C459,kodeprodi!$A$2:$B$11,2,FALSE)</f>
        <v>#N/A</v>
      </c>
      <c r="C459" s="3">
        <f>'data sistem'!A459</f>
        <v>0</v>
      </c>
      <c r="D459" s="3">
        <f>'data sistem'!B459</f>
        <v>0</v>
      </c>
      <c r="E459" s="3">
        <f>'data sistem'!J459</f>
        <v>0</v>
      </c>
      <c r="F459" s="3">
        <f>'data sistem'!K459</f>
        <v>0</v>
      </c>
      <c r="G459" s="3">
        <f>2020-'data sistem'!E459</f>
        <v>2020</v>
      </c>
      <c r="H459" s="3">
        <f>1</f>
        <v>1</v>
      </c>
      <c r="I459" s="3">
        <f>2</f>
        <v>2</v>
      </c>
      <c r="J459" s="3">
        <f>3</f>
        <v>3</v>
      </c>
      <c r="K459" s="3">
        <f>3</f>
        <v>3</v>
      </c>
      <c r="L459" s="3">
        <f>1</f>
        <v>1</v>
      </c>
      <c r="M459" s="3">
        <f>2</f>
        <v>2</v>
      </c>
      <c r="N459" s="3">
        <f>1</f>
        <v>1</v>
      </c>
      <c r="O459" s="3" t="str">
        <f>IF('data sistem'!W459="tidak",3,IF('data sistem'!W459="ya",IF('data sistem'!DT459="sebelum lulus",1,IF('data sistem'!DT459="setelah lulus",2,"")),""))</f>
        <v/>
      </c>
      <c r="P459" s="3" t="str">
        <f>IF('data sistem'!DU459="0-3 bulan",1,IF('data sistem'!DU459="3-6 bulan",3,IF('data sistem'!DU459="6-12 bulan",6,IF('data sistem'!DU459="lebih dari 12 bulan",12,""))))</f>
        <v/>
      </c>
      <c r="Q459" s="3" t="str">
        <f>IF('data sistem'!DV459="0-3 bulan",1,IF('data sistem'!DV459="3-6 bulan",3,IF('data sistem'!DV459="6-12 bulan",6,IF('data sistem'!DV459="lebih dari 12 bulan",12,""))))</f>
        <v/>
      </c>
      <c r="R459" s="3">
        <f>'data sistem'!EA459</f>
        <v>0</v>
      </c>
      <c r="S459" s="3">
        <f>'data sistem'!EB459</f>
        <v>0</v>
      </c>
      <c r="T459" s="3">
        <f>'data sistem'!EC459</f>
        <v>0</v>
      </c>
      <c r="U459" s="3">
        <f>'data sistem'!ED459</f>
        <v>0</v>
      </c>
      <c r="V459" s="3">
        <f>'data sistem'!EE459</f>
        <v>0</v>
      </c>
      <c r="W459" s="3">
        <f>'data sistem'!EF459</f>
        <v>0</v>
      </c>
      <c r="X459" s="3">
        <f>'data sistem'!EG459</f>
        <v>0</v>
      </c>
      <c r="Y459" s="3" t="str">
        <f>IF('data sistem'!DW459="ya",1,IF('data sistem'!DW459="tidak",0,""))</f>
        <v/>
      </c>
      <c r="Z459" s="3">
        <f>'data sistem'!EM459</f>
        <v>0</v>
      </c>
      <c r="AA459" s="3">
        <f>'data sistem'!EH459</f>
        <v>0</v>
      </c>
      <c r="AB459" s="3">
        <f>'data sistem'!EI459</f>
        <v>0</v>
      </c>
      <c r="AC459" s="3">
        <f>'data sistem'!EJ459</f>
        <v>0</v>
      </c>
      <c r="AD459" s="3">
        <f>'data sistem'!EK459</f>
        <v>0</v>
      </c>
      <c r="AE459" s="3">
        <f>'data sistem'!EL459</f>
        <v>0</v>
      </c>
      <c r="AF459" s="3">
        <f>0</f>
        <v>0</v>
      </c>
      <c r="AH459" s="3">
        <f>IF('data sistem'!FB459="lebih dari 3",4,'data sistem'!FB459)</f>
        <v>0</v>
      </c>
      <c r="AI459" s="3" t="str">
        <f>IF('data sistem'!FF459="sebelum lulus",1,IF('data sistem'!FF459="setelah lulus",2,""))</f>
        <v/>
      </c>
      <c r="AJ459" s="3" t="str">
        <f>IF('data sistem'!FG459="0-3 bulan",1,IF('data sistem'!FG459="3-6 bulan",3,IF('data sistem'!FG459="6-12 bulan",6,IF('data sistem'!FG459="lebih dari 12 bulan",12,""))))</f>
        <v/>
      </c>
      <c r="AK459" s="3" t="str">
        <f>IF('data sistem'!FH459="0-3 bulan",1,IF('data sistem'!FH459="3-6 bulan",3,IF('data sistem'!FH459="6-12 bulan",6,IF('data sistem'!FH459="lebih dari 12 bulan",12,""))))</f>
        <v/>
      </c>
      <c r="AL459" s="3">
        <f>IF('data sistem'!FC459="lebih dari 3",4,'data sistem'!FC459)</f>
        <v>0</v>
      </c>
      <c r="AM459" s="3">
        <f>IF('data sistem'!FD459="lebih dari 3",4,'data sistem'!FD459)</f>
        <v>0</v>
      </c>
      <c r="AN459" s="3" t="str">
        <f>IF(LEFT('data sistem'!U459,7)="bekerja",1,IF(LEFT('data sistem'!U459,5)="tidak",2,""))</f>
        <v/>
      </c>
      <c r="AO459" s="3">
        <f>'data sistem'!M459*1</f>
        <v>0</v>
      </c>
      <c r="AP459" s="3">
        <f>'data sistem'!R459*2</f>
        <v>0</v>
      </c>
      <c r="AQ459" s="3">
        <f>'data sistem'!P459*3</f>
        <v>0</v>
      </c>
      <c r="AR459" s="3">
        <f>'data sistem'!Q459*4</f>
        <v>0</v>
      </c>
      <c r="AS459" s="3">
        <f>0</f>
        <v>0</v>
      </c>
      <c r="AU459" s="3">
        <f>IF('data sistem'!Q459="1",4,1)</f>
        <v>1</v>
      </c>
      <c r="AW459" s="3">
        <f>IF('data sistem'!AG459="bumn",1,IF('data sistem'!AG459="non-profit",2,IF('data sistem'!AG459="swasta",3,IF('data sistem'!AG459="wiraswasta",4,5))))</f>
        <v>5</v>
      </c>
      <c r="AX459" s="3">
        <f>IF(AW459=5,'data sistem'!AG459,"")</f>
        <v>0</v>
      </c>
      <c r="AY459" s="3">
        <f>IF('data sistem'!T459=0,1,'data sistem'!T459=0)</f>
        <v>1</v>
      </c>
      <c r="BA459" s="3">
        <f>IF('data sistem'!AM459="kurang dari 1 juta",1000000,IF('data sistem'!AM459="antara 1 dan 2 juta",2000000,IF('data sistem'!AM459="lebih dari 2 juta",3000000,IF('data sistem'!AM459="lebih dari 3 juta",4000000,0))))</f>
        <v>0</v>
      </c>
      <c r="BB459" s="3">
        <f>0</f>
        <v>0</v>
      </c>
      <c r="BC459" s="3">
        <f>IF('data sistem'!BI459="kurang dari 1 juta",1000000,IF('data sistem'!BI459="antara 1 dan 2 juta",2000000,IF('data sistem'!BI459="lebih dari 2 juta",3000000,IF('data sistem'!BI459="lebih dari 3 juta",4000000,0))))</f>
        <v>0</v>
      </c>
      <c r="BD459" s="3" t="str">
        <f>IF('data sistem'!DE459&gt;0,'data sistem'!DE459,"")</f>
        <v/>
      </c>
      <c r="BE459" s="3" t="str">
        <f>IF('data sistem'!DF459="lebih tinggi",1,IF('data sistem'!DF459="sama",2,IF('data sistem'!DF459="lebih rendah",3,IF('data sistem'!DF459="tidak perlu",4,""))))</f>
        <v/>
      </c>
      <c r="BF459" s="3">
        <f>'data sistem'!DG459*1</f>
        <v>0</v>
      </c>
      <c r="BG459" s="3">
        <f>'data sistem'!DH459*2</f>
        <v>0</v>
      </c>
      <c r="BH459" s="3">
        <f>'data sistem'!DI459*3</f>
        <v>0</v>
      </c>
      <c r="BI459" s="3">
        <f>'data sistem'!DJ459*4</f>
        <v>0</v>
      </c>
      <c r="BJ459" s="3">
        <f>'data sistem'!DK459*5</f>
        <v>0</v>
      </c>
      <c r="BK459" s="3">
        <f>'data sistem'!DL459*6</f>
        <v>0</v>
      </c>
      <c r="BL459" s="3">
        <f>'data sistem'!DM459*7</f>
        <v>0</v>
      </c>
      <c r="BM459" s="3">
        <f>'data sistem'!DN459*8</f>
        <v>0</v>
      </c>
      <c r="BN459" s="3">
        <f>'data sistem'!DO459*9</f>
        <v>0</v>
      </c>
      <c r="BO459" s="3">
        <f>'data sistem'!DP459*10</f>
        <v>0</v>
      </c>
      <c r="BP459" s="3">
        <f>'data sistem'!DQ459*11</f>
        <v>0</v>
      </c>
      <c r="BQ459" s="3">
        <f>'data sistem'!DR459*12</f>
        <v>0</v>
      </c>
      <c r="BR459" s="3">
        <v>0</v>
      </c>
      <c r="BT459" s="3">
        <f>'data sistem'!GU459</f>
        <v>0</v>
      </c>
      <c r="BU459" s="3">
        <f>'data sistem'!HX459</f>
        <v>0</v>
      </c>
      <c r="BV459" s="3">
        <f>'data sistem'!GV459</f>
        <v>0</v>
      </c>
      <c r="BW459" s="3">
        <f>'data sistem'!HY459</f>
        <v>0</v>
      </c>
      <c r="BX459" s="3">
        <f>'data sistem'!GW459</f>
        <v>0</v>
      </c>
      <c r="BY459" s="3">
        <f>'data sistem'!HV459</f>
        <v>0</v>
      </c>
      <c r="BZ459" s="3">
        <f>'data sistem'!HZ459</f>
        <v>0</v>
      </c>
      <c r="CA459" s="3">
        <f>'data sistem'!IY459</f>
        <v>0</v>
      </c>
      <c r="CB459" s="3">
        <f>'data sistem'!GX459</f>
        <v>0</v>
      </c>
      <c r="CC459" s="3">
        <f>'data sistem'!IA459</f>
        <v>0</v>
      </c>
      <c r="CD459" s="3">
        <f>'data sistem'!GY459</f>
        <v>0</v>
      </c>
      <c r="CE459" s="3">
        <f>'data sistem'!IB459</f>
        <v>0</v>
      </c>
      <c r="CF459" s="3">
        <f>'data sistem'!GZ459</f>
        <v>0</v>
      </c>
      <c r="CH459" s="3">
        <f>'data sistem'!IC459</f>
        <v>0</v>
      </c>
      <c r="CJ459" s="3">
        <f>'data sistem'!HA459</f>
        <v>0</v>
      </c>
      <c r="CK459" s="3">
        <f>'data sistem'!ID459</f>
        <v>0</v>
      </c>
      <c r="CL459" s="3">
        <f>'data sistem'!HB459</f>
        <v>0</v>
      </c>
      <c r="CM459" s="3">
        <f>'data sistem'!IE459</f>
        <v>0</v>
      </c>
      <c r="CN459" s="3">
        <f>'data sistem'!HC459</f>
        <v>0</v>
      </c>
      <c r="CO459" s="3">
        <f>'data sistem'!IF459</f>
        <v>0</v>
      </c>
      <c r="CP459" s="3">
        <f>'data sistem'!HD459</f>
        <v>0</v>
      </c>
      <c r="CQ459" s="3">
        <f>'data sistem'!IG459</f>
        <v>0</v>
      </c>
      <c r="CR459" s="3">
        <f>'data sistem'!HE459</f>
        <v>0</v>
      </c>
      <c r="CS459" s="3">
        <f>'data sistem'!IH459</f>
        <v>0</v>
      </c>
      <c r="CT459" s="3">
        <f>'data sistem'!HF459</f>
        <v>0</v>
      </c>
      <c r="CU459" s="3">
        <f>'data sistem'!II459</f>
        <v>0</v>
      </c>
      <c r="CV459" s="3">
        <f>'data sistem'!HG459</f>
        <v>0</v>
      </c>
      <c r="CW459" s="3">
        <f>'data sistem'!IJ459</f>
        <v>0</v>
      </c>
      <c r="CX459" s="3">
        <f>'data sistem'!HH459</f>
        <v>0</v>
      </c>
      <c r="CY459" s="3">
        <f>'data sistem'!IK459</f>
        <v>0</v>
      </c>
      <c r="CZ459" s="3">
        <f>'data sistem'!HI459</f>
        <v>0</v>
      </c>
      <c r="DA459" s="3">
        <f>'data sistem'!IL459</f>
        <v>0</v>
      </c>
      <c r="DB459" s="3">
        <f>'data sistem'!HJ459</f>
        <v>0</v>
      </c>
      <c r="DC459" s="3">
        <f>'data sistem'!IM459</f>
        <v>0</v>
      </c>
      <c r="DD459" s="3">
        <f>'data sistem'!HK459</f>
        <v>0</v>
      </c>
      <c r="DE459" s="3">
        <f>'data sistem'!IN459</f>
        <v>0</v>
      </c>
      <c r="DF459" s="3">
        <f>'data sistem'!HL459</f>
        <v>0</v>
      </c>
      <c r="DG459" s="3">
        <f>'data sistem'!IO459</f>
        <v>0</v>
      </c>
      <c r="DH459" s="3">
        <f>'data sistem'!HM459</f>
        <v>0</v>
      </c>
      <c r="DI459" s="3">
        <f>'data sistem'!HM459</f>
        <v>0</v>
      </c>
      <c r="DJ459" s="3">
        <f>'data sistem'!IP459</f>
        <v>0</v>
      </c>
      <c r="DK459" s="3">
        <f>'data sistem'!IP459</f>
        <v>0</v>
      </c>
      <c r="DL459" s="3">
        <f>'data sistem'!HN459</f>
        <v>0</v>
      </c>
      <c r="DM459" s="3">
        <f>'data sistem'!IQ459</f>
        <v>0</v>
      </c>
      <c r="DN459" s="3">
        <f>'data sistem'!HO459</f>
        <v>0</v>
      </c>
      <c r="DO459" s="3">
        <f>'data sistem'!IR459</f>
        <v>0</v>
      </c>
      <c r="DP459" s="3">
        <f>'data sistem'!HP459</f>
        <v>0</v>
      </c>
      <c r="DQ459" s="3">
        <f>'data sistem'!IS459</f>
        <v>0</v>
      </c>
      <c r="DR459" s="3">
        <f>'data sistem'!HQ459</f>
        <v>0</v>
      </c>
      <c r="DS459" s="3">
        <f>'data sistem'!IT459</f>
        <v>0</v>
      </c>
      <c r="DT459" s="3">
        <f>'data sistem'!HR459</f>
        <v>0</v>
      </c>
      <c r="DU459" s="3">
        <f>'data sistem'!IU459</f>
        <v>0</v>
      </c>
      <c r="DV459" s="3">
        <f>'data sistem'!HS459</f>
        <v>0</v>
      </c>
      <c r="DW459" s="3">
        <f>'data sistem'!IV459</f>
        <v>0</v>
      </c>
      <c r="DX459" s="3">
        <f>'data sistem'!HT459</f>
        <v>0</v>
      </c>
      <c r="DY459" s="3">
        <f>'data sistem'!IW459</f>
        <v>0</v>
      </c>
      <c r="DZ459" s="3">
        <f>'data sistem'!HU459</f>
        <v>0</v>
      </c>
      <c r="EA459" s="3">
        <f>'data sistem'!IX459</f>
        <v>0</v>
      </c>
    </row>
    <row r="460" spans="1:131" x14ac:dyDescent="0.3">
      <c r="A460" s="3" t="str">
        <f t="shared" si="7"/>
        <v>051022</v>
      </c>
      <c r="B460" s="3" t="e">
        <f>VLOOKUP('data sistem'!C460,kodeprodi!$A$2:$B$11,2,FALSE)</f>
        <v>#N/A</v>
      </c>
      <c r="C460" s="3">
        <f>'data sistem'!A460</f>
        <v>0</v>
      </c>
      <c r="D460" s="3">
        <f>'data sistem'!B460</f>
        <v>0</v>
      </c>
      <c r="E460" s="3">
        <f>'data sistem'!J460</f>
        <v>0</v>
      </c>
      <c r="F460" s="3">
        <f>'data sistem'!K460</f>
        <v>0</v>
      </c>
      <c r="G460" s="3">
        <f>2020-'data sistem'!E460</f>
        <v>2020</v>
      </c>
      <c r="H460" s="3">
        <f>1</f>
        <v>1</v>
      </c>
      <c r="I460" s="3">
        <f>2</f>
        <v>2</v>
      </c>
      <c r="J460" s="3">
        <f>3</f>
        <v>3</v>
      </c>
      <c r="K460" s="3">
        <f>3</f>
        <v>3</v>
      </c>
      <c r="L460" s="3">
        <f>1</f>
        <v>1</v>
      </c>
      <c r="M460" s="3">
        <f>2</f>
        <v>2</v>
      </c>
      <c r="N460" s="3">
        <f>1</f>
        <v>1</v>
      </c>
      <c r="O460" s="3" t="str">
        <f>IF('data sistem'!W460="tidak",3,IF('data sistem'!W460="ya",IF('data sistem'!DT460="sebelum lulus",1,IF('data sistem'!DT460="setelah lulus",2,"")),""))</f>
        <v/>
      </c>
      <c r="P460" s="3" t="str">
        <f>IF('data sistem'!DU460="0-3 bulan",1,IF('data sistem'!DU460="3-6 bulan",3,IF('data sistem'!DU460="6-12 bulan",6,IF('data sistem'!DU460="lebih dari 12 bulan",12,""))))</f>
        <v/>
      </c>
      <c r="Q460" s="3" t="str">
        <f>IF('data sistem'!DV460="0-3 bulan",1,IF('data sistem'!DV460="3-6 bulan",3,IF('data sistem'!DV460="6-12 bulan",6,IF('data sistem'!DV460="lebih dari 12 bulan",12,""))))</f>
        <v/>
      </c>
      <c r="R460" s="3">
        <f>'data sistem'!EA460</f>
        <v>0</v>
      </c>
      <c r="S460" s="3">
        <f>'data sistem'!EB460</f>
        <v>0</v>
      </c>
      <c r="T460" s="3">
        <f>'data sistem'!EC460</f>
        <v>0</v>
      </c>
      <c r="U460" s="3">
        <f>'data sistem'!ED460</f>
        <v>0</v>
      </c>
      <c r="V460" s="3">
        <f>'data sistem'!EE460</f>
        <v>0</v>
      </c>
      <c r="W460" s="3">
        <f>'data sistem'!EF460</f>
        <v>0</v>
      </c>
      <c r="X460" s="3">
        <f>'data sistem'!EG460</f>
        <v>0</v>
      </c>
      <c r="Y460" s="3" t="str">
        <f>IF('data sistem'!DW460="ya",1,IF('data sistem'!DW460="tidak",0,""))</f>
        <v/>
      </c>
      <c r="Z460" s="3">
        <f>'data sistem'!EM460</f>
        <v>0</v>
      </c>
      <c r="AA460" s="3">
        <f>'data sistem'!EH460</f>
        <v>0</v>
      </c>
      <c r="AB460" s="3">
        <f>'data sistem'!EI460</f>
        <v>0</v>
      </c>
      <c r="AC460" s="3">
        <f>'data sistem'!EJ460</f>
        <v>0</v>
      </c>
      <c r="AD460" s="3">
        <f>'data sistem'!EK460</f>
        <v>0</v>
      </c>
      <c r="AE460" s="3">
        <f>'data sistem'!EL460</f>
        <v>0</v>
      </c>
      <c r="AF460" s="3">
        <f>0</f>
        <v>0</v>
      </c>
      <c r="AH460" s="3">
        <f>IF('data sistem'!FB460="lebih dari 3",4,'data sistem'!FB460)</f>
        <v>0</v>
      </c>
      <c r="AI460" s="3" t="str">
        <f>IF('data sistem'!FF460="sebelum lulus",1,IF('data sistem'!FF460="setelah lulus",2,""))</f>
        <v/>
      </c>
      <c r="AJ460" s="3" t="str">
        <f>IF('data sistem'!FG460="0-3 bulan",1,IF('data sistem'!FG460="3-6 bulan",3,IF('data sistem'!FG460="6-12 bulan",6,IF('data sistem'!FG460="lebih dari 12 bulan",12,""))))</f>
        <v/>
      </c>
      <c r="AK460" s="3" t="str">
        <f>IF('data sistem'!FH460="0-3 bulan",1,IF('data sistem'!FH460="3-6 bulan",3,IF('data sistem'!FH460="6-12 bulan",6,IF('data sistem'!FH460="lebih dari 12 bulan",12,""))))</f>
        <v/>
      </c>
      <c r="AL460" s="3">
        <f>IF('data sistem'!FC460="lebih dari 3",4,'data sistem'!FC460)</f>
        <v>0</v>
      </c>
      <c r="AM460" s="3">
        <f>IF('data sistem'!FD460="lebih dari 3",4,'data sistem'!FD460)</f>
        <v>0</v>
      </c>
      <c r="AN460" s="3" t="str">
        <f>IF(LEFT('data sistem'!U460,7)="bekerja",1,IF(LEFT('data sistem'!U460,5)="tidak",2,""))</f>
        <v/>
      </c>
      <c r="AO460" s="3">
        <f>'data sistem'!M460*1</f>
        <v>0</v>
      </c>
      <c r="AP460" s="3">
        <f>'data sistem'!R460*2</f>
        <v>0</v>
      </c>
      <c r="AQ460" s="3">
        <f>'data sistem'!P460*3</f>
        <v>0</v>
      </c>
      <c r="AR460" s="3">
        <f>'data sistem'!Q460*4</f>
        <v>0</v>
      </c>
      <c r="AS460" s="3">
        <f>0</f>
        <v>0</v>
      </c>
      <c r="AU460" s="3">
        <f>IF('data sistem'!Q460="1",4,1)</f>
        <v>1</v>
      </c>
      <c r="AW460" s="3">
        <f>IF('data sistem'!AG460="bumn",1,IF('data sistem'!AG460="non-profit",2,IF('data sistem'!AG460="swasta",3,IF('data sistem'!AG460="wiraswasta",4,5))))</f>
        <v>5</v>
      </c>
      <c r="AX460" s="3">
        <f>IF(AW460=5,'data sistem'!AG460,"")</f>
        <v>0</v>
      </c>
      <c r="AY460" s="3">
        <f>IF('data sistem'!T460=0,1,'data sistem'!T460=0)</f>
        <v>1</v>
      </c>
      <c r="BA460" s="3">
        <f>IF('data sistem'!AM460="kurang dari 1 juta",1000000,IF('data sistem'!AM460="antara 1 dan 2 juta",2000000,IF('data sistem'!AM460="lebih dari 2 juta",3000000,IF('data sistem'!AM460="lebih dari 3 juta",4000000,0))))</f>
        <v>0</v>
      </c>
      <c r="BB460" s="3">
        <f>0</f>
        <v>0</v>
      </c>
      <c r="BC460" s="3">
        <f>IF('data sistem'!BI460="kurang dari 1 juta",1000000,IF('data sistem'!BI460="antara 1 dan 2 juta",2000000,IF('data sistem'!BI460="lebih dari 2 juta",3000000,IF('data sistem'!BI460="lebih dari 3 juta",4000000,0))))</f>
        <v>0</v>
      </c>
      <c r="BD460" s="3" t="str">
        <f>IF('data sistem'!DE460&gt;0,'data sistem'!DE460,"")</f>
        <v/>
      </c>
      <c r="BE460" s="3" t="str">
        <f>IF('data sistem'!DF460="lebih tinggi",1,IF('data sistem'!DF460="sama",2,IF('data sistem'!DF460="lebih rendah",3,IF('data sistem'!DF460="tidak perlu",4,""))))</f>
        <v/>
      </c>
      <c r="BF460" s="3">
        <f>'data sistem'!DG460*1</f>
        <v>0</v>
      </c>
      <c r="BG460" s="3">
        <f>'data sistem'!DH460*2</f>
        <v>0</v>
      </c>
      <c r="BH460" s="3">
        <f>'data sistem'!DI460*3</f>
        <v>0</v>
      </c>
      <c r="BI460" s="3">
        <f>'data sistem'!DJ460*4</f>
        <v>0</v>
      </c>
      <c r="BJ460" s="3">
        <f>'data sistem'!DK460*5</f>
        <v>0</v>
      </c>
      <c r="BK460" s="3">
        <f>'data sistem'!DL460*6</f>
        <v>0</v>
      </c>
      <c r="BL460" s="3">
        <f>'data sistem'!DM460*7</f>
        <v>0</v>
      </c>
      <c r="BM460" s="3">
        <f>'data sistem'!DN460*8</f>
        <v>0</v>
      </c>
      <c r="BN460" s="3">
        <f>'data sistem'!DO460*9</f>
        <v>0</v>
      </c>
      <c r="BO460" s="3">
        <f>'data sistem'!DP460*10</f>
        <v>0</v>
      </c>
      <c r="BP460" s="3">
        <f>'data sistem'!DQ460*11</f>
        <v>0</v>
      </c>
      <c r="BQ460" s="3">
        <f>'data sistem'!DR460*12</f>
        <v>0</v>
      </c>
      <c r="BR460" s="3">
        <v>0</v>
      </c>
      <c r="BT460" s="3">
        <f>'data sistem'!GU460</f>
        <v>0</v>
      </c>
      <c r="BU460" s="3">
        <f>'data sistem'!HX460</f>
        <v>0</v>
      </c>
      <c r="BV460" s="3">
        <f>'data sistem'!GV460</f>
        <v>0</v>
      </c>
      <c r="BW460" s="3">
        <f>'data sistem'!HY460</f>
        <v>0</v>
      </c>
      <c r="BX460" s="3">
        <f>'data sistem'!GW460</f>
        <v>0</v>
      </c>
      <c r="BY460" s="3">
        <f>'data sistem'!HV460</f>
        <v>0</v>
      </c>
      <c r="BZ460" s="3">
        <f>'data sistem'!HZ460</f>
        <v>0</v>
      </c>
      <c r="CA460" s="3">
        <f>'data sistem'!IY460</f>
        <v>0</v>
      </c>
      <c r="CB460" s="3">
        <f>'data sistem'!GX460</f>
        <v>0</v>
      </c>
      <c r="CC460" s="3">
        <f>'data sistem'!IA460</f>
        <v>0</v>
      </c>
      <c r="CD460" s="3">
        <f>'data sistem'!GY460</f>
        <v>0</v>
      </c>
      <c r="CE460" s="3">
        <f>'data sistem'!IB460</f>
        <v>0</v>
      </c>
      <c r="CF460" s="3">
        <f>'data sistem'!GZ460</f>
        <v>0</v>
      </c>
      <c r="CH460" s="3">
        <f>'data sistem'!IC460</f>
        <v>0</v>
      </c>
      <c r="CJ460" s="3">
        <f>'data sistem'!HA460</f>
        <v>0</v>
      </c>
      <c r="CK460" s="3">
        <f>'data sistem'!ID460</f>
        <v>0</v>
      </c>
      <c r="CL460" s="3">
        <f>'data sistem'!HB460</f>
        <v>0</v>
      </c>
      <c r="CM460" s="3">
        <f>'data sistem'!IE460</f>
        <v>0</v>
      </c>
      <c r="CN460" s="3">
        <f>'data sistem'!HC460</f>
        <v>0</v>
      </c>
      <c r="CO460" s="3">
        <f>'data sistem'!IF460</f>
        <v>0</v>
      </c>
      <c r="CP460" s="3">
        <f>'data sistem'!HD460</f>
        <v>0</v>
      </c>
      <c r="CQ460" s="3">
        <f>'data sistem'!IG460</f>
        <v>0</v>
      </c>
      <c r="CR460" s="3">
        <f>'data sistem'!HE460</f>
        <v>0</v>
      </c>
      <c r="CS460" s="3">
        <f>'data sistem'!IH460</f>
        <v>0</v>
      </c>
      <c r="CT460" s="3">
        <f>'data sistem'!HF460</f>
        <v>0</v>
      </c>
      <c r="CU460" s="3">
        <f>'data sistem'!II460</f>
        <v>0</v>
      </c>
      <c r="CV460" s="3">
        <f>'data sistem'!HG460</f>
        <v>0</v>
      </c>
      <c r="CW460" s="3">
        <f>'data sistem'!IJ460</f>
        <v>0</v>
      </c>
      <c r="CX460" s="3">
        <f>'data sistem'!HH460</f>
        <v>0</v>
      </c>
      <c r="CY460" s="3">
        <f>'data sistem'!IK460</f>
        <v>0</v>
      </c>
      <c r="CZ460" s="3">
        <f>'data sistem'!HI460</f>
        <v>0</v>
      </c>
      <c r="DA460" s="3">
        <f>'data sistem'!IL460</f>
        <v>0</v>
      </c>
      <c r="DB460" s="3">
        <f>'data sistem'!HJ460</f>
        <v>0</v>
      </c>
      <c r="DC460" s="3">
        <f>'data sistem'!IM460</f>
        <v>0</v>
      </c>
      <c r="DD460" s="3">
        <f>'data sistem'!HK460</f>
        <v>0</v>
      </c>
      <c r="DE460" s="3">
        <f>'data sistem'!IN460</f>
        <v>0</v>
      </c>
      <c r="DF460" s="3">
        <f>'data sistem'!HL460</f>
        <v>0</v>
      </c>
      <c r="DG460" s="3">
        <f>'data sistem'!IO460</f>
        <v>0</v>
      </c>
      <c r="DH460" s="3">
        <f>'data sistem'!HM460</f>
        <v>0</v>
      </c>
      <c r="DI460" s="3">
        <f>'data sistem'!HM460</f>
        <v>0</v>
      </c>
      <c r="DJ460" s="3">
        <f>'data sistem'!IP460</f>
        <v>0</v>
      </c>
      <c r="DK460" s="3">
        <f>'data sistem'!IP460</f>
        <v>0</v>
      </c>
      <c r="DL460" s="3">
        <f>'data sistem'!HN460</f>
        <v>0</v>
      </c>
      <c r="DM460" s="3">
        <f>'data sistem'!IQ460</f>
        <v>0</v>
      </c>
      <c r="DN460" s="3">
        <f>'data sistem'!HO460</f>
        <v>0</v>
      </c>
      <c r="DO460" s="3">
        <f>'data sistem'!IR460</f>
        <v>0</v>
      </c>
      <c r="DP460" s="3">
        <f>'data sistem'!HP460</f>
        <v>0</v>
      </c>
      <c r="DQ460" s="3">
        <f>'data sistem'!IS460</f>
        <v>0</v>
      </c>
      <c r="DR460" s="3">
        <f>'data sistem'!HQ460</f>
        <v>0</v>
      </c>
      <c r="DS460" s="3">
        <f>'data sistem'!IT460</f>
        <v>0</v>
      </c>
      <c r="DT460" s="3">
        <f>'data sistem'!HR460</f>
        <v>0</v>
      </c>
      <c r="DU460" s="3">
        <f>'data sistem'!IU460</f>
        <v>0</v>
      </c>
      <c r="DV460" s="3">
        <f>'data sistem'!HS460</f>
        <v>0</v>
      </c>
      <c r="DW460" s="3">
        <f>'data sistem'!IV460</f>
        <v>0</v>
      </c>
      <c r="DX460" s="3">
        <f>'data sistem'!HT460</f>
        <v>0</v>
      </c>
      <c r="DY460" s="3">
        <f>'data sistem'!IW460</f>
        <v>0</v>
      </c>
      <c r="DZ460" s="3">
        <f>'data sistem'!HU460</f>
        <v>0</v>
      </c>
      <c r="EA460" s="3">
        <f>'data sistem'!IX460</f>
        <v>0</v>
      </c>
    </row>
    <row r="461" spans="1:131" x14ac:dyDescent="0.3">
      <c r="A461" s="3" t="str">
        <f t="shared" si="7"/>
        <v>051022</v>
      </c>
      <c r="B461" s="3" t="e">
        <f>VLOOKUP('data sistem'!C461,kodeprodi!$A$2:$B$11,2,FALSE)</f>
        <v>#N/A</v>
      </c>
      <c r="C461" s="3">
        <f>'data sistem'!A461</f>
        <v>0</v>
      </c>
      <c r="D461" s="3">
        <f>'data sistem'!B461</f>
        <v>0</v>
      </c>
      <c r="E461" s="3">
        <f>'data sistem'!J461</f>
        <v>0</v>
      </c>
      <c r="F461" s="3">
        <f>'data sistem'!K461</f>
        <v>0</v>
      </c>
      <c r="G461" s="3">
        <f>2020-'data sistem'!E461</f>
        <v>2020</v>
      </c>
      <c r="H461" s="3">
        <f>1</f>
        <v>1</v>
      </c>
      <c r="I461" s="3">
        <f>2</f>
        <v>2</v>
      </c>
      <c r="J461" s="3">
        <f>3</f>
        <v>3</v>
      </c>
      <c r="K461" s="3">
        <f>3</f>
        <v>3</v>
      </c>
      <c r="L461" s="3">
        <f>1</f>
        <v>1</v>
      </c>
      <c r="M461" s="3">
        <f>2</f>
        <v>2</v>
      </c>
      <c r="N461" s="3">
        <f>1</f>
        <v>1</v>
      </c>
      <c r="O461" s="3" t="str">
        <f>IF('data sistem'!W461="tidak",3,IF('data sistem'!W461="ya",IF('data sistem'!DT461="sebelum lulus",1,IF('data sistem'!DT461="setelah lulus",2,"")),""))</f>
        <v/>
      </c>
      <c r="P461" s="3" t="str">
        <f>IF('data sistem'!DU461="0-3 bulan",1,IF('data sistem'!DU461="3-6 bulan",3,IF('data sistem'!DU461="6-12 bulan",6,IF('data sistem'!DU461="lebih dari 12 bulan",12,""))))</f>
        <v/>
      </c>
      <c r="Q461" s="3" t="str">
        <f>IF('data sistem'!DV461="0-3 bulan",1,IF('data sistem'!DV461="3-6 bulan",3,IF('data sistem'!DV461="6-12 bulan",6,IF('data sistem'!DV461="lebih dari 12 bulan",12,""))))</f>
        <v/>
      </c>
      <c r="R461" s="3">
        <f>'data sistem'!EA461</f>
        <v>0</v>
      </c>
      <c r="S461" s="3">
        <f>'data sistem'!EB461</f>
        <v>0</v>
      </c>
      <c r="T461" s="3">
        <f>'data sistem'!EC461</f>
        <v>0</v>
      </c>
      <c r="U461" s="3">
        <f>'data sistem'!ED461</f>
        <v>0</v>
      </c>
      <c r="V461" s="3">
        <f>'data sistem'!EE461</f>
        <v>0</v>
      </c>
      <c r="W461" s="3">
        <f>'data sistem'!EF461</f>
        <v>0</v>
      </c>
      <c r="X461" s="3">
        <f>'data sistem'!EG461</f>
        <v>0</v>
      </c>
      <c r="Y461" s="3" t="str">
        <f>IF('data sistem'!DW461="ya",1,IF('data sistem'!DW461="tidak",0,""))</f>
        <v/>
      </c>
      <c r="Z461" s="3">
        <f>'data sistem'!EM461</f>
        <v>0</v>
      </c>
      <c r="AA461" s="3">
        <f>'data sistem'!EH461</f>
        <v>0</v>
      </c>
      <c r="AB461" s="3">
        <f>'data sistem'!EI461</f>
        <v>0</v>
      </c>
      <c r="AC461" s="3">
        <f>'data sistem'!EJ461</f>
        <v>0</v>
      </c>
      <c r="AD461" s="3">
        <f>'data sistem'!EK461</f>
        <v>0</v>
      </c>
      <c r="AE461" s="3">
        <f>'data sistem'!EL461</f>
        <v>0</v>
      </c>
      <c r="AF461" s="3">
        <f>0</f>
        <v>0</v>
      </c>
      <c r="AH461" s="3">
        <f>IF('data sistem'!FB461="lebih dari 3",4,'data sistem'!FB461)</f>
        <v>0</v>
      </c>
      <c r="AI461" s="3" t="str">
        <f>IF('data sistem'!FF461="sebelum lulus",1,IF('data sistem'!FF461="setelah lulus",2,""))</f>
        <v/>
      </c>
      <c r="AJ461" s="3" t="str">
        <f>IF('data sistem'!FG461="0-3 bulan",1,IF('data sistem'!FG461="3-6 bulan",3,IF('data sistem'!FG461="6-12 bulan",6,IF('data sistem'!FG461="lebih dari 12 bulan",12,""))))</f>
        <v/>
      </c>
      <c r="AK461" s="3" t="str">
        <f>IF('data sistem'!FH461="0-3 bulan",1,IF('data sistem'!FH461="3-6 bulan",3,IF('data sistem'!FH461="6-12 bulan",6,IF('data sistem'!FH461="lebih dari 12 bulan",12,""))))</f>
        <v/>
      </c>
      <c r="AL461" s="3">
        <f>IF('data sistem'!FC461="lebih dari 3",4,'data sistem'!FC461)</f>
        <v>0</v>
      </c>
      <c r="AM461" s="3">
        <f>IF('data sistem'!FD461="lebih dari 3",4,'data sistem'!FD461)</f>
        <v>0</v>
      </c>
      <c r="AN461" s="3" t="str">
        <f>IF(LEFT('data sistem'!U461,7)="bekerja",1,IF(LEFT('data sistem'!U461,5)="tidak",2,""))</f>
        <v/>
      </c>
      <c r="AO461" s="3">
        <f>'data sistem'!M461*1</f>
        <v>0</v>
      </c>
      <c r="AP461" s="3">
        <f>'data sistem'!R461*2</f>
        <v>0</v>
      </c>
      <c r="AQ461" s="3">
        <f>'data sistem'!P461*3</f>
        <v>0</v>
      </c>
      <c r="AR461" s="3">
        <f>'data sistem'!Q461*4</f>
        <v>0</v>
      </c>
      <c r="AS461" s="3">
        <f>0</f>
        <v>0</v>
      </c>
      <c r="AU461" s="3">
        <f>IF('data sistem'!Q461="1",4,1)</f>
        <v>1</v>
      </c>
      <c r="AW461" s="3">
        <f>IF('data sistem'!AG461="bumn",1,IF('data sistem'!AG461="non-profit",2,IF('data sistem'!AG461="swasta",3,IF('data sistem'!AG461="wiraswasta",4,5))))</f>
        <v>5</v>
      </c>
      <c r="AX461" s="3">
        <f>IF(AW461=5,'data sistem'!AG461,"")</f>
        <v>0</v>
      </c>
      <c r="AY461" s="3">
        <f>IF('data sistem'!T461=0,1,'data sistem'!T461=0)</f>
        <v>1</v>
      </c>
      <c r="BA461" s="3">
        <f>IF('data sistem'!AM461="kurang dari 1 juta",1000000,IF('data sistem'!AM461="antara 1 dan 2 juta",2000000,IF('data sistem'!AM461="lebih dari 2 juta",3000000,IF('data sistem'!AM461="lebih dari 3 juta",4000000,0))))</f>
        <v>0</v>
      </c>
      <c r="BB461" s="3">
        <f>0</f>
        <v>0</v>
      </c>
      <c r="BC461" s="3">
        <f>IF('data sistem'!BI461="kurang dari 1 juta",1000000,IF('data sistem'!BI461="antara 1 dan 2 juta",2000000,IF('data sistem'!BI461="lebih dari 2 juta",3000000,IF('data sistem'!BI461="lebih dari 3 juta",4000000,0))))</f>
        <v>0</v>
      </c>
      <c r="BD461" s="3" t="str">
        <f>IF('data sistem'!DE461&gt;0,'data sistem'!DE461,"")</f>
        <v/>
      </c>
      <c r="BE461" s="3" t="str">
        <f>IF('data sistem'!DF461="lebih tinggi",1,IF('data sistem'!DF461="sama",2,IF('data sistem'!DF461="lebih rendah",3,IF('data sistem'!DF461="tidak perlu",4,""))))</f>
        <v/>
      </c>
      <c r="BF461" s="3">
        <f>'data sistem'!DG461*1</f>
        <v>0</v>
      </c>
      <c r="BG461" s="3">
        <f>'data sistem'!DH461*2</f>
        <v>0</v>
      </c>
      <c r="BH461" s="3">
        <f>'data sistem'!DI461*3</f>
        <v>0</v>
      </c>
      <c r="BI461" s="3">
        <f>'data sistem'!DJ461*4</f>
        <v>0</v>
      </c>
      <c r="BJ461" s="3">
        <f>'data sistem'!DK461*5</f>
        <v>0</v>
      </c>
      <c r="BK461" s="3">
        <f>'data sistem'!DL461*6</f>
        <v>0</v>
      </c>
      <c r="BL461" s="3">
        <f>'data sistem'!DM461*7</f>
        <v>0</v>
      </c>
      <c r="BM461" s="3">
        <f>'data sistem'!DN461*8</f>
        <v>0</v>
      </c>
      <c r="BN461" s="3">
        <f>'data sistem'!DO461*9</f>
        <v>0</v>
      </c>
      <c r="BO461" s="3">
        <f>'data sistem'!DP461*10</f>
        <v>0</v>
      </c>
      <c r="BP461" s="3">
        <f>'data sistem'!DQ461*11</f>
        <v>0</v>
      </c>
      <c r="BQ461" s="3">
        <f>'data sistem'!DR461*12</f>
        <v>0</v>
      </c>
      <c r="BR461" s="3">
        <v>0</v>
      </c>
      <c r="BT461" s="3">
        <f>'data sistem'!GU461</f>
        <v>0</v>
      </c>
      <c r="BU461" s="3">
        <f>'data sistem'!HX461</f>
        <v>0</v>
      </c>
      <c r="BV461" s="3">
        <f>'data sistem'!GV461</f>
        <v>0</v>
      </c>
      <c r="BW461" s="3">
        <f>'data sistem'!HY461</f>
        <v>0</v>
      </c>
      <c r="BX461" s="3">
        <f>'data sistem'!GW461</f>
        <v>0</v>
      </c>
      <c r="BY461" s="3">
        <f>'data sistem'!HV461</f>
        <v>0</v>
      </c>
      <c r="BZ461" s="3">
        <f>'data sistem'!HZ461</f>
        <v>0</v>
      </c>
      <c r="CA461" s="3">
        <f>'data sistem'!IY461</f>
        <v>0</v>
      </c>
      <c r="CB461" s="3">
        <f>'data sistem'!GX461</f>
        <v>0</v>
      </c>
      <c r="CC461" s="3">
        <f>'data sistem'!IA461</f>
        <v>0</v>
      </c>
      <c r="CD461" s="3">
        <f>'data sistem'!GY461</f>
        <v>0</v>
      </c>
      <c r="CE461" s="3">
        <f>'data sistem'!IB461</f>
        <v>0</v>
      </c>
      <c r="CF461" s="3">
        <f>'data sistem'!GZ461</f>
        <v>0</v>
      </c>
      <c r="CH461" s="3">
        <f>'data sistem'!IC461</f>
        <v>0</v>
      </c>
      <c r="CJ461" s="3">
        <f>'data sistem'!HA461</f>
        <v>0</v>
      </c>
      <c r="CK461" s="3">
        <f>'data sistem'!ID461</f>
        <v>0</v>
      </c>
      <c r="CL461" s="3">
        <f>'data sistem'!HB461</f>
        <v>0</v>
      </c>
      <c r="CM461" s="3">
        <f>'data sistem'!IE461</f>
        <v>0</v>
      </c>
      <c r="CN461" s="3">
        <f>'data sistem'!HC461</f>
        <v>0</v>
      </c>
      <c r="CO461" s="3">
        <f>'data sistem'!IF461</f>
        <v>0</v>
      </c>
      <c r="CP461" s="3">
        <f>'data sistem'!HD461</f>
        <v>0</v>
      </c>
      <c r="CQ461" s="3">
        <f>'data sistem'!IG461</f>
        <v>0</v>
      </c>
      <c r="CR461" s="3">
        <f>'data sistem'!HE461</f>
        <v>0</v>
      </c>
      <c r="CS461" s="3">
        <f>'data sistem'!IH461</f>
        <v>0</v>
      </c>
      <c r="CT461" s="3">
        <f>'data sistem'!HF461</f>
        <v>0</v>
      </c>
      <c r="CU461" s="3">
        <f>'data sistem'!II461</f>
        <v>0</v>
      </c>
      <c r="CV461" s="3">
        <f>'data sistem'!HG461</f>
        <v>0</v>
      </c>
      <c r="CW461" s="3">
        <f>'data sistem'!IJ461</f>
        <v>0</v>
      </c>
      <c r="CX461" s="3">
        <f>'data sistem'!HH461</f>
        <v>0</v>
      </c>
      <c r="CY461" s="3">
        <f>'data sistem'!IK461</f>
        <v>0</v>
      </c>
      <c r="CZ461" s="3">
        <f>'data sistem'!HI461</f>
        <v>0</v>
      </c>
      <c r="DA461" s="3">
        <f>'data sistem'!IL461</f>
        <v>0</v>
      </c>
      <c r="DB461" s="3">
        <f>'data sistem'!HJ461</f>
        <v>0</v>
      </c>
      <c r="DC461" s="3">
        <f>'data sistem'!IM461</f>
        <v>0</v>
      </c>
      <c r="DD461" s="3">
        <f>'data sistem'!HK461</f>
        <v>0</v>
      </c>
      <c r="DE461" s="3">
        <f>'data sistem'!IN461</f>
        <v>0</v>
      </c>
      <c r="DF461" s="3">
        <f>'data sistem'!HL461</f>
        <v>0</v>
      </c>
      <c r="DG461" s="3">
        <f>'data sistem'!IO461</f>
        <v>0</v>
      </c>
      <c r="DH461" s="3">
        <f>'data sistem'!HM461</f>
        <v>0</v>
      </c>
      <c r="DI461" s="3">
        <f>'data sistem'!HM461</f>
        <v>0</v>
      </c>
      <c r="DJ461" s="3">
        <f>'data sistem'!IP461</f>
        <v>0</v>
      </c>
      <c r="DK461" s="3">
        <f>'data sistem'!IP461</f>
        <v>0</v>
      </c>
      <c r="DL461" s="3">
        <f>'data sistem'!HN461</f>
        <v>0</v>
      </c>
      <c r="DM461" s="3">
        <f>'data sistem'!IQ461</f>
        <v>0</v>
      </c>
      <c r="DN461" s="3">
        <f>'data sistem'!HO461</f>
        <v>0</v>
      </c>
      <c r="DO461" s="3">
        <f>'data sistem'!IR461</f>
        <v>0</v>
      </c>
      <c r="DP461" s="3">
        <f>'data sistem'!HP461</f>
        <v>0</v>
      </c>
      <c r="DQ461" s="3">
        <f>'data sistem'!IS461</f>
        <v>0</v>
      </c>
      <c r="DR461" s="3">
        <f>'data sistem'!HQ461</f>
        <v>0</v>
      </c>
      <c r="DS461" s="3">
        <f>'data sistem'!IT461</f>
        <v>0</v>
      </c>
      <c r="DT461" s="3">
        <f>'data sistem'!HR461</f>
        <v>0</v>
      </c>
      <c r="DU461" s="3">
        <f>'data sistem'!IU461</f>
        <v>0</v>
      </c>
      <c r="DV461" s="3">
        <f>'data sistem'!HS461</f>
        <v>0</v>
      </c>
      <c r="DW461" s="3">
        <f>'data sistem'!IV461</f>
        <v>0</v>
      </c>
      <c r="DX461" s="3">
        <f>'data sistem'!HT461</f>
        <v>0</v>
      </c>
      <c r="DY461" s="3">
        <f>'data sistem'!IW461</f>
        <v>0</v>
      </c>
      <c r="DZ461" s="3">
        <f>'data sistem'!HU461</f>
        <v>0</v>
      </c>
      <c r="EA461" s="3">
        <f>'data sistem'!IX461</f>
        <v>0</v>
      </c>
    </row>
    <row r="462" spans="1:131" x14ac:dyDescent="0.3">
      <c r="A462" s="3" t="str">
        <f t="shared" si="7"/>
        <v>051022</v>
      </c>
      <c r="B462" s="3" t="e">
        <f>VLOOKUP('data sistem'!C462,kodeprodi!$A$2:$B$11,2,FALSE)</f>
        <v>#N/A</v>
      </c>
      <c r="C462" s="3">
        <f>'data sistem'!A462</f>
        <v>0</v>
      </c>
      <c r="D462" s="3">
        <f>'data sistem'!B462</f>
        <v>0</v>
      </c>
      <c r="E462" s="3">
        <f>'data sistem'!J462</f>
        <v>0</v>
      </c>
      <c r="F462" s="3">
        <f>'data sistem'!K462</f>
        <v>0</v>
      </c>
      <c r="G462" s="3">
        <f>2020-'data sistem'!E462</f>
        <v>2020</v>
      </c>
      <c r="H462" s="3">
        <f>1</f>
        <v>1</v>
      </c>
      <c r="I462" s="3">
        <f>2</f>
        <v>2</v>
      </c>
      <c r="J462" s="3">
        <f>3</f>
        <v>3</v>
      </c>
      <c r="K462" s="3">
        <f>3</f>
        <v>3</v>
      </c>
      <c r="L462" s="3">
        <f>1</f>
        <v>1</v>
      </c>
      <c r="M462" s="3">
        <f>2</f>
        <v>2</v>
      </c>
      <c r="N462" s="3">
        <f>1</f>
        <v>1</v>
      </c>
      <c r="O462" s="3" t="str">
        <f>IF('data sistem'!W462="tidak",3,IF('data sistem'!W462="ya",IF('data sistem'!DT462="sebelum lulus",1,IF('data sistem'!DT462="setelah lulus",2,"")),""))</f>
        <v/>
      </c>
      <c r="P462" s="3" t="str">
        <f>IF('data sistem'!DU462="0-3 bulan",1,IF('data sistem'!DU462="3-6 bulan",3,IF('data sistem'!DU462="6-12 bulan",6,IF('data sistem'!DU462="lebih dari 12 bulan",12,""))))</f>
        <v/>
      </c>
      <c r="Q462" s="3" t="str">
        <f>IF('data sistem'!DV462="0-3 bulan",1,IF('data sistem'!DV462="3-6 bulan",3,IF('data sistem'!DV462="6-12 bulan",6,IF('data sistem'!DV462="lebih dari 12 bulan",12,""))))</f>
        <v/>
      </c>
      <c r="R462" s="3">
        <f>'data sistem'!EA462</f>
        <v>0</v>
      </c>
      <c r="S462" s="3">
        <f>'data sistem'!EB462</f>
        <v>0</v>
      </c>
      <c r="T462" s="3">
        <f>'data sistem'!EC462</f>
        <v>0</v>
      </c>
      <c r="U462" s="3">
        <f>'data sistem'!ED462</f>
        <v>0</v>
      </c>
      <c r="V462" s="3">
        <f>'data sistem'!EE462</f>
        <v>0</v>
      </c>
      <c r="W462" s="3">
        <f>'data sistem'!EF462</f>
        <v>0</v>
      </c>
      <c r="X462" s="3">
        <f>'data sistem'!EG462</f>
        <v>0</v>
      </c>
      <c r="Y462" s="3" t="str">
        <f>IF('data sistem'!DW462="ya",1,IF('data sistem'!DW462="tidak",0,""))</f>
        <v/>
      </c>
      <c r="Z462" s="3">
        <f>'data sistem'!EM462</f>
        <v>0</v>
      </c>
      <c r="AA462" s="3">
        <f>'data sistem'!EH462</f>
        <v>0</v>
      </c>
      <c r="AB462" s="3">
        <f>'data sistem'!EI462</f>
        <v>0</v>
      </c>
      <c r="AC462" s="3">
        <f>'data sistem'!EJ462</f>
        <v>0</v>
      </c>
      <c r="AD462" s="3">
        <f>'data sistem'!EK462</f>
        <v>0</v>
      </c>
      <c r="AE462" s="3">
        <f>'data sistem'!EL462</f>
        <v>0</v>
      </c>
      <c r="AF462" s="3">
        <f>0</f>
        <v>0</v>
      </c>
      <c r="AH462" s="3">
        <f>IF('data sistem'!FB462="lebih dari 3",4,'data sistem'!FB462)</f>
        <v>0</v>
      </c>
      <c r="AI462" s="3" t="str">
        <f>IF('data sistem'!FF462="sebelum lulus",1,IF('data sistem'!FF462="setelah lulus",2,""))</f>
        <v/>
      </c>
      <c r="AJ462" s="3" t="str">
        <f>IF('data sistem'!FG462="0-3 bulan",1,IF('data sistem'!FG462="3-6 bulan",3,IF('data sistem'!FG462="6-12 bulan",6,IF('data sistem'!FG462="lebih dari 12 bulan",12,""))))</f>
        <v/>
      </c>
      <c r="AK462" s="3" t="str">
        <f>IF('data sistem'!FH462="0-3 bulan",1,IF('data sistem'!FH462="3-6 bulan",3,IF('data sistem'!FH462="6-12 bulan",6,IF('data sistem'!FH462="lebih dari 12 bulan",12,""))))</f>
        <v/>
      </c>
      <c r="AL462" s="3">
        <f>IF('data sistem'!FC462="lebih dari 3",4,'data sistem'!FC462)</f>
        <v>0</v>
      </c>
      <c r="AM462" s="3">
        <f>IF('data sistem'!FD462="lebih dari 3",4,'data sistem'!FD462)</f>
        <v>0</v>
      </c>
      <c r="AN462" s="3" t="str">
        <f>IF(LEFT('data sistem'!U462,7)="bekerja",1,IF(LEFT('data sistem'!U462,5)="tidak",2,""))</f>
        <v/>
      </c>
      <c r="AO462" s="3">
        <f>'data sistem'!M462*1</f>
        <v>0</v>
      </c>
      <c r="AP462" s="3">
        <f>'data sistem'!R462*2</f>
        <v>0</v>
      </c>
      <c r="AQ462" s="3">
        <f>'data sistem'!P462*3</f>
        <v>0</v>
      </c>
      <c r="AR462" s="3">
        <f>'data sistem'!Q462*4</f>
        <v>0</v>
      </c>
      <c r="AS462" s="3">
        <f>0</f>
        <v>0</v>
      </c>
      <c r="AU462" s="3">
        <f>IF('data sistem'!Q462="1",4,1)</f>
        <v>1</v>
      </c>
      <c r="AW462" s="3">
        <f>IF('data sistem'!AG462="bumn",1,IF('data sistem'!AG462="non-profit",2,IF('data sistem'!AG462="swasta",3,IF('data sistem'!AG462="wiraswasta",4,5))))</f>
        <v>5</v>
      </c>
      <c r="AX462" s="3">
        <f>IF(AW462=5,'data sistem'!AG462,"")</f>
        <v>0</v>
      </c>
      <c r="AY462" s="3">
        <f>IF('data sistem'!T462=0,1,'data sistem'!T462=0)</f>
        <v>1</v>
      </c>
      <c r="BA462" s="3">
        <f>IF('data sistem'!AM462="kurang dari 1 juta",1000000,IF('data sistem'!AM462="antara 1 dan 2 juta",2000000,IF('data sistem'!AM462="lebih dari 2 juta",3000000,IF('data sistem'!AM462="lebih dari 3 juta",4000000,0))))</f>
        <v>0</v>
      </c>
      <c r="BB462" s="3">
        <f>0</f>
        <v>0</v>
      </c>
      <c r="BC462" s="3">
        <f>IF('data sistem'!BI462="kurang dari 1 juta",1000000,IF('data sistem'!BI462="antara 1 dan 2 juta",2000000,IF('data sistem'!BI462="lebih dari 2 juta",3000000,IF('data sistem'!BI462="lebih dari 3 juta",4000000,0))))</f>
        <v>0</v>
      </c>
      <c r="BD462" s="3" t="str">
        <f>IF('data sistem'!DE462&gt;0,'data sistem'!DE462,"")</f>
        <v/>
      </c>
      <c r="BE462" s="3" t="str">
        <f>IF('data sistem'!DF462="lebih tinggi",1,IF('data sistem'!DF462="sama",2,IF('data sistem'!DF462="lebih rendah",3,IF('data sistem'!DF462="tidak perlu",4,""))))</f>
        <v/>
      </c>
      <c r="BF462" s="3">
        <f>'data sistem'!DG462*1</f>
        <v>0</v>
      </c>
      <c r="BG462" s="3">
        <f>'data sistem'!DH462*2</f>
        <v>0</v>
      </c>
      <c r="BH462" s="3">
        <f>'data sistem'!DI462*3</f>
        <v>0</v>
      </c>
      <c r="BI462" s="3">
        <f>'data sistem'!DJ462*4</f>
        <v>0</v>
      </c>
      <c r="BJ462" s="3">
        <f>'data sistem'!DK462*5</f>
        <v>0</v>
      </c>
      <c r="BK462" s="3">
        <f>'data sistem'!DL462*6</f>
        <v>0</v>
      </c>
      <c r="BL462" s="3">
        <f>'data sistem'!DM462*7</f>
        <v>0</v>
      </c>
      <c r="BM462" s="3">
        <f>'data sistem'!DN462*8</f>
        <v>0</v>
      </c>
      <c r="BN462" s="3">
        <f>'data sistem'!DO462*9</f>
        <v>0</v>
      </c>
      <c r="BO462" s="3">
        <f>'data sistem'!DP462*10</f>
        <v>0</v>
      </c>
      <c r="BP462" s="3">
        <f>'data sistem'!DQ462*11</f>
        <v>0</v>
      </c>
      <c r="BQ462" s="3">
        <f>'data sistem'!DR462*12</f>
        <v>0</v>
      </c>
      <c r="BR462" s="3">
        <v>0</v>
      </c>
      <c r="BT462" s="3">
        <f>'data sistem'!GU462</f>
        <v>0</v>
      </c>
      <c r="BU462" s="3">
        <f>'data sistem'!HX462</f>
        <v>0</v>
      </c>
      <c r="BV462" s="3">
        <f>'data sistem'!GV462</f>
        <v>0</v>
      </c>
      <c r="BW462" s="3">
        <f>'data sistem'!HY462</f>
        <v>0</v>
      </c>
      <c r="BX462" s="3">
        <f>'data sistem'!GW462</f>
        <v>0</v>
      </c>
      <c r="BY462" s="3">
        <f>'data sistem'!HV462</f>
        <v>0</v>
      </c>
      <c r="BZ462" s="3">
        <f>'data sistem'!HZ462</f>
        <v>0</v>
      </c>
      <c r="CA462" s="3">
        <f>'data sistem'!IY462</f>
        <v>0</v>
      </c>
      <c r="CB462" s="3">
        <f>'data sistem'!GX462</f>
        <v>0</v>
      </c>
      <c r="CC462" s="3">
        <f>'data sistem'!IA462</f>
        <v>0</v>
      </c>
      <c r="CD462" s="3">
        <f>'data sistem'!GY462</f>
        <v>0</v>
      </c>
      <c r="CE462" s="3">
        <f>'data sistem'!IB462</f>
        <v>0</v>
      </c>
      <c r="CF462" s="3">
        <f>'data sistem'!GZ462</f>
        <v>0</v>
      </c>
      <c r="CH462" s="3">
        <f>'data sistem'!IC462</f>
        <v>0</v>
      </c>
      <c r="CJ462" s="3">
        <f>'data sistem'!HA462</f>
        <v>0</v>
      </c>
      <c r="CK462" s="3">
        <f>'data sistem'!ID462</f>
        <v>0</v>
      </c>
      <c r="CL462" s="3">
        <f>'data sistem'!HB462</f>
        <v>0</v>
      </c>
      <c r="CM462" s="3">
        <f>'data sistem'!IE462</f>
        <v>0</v>
      </c>
      <c r="CN462" s="3">
        <f>'data sistem'!HC462</f>
        <v>0</v>
      </c>
      <c r="CO462" s="3">
        <f>'data sistem'!IF462</f>
        <v>0</v>
      </c>
      <c r="CP462" s="3">
        <f>'data sistem'!HD462</f>
        <v>0</v>
      </c>
      <c r="CQ462" s="3">
        <f>'data sistem'!IG462</f>
        <v>0</v>
      </c>
      <c r="CR462" s="3">
        <f>'data sistem'!HE462</f>
        <v>0</v>
      </c>
      <c r="CS462" s="3">
        <f>'data sistem'!IH462</f>
        <v>0</v>
      </c>
      <c r="CT462" s="3">
        <f>'data sistem'!HF462</f>
        <v>0</v>
      </c>
      <c r="CU462" s="3">
        <f>'data sistem'!II462</f>
        <v>0</v>
      </c>
      <c r="CV462" s="3">
        <f>'data sistem'!HG462</f>
        <v>0</v>
      </c>
      <c r="CW462" s="3">
        <f>'data sistem'!IJ462</f>
        <v>0</v>
      </c>
      <c r="CX462" s="3">
        <f>'data sistem'!HH462</f>
        <v>0</v>
      </c>
      <c r="CY462" s="3">
        <f>'data sistem'!IK462</f>
        <v>0</v>
      </c>
      <c r="CZ462" s="3">
        <f>'data sistem'!HI462</f>
        <v>0</v>
      </c>
      <c r="DA462" s="3">
        <f>'data sistem'!IL462</f>
        <v>0</v>
      </c>
      <c r="DB462" s="3">
        <f>'data sistem'!HJ462</f>
        <v>0</v>
      </c>
      <c r="DC462" s="3">
        <f>'data sistem'!IM462</f>
        <v>0</v>
      </c>
      <c r="DD462" s="3">
        <f>'data sistem'!HK462</f>
        <v>0</v>
      </c>
      <c r="DE462" s="3">
        <f>'data sistem'!IN462</f>
        <v>0</v>
      </c>
      <c r="DF462" s="3">
        <f>'data sistem'!HL462</f>
        <v>0</v>
      </c>
      <c r="DG462" s="3">
        <f>'data sistem'!IO462</f>
        <v>0</v>
      </c>
      <c r="DH462" s="3">
        <f>'data sistem'!HM462</f>
        <v>0</v>
      </c>
      <c r="DI462" s="3">
        <f>'data sistem'!HM462</f>
        <v>0</v>
      </c>
      <c r="DJ462" s="3">
        <f>'data sistem'!IP462</f>
        <v>0</v>
      </c>
      <c r="DK462" s="3">
        <f>'data sistem'!IP462</f>
        <v>0</v>
      </c>
      <c r="DL462" s="3">
        <f>'data sistem'!HN462</f>
        <v>0</v>
      </c>
      <c r="DM462" s="3">
        <f>'data sistem'!IQ462</f>
        <v>0</v>
      </c>
      <c r="DN462" s="3">
        <f>'data sistem'!HO462</f>
        <v>0</v>
      </c>
      <c r="DO462" s="3">
        <f>'data sistem'!IR462</f>
        <v>0</v>
      </c>
      <c r="DP462" s="3">
        <f>'data sistem'!HP462</f>
        <v>0</v>
      </c>
      <c r="DQ462" s="3">
        <f>'data sistem'!IS462</f>
        <v>0</v>
      </c>
      <c r="DR462" s="3">
        <f>'data sistem'!HQ462</f>
        <v>0</v>
      </c>
      <c r="DS462" s="3">
        <f>'data sistem'!IT462</f>
        <v>0</v>
      </c>
      <c r="DT462" s="3">
        <f>'data sistem'!HR462</f>
        <v>0</v>
      </c>
      <c r="DU462" s="3">
        <f>'data sistem'!IU462</f>
        <v>0</v>
      </c>
      <c r="DV462" s="3">
        <f>'data sistem'!HS462</f>
        <v>0</v>
      </c>
      <c r="DW462" s="3">
        <f>'data sistem'!IV462</f>
        <v>0</v>
      </c>
      <c r="DX462" s="3">
        <f>'data sistem'!HT462</f>
        <v>0</v>
      </c>
      <c r="DY462" s="3">
        <f>'data sistem'!IW462</f>
        <v>0</v>
      </c>
      <c r="DZ462" s="3">
        <f>'data sistem'!HU462</f>
        <v>0</v>
      </c>
      <c r="EA462" s="3">
        <f>'data sistem'!IX462</f>
        <v>0</v>
      </c>
    </row>
    <row r="463" spans="1:131" x14ac:dyDescent="0.3">
      <c r="A463" s="3" t="str">
        <f t="shared" si="7"/>
        <v>051022</v>
      </c>
      <c r="B463" s="3" t="e">
        <f>VLOOKUP('data sistem'!C463,kodeprodi!$A$2:$B$11,2,FALSE)</f>
        <v>#N/A</v>
      </c>
      <c r="C463" s="3">
        <f>'data sistem'!A463</f>
        <v>0</v>
      </c>
      <c r="D463" s="3">
        <f>'data sistem'!B463</f>
        <v>0</v>
      </c>
      <c r="E463" s="3">
        <f>'data sistem'!J463</f>
        <v>0</v>
      </c>
      <c r="F463" s="3">
        <f>'data sistem'!K463</f>
        <v>0</v>
      </c>
      <c r="G463" s="3">
        <f>2020-'data sistem'!E463</f>
        <v>2020</v>
      </c>
      <c r="H463" s="3">
        <f>1</f>
        <v>1</v>
      </c>
      <c r="I463" s="3">
        <f>2</f>
        <v>2</v>
      </c>
      <c r="J463" s="3">
        <f>3</f>
        <v>3</v>
      </c>
      <c r="K463" s="3">
        <f>3</f>
        <v>3</v>
      </c>
      <c r="L463" s="3">
        <f>1</f>
        <v>1</v>
      </c>
      <c r="M463" s="3">
        <f>2</f>
        <v>2</v>
      </c>
      <c r="N463" s="3">
        <f>1</f>
        <v>1</v>
      </c>
      <c r="O463" s="3" t="str">
        <f>IF('data sistem'!W463="tidak",3,IF('data sistem'!W463="ya",IF('data sistem'!DT463="sebelum lulus",1,IF('data sistem'!DT463="setelah lulus",2,"")),""))</f>
        <v/>
      </c>
      <c r="P463" s="3" t="str">
        <f>IF('data sistem'!DU463="0-3 bulan",1,IF('data sistem'!DU463="3-6 bulan",3,IF('data sistem'!DU463="6-12 bulan",6,IF('data sistem'!DU463="lebih dari 12 bulan",12,""))))</f>
        <v/>
      </c>
      <c r="Q463" s="3" t="str">
        <f>IF('data sistem'!DV463="0-3 bulan",1,IF('data sistem'!DV463="3-6 bulan",3,IF('data sistem'!DV463="6-12 bulan",6,IF('data sistem'!DV463="lebih dari 12 bulan",12,""))))</f>
        <v/>
      </c>
      <c r="R463" s="3">
        <f>'data sistem'!EA463</f>
        <v>0</v>
      </c>
      <c r="S463" s="3">
        <f>'data sistem'!EB463</f>
        <v>0</v>
      </c>
      <c r="T463" s="3">
        <f>'data sistem'!EC463</f>
        <v>0</v>
      </c>
      <c r="U463" s="3">
        <f>'data sistem'!ED463</f>
        <v>0</v>
      </c>
      <c r="V463" s="3">
        <f>'data sistem'!EE463</f>
        <v>0</v>
      </c>
      <c r="W463" s="3">
        <f>'data sistem'!EF463</f>
        <v>0</v>
      </c>
      <c r="X463" s="3">
        <f>'data sistem'!EG463</f>
        <v>0</v>
      </c>
      <c r="Y463" s="3" t="str">
        <f>IF('data sistem'!DW463="ya",1,IF('data sistem'!DW463="tidak",0,""))</f>
        <v/>
      </c>
      <c r="Z463" s="3">
        <f>'data sistem'!EM463</f>
        <v>0</v>
      </c>
      <c r="AA463" s="3">
        <f>'data sistem'!EH463</f>
        <v>0</v>
      </c>
      <c r="AB463" s="3">
        <f>'data sistem'!EI463</f>
        <v>0</v>
      </c>
      <c r="AC463" s="3">
        <f>'data sistem'!EJ463</f>
        <v>0</v>
      </c>
      <c r="AD463" s="3">
        <f>'data sistem'!EK463</f>
        <v>0</v>
      </c>
      <c r="AE463" s="3">
        <f>'data sistem'!EL463</f>
        <v>0</v>
      </c>
      <c r="AF463" s="3">
        <f>0</f>
        <v>0</v>
      </c>
      <c r="AH463" s="3">
        <f>IF('data sistem'!FB463="lebih dari 3",4,'data sistem'!FB463)</f>
        <v>0</v>
      </c>
      <c r="AI463" s="3" t="str">
        <f>IF('data sistem'!FF463="sebelum lulus",1,IF('data sistem'!FF463="setelah lulus",2,""))</f>
        <v/>
      </c>
      <c r="AJ463" s="3" t="str">
        <f>IF('data sistem'!FG463="0-3 bulan",1,IF('data sistem'!FG463="3-6 bulan",3,IF('data sistem'!FG463="6-12 bulan",6,IF('data sistem'!FG463="lebih dari 12 bulan",12,""))))</f>
        <v/>
      </c>
      <c r="AK463" s="3" t="str">
        <f>IF('data sistem'!FH463="0-3 bulan",1,IF('data sistem'!FH463="3-6 bulan",3,IF('data sistem'!FH463="6-12 bulan",6,IF('data sistem'!FH463="lebih dari 12 bulan",12,""))))</f>
        <v/>
      </c>
      <c r="AL463" s="3">
        <f>IF('data sistem'!FC463="lebih dari 3",4,'data sistem'!FC463)</f>
        <v>0</v>
      </c>
      <c r="AM463" s="3">
        <f>IF('data sistem'!FD463="lebih dari 3",4,'data sistem'!FD463)</f>
        <v>0</v>
      </c>
      <c r="AN463" s="3" t="str">
        <f>IF(LEFT('data sistem'!U463,7)="bekerja",1,IF(LEFT('data sistem'!U463,5)="tidak",2,""))</f>
        <v/>
      </c>
      <c r="AO463" s="3">
        <f>'data sistem'!M463*1</f>
        <v>0</v>
      </c>
      <c r="AP463" s="3">
        <f>'data sistem'!R463*2</f>
        <v>0</v>
      </c>
      <c r="AQ463" s="3">
        <f>'data sistem'!P463*3</f>
        <v>0</v>
      </c>
      <c r="AR463" s="3">
        <f>'data sistem'!Q463*4</f>
        <v>0</v>
      </c>
      <c r="AS463" s="3">
        <f>0</f>
        <v>0</v>
      </c>
      <c r="AU463" s="3">
        <f>IF('data sistem'!Q463="1",4,1)</f>
        <v>1</v>
      </c>
      <c r="AW463" s="3">
        <f>IF('data sistem'!AG463="bumn",1,IF('data sistem'!AG463="non-profit",2,IF('data sistem'!AG463="swasta",3,IF('data sistem'!AG463="wiraswasta",4,5))))</f>
        <v>5</v>
      </c>
      <c r="AX463" s="3">
        <f>IF(AW463=5,'data sistem'!AG463,"")</f>
        <v>0</v>
      </c>
      <c r="AY463" s="3">
        <f>IF('data sistem'!T463=0,1,'data sistem'!T463=0)</f>
        <v>1</v>
      </c>
      <c r="BA463" s="3">
        <f>IF('data sistem'!AM463="kurang dari 1 juta",1000000,IF('data sistem'!AM463="antara 1 dan 2 juta",2000000,IF('data sistem'!AM463="lebih dari 2 juta",3000000,IF('data sistem'!AM463="lebih dari 3 juta",4000000,0))))</f>
        <v>0</v>
      </c>
      <c r="BB463" s="3">
        <f>0</f>
        <v>0</v>
      </c>
      <c r="BC463" s="3">
        <f>IF('data sistem'!BI463="kurang dari 1 juta",1000000,IF('data sistem'!BI463="antara 1 dan 2 juta",2000000,IF('data sistem'!BI463="lebih dari 2 juta",3000000,IF('data sistem'!BI463="lebih dari 3 juta",4000000,0))))</f>
        <v>0</v>
      </c>
      <c r="BD463" s="3" t="str">
        <f>IF('data sistem'!DE463&gt;0,'data sistem'!DE463,"")</f>
        <v/>
      </c>
      <c r="BE463" s="3" t="str">
        <f>IF('data sistem'!DF463="lebih tinggi",1,IF('data sistem'!DF463="sama",2,IF('data sistem'!DF463="lebih rendah",3,IF('data sistem'!DF463="tidak perlu",4,""))))</f>
        <v/>
      </c>
      <c r="BF463" s="3">
        <f>'data sistem'!DG463*1</f>
        <v>0</v>
      </c>
      <c r="BG463" s="3">
        <f>'data sistem'!DH463*2</f>
        <v>0</v>
      </c>
      <c r="BH463" s="3">
        <f>'data sistem'!DI463*3</f>
        <v>0</v>
      </c>
      <c r="BI463" s="3">
        <f>'data sistem'!DJ463*4</f>
        <v>0</v>
      </c>
      <c r="BJ463" s="3">
        <f>'data sistem'!DK463*5</f>
        <v>0</v>
      </c>
      <c r="BK463" s="3">
        <f>'data sistem'!DL463*6</f>
        <v>0</v>
      </c>
      <c r="BL463" s="3">
        <f>'data sistem'!DM463*7</f>
        <v>0</v>
      </c>
      <c r="BM463" s="3">
        <f>'data sistem'!DN463*8</f>
        <v>0</v>
      </c>
      <c r="BN463" s="3">
        <f>'data sistem'!DO463*9</f>
        <v>0</v>
      </c>
      <c r="BO463" s="3">
        <f>'data sistem'!DP463*10</f>
        <v>0</v>
      </c>
      <c r="BP463" s="3">
        <f>'data sistem'!DQ463*11</f>
        <v>0</v>
      </c>
      <c r="BQ463" s="3">
        <f>'data sistem'!DR463*12</f>
        <v>0</v>
      </c>
      <c r="BR463" s="3">
        <v>0</v>
      </c>
      <c r="BT463" s="3">
        <f>'data sistem'!GU463</f>
        <v>0</v>
      </c>
      <c r="BU463" s="3">
        <f>'data sistem'!HX463</f>
        <v>0</v>
      </c>
      <c r="BV463" s="3">
        <f>'data sistem'!GV463</f>
        <v>0</v>
      </c>
      <c r="BW463" s="3">
        <f>'data sistem'!HY463</f>
        <v>0</v>
      </c>
      <c r="BX463" s="3">
        <f>'data sistem'!GW463</f>
        <v>0</v>
      </c>
      <c r="BY463" s="3">
        <f>'data sistem'!HV463</f>
        <v>0</v>
      </c>
      <c r="BZ463" s="3">
        <f>'data sistem'!HZ463</f>
        <v>0</v>
      </c>
      <c r="CA463" s="3">
        <f>'data sistem'!IY463</f>
        <v>0</v>
      </c>
      <c r="CB463" s="3">
        <f>'data sistem'!GX463</f>
        <v>0</v>
      </c>
      <c r="CC463" s="3">
        <f>'data sistem'!IA463</f>
        <v>0</v>
      </c>
      <c r="CD463" s="3">
        <f>'data sistem'!GY463</f>
        <v>0</v>
      </c>
      <c r="CE463" s="3">
        <f>'data sistem'!IB463</f>
        <v>0</v>
      </c>
      <c r="CF463" s="3">
        <f>'data sistem'!GZ463</f>
        <v>0</v>
      </c>
      <c r="CH463" s="3">
        <f>'data sistem'!IC463</f>
        <v>0</v>
      </c>
      <c r="CJ463" s="3">
        <f>'data sistem'!HA463</f>
        <v>0</v>
      </c>
      <c r="CK463" s="3">
        <f>'data sistem'!ID463</f>
        <v>0</v>
      </c>
      <c r="CL463" s="3">
        <f>'data sistem'!HB463</f>
        <v>0</v>
      </c>
      <c r="CM463" s="3">
        <f>'data sistem'!IE463</f>
        <v>0</v>
      </c>
      <c r="CN463" s="3">
        <f>'data sistem'!HC463</f>
        <v>0</v>
      </c>
      <c r="CO463" s="3">
        <f>'data sistem'!IF463</f>
        <v>0</v>
      </c>
      <c r="CP463" s="3">
        <f>'data sistem'!HD463</f>
        <v>0</v>
      </c>
      <c r="CQ463" s="3">
        <f>'data sistem'!IG463</f>
        <v>0</v>
      </c>
      <c r="CR463" s="3">
        <f>'data sistem'!HE463</f>
        <v>0</v>
      </c>
      <c r="CS463" s="3">
        <f>'data sistem'!IH463</f>
        <v>0</v>
      </c>
      <c r="CT463" s="3">
        <f>'data sistem'!HF463</f>
        <v>0</v>
      </c>
      <c r="CU463" s="3">
        <f>'data sistem'!II463</f>
        <v>0</v>
      </c>
      <c r="CV463" s="3">
        <f>'data sistem'!HG463</f>
        <v>0</v>
      </c>
      <c r="CW463" s="3">
        <f>'data sistem'!IJ463</f>
        <v>0</v>
      </c>
      <c r="CX463" s="3">
        <f>'data sistem'!HH463</f>
        <v>0</v>
      </c>
      <c r="CY463" s="3">
        <f>'data sistem'!IK463</f>
        <v>0</v>
      </c>
      <c r="CZ463" s="3">
        <f>'data sistem'!HI463</f>
        <v>0</v>
      </c>
      <c r="DA463" s="3">
        <f>'data sistem'!IL463</f>
        <v>0</v>
      </c>
      <c r="DB463" s="3">
        <f>'data sistem'!HJ463</f>
        <v>0</v>
      </c>
      <c r="DC463" s="3">
        <f>'data sistem'!IM463</f>
        <v>0</v>
      </c>
      <c r="DD463" s="3">
        <f>'data sistem'!HK463</f>
        <v>0</v>
      </c>
      <c r="DE463" s="3">
        <f>'data sistem'!IN463</f>
        <v>0</v>
      </c>
      <c r="DF463" s="3">
        <f>'data sistem'!HL463</f>
        <v>0</v>
      </c>
      <c r="DG463" s="3">
        <f>'data sistem'!IO463</f>
        <v>0</v>
      </c>
      <c r="DH463" s="3">
        <f>'data sistem'!HM463</f>
        <v>0</v>
      </c>
      <c r="DI463" s="3">
        <f>'data sistem'!HM463</f>
        <v>0</v>
      </c>
      <c r="DJ463" s="3">
        <f>'data sistem'!IP463</f>
        <v>0</v>
      </c>
      <c r="DK463" s="3">
        <f>'data sistem'!IP463</f>
        <v>0</v>
      </c>
      <c r="DL463" s="3">
        <f>'data sistem'!HN463</f>
        <v>0</v>
      </c>
      <c r="DM463" s="3">
        <f>'data sistem'!IQ463</f>
        <v>0</v>
      </c>
      <c r="DN463" s="3">
        <f>'data sistem'!HO463</f>
        <v>0</v>
      </c>
      <c r="DO463" s="3">
        <f>'data sistem'!IR463</f>
        <v>0</v>
      </c>
      <c r="DP463" s="3">
        <f>'data sistem'!HP463</f>
        <v>0</v>
      </c>
      <c r="DQ463" s="3">
        <f>'data sistem'!IS463</f>
        <v>0</v>
      </c>
      <c r="DR463" s="3">
        <f>'data sistem'!HQ463</f>
        <v>0</v>
      </c>
      <c r="DS463" s="3">
        <f>'data sistem'!IT463</f>
        <v>0</v>
      </c>
      <c r="DT463" s="3">
        <f>'data sistem'!HR463</f>
        <v>0</v>
      </c>
      <c r="DU463" s="3">
        <f>'data sistem'!IU463</f>
        <v>0</v>
      </c>
      <c r="DV463" s="3">
        <f>'data sistem'!HS463</f>
        <v>0</v>
      </c>
      <c r="DW463" s="3">
        <f>'data sistem'!IV463</f>
        <v>0</v>
      </c>
      <c r="DX463" s="3">
        <f>'data sistem'!HT463</f>
        <v>0</v>
      </c>
      <c r="DY463" s="3">
        <f>'data sistem'!IW463</f>
        <v>0</v>
      </c>
      <c r="DZ463" s="3">
        <f>'data sistem'!HU463</f>
        <v>0</v>
      </c>
      <c r="EA463" s="3">
        <f>'data sistem'!IX463</f>
        <v>0</v>
      </c>
    </row>
    <row r="464" spans="1:131" x14ac:dyDescent="0.3">
      <c r="A464" s="3" t="str">
        <f t="shared" si="7"/>
        <v>051022</v>
      </c>
      <c r="B464" s="3" t="e">
        <f>VLOOKUP('data sistem'!C464,kodeprodi!$A$2:$B$11,2,FALSE)</f>
        <v>#N/A</v>
      </c>
      <c r="C464" s="3">
        <f>'data sistem'!A464</f>
        <v>0</v>
      </c>
      <c r="D464" s="3">
        <f>'data sistem'!B464</f>
        <v>0</v>
      </c>
      <c r="E464" s="3">
        <f>'data sistem'!J464</f>
        <v>0</v>
      </c>
      <c r="F464" s="3">
        <f>'data sistem'!K464</f>
        <v>0</v>
      </c>
      <c r="G464" s="3">
        <f>2020-'data sistem'!E464</f>
        <v>2020</v>
      </c>
      <c r="H464" s="3">
        <f>1</f>
        <v>1</v>
      </c>
      <c r="I464" s="3">
        <f>2</f>
        <v>2</v>
      </c>
      <c r="J464" s="3">
        <f>3</f>
        <v>3</v>
      </c>
      <c r="K464" s="3">
        <f>3</f>
        <v>3</v>
      </c>
      <c r="L464" s="3">
        <f>1</f>
        <v>1</v>
      </c>
      <c r="M464" s="3">
        <f>2</f>
        <v>2</v>
      </c>
      <c r="N464" s="3">
        <f>1</f>
        <v>1</v>
      </c>
      <c r="O464" s="3" t="str">
        <f>IF('data sistem'!W464="tidak",3,IF('data sistem'!W464="ya",IF('data sistem'!DT464="sebelum lulus",1,IF('data sistem'!DT464="setelah lulus",2,"")),""))</f>
        <v/>
      </c>
      <c r="P464" s="3" t="str">
        <f>IF('data sistem'!DU464="0-3 bulan",1,IF('data sistem'!DU464="3-6 bulan",3,IF('data sistem'!DU464="6-12 bulan",6,IF('data sistem'!DU464="lebih dari 12 bulan",12,""))))</f>
        <v/>
      </c>
      <c r="Q464" s="3" t="str">
        <f>IF('data sistem'!DV464="0-3 bulan",1,IF('data sistem'!DV464="3-6 bulan",3,IF('data sistem'!DV464="6-12 bulan",6,IF('data sistem'!DV464="lebih dari 12 bulan",12,""))))</f>
        <v/>
      </c>
      <c r="R464" s="3">
        <f>'data sistem'!EA464</f>
        <v>0</v>
      </c>
      <c r="S464" s="3">
        <f>'data sistem'!EB464</f>
        <v>0</v>
      </c>
      <c r="T464" s="3">
        <f>'data sistem'!EC464</f>
        <v>0</v>
      </c>
      <c r="U464" s="3">
        <f>'data sistem'!ED464</f>
        <v>0</v>
      </c>
      <c r="V464" s="3">
        <f>'data sistem'!EE464</f>
        <v>0</v>
      </c>
      <c r="W464" s="3">
        <f>'data sistem'!EF464</f>
        <v>0</v>
      </c>
      <c r="X464" s="3">
        <f>'data sistem'!EG464</f>
        <v>0</v>
      </c>
      <c r="Y464" s="3" t="str">
        <f>IF('data sistem'!DW464="ya",1,IF('data sistem'!DW464="tidak",0,""))</f>
        <v/>
      </c>
      <c r="Z464" s="3">
        <f>'data sistem'!EM464</f>
        <v>0</v>
      </c>
      <c r="AA464" s="3">
        <f>'data sistem'!EH464</f>
        <v>0</v>
      </c>
      <c r="AB464" s="3">
        <f>'data sistem'!EI464</f>
        <v>0</v>
      </c>
      <c r="AC464" s="3">
        <f>'data sistem'!EJ464</f>
        <v>0</v>
      </c>
      <c r="AD464" s="3">
        <f>'data sistem'!EK464</f>
        <v>0</v>
      </c>
      <c r="AE464" s="3">
        <f>'data sistem'!EL464</f>
        <v>0</v>
      </c>
      <c r="AF464" s="3">
        <f>0</f>
        <v>0</v>
      </c>
      <c r="AH464" s="3">
        <f>IF('data sistem'!FB464="lebih dari 3",4,'data sistem'!FB464)</f>
        <v>0</v>
      </c>
      <c r="AI464" s="3" t="str">
        <f>IF('data sistem'!FF464="sebelum lulus",1,IF('data sistem'!FF464="setelah lulus",2,""))</f>
        <v/>
      </c>
      <c r="AJ464" s="3" t="str">
        <f>IF('data sistem'!FG464="0-3 bulan",1,IF('data sistem'!FG464="3-6 bulan",3,IF('data sistem'!FG464="6-12 bulan",6,IF('data sistem'!FG464="lebih dari 12 bulan",12,""))))</f>
        <v/>
      </c>
      <c r="AK464" s="3" t="str">
        <f>IF('data sistem'!FH464="0-3 bulan",1,IF('data sistem'!FH464="3-6 bulan",3,IF('data sistem'!FH464="6-12 bulan",6,IF('data sistem'!FH464="lebih dari 12 bulan",12,""))))</f>
        <v/>
      </c>
      <c r="AL464" s="3">
        <f>IF('data sistem'!FC464="lebih dari 3",4,'data sistem'!FC464)</f>
        <v>0</v>
      </c>
      <c r="AM464" s="3">
        <f>IF('data sistem'!FD464="lebih dari 3",4,'data sistem'!FD464)</f>
        <v>0</v>
      </c>
      <c r="AN464" s="3" t="str">
        <f>IF(LEFT('data sistem'!U464,7)="bekerja",1,IF(LEFT('data sistem'!U464,5)="tidak",2,""))</f>
        <v/>
      </c>
      <c r="AO464" s="3">
        <f>'data sistem'!M464*1</f>
        <v>0</v>
      </c>
      <c r="AP464" s="3">
        <f>'data sistem'!R464*2</f>
        <v>0</v>
      </c>
      <c r="AQ464" s="3">
        <f>'data sistem'!P464*3</f>
        <v>0</v>
      </c>
      <c r="AR464" s="3">
        <f>'data sistem'!Q464*4</f>
        <v>0</v>
      </c>
      <c r="AS464" s="3">
        <f>0</f>
        <v>0</v>
      </c>
      <c r="AU464" s="3">
        <f>IF('data sistem'!Q464="1",4,1)</f>
        <v>1</v>
      </c>
      <c r="AW464" s="3">
        <f>IF('data sistem'!AG464="bumn",1,IF('data sistem'!AG464="non-profit",2,IF('data sistem'!AG464="swasta",3,IF('data sistem'!AG464="wiraswasta",4,5))))</f>
        <v>5</v>
      </c>
      <c r="AX464" s="3">
        <f>IF(AW464=5,'data sistem'!AG464,"")</f>
        <v>0</v>
      </c>
      <c r="AY464" s="3">
        <f>IF('data sistem'!T464=0,1,'data sistem'!T464=0)</f>
        <v>1</v>
      </c>
      <c r="BA464" s="3">
        <f>IF('data sistem'!AM464="kurang dari 1 juta",1000000,IF('data sistem'!AM464="antara 1 dan 2 juta",2000000,IF('data sistem'!AM464="lebih dari 2 juta",3000000,IF('data sistem'!AM464="lebih dari 3 juta",4000000,0))))</f>
        <v>0</v>
      </c>
      <c r="BB464" s="3">
        <f>0</f>
        <v>0</v>
      </c>
      <c r="BC464" s="3">
        <f>IF('data sistem'!BI464="kurang dari 1 juta",1000000,IF('data sistem'!BI464="antara 1 dan 2 juta",2000000,IF('data sistem'!BI464="lebih dari 2 juta",3000000,IF('data sistem'!BI464="lebih dari 3 juta",4000000,0))))</f>
        <v>0</v>
      </c>
      <c r="BD464" s="3" t="str">
        <f>IF('data sistem'!DE464&gt;0,'data sistem'!DE464,"")</f>
        <v/>
      </c>
      <c r="BE464" s="3" t="str">
        <f>IF('data sistem'!DF464="lebih tinggi",1,IF('data sistem'!DF464="sama",2,IF('data sistem'!DF464="lebih rendah",3,IF('data sistem'!DF464="tidak perlu",4,""))))</f>
        <v/>
      </c>
      <c r="BF464" s="3">
        <f>'data sistem'!DG464*1</f>
        <v>0</v>
      </c>
      <c r="BG464" s="3">
        <f>'data sistem'!DH464*2</f>
        <v>0</v>
      </c>
      <c r="BH464" s="3">
        <f>'data sistem'!DI464*3</f>
        <v>0</v>
      </c>
      <c r="BI464" s="3">
        <f>'data sistem'!DJ464*4</f>
        <v>0</v>
      </c>
      <c r="BJ464" s="3">
        <f>'data sistem'!DK464*5</f>
        <v>0</v>
      </c>
      <c r="BK464" s="3">
        <f>'data sistem'!DL464*6</f>
        <v>0</v>
      </c>
      <c r="BL464" s="3">
        <f>'data sistem'!DM464*7</f>
        <v>0</v>
      </c>
      <c r="BM464" s="3">
        <f>'data sistem'!DN464*8</f>
        <v>0</v>
      </c>
      <c r="BN464" s="3">
        <f>'data sistem'!DO464*9</f>
        <v>0</v>
      </c>
      <c r="BO464" s="3">
        <f>'data sistem'!DP464*10</f>
        <v>0</v>
      </c>
      <c r="BP464" s="3">
        <f>'data sistem'!DQ464*11</f>
        <v>0</v>
      </c>
      <c r="BQ464" s="3">
        <f>'data sistem'!DR464*12</f>
        <v>0</v>
      </c>
      <c r="BR464" s="3">
        <v>0</v>
      </c>
      <c r="BT464" s="3">
        <f>'data sistem'!GU464</f>
        <v>0</v>
      </c>
      <c r="BU464" s="3">
        <f>'data sistem'!HX464</f>
        <v>0</v>
      </c>
      <c r="BV464" s="3">
        <f>'data sistem'!GV464</f>
        <v>0</v>
      </c>
      <c r="BW464" s="3">
        <f>'data sistem'!HY464</f>
        <v>0</v>
      </c>
      <c r="BX464" s="3">
        <f>'data sistem'!GW464</f>
        <v>0</v>
      </c>
      <c r="BY464" s="3">
        <f>'data sistem'!HV464</f>
        <v>0</v>
      </c>
      <c r="BZ464" s="3">
        <f>'data sistem'!HZ464</f>
        <v>0</v>
      </c>
      <c r="CA464" s="3">
        <f>'data sistem'!IY464</f>
        <v>0</v>
      </c>
      <c r="CB464" s="3">
        <f>'data sistem'!GX464</f>
        <v>0</v>
      </c>
      <c r="CC464" s="3">
        <f>'data sistem'!IA464</f>
        <v>0</v>
      </c>
      <c r="CD464" s="3">
        <f>'data sistem'!GY464</f>
        <v>0</v>
      </c>
      <c r="CE464" s="3">
        <f>'data sistem'!IB464</f>
        <v>0</v>
      </c>
      <c r="CF464" s="3">
        <f>'data sistem'!GZ464</f>
        <v>0</v>
      </c>
      <c r="CH464" s="3">
        <f>'data sistem'!IC464</f>
        <v>0</v>
      </c>
      <c r="CJ464" s="3">
        <f>'data sistem'!HA464</f>
        <v>0</v>
      </c>
      <c r="CK464" s="3">
        <f>'data sistem'!ID464</f>
        <v>0</v>
      </c>
      <c r="CL464" s="3">
        <f>'data sistem'!HB464</f>
        <v>0</v>
      </c>
      <c r="CM464" s="3">
        <f>'data sistem'!IE464</f>
        <v>0</v>
      </c>
      <c r="CN464" s="3">
        <f>'data sistem'!HC464</f>
        <v>0</v>
      </c>
      <c r="CO464" s="3">
        <f>'data sistem'!IF464</f>
        <v>0</v>
      </c>
      <c r="CP464" s="3">
        <f>'data sistem'!HD464</f>
        <v>0</v>
      </c>
      <c r="CQ464" s="3">
        <f>'data sistem'!IG464</f>
        <v>0</v>
      </c>
      <c r="CR464" s="3">
        <f>'data sistem'!HE464</f>
        <v>0</v>
      </c>
      <c r="CS464" s="3">
        <f>'data sistem'!IH464</f>
        <v>0</v>
      </c>
      <c r="CT464" s="3">
        <f>'data sistem'!HF464</f>
        <v>0</v>
      </c>
      <c r="CU464" s="3">
        <f>'data sistem'!II464</f>
        <v>0</v>
      </c>
      <c r="CV464" s="3">
        <f>'data sistem'!HG464</f>
        <v>0</v>
      </c>
      <c r="CW464" s="3">
        <f>'data sistem'!IJ464</f>
        <v>0</v>
      </c>
      <c r="CX464" s="3">
        <f>'data sistem'!HH464</f>
        <v>0</v>
      </c>
      <c r="CY464" s="3">
        <f>'data sistem'!IK464</f>
        <v>0</v>
      </c>
      <c r="CZ464" s="3">
        <f>'data sistem'!HI464</f>
        <v>0</v>
      </c>
      <c r="DA464" s="3">
        <f>'data sistem'!IL464</f>
        <v>0</v>
      </c>
      <c r="DB464" s="3">
        <f>'data sistem'!HJ464</f>
        <v>0</v>
      </c>
      <c r="DC464" s="3">
        <f>'data sistem'!IM464</f>
        <v>0</v>
      </c>
      <c r="DD464" s="3">
        <f>'data sistem'!HK464</f>
        <v>0</v>
      </c>
      <c r="DE464" s="3">
        <f>'data sistem'!IN464</f>
        <v>0</v>
      </c>
      <c r="DF464" s="3">
        <f>'data sistem'!HL464</f>
        <v>0</v>
      </c>
      <c r="DG464" s="3">
        <f>'data sistem'!IO464</f>
        <v>0</v>
      </c>
      <c r="DH464" s="3">
        <f>'data sistem'!HM464</f>
        <v>0</v>
      </c>
      <c r="DI464" s="3">
        <f>'data sistem'!HM464</f>
        <v>0</v>
      </c>
      <c r="DJ464" s="3">
        <f>'data sistem'!IP464</f>
        <v>0</v>
      </c>
      <c r="DK464" s="3">
        <f>'data sistem'!IP464</f>
        <v>0</v>
      </c>
      <c r="DL464" s="3">
        <f>'data sistem'!HN464</f>
        <v>0</v>
      </c>
      <c r="DM464" s="3">
        <f>'data sistem'!IQ464</f>
        <v>0</v>
      </c>
      <c r="DN464" s="3">
        <f>'data sistem'!HO464</f>
        <v>0</v>
      </c>
      <c r="DO464" s="3">
        <f>'data sistem'!IR464</f>
        <v>0</v>
      </c>
      <c r="DP464" s="3">
        <f>'data sistem'!HP464</f>
        <v>0</v>
      </c>
      <c r="DQ464" s="3">
        <f>'data sistem'!IS464</f>
        <v>0</v>
      </c>
      <c r="DR464" s="3">
        <f>'data sistem'!HQ464</f>
        <v>0</v>
      </c>
      <c r="DS464" s="3">
        <f>'data sistem'!IT464</f>
        <v>0</v>
      </c>
      <c r="DT464" s="3">
        <f>'data sistem'!HR464</f>
        <v>0</v>
      </c>
      <c r="DU464" s="3">
        <f>'data sistem'!IU464</f>
        <v>0</v>
      </c>
      <c r="DV464" s="3">
        <f>'data sistem'!HS464</f>
        <v>0</v>
      </c>
      <c r="DW464" s="3">
        <f>'data sistem'!IV464</f>
        <v>0</v>
      </c>
      <c r="DX464" s="3">
        <f>'data sistem'!HT464</f>
        <v>0</v>
      </c>
      <c r="DY464" s="3">
        <f>'data sistem'!IW464</f>
        <v>0</v>
      </c>
      <c r="DZ464" s="3">
        <f>'data sistem'!HU464</f>
        <v>0</v>
      </c>
      <c r="EA464" s="3">
        <f>'data sistem'!IX464</f>
        <v>0</v>
      </c>
    </row>
    <row r="465" spans="1:131" x14ac:dyDescent="0.3">
      <c r="A465" s="3" t="str">
        <f t="shared" si="7"/>
        <v>051022</v>
      </c>
      <c r="B465" s="3" t="e">
        <f>VLOOKUP('data sistem'!C465,kodeprodi!$A$2:$B$11,2,FALSE)</f>
        <v>#N/A</v>
      </c>
      <c r="C465" s="3">
        <f>'data sistem'!A465</f>
        <v>0</v>
      </c>
      <c r="D465" s="3">
        <f>'data sistem'!B465</f>
        <v>0</v>
      </c>
      <c r="E465" s="3">
        <f>'data sistem'!J465</f>
        <v>0</v>
      </c>
      <c r="F465" s="3">
        <f>'data sistem'!K465</f>
        <v>0</v>
      </c>
      <c r="G465" s="3">
        <f>2020-'data sistem'!E465</f>
        <v>2020</v>
      </c>
      <c r="H465" s="3">
        <f>1</f>
        <v>1</v>
      </c>
      <c r="I465" s="3">
        <f>2</f>
        <v>2</v>
      </c>
      <c r="J465" s="3">
        <f>3</f>
        <v>3</v>
      </c>
      <c r="K465" s="3">
        <f>3</f>
        <v>3</v>
      </c>
      <c r="L465" s="3">
        <f>1</f>
        <v>1</v>
      </c>
      <c r="M465" s="3">
        <f>2</f>
        <v>2</v>
      </c>
      <c r="N465" s="3">
        <f>1</f>
        <v>1</v>
      </c>
      <c r="O465" s="3" t="str">
        <f>IF('data sistem'!W465="tidak",3,IF('data sistem'!W465="ya",IF('data sistem'!DT465="sebelum lulus",1,IF('data sistem'!DT465="setelah lulus",2,"")),""))</f>
        <v/>
      </c>
      <c r="P465" s="3" t="str">
        <f>IF('data sistem'!DU465="0-3 bulan",1,IF('data sistem'!DU465="3-6 bulan",3,IF('data sistem'!DU465="6-12 bulan",6,IF('data sistem'!DU465="lebih dari 12 bulan",12,""))))</f>
        <v/>
      </c>
      <c r="Q465" s="3" t="str">
        <f>IF('data sistem'!DV465="0-3 bulan",1,IF('data sistem'!DV465="3-6 bulan",3,IF('data sistem'!DV465="6-12 bulan",6,IF('data sistem'!DV465="lebih dari 12 bulan",12,""))))</f>
        <v/>
      </c>
      <c r="R465" s="3">
        <f>'data sistem'!EA465</f>
        <v>0</v>
      </c>
      <c r="S465" s="3">
        <f>'data sistem'!EB465</f>
        <v>0</v>
      </c>
      <c r="T465" s="3">
        <f>'data sistem'!EC465</f>
        <v>0</v>
      </c>
      <c r="U465" s="3">
        <f>'data sistem'!ED465</f>
        <v>0</v>
      </c>
      <c r="V465" s="3">
        <f>'data sistem'!EE465</f>
        <v>0</v>
      </c>
      <c r="W465" s="3">
        <f>'data sistem'!EF465</f>
        <v>0</v>
      </c>
      <c r="X465" s="3">
        <f>'data sistem'!EG465</f>
        <v>0</v>
      </c>
      <c r="Y465" s="3" t="str">
        <f>IF('data sistem'!DW465="ya",1,IF('data sistem'!DW465="tidak",0,""))</f>
        <v/>
      </c>
      <c r="Z465" s="3">
        <f>'data sistem'!EM465</f>
        <v>0</v>
      </c>
      <c r="AA465" s="3">
        <f>'data sistem'!EH465</f>
        <v>0</v>
      </c>
      <c r="AB465" s="3">
        <f>'data sistem'!EI465</f>
        <v>0</v>
      </c>
      <c r="AC465" s="3">
        <f>'data sistem'!EJ465</f>
        <v>0</v>
      </c>
      <c r="AD465" s="3">
        <f>'data sistem'!EK465</f>
        <v>0</v>
      </c>
      <c r="AE465" s="3">
        <f>'data sistem'!EL465</f>
        <v>0</v>
      </c>
      <c r="AF465" s="3">
        <f>0</f>
        <v>0</v>
      </c>
      <c r="AH465" s="3">
        <f>IF('data sistem'!FB465="lebih dari 3",4,'data sistem'!FB465)</f>
        <v>0</v>
      </c>
      <c r="AI465" s="3" t="str">
        <f>IF('data sistem'!FF465="sebelum lulus",1,IF('data sistem'!FF465="setelah lulus",2,""))</f>
        <v/>
      </c>
      <c r="AJ465" s="3" t="str">
        <f>IF('data sistem'!FG465="0-3 bulan",1,IF('data sistem'!FG465="3-6 bulan",3,IF('data sistem'!FG465="6-12 bulan",6,IF('data sistem'!FG465="lebih dari 12 bulan",12,""))))</f>
        <v/>
      </c>
      <c r="AK465" s="3" t="str">
        <f>IF('data sistem'!FH465="0-3 bulan",1,IF('data sistem'!FH465="3-6 bulan",3,IF('data sistem'!FH465="6-12 bulan",6,IF('data sistem'!FH465="lebih dari 12 bulan",12,""))))</f>
        <v/>
      </c>
      <c r="AL465" s="3">
        <f>IF('data sistem'!FC465="lebih dari 3",4,'data sistem'!FC465)</f>
        <v>0</v>
      </c>
      <c r="AM465" s="3">
        <f>IF('data sistem'!FD465="lebih dari 3",4,'data sistem'!FD465)</f>
        <v>0</v>
      </c>
      <c r="AN465" s="3" t="str">
        <f>IF(LEFT('data sistem'!U465,7)="bekerja",1,IF(LEFT('data sistem'!U465,5)="tidak",2,""))</f>
        <v/>
      </c>
      <c r="AO465" s="3">
        <f>'data sistem'!M465*1</f>
        <v>0</v>
      </c>
      <c r="AP465" s="3">
        <f>'data sistem'!R465*2</f>
        <v>0</v>
      </c>
      <c r="AQ465" s="3">
        <f>'data sistem'!P465*3</f>
        <v>0</v>
      </c>
      <c r="AR465" s="3">
        <f>'data sistem'!Q465*4</f>
        <v>0</v>
      </c>
      <c r="AS465" s="3">
        <f>0</f>
        <v>0</v>
      </c>
      <c r="AU465" s="3">
        <f>IF('data sistem'!Q465="1",4,1)</f>
        <v>1</v>
      </c>
      <c r="AW465" s="3">
        <f>IF('data sistem'!AG465="bumn",1,IF('data sistem'!AG465="non-profit",2,IF('data sistem'!AG465="swasta",3,IF('data sistem'!AG465="wiraswasta",4,5))))</f>
        <v>5</v>
      </c>
      <c r="AX465" s="3">
        <f>IF(AW465=5,'data sistem'!AG465,"")</f>
        <v>0</v>
      </c>
      <c r="AY465" s="3">
        <f>IF('data sistem'!T465=0,1,'data sistem'!T465=0)</f>
        <v>1</v>
      </c>
      <c r="BA465" s="3">
        <f>IF('data sistem'!AM465="kurang dari 1 juta",1000000,IF('data sistem'!AM465="antara 1 dan 2 juta",2000000,IF('data sistem'!AM465="lebih dari 2 juta",3000000,IF('data sistem'!AM465="lebih dari 3 juta",4000000,0))))</f>
        <v>0</v>
      </c>
      <c r="BB465" s="3">
        <f>0</f>
        <v>0</v>
      </c>
      <c r="BC465" s="3">
        <f>IF('data sistem'!BI465="kurang dari 1 juta",1000000,IF('data sistem'!BI465="antara 1 dan 2 juta",2000000,IF('data sistem'!BI465="lebih dari 2 juta",3000000,IF('data sistem'!BI465="lebih dari 3 juta",4000000,0))))</f>
        <v>0</v>
      </c>
      <c r="BD465" s="3" t="str">
        <f>IF('data sistem'!DE465&gt;0,'data sistem'!DE465,"")</f>
        <v/>
      </c>
      <c r="BE465" s="3" t="str">
        <f>IF('data sistem'!DF465="lebih tinggi",1,IF('data sistem'!DF465="sama",2,IF('data sistem'!DF465="lebih rendah",3,IF('data sistem'!DF465="tidak perlu",4,""))))</f>
        <v/>
      </c>
      <c r="BF465" s="3">
        <f>'data sistem'!DG465*1</f>
        <v>0</v>
      </c>
      <c r="BG465" s="3">
        <f>'data sistem'!DH465*2</f>
        <v>0</v>
      </c>
      <c r="BH465" s="3">
        <f>'data sistem'!DI465*3</f>
        <v>0</v>
      </c>
      <c r="BI465" s="3">
        <f>'data sistem'!DJ465*4</f>
        <v>0</v>
      </c>
      <c r="BJ465" s="3">
        <f>'data sistem'!DK465*5</f>
        <v>0</v>
      </c>
      <c r="BK465" s="3">
        <f>'data sistem'!DL465*6</f>
        <v>0</v>
      </c>
      <c r="BL465" s="3">
        <f>'data sistem'!DM465*7</f>
        <v>0</v>
      </c>
      <c r="BM465" s="3">
        <f>'data sistem'!DN465*8</f>
        <v>0</v>
      </c>
      <c r="BN465" s="3">
        <f>'data sistem'!DO465*9</f>
        <v>0</v>
      </c>
      <c r="BO465" s="3">
        <f>'data sistem'!DP465*10</f>
        <v>0</v>
      </c>
      <c r="BP465" s="3">
        <f>'data sistem'!DQ465*11</f>
        <v>0</v>
      </c>
      <c r="BQ465" s="3">
        <f>'data sistem'!DR465*12</f>
        <v>0</v>
      </c>
      <c r="BR465" s="3">
        <v>0</v>
      </c>
      <c r="BT465" s="3">
        <f>'data sistem'!GU465</f>
        <v>0</v>
      </c>
      <c r="BU465" s="3">
        <f>'data sistem'!HX465</f>
        <v>0</v>
      </c>
      <c r="BV465" s="3">
        <f>'data sistem'!GV465</f>
        <v>0</v>
      </c>
      <c r="BW465" s="3">
        <f>'data sistem'!HY465</f>
        <v>0</v>
      </c>
      <c r="BX465" s="3">
        <f>'data sistem'!GW465</f>
        <v>0</v>
      </c>
      <c r="BY465" s="3">
        <f>'data sistem'!HV465</f>
        <v>0</v>
      </c>
      <c r="BZ465" s="3">
        <f>'data sistem'!HZ465</f>
        <v>0</v>
      </c>
      <c r="CA465" s="3">
        <f>'data sistem'!IY465</f>
        <v>0</v>
      </c>
      <c r="CB465" s="3">
        <f>'data sistem'!GX465</f>
        <v>0</v>
      </c>
      <c r="CC465" s="3">
        <f>'data sistem'!IA465</f>
        <v>0</v>
      </c>
      <c r="CD465" s="3">
        <f>'data sistem'!GY465</f>
        <v>0</v>
      </c>
      <c r="CE465" s="3">
        <f>'data sistem'!IB465</f>
        <v>0</v>
      </c>
      <c r="CF465" s="3">
        <f>'data sistem'!GZ465</f>
        <v>0</v>
      </c>
      <c r="CH465" s="3">
        <f>'data sistem'!IC465</f>
        <v>0</v>
      </c>
      <c r="CJ465" s="3">
        <f>'data sistem'!HA465</f>
        <v>0</v>
      </c>
      <c r="CK465" s="3">
        <f>'data sistem'!ID465</f>
        <v>0</v>
      </c>
      <c r="CL465" s="3">
        <f>'data sistem'!HB465</f>
        <v>0</v>
      </c>
      <c r="CM465" s="3">
        <f>'data sistem'!IE465</f>
        <v>0</v>
      </c>
      <c r="CN465" s="3">
        <f>'data sistem'!HC465</f>
        <v>0</v>
      </c>
      <c r="CO465" s="3">
        <f>'data sistem'!IF465</f>
        <v>0</v>
      </c>
      <c r="CP465" s="3">
        <f>'data sistem'!HD465</f>
        <v>0</v>
      </c>
      <c r="CQ465" s="3">
        <f>'data sistem'!IG465</f>
        <v>0</v>
      </c>
      <c r="CR465" s="3">
        <f>'data sistem'!HE465</f>
        <v>0</v>
      </c>
      <c r="CS465" s="3">
        <f>'data sistem'!IH465</f>
        <v>0</v>
      </c>
      <c r="CT465" s="3">
        <f>'data sistem'!HF465</f>
        <v>0</v>
      </c>
      <c r="CU465" s="3">
        <f>'data sistem'!II465</f>
        <v>0</v>
      </c>
      <c r="CV465" s="3">
        <f>'data sistem'!HG465</f>
        <v>0</v>
      </c>
      <c r="CW465" s="3">
        <f>'data sistem'!IJ465</f>
        <v>0</v>
      </c>
      <c r="CX465" s="3">
        <f>'data sistem'!HH465</f>
        <v>0</v>
      </c>
      <c r="CY465" s="3">
        <f>'data sistem'!IK465</f>
        <v>0</v>
      </c>
      <c r="CZ465" s="3">
        <f>'data sistem'!HI465</f>
        <v>0</v>
      </c>
      <c r="DA465" s="3">
        <f>'data sistem'!IL465</f>
        <v>0</v>
      </c>
      <c r="DB465" s="3">
        <f>'data sistem'!HJ465</f>
        <v>0</v>
      </c>
      <c r="DC465" s="3">
        <f>'data sistem'!IM465</f>
        <v>0</v>
      </c>
      <c r="DD465" s="3">
        <f>'data sistem'!HK465</f>
        <v>0</v>
      </c>
      <c r="DE465" s="3">
        <f>'data sistem'!IN465</f>
        <v>0</v>
      </c>
      <c r="DF465" s="3">
        <f>'data sistem'!HL465</f>
        <v>0</v>
      </c>
      <c r="DG465" s="3">
        <f>'data sistem'!IO465</f>
        <v>0</v>
      </c>
      <c r="DH465" s="3">
        <f>'data sistem'!HM465</f>
        <v>0</v>
      </c>
      <c r="DI465" s="3">
        <f>'data sistem'!HM465</f>
        <v>0</v>
      </c>
      <c r="DJ465" s="3">
        <f>'data sistem'!IP465</f>
        <v>0</v>
      </c>
      <c r="DK465" s="3">
        <f>'data sistem'!IP465</f>
        <v>0</v>
      </c>
      <c r="DL465" s="3">
        <f>'data sistem'!HN465</f>
        <v>0</v>
      </c>
      <c r="DM465" s="3">
        <f>'data sistem'!IQ465</f>
        <v>0</v>
      </c>
      <c r="DN465" s="3">
        <f>'data sistem'!HO465</f>
        <v>0</v>
      </c>
      <c r="DO465" s="3">
        <f>'data sistem'!IR465</f>
        <v>0</v>
      </c>
      <c r="DP465" s="3">
        <f>'data sistem'!HP465</f>
        <v>0</v>
      </c>
      <c r="DQ465" s="3">
        <f>'data sistem'!IS465</f>
        <v>0</v>
      </c>
      <c r="DR465" s="3">
        <f>'data sistem'!HQ465</f>
        <v>0</v>
      </c>
      <c r="DS465" s="3">
        <f>'data sistem'!IT465</f>
        <v>0</v>
      </c>
      <c r="DT465" s="3">
        <f>'data sistem'!HR465</f>
        <v>0</v>
      </c>
      <c r="DU465" s="3">
        <f>'data sistem'!IU465</f>
        <v>0</v>
      </c>
      <c r="DV465" s="3">
        <f>'data sistem'!HS465</f>
        <v>0</v>
      </c>
      <c r="DW465" s="3">
        <f>'data sistem'!IV465</f>
        <v>0</v>
      </c>
      <c r="DX465" s="3">
        <f>'data sistem'!HT465</f>
        <v>0</v>
      </c>
      <c r="DY465" s="3">
        <f>'data sistem'!IW465</f>
        <v>0</v>
      </c>
      <c r="DZ465" s="3">
        <f>'data sistem'!HU465</f>
        <v>0</v>
      </c>
      <c r="EA465" s="3">
        <f>'data sistem'!IX465</f>
        <v>0</v>
      </c>
    </row>
    <row r="466" spans="1:131" x14ac:dyDescent="0.3">
      <c r="A466" s="3" t="str">
        <f t="shared" si="7"/>
        <v>051022</v>
      </c>
      <c r="B466" s="3" t="e">
        <f>VLOOKUP('data sistem'!C466,kodeprodi!$A$2:$B$11,2,FALSE)</f>
        <v>#N/A</v>
      </c>
      <c r="C466" s="3">
        <f>'data sistem'!A466</f>
        <v>0</v>
      </c>
      <c r="D466" s="3">
        <f>'data sistem'!B466</f>
        <v>0</v>
      </c>
      <c r="E466" s="3">
        <f>'data sistem'!J466</f>
        <v>0</v>
      </c>
      <c r="F466" s="3">
        <f>'data sistem'!K466</f>
        <v>0</v>
      </c>
      <c r="G466" s="3">
        <f>2020-'data sistem'!E466</f>
        <v>2020</v>
      </c>
      <c r="H466" s="3">
        <f>1</f>
        <v>1</v>
      </c>
      <c r="I466" s="3">
        <f>2</f>
        <v>2</v>
      </c>
      <c r="J466" s="3">
        <f>3</f>
        <v>3</v>
      </c>
      <c r="K466" s="3">
        <f>3</f>
        <v>3</v>
      </c>
      <c r="L466" s="3">
        <f>1</f>
        <v>1</v>
      </c>
      <c r="M466" s="3">
        <f>2</f>
        <v>2</v>
      </c>
      <c r="N466" s="3">
        <f>1</f>
        <v>1</v>
      </c>
      <c r="O466" s="3" t="str">
        <f>IF('data sistem'!W466="tidak",3,IF('data sistem'!W466="ya",IF('data sistem'!DT466="sebelum lulus",1,IF('data sistem'!DT466="setelah lulus",2,"")),""))</f>
        <v/>
      </c>
      <c r="P466" s="3" t="str">
        <f>IF('data sistem'!DU466="0-3 bulan",1,IF('data sistem'!DU466="3-6 bulan",3,IF('data sistem'!DU466="6-12 bulan",6,IF('data sistem'!DU466="lebih dari 12 bulan",12,""))))</f>
        <v/>
      </c>
      <c r="Q466" s="3" t="str">
        <f>IF('data sistem'!DV466="0-3 bulan",1,IF('data sistem'!DV466="3-6 bulan",3,IF('data sistem'!DV466="6-12 bulan",6,IF('data sistem'!DV466="lebih dari 12 bulan",12,""))))</f>
        <v/>
      </c>
      <c r="R466" s="3">
        <f>'data sistem'!EA466</f>
        <v>0</v>
      </c>
      <c r="S466" s="3">
        <f>'data sistem'!EB466</f>
        <v>0</v>
      </c>
      <c r="T466" s="3">
        <f>'data sistem'!EC466</f>
        <v>0</v>
      </c>
      <c r="U466" s="3">
        <f>'data sistem'!ED466</f>
        <v>0</v>
      </c>
      <c r="V466" s="3">
        <f>'data sistem'!EE466</f>
        <v>0</v>
      </c>
      <c r="W466" s="3">
        <f>'data sistem'!EF466</f>
        <v>0</v>
      </c>
      <c r="X466" s="3">
        <f>'data sistem'!EG466</f>
        <v>0</v>
      </c>
      <c r="Y466" s="3" t="str">
        <f>IF('data sistem'!DW466="ya",1,IF('data sistem'!DW466="tidak",0,""))</f>
        <v/>
      </c>
      <c r="Z466" s="3">
        <f>'data sistem'!EM466</f>
        <v>0</v>
      </c>
      <c r="AA466" s="3">
        <f>'data sistem'!EH466</f>
        <v>0</v>
      </c>
      <c r="AB466" s="3">
        <f>'data sistem'!EI466</f>
        <v>0</v>
      </c>
      <c r="AC466" s="3">
        <f>'data sistem'!EJ466</f>
        <v>0</v>
      </c>
      <c r="AD466" s="3">
        <f>'data sistem'!EK466</f>
        <v>0</v>
      </c>
      <c r="AE466" s="3">
        <f>'data sistem'!EL466</f>
        <v>0</v>
      </c>
      <c r="AF466" s="3">
        <f>0</f>
        <v>0</v>
      </c>
      <c r="AH466" s="3">
        <f>IF('data sistem'!FB466="lebih dari 3",4,'data sistem'!FB466)</f>
        <v>0</v>
      </c>
      <c r="AI466" s="3" t="str">
        <f>IF('data sistem'!FF466="sebelum lulus",1,IF('data sistem'!FF466="setelah lulus",2,""))</f>
        <v/>
      </c>
      <c r="AJ466" s="3" t="str">
        <f>IF('data sistem'!FG466="0-3 bulan",1,IF('data sistem'!FG466="3-6 bulan",3,IF('data sistem'!FG466="6-12 bulan",6,IF('data sistem'!FG466="lebih dari 12 bulan",12,""))))</f>
        <v/>
      </c>
      <c r="AK466" s="3" t="str">
        <f>IF('data sistem'!FH466="0-3 bulan",1,IF('data sistem'!FH466="3-6 bulan",3,IF('data sistem'!FH466="6-12 bulan",6,IF('data sistem'!FH466="lebih dari 12 bulan",12,""))))</f>
        <v/>
      </c>
      <c r="AL466" s="3">
        <f>IF('data sistem'!FC466="lebih dari 3",4,'data sistem'!FC466)</f>
        <v>0</v>
      </c>
      <c r="AM466" s="3">
        <f>IF('data sistem'!FD466="lebih dari 3",4,'data sistem'!FD466)</f>
        <v>0</v>
      </c>
      <c r="AN466" s="3" t="str">
        <f>IF(LEFT('data sistem'!U466,7)="bekerja",1,IF(LEFT('data sistem'!U466,5)="tidak",2,""))</f>
        <v/>
      </c>
      <c r="AO466" s="3">
        <f>'data sistem'!M466*1</f>
        <v>0</v>
      </c>
      <c r="AP466" s="3">
        <f>'data sistem'!R466*2</f>
        <v>0</v>
      </c>
      <c r="AQ466" s="3">
        <f>'data sistem'!P466*3</f>
        <v>0</v>
      </c>
      <c r="AR466" s="3">
        <f>'data sistem'!Q466*4</f>
        <v>0</v>
      </c>
      <c r="AS466" s="3">
        <f>0</f>
        <v>0</v>
      </c>
      <c r="AU466" s="3">
        <f>IF('data sistem'!Q466="1",4,1)</f>
        <v>1</v>
      </c>
      <c r="AW466" s="3">
        <f>IF('data sistem'!AG466="bumn",1,IF('data sistem'!AG466="non-profit",2,IF('data sistem'!AG466="swasta",3,IF('data sistem'!AG466="wiraswasta",4,5))))</f>
        <v>5</v>
      </c>
      <c r="AX466" s="3">
        <f>IF(AW466=5,'data sistem'!AG466,"")</f>
        <v>0</v>
      </c>
      <c r="AY466" s="3">
        <f>IF('data sistem'!T466=0,1,'data sistem'!T466=0)</f>
        <v>1</v>
      </c>
      <c r="BA466" s="3">
        <f>IF('data sistem'!AM466="kurang dari 1 juta",1000000,IF('data sistem'!AM466="antara 1 dan 2 juta",2000000,IF('data sistem'!AM466="lebih dari 2 juta",3000000,IF('data sistem'!AM466="lebih dari 3 juta",4000000,0))))</f>
        <v>0</v>
      </c>
      <c r="BB466" s="3">
        <f>0</f>
        <v>0</v>
      </c>
      <c r="BC466" s="3">
        <f>IF('data sistem'!BI466="kurang dari 1 juta",1000000,IF('data sistem'!BI466="antara 1 dan 2 juta",2000000,IF('data sistem'!BI466="lebih dari 2 juta",3000000,IF('data sistem'!BI466="lebih dari 3 juta",4000000,0))))</f>
        <v>0</v>
      </c>
      <c r="BD466" s="3" t="str">
        <f>IF('data sistem'!DE466&gt;0,'data sistem'!DE466,"")</f>
        <v/>
      </c>
      <c r="BE466" s="3" t="str">
        <f>IF('data sistem'!DF466="lebih tinggi",1,IF('data sistem'!DF466="sama",2,IF('data sistem'!DF466="lebih rendah",3,IF('data sistem'!DF466="tidak perlu",4,""))))</f>
        <v/>
      </c>
      <c r="BF466" s="3">
        <f>'data sistem'!DG466*1</f>
        <v>0</v>
      </c>
      <c r="BG466" s="3">
        <f>'data sistem'!DH466*2</f>
        <v>0</v>
      </c>
      <c r="BH466" s="3">
        <f>'data sistem'!DI466*3</f>
        <v>0</v>
      </c>
      <c r="BI466" s="3">
        <f>'data sistem'!DJ466*4</f>
        <v>0</v>
      </c>
      <c r="BJ466" s="3">
        <f>'data sistem'!DK466*5</f>
        <v>0</v>
      </c>
      <c r="BK466" s="3">
        <f>'data sistem'!DL466*6</f>
        <v>0</v>
      </c>
      <c r="BL466" s="3">
        <f>'data sistem'!DM466*7</f>
        <v>0</v>
      </c>
      <c r="BM466" s="3">
        <f>'data sistem'!DN466*8</f>
        <v>0</v>
      </c>
      <c r="BN466" s="3">
        <f>'data sistem'!DO466*9</f>
        <v>0</v>
      </c>
      <c r="BO466" s="3">
        <f>'data sistem'!DP466*10</f>
        <v>0</v>
      </c>
      <c r="BP466" s="3">
        <f>'data sistem'!DQ466*11</f>
        <v>0</v>
      </c>
      <c r="BQ466" s="3">
        <f>'data sistem'!DR466*12</f>
        <v>0</v>
      </c>
      <c r="BR466" s="3">
        <v>0</v>
      </c>
      <c r="BT466" s="3">
        <f>'data sistem'!GU466</f>
        <v>0</v>
      </c>
      <c r="BU466" s="3">
        <f>'data sistem'!HX466</f>
        <v>0</v>
      </c>
      <c r="BV466" s="3">
        <f>'data sistem'!GV466</f>
        <v>0</v>
      </c>
      <c r="BW466" s="3">
        <f>'data sistem'!HY466</f>
        <v>0</v>
      </c>
      <c r="BX466" s="3">
        <f>'data sistem'!GW466</f>
        <v>0</v>
      </c>
      <c r="BY466" s="3">
        <f>'data sistem'!HV466</f>
        <v>0</v>
      </c>
      <c r="BZ466" s="3">
        <f>'data sistem'!HZ466</f>
        <v>0</v>
      </c>
      <c r="CA466" s="3">
        <f>'data sistem'!IY466</f>
        <v>0</v>
      </c>
      <c r="CB466" s="3">
        <f>'data sistem'!GX466</f>
        <v>0</v>
      </c>
      <c r="CC466" s="3">
        <f>'data sistem'!IA466</f>
        <v>0</v>
      </c>
      <c r="CD466" s="3">
        <f>'data sistem'!GY466</f>
        <v>0</v>
      </c>
      <c r="CE466" s="3">
        <f>'data sistem'!IB466</f>
        <v>0</v>
      </c>
      <c r="CF466" s="3">
        <f>'data sistem'!GZ466</f>
        <v>0</v>
      </c>
      <c r="CH466" s="3">
        <f>'data sistem'!IC466</f>
        <v>0</v>
      </c>
      <c r="CJ466" s="3">
        <f>'data sistem'!HA466</f>
        <v>0</v>
      </c>
      <c r="CK466" s="3">
        <f>'data sistem'!ID466</f>
        <v>0</v>
      </c>
      <c r="CL466" s="3">
        <f>'data sistem'!HB466</f>
        <v>0</v>
      </c>
      <c r="CM466" s="3">
        <f>'data sistem'!IE466</f>
        <v>0</v>
      </c>
      <c r="CN466" s="3">
        <f>'data sistem'!HC466</f>
        <v>0</v>
      </c>
      <c r="CO466" s="3">
        <f>'data sistem'!IF466</f>
        <v>0</v>
      </c>
      <c r="CP466" s="3">
        <f>'data sistem'!HD466</f>
        <v>0</v>
      </c>
      <c r="CQ466" s="3">
        <f>'data sistem'!IG466</f>
        <v>0</v>
      </c>
      <c r="CR466" s="3">
        <f>'data sistem'!HE466</f>
        <v>0</v>
      </c>
      <c r="CS466" s="3">
        <f>'data sistem'!IH466</f>
        <v>0</v>
      </c>
      <c r="CT466" s="3">
        <f>'data sistem'!HF466</f>
        <v>0</v>
      </c>
      <c r="CU466" s="3">
        <f>'data sistem'!II466</f>
        <v>0</v>
      </c>
      <c r="CV466" s="3">
        <f>'data sistem'!HG466</f>
        <v>0</v>
      </c>
      <c r="CW466" s="3">
        <f>'data sistem'!IJ466</f>
        <v>0</v>
      </c>
      <c r="CX466" s="3">
        <f>'data sistem'!HH466</f>
        <v>0</v>
      </c>
      <c r="CY466" s="3">
        <f>'data sistem'!IK466</f>
        <v>0</v>
      </c>
      <c r="CZ466" s="3">
        <f>'data sistem'!HI466</f>
        <v>0</v>
      </c>
      <c r="DA466" s="3">
        <f>'data sistem'!IL466</f>
        <v>0</v>
      </c>
      <c r="DB466" s="3">
        <f>'data sistem'!HJ466</f>
        <v>0</v>
      </c>
      <c r="DC466" s="3">
        <f>'data sistem'!IM466</f>
        <v>0</v>
      </c>
      <c r="DD466" s="3">
        <f>'data sistem'!HK466</f>
        <v>0</v>
      </c>
      <c r="DE466" s="3">
        <f>'data sistem'!IN466</f>
        <v>0</v>
      </c>
      <c r="DF466" s="3">
        <f>'data sistem'!HL466</f>
        <v>0</v>
      </c>
      <c r="DG466" s="3">
        <f>'data sistem'!IO466</f>
        <v>0</v>
      </c>
      <c r="DH466" s="3">
        <f>'data sistem'!HM466</f>
        <v>0</v>
      </c>
      <c r="DI466" s="3">
        <f>'data sistem'!HM466</f>
        <v>0</v>
      </c>
      <c r="DJ466" s="3">
        <f>'data sistem'!IP466</f>
        <v>0</v>
      </c>
      <c r="DK466" s="3">
        <f>'data sistem'!IP466</f>
        <v>0</v>
      </c>
      <c r="DL466" s="3">
        <f>'data sistem'!HN466</f>
        <v>0</v>
      </c>
      <c r="DM466" s="3">
        <f>'data sistem'!IQ466</f>
        <v>0</v>
      </c>
      <c r="DN466" s="3">
        <f>'data sistem'!HO466</f>
        <v>0</v>
      </c>
      <c r="DO466" s="3">
        <f>'data sistem'!IR466</f>
        <v>0</v>
      </c>
      <c r="DP466" s="3">
        <f>'data sistem'!HP466</f>
        <v>0</v>
      </c>
      <c r="DQ466" s="3">
        <f>'data sistem'!IS466</f>
        <v>0</v>
      </c>
      <c r="DR466" s="3">
        <f>'data sistem'!HQ466</f>
        <v>0</v>
      </c>
      <c r="DS466" s="3">
        <f>'data sistem'!IT466</f>
        <v>0</v>
      </c>
      <c r="DT466" s="3">
        <f>'data sistem'!HR466</f>
        <v>0</v>
      </c>
      <c r="DU466" s="3">
        <f>'data sistem'!IU466</f>
        <v>0</v>
      </c>
      <c r="DV466" s="3">
        <f>'data sistem'!HS466</f>
        <v>0</v>
      </c>
      <c r="DW466" s="3">
        <f>'data sistem'!IV466</f>
        <v>0</v>
      </c>
      <c r="DX466" s="3">
        <f>'data sistem'!HT466</f>
        <v>0</v>
      </c>
      <c r="DY466" s="3">
        <f>'data sistem'!IW466</f>
        <v>0</v>
      </c>
      <c r="DZ466" s="3">
        <f>'data sistem'!HU466</f>
        <v>0</v>
      </c>
      <c r="EA466" s="3">
        <f>'data sistem'!IX466</f>
        <v>0</v>
      </c>
    </row>
    <row r="467" spans="1:131" x14ac:dyDescent="0.3">
      <c r="A467" s="3" t="str">
        <f t="shared" si="7"/>
        <v>051022</v>
      </c>
      <c r="B467" s="3" t="e">
        <f>VLOOKUP('data sistem'!C467,kodeprodi!$A$2:$B$11,2,FALSE)</f>
        <v>#N/A</v>
      </c>
      <c r="C467" s="3">
        <f>'data sistem'!A467</f>
        <v>0</v>
      </c>
      <c r="D467" s="3">
        <f>'data sistem'!B467</f>
        <v>0</v>
      </c>
      <c r="E467" s="3">
        <f>'data sistem'!J467</f>
        <v>0</v>
      </c>
      <c r="F467" s="3">
        <f>'data sistem'!K467</f>
        <v>0</v>
      </c>
      <c r="G467" s="3">
        <f>2020-'data sistem'!E467</f>
        <v>2020</v>
      </c>
      <c r="H467" s="3">
        <f>1</f>
        <v>1</v>
      </c>
      <c r="I467" s="3">
        <f>2</f>
        <v>2</v>
      </c>
      <c r="J467" s="3">
        <f>3</f>
        <v>3</v>
      </c>
      <c r="K467" s="3">
        <f>3</f>
        <v>3</v>
      </c>
      <c r="L467" s="3">
        <f>1</f>
        <v>1</v>
      </c>
      <c r="M467" s="3">
        <f>2</f>
        <v>2</v>
      </c>
      <c r="N467" s="3">
        <f>1</f>
        <v>1</v>
      </c>
      <c r="O467" s="3" t="str">
        <f>IF('data sistem'!W467="tidak",3,IF('data sistem'!W467="ya",IF('data sistem'!DT467="sebelum lulus",1,IF('data sistem'!DT467="setelah lulus",2,"")),""))</f>
        <v/>
      </c>
      <c r="P467" s="3" t="str">
        <f>IF('data sistem'!DU467="0-3 bulan",1,IF('data sistem'!DU467="3-6 bulan",3,IF('data sistem'!DU467="6-12 bulan",6,IF('data sistem'!DU467="lebih dari 12 bulan",12,""))))</f>
        <v/>
      </c>
      <c r="Q467" s="3" t="str">
        <f>IF('data sistem'!DV467="0-3 bulan",1,IF('data sistem'!DV467="3-6 bulan",3,IF('data sistem'!DV467="6-12 bulan",6,IF('data sistem'!DV467="lebih dari 12 bulan",12,""))))</f>
        <v/>
      </c>
      <c r="R467" s="3">
        <f>'data sistem'!EA467</f>
        <v>0</v>
      </c>
      <c r="S467" s="3">
        <f>'data sistem'!EB467</f>
        <v>0</v>
      </c>
      <c r="T467" s="3">
        <f>'data sistem'!EC467</f>
        <v>0</v>
      </c>
      <c r="U467" s="3">
        <f>'data sistem'!ED467</f>
        <v>0</v>
      </c>
      <c r="V467" s="3">
        <f>'data sistem'!EE467</f>
        <v>0</v>
      </c>
      <c r="W467" s="3">
        <f>'data sistem'!EF467</f>
        <v>0</v>
      </c>
      <c r="X467" s="3">
        <f>'data sistem'!EG467</f>
        <v>0</v>
      </c>
      <c r="Y467" s="3" t="str">
        <f>IF('data sistem'!DW467="ya",1,IF('data sistem'!DW467="tidak",0,""))</f>
        <v/>
      </c>
      <c r="Z467" s="3">
        <f>'data sistem'!EM467</f>
        <v>0</v>
      </c>
      <c r="AA467" s="3">
        <f>'data sistem'!EH467</f>
        <v>0</v>
      </c>
      <c r="AB467" s="3">
        <f>'data sistem'!EI467</f>
        <v>0</v>
      </c>
      <c r="AC467" s="3">
        <f>'data sistem'!EJ467</f>
        <v>0</v>
      </c>
      <c r="AD467" s="3">
        <f>'data sistem'!EK467</f>
        <v>0</v>
      </c>
      <c r="AE467" s="3">
        <f>'data sistem'!EL467</f>
        <v>0</v>
      </c>
      <c r="AF467" s="3">
        <f>0</f>
        <v>0</v>
      </c>
      <c r="AH467" s="3">
        <f>IF('data sistem'!FB467="lebih dari 3",4,'data sistem'!FB467)</f>
        <v>0</v>
      </c>
      <c r="AI467" s="3" t="str">
        <f>IF('data sistem'!FF467="sebelum lulus",1,IF('data sistem'!FF467="setelah lulus",2,""))</f>
        <v/>
      </c>
      <c r="AJ467" s="3" t="str">
        <f>IF('data sistem'!FG467="0-3 bulan",1,IF('data sistem'!FG467="3-6 bulan",3,IF('data sistem'!FG467="6-12 bulan",6,IF('data sistem'!FG467="lebih dari 12 bulan",12,""))))</f>
        <v/>
      </c>
      <c r="AK467" s="3" t="str">
        <f>IF('data sistem'!FH467="0-3 bulan",1,IF('data sistem'!FH467="3-6 bulan",3,IF('data sistem'!FH467="6-12 bulan",6,IF('data sistem'!FH467="lebih dari 12 bulan",12,""))))</f>
        <v/>
      </c>
      <c r="AL467" s="3">
        <f>IF('data sistem'!FC467="lebih dari 3",4,'data sistem'!FC467)</f>
        <v>0</v>
      </c>
      <c r="AM467" s="3">
        <f>IF('data sistem'!FD467="lebih dari 3",4,'data sistem'!FD467)</f>
        <v>0</v>
      </c>
      <c r="AN467" s="3" t="str">
        <f>IF(LEFT('data sistem'!U467,7)="bekerja",1,IF(LEFT('data sistem'!U467,5)="tidak",2,""))</f>
        <v/>
      </c>
      <c r="AO467" s="3">
        <f>'data sistem'!M467*1</f>
        <v>0</v>
      </c>
      <c r="AP467" s="3">
        <f>'data sistem'!R467*2</f>
        <v>0</v>
      </c>
      <c r="AQ467" s="3">
        <f>'data sistem'!P467*3</f>
        <v>0</v>
      </c>
      <c r="AR467" s="3">
        <f>'data sistem'!Q467*4</f>
        <v>0</v>
      </c>
      <c r="AS467" s="3">
        <f>0</f>
        <v>0</v>
      </c>
      <c r="AU467" s="3">
        <f>IF('data sistem'!Q467="1",4,1)</f>
        <v>1</v>
      </c>
      <c r="AW467" s="3">
        <f>IF('data sistem'!AG467="bumn",1,IF('data sistem'!AG467="non-profit",2,IF('data sistem'!AG467="swasta",3,IF('data sistem'!AG467="wiraswasta",4,5))))</f>
        <v>5</v>
      </c>
      <c r="AX467" s="3">
        <f>IF(AW467=5,'data sistem'!AG467,"")</f>
        <v>0</v>
      </c>
      <c r="AY467" s="3">
        <f>IF('data sistem'!T467=0,1,'data sistem'!T467=0)</f>
        <v>1</v>
      </c>
      <c r="BA467" s="3">
        <f>IF('data sistem'!AM467="kurang dari 1 juta",1000000,IF('data sistem'!AM467="antara 1 dan 2 juta",2000000,IF('data sistem'!AM467="lebih dari 2 juta",3000000,IF('data sistem'!AM467="lebih dari 3 juta",4000000,0))))</f>
        <v>0</v>
      </c>
      <c r="BB467" s="3">
        <f>0</f>
        <v>0</v>
      </c>
      <c r="BC467" s="3">
        <f>IF('data sistem'!BI467="kurang dari 1 juta",1000000,IF('data sistem'!BI467="antara 1 dan 2 juta",2000000,IF('data sistem'!BI467="lebih dari 2 juta",3000000,IF('data sistem'!BI467="lebih dari 3 juta",4000000,0))))</f>
        <v>0</v>
      </c>
      <c r="BD467" s="3" t="str">
        <f>IF('data sistem'!DE467&gt;0,'data sistem'!DE467,"")</f>
        <v/>
      </c>
      <c r="BE467" s="3" t="str">
        <f>IF('data sistem'!DF467="lebih tinggi",1,IF('data sistem'!DF467="sama",2,IF('data sistem'!DF467="lebih rendah",3,IF('data sistem'!DF467="tidak perlu",4,""))))</f>
        <v/>
      </c>
      <c r="BF467" s="3">
        <f>'data sistem'!DG467*1</f>
        <v>0</v>
      </c>
      <c r="BG467" s="3">
        <f>'data sistem'!DH467*2</f>
        <v>0</v>
      </c>
      <c r="BH467" s="3">
        <f>'data sistem'!DI467*3</f>
        <v>0</v>
      </c>
      <c r="BI467" s="3">
        <f>'data sistem'!DJ467*4</f>
        <v>0</v>
      </c>
      <c r="BJ467" s="3">
        <f>'data sistem'!DK467*5</f>
        <v>0</v>
      </c>
      <c r="BK467" s="3">
        <f>'data sistem'!DL467*6</f>
        <v>0</v>
      </c>
      <c r="BL467" s="3">
        <f>'data sistem'!DM467*7</f>
        <v>0</v>
      </c>
      <c r="BM467" s="3">
        <f>'data sistem'!DN467*8</f>
        <v>0</v>
      </c>
      <c r="BN467" s="3">
        <f>'data sistem'!DO467*9</f>
        <v>0</v>
      </c>
      <c r="BO467" s="3">
        <f>'data sistem'!DP467*10</f>
        <v>0</v>
      </c>
      <c r="BP467" s="3">
        <f>'data sistem'!DQ467*11</f>
        <v>0</v>
      </c>
      <c r="BQ467" s="3">
        <f>'data sistem'!DR467*12</f>
        <v>0</v>
      </c>
      <c r="BR467" s="3">
        <v>0</v>
      </c>
      <c r="BT467" s="3">
        <f>'data sistem'!GU467</f>
        <v>0</v>
      </c>
      <c r="BU467" s="3">
        <f>'data sistem'!HX467</f>
        <v>0</v>
      </c>
      <c r="BV467" s="3">
        <f>'data sistem'!GV467</f>
        <v>0</v>
      </c>
      <c r="BW467" s="3">
        <f>'data sistem'!HY467</f>
        <v>0</v>
      </c>
      <c r="BX467" s="3">
        <f>'data sistem'!GW467</f>
        <v>0</v>
      </c>
      <c r="BY467" s="3">
        <f>'data sistem'!HV467</f>
        <v>0</v>
      </c>
      <c r="BZ467" s="3">
        <f>'data sistem'!HZ467</f>
        <v>0</v>
      </c>
      <c r="CA467" s="3">
        <f>'data sistem'!IY467</f>
        <v>0</v>
      </c>
      <c r="CB467" s="3">
        <f>'data sistem'!GX467</f>
        <v>0</v>
      </c>
      <c r="CC467" s="3">
        <f>'data sistem'!IA467</f>
        <v>0</v>
      </c>
      <c r="CD467" s="3">
        <f>'data sistem'!GY467</f>
        <v>0</v>
      </c>
      <c r="CE467" s="3">
        <f>'data sistem'!IB467</f>
        <v>0</v>
      </c>
      <c r="CF467" s="3">
        <f>'data sistem'!GZ467</f>
        <v>0</v>
      </c>
      <c r="CH467" s="3">
        <f>'data sistem'!IC467</f>
        <v>0</v>
      </c>
      <c r="CJ467" s="3">
        <f>'data sistem'!HA467</f>
        <v>0</v>
      </c>
      <c r="CK467" s="3">
        <f>'data sistem'!ID467</f>
        <v>0</v>
      </c>
      <c r="CL467" s="3">
        <f>'data sistem'!HB467</f>
        <v>0</v>
      </c>
      <c r="CM467" s="3">
        <f>'data sistem'!IE467</f>
        <v>0</v>
      </c>
      <c r="CN467" s="3">
        <f>'data sistem'!HC467</f>
        <v>0</v>
      </c>
      <c r="CO467" s="3">
        <f>'data sistem'!IF467</f>
        <v>0</v>
      </c>
      <c r="CP467" s="3">
        <f>'data sistem'!HD467</f>
        <v>0</v>
      </c>
      <c r="CQ467" s="3">
        <f>'data sistem'!IG467</f>
        <v>0</v>
      </c>
      <c r="CR467" s="3">
        <f>'data sistem'!HE467</f>
        <v>0</v>
      </c>
      <c r="CS467" s="3">
        <f>'data sistem'!IH467</f>
        <v>0</v>
      </c>
      <c r="CT467" s="3">
        <f>'data sistem'!HF467</f>
        <v>0</v>
      </c>
      <c r="CU467" s="3">
        <f>'data sistem'!II467</f>
        <v>0</v>
      </c>
      <c r="CV467" s="3">
        <f>'data sistem'!HG467</f>
        <v>0</v>
      </c>
      <c r="CW467" s="3">
        <f>'data sistem'!IJ467</f>
        <v>0</v>
      </c>
      <c r="CX467" s="3">
        <f>'data sistem'!HH467</f>
        <v>0</v>
      </c>
      <c r="CY467" s="3">
        <f>'data sistem'!IK467</f>
        <v>0</v>
      </c>
      <c r="CZ467" s="3">
        <f>'data sistem'!HI467</f>
        <v>0</v>
      </c>
      <c r="DA467" s="3">
        <f>'data sistem'!IL467</f>
        <v>0</v>
      </c>
      <c r="DB467" s="3">
        <f>'data sistem'!HJ467</f>
        <v>0</v>
      </c>
      <c r="DC467" s="3">
        <f>'data sistem'!IM467</f>
        <v>0</v>
      </c>
      <c r="DD467" s="3">
        <f>'data sistem'!HK467</f>
        <v>0</v>
      </c>
      <c r="DE467" s="3">
        <f>'data sistem'!IN467</f>
        <v>0</v>
      </c>
      <c r="DF467" s="3">
        <f>'data sistem'!HL467</f>
        <v>0</v>
      </c>
      <c r="DG467" s="3">
        <f>'data sistem'!IO467</f>
        <v>0</v>
      </c>
      <c r="DH467" s="3">
        <f>'data sistem'!HM467</f>
        <v>0</v>
      </c>
      <c r="DI467" s="3">
        <f>'data sistem'!HM467</f>
        <v>0</v>
      </c>
      <c r="DJ467" s="3">
        <f>'data sistem'!IP467</f>
        <v>0</v>
      </c>
      <c r="DK467" s="3">
        <f>'data sistem'!IP467</f>
        <v>0</v>
      </c>
      <c r="DL467" s="3">
        <f>'data sistem'!HN467</f>
        <v>0</v>
      </c>
      <c r="DM467" s="3">
        <f>'data sistem'!IQ467</f>
        <v>0</v>
      </c>
      <c r="DN467" s="3">
        <f>'data sistem'!HO467</f>
        <v>0</v>
      </c>
      <c r="DO467" s="3">
        <f>'data sistem'!IR467</f>
        <v>0</v>
      </c>
      <c r="DP467" s="3">
        <f>'data sistem'!HP467</f>
        <v>0</v>
      </c>
      <c r="DQ467" s="3">
        <f>'data sistem'!IS467</f>
        <v>0</v>
      </c>
      <c r="DR467" s="3">
        <f>'data sistem'!HQ467</f>
        <v>0</v>
      </c>
      <c r="DS467" s="3">
        <f>'data sistem'!IT467</f>
        <v>0</v>
      </c>
      <c r="DT467" s="3">
        <f>'data sistem'!HR467</f>
        <v>0</v>
      </c>
      <c r="DU467" s="3">
        <f>'data sistem'!IU467</f>
        <v>0</v>
      </c>
      <c r="DV467" s="3">
        <f>'data sistem'!HS467</f>
        <v>0</v>
      </c>
      <c r="DW467" s="3">
        <f>'data sistem'!IV467</f>
        <v>0</v>
      </c>
      <c r="DX467" s="3">
        <f>'data sistem'!HT467</f>
        <v>0</v>
      </c>
      <c r="DY467" s="3">
        <f>'data sistem'!IW467</f>
        <v>0</v>
      </c>
      <c r="DZ467" s="3">
        <f>'data sistem'!HU467</f>
        <v>0</v>
      </c>
      <c r="EA467" s="3">
        <f>'data sistem'!IX467</f>
        <v>0</v>
      </c>
    </row>
    <row r="468" spans="1:131" x14ac:dyDescent="0.3">
      <c r="A468" s="3" t="str">
        <f t="shared" si="7"/>
        <v>051022</v>
      </c>
      <c r="B468" s="3" t="e">
        <f>VLOOKUP('data sistem'!C468,kodeprodi!$A$2:$B$11,2,FALSE)</f>
        <v>#N/A</v>
      </c>
      <c r="C468" s="3">
        <f>'data sistem'!A468</f>
        <v>0</v>
      </c>
      <c r="D468" s="3">
        <f>'data sistem'!B468</f>
        <v>0</v>
      </c>
      <c r="E468" s="3">
        <f>'data sistem'!J468</f>
        <v>0</v>
      </c>
      <c r="F468" s="3">
        <f>'data sistem'!K468</f>
        <v>0</v>
      </c>
      <c r="G468" s="3">
        <f>2020-'data sistem'!E468</f>
        <v>2020</v>
      </c>
      <c r="H468" s="3">
        <f>1</f>
        <v>1</v>
      </c>
      <c r="I468" s="3">
        <f>2</f>
        <v>2</v>
      </c>
      <c r="J468" s="3">
        <f>3</f>
        <v>3</v>
      </c>
      <c r="K468" s="3">
        <f>3</f>
        <v>3</v>
      </c>
      <c r="L468" s="3">
        <f>1</f>
        <v>1</v>
      </c>
      <c r="M468" s="3">
        <f>2</f>
        <v>2</v>
      </c>
      <c r="N468" s="3">
        <f>1</f>
        <v>1</v>
      </c>
      <c r="O468" s="3" t="str">
        <f>IF('data sistem'!W468="tidak",3,IF('data sistem'!W468="ya",IF('data sistem'!DT468="sebelum lulus",1,IF('data sistem'!DT468="setelah lulus",2,"")),""))</f>
        <v/>
      </c>
      <c r="P468" s="3" t="str">
        <f>IF('data sistem'!DU468="0-3 bulan",1,IF('data sistem'!DU468="3-6 bulan",3,IF('data sistem'!DU468="6-12 bulan",6,IF('data sistem'!DU468="lebih dari 12 bulan",12,""))))</f>
        <v/>
      </c>
      <c r="Q468" s="3" t="str">
        <f>IF('data sistem'!DV468="0-3 bulan",1,IF('data sistem'!DV468="3-6 bulan",3,IF('data sistem'!DV468="6-12 bulan",6,IF('data sistem'!DV468="lebih dari 12 bulan",12,""))))</f>
        <v/>
      </c>
      <c r="R468" s="3">
        <f>'data sistem'!EA468</f>
        <v>0</v>
      </c>
      <c r="S468" s="3">
        <f>'data sistem'!EB468</f>
        <v>0</v>
      </c>
      <c r="T468" s="3">
        <f>'data sistem'!EC468</f>
        <v>0</v>
      </c>
      <c r="U468" s="3">
        <f>'data sistem'!ED468</f>
        <v>0</v>
      </c>
      <c r="V468" s="3">
        <f>'data sistem'!EE468</f>
        <v>0</v>
      </c>
      <c r="W468" s="3">
        <f>'data sistem'!EF468</f>
        <v>0</v>
      </c>
      <c r="X468" s="3">
        <f>'data sistem'!EG468</f>
        <v>0</v>
      </c>
      <c r="Y468" s="3" t="str">
        <f>IF('data sistem'!DW468="ya",1,IF('data sistem'!DW468="tidak",0,""))</f>
        <v/>
      </c>
      <c r="Z468" s="3">
        <f>'data sistem'!EM468</f>
        <v>0</v>
      </c>
      <c r="AA468" s="3">
        <f>'data sistem'!EH468</f>
        <v>0</v>
      </c>
      <c r="AB468" s="3">
        <f>'data sistem'!EI468</f>
        <v>0</v>
      </c>
      <c r="AC468" s="3">
        <f>'data sistem'!EJ468</f>
        <v>0</v>
      </c>
      <c r="AD468" s="3">
        <f>'data sistem'!EK468</f>
        <v>0</v>
      </c>
      <c r="AE468" s="3">
        <f>'data sistem'!EL468</f>
        <v>0</v>
      </c>
      <c r="AF468" s="3">
        <f>0</f>
        <v>0</v>
      </c>
      <c r="AH468" s="3">
        <f>IF('data sistem'!FB468="lebih dari 3",4,'data sistem'!FB468)</f>
        <v>0</v>
      </c>
      <c r="AI468" s="3" t="str">
        <f>IF('data sistem'!FF468="sebelum lulus",1,IF('data sistem'!FF468="setelah lulus",2,""))</f>
        <v/>
      </c>
      <c r="AJ468" s="3" t="str">
        <f>IF('data sistem'!FG468="0-3 bulan",1,IF('data sistem'!FG468="3-6 bulan",3,IF('data sistem'!FG468="6-12 bulan",6,IF('data sistem'!FG468="lebih dari 12 bulan",12,""))))</f>
        <v/>
      </c>
      <c r="AK468" s="3" t="str">
        <f>IF('data sistem'!FH468="0-3 bulan",1,IF('data sistem'!FH468="3-6 bulan",3,IF('data sistem'!FH468="6-12 bulan",6,IF('data sistem'!FH468="lebih dari 12 bulan",12,""))))</f>
        <v/>
      </c>
      <c r="AL468" s="3">
        <f>IF('data sistem'!FC468="lebih dari 3",4,'data sistem'!FC468)</f>
        <v>0</v>
      </c>
      <c r="AM468" s="3">
        <f>IF('data sistem'!FD468="lebih dari 3",4,'data sistem'!FD468)</f>
        <v>0</v>
      </c>
      <c r="AN468" s="3" t="str">
        <f>IF(LEFT('data sistem'!U468,7)="bekerja",1,IF(LEFT('data sistem'!U468,5)="tidak",2,""))</f>
        <v/>
      </c>
      <c r="AO468" s="3">
        <f>'data sistem'!M468*1</f>
        <v>0</v>
      </c>
      <c r="AP468" s="3">
        <f>'data sistem'!R468*2</f>
        <v>0</v>
      </c>
      <c r="AQ468" s="3">
        <f>'data sistem'!P468*3</f>
        <v>0</v>
      </c>
      <c r="AR468" s="3">
        <f>'data sistem'!Q468*4</f>
        <v>0</v>
      </c>
      <c r="AS468" s="3">
        <f>0</f>
        <v>0</v>
      </c>
      <c r="AU468" s="3">
        <f>IF('data sistem'!Q468="1",4,1)</f>
        <v>1</v>
      </c>
      <c r="AW468" s="3">
        <f>IF('data sistem'!AG468="bumn",1,IF('data sistem'!AG468="non-profit",2,IF('data sistem'!AG468="swasta",3,IF('data sistem'!AG468="wiraswasta",4,5))))</f>
        <v>5</v>
      </c>
      <c r="AX468" s="3">
        <f>IF(AW468=5,'data sistem'!AG468,"")</f>
        <v>0</v>
      </c>
      <c r="AY468" s="3">
        <f>IF('data sistem'!T468=0,1,'data sistem'!T468=0)</f>
        <v>1</v>
      </c>
      <c r="BA468" s="3">
        <f>IF('data sistem'!AM468="kurang dari 1 juta",1000000,IF('data sistem'!AM468="antara 1 dan 2 juta",2000000,IF('data sistem'!AM468="lebih dari 2 juta",3000000,IF('data sistem'!AM468="lebih dari 3 juta",4000000,0))))</f>
        <v>0</v>
      </c>
      <c r="BB468" s="3">
        <f>0</f>
        <v>0</v>
      </c>
      <c r="BC468" s="3">
        <f>IF('data sistem'!BI468="kurang dari 1 juta",1000000,IF('data sistem'!BI468="antara 1 dan 2 juta",2000000,IF('data sistem'!BI468="lebih dari 2 juta",3000000,IF('data sistem'!BI468="lebih dari 3 juta",4000000,0))))</f>
        <v>0</v>
      </c>
      <c r="BD468" s="3" t="str">
        <f>IF('data sistem'!DE468&gt;0,'data sistem'!DE468,"")</f>
        <v/>
      </c>
      <c r="BE468" s="3" t="str">
        <f>IF('data sistem'!DF468="lebih tinggi",1,IF('data sistem'!DF468="sama",2,IF('data sistem'!DF468="lebih rendah",3,IF('data sistem'!DF468="tidak perlu",4,""))))</f>
        <v/>
      </c>
      <c r="BF468" s="3">
        <f>'data sistem'!DG468*1</f>
        <v>0</v>
      </c>
      <c r="BG468" s="3">
        <f>'data sistem'!DH468*2</f>
        <v>0</v>
      </c>
      <c r="BH468" s="3">
        <f>'data sistem'!DI468*3</f>
        <v>0</v>
      </c>
      <c r="BI468" s="3">
        <f>'data sistem'!DJ468*4</f>
        <v>0</v>
      </c>
      <c r="BJ468" s="3">
        <f>'data sistem'!DK468*5</f>
        <v>0</v>
      </c>
      <c r="BK468" s="3">
        <f>'data sistem'!DL468*6</f>
        <v>0</v>
      </c>
      <c r="BL468" s="3">
        <f>'data sistem'!DM468*7</f>
        <v>0</v>
      </c>
      <c r="BM468" s="3">
        <f>'data sistem'!DN468*8</f>
        <v>0</v>
      </c>
      <c r="BN468" s="3">
        <f>'data sistem'!DO468*9</f>
        <v>0</v>
      </c>
      <c r="BO468" s="3">
        <f>'data sistem'!DP468*10</f>
        <v>0</v>
      </c>
      <c r="BP468" s="3">
        <f>'data sistem'!DQ468*11</f>
        <v>0</v>
      </c>
      <c r="BQ468" s="3">
        <f>'data sistem'!DR468*12</f>
        <v>0</v>
      </c>
      <c r="BR468" s="3">
        <v>0</v>
      </c>
      <c r="BT468" s="3">
        <f>'data sistem'!GU468</f>
        <v>0</v>
      </c>
      <c r="BU468" s="3">
        <f>'data sistem'!HX468</f>
        <v>0</v>
      </c>
      <c r="BV468" s="3">
        <f>'data sistem'!GV468</f>
        <v>0</v>
      </c>
      <c r="BW468" s="3">
        <f>'data sistem'!HY468</f>
        <v>0</v>
      </c>
      <c r="BX468" s="3">
        <f>'data sistem'!GW468</f>
        <v>0</v>
      </c>
      <c r="BY468" s="3">
        <f>'data sistem'!HV468</f>
        <v>0</v>
      </c>
      <c r="BZ468" s="3">
        <f>'data sistem'!HZ468</f>
        <v>0</v>
      </c>
      <c r="CA468" s="3">
        <f>'data sistem'!IY468</f>
        <v>0</v>
      </c>
      <c r="CB468" s="3">
        <f>'data sistem'!GX468</f>
        <v>0</v>
      </c>
      <c r="CC468" s="3">
        <f>'data sistem'!IA468</f>
        <v>0</v>
      </c>
      <c r="CD468" s="3">
        <f>'data sistem'!GY468</f>
        <v>0</v>
      </c>
      <c r="CE468" s="3">
        <f>'data sistem'!IB468</f>
        <v>0</v>
      </c>
      <c r="CF468" s="3">
        <f>'data sistem'!GZ468</f>
        <v>0</v>
      </c>
      <c r="CH468" s="3">
        <f>'data sistem'!IC468</f>
        <v>0</v>
      </c>
      <c r="CJ468" s="3">
        <f>'data sistem'!HA468</f>
        <v>0</v>
      </c>
      <c r="CK468" s="3">
        <f>'data sistem'!ID468</f>
        <v>0</v>
      </c>
      <c r="CL468" s="3">
        <f>'data sistem'!HB468</f>
        <v>0</v>
      </c>
      <c r="CM468" s="3">
        <f>'data sistem'!IE468</f>
        <v>0</v>
      </c>
      <c r="CN468" s="3">
        <f>'data sistem'!HC468</f>
        <v>0</v>
      </c>
      <c r="CO468" s="3">
        <f>'data sistem'!IF468</f>
        <v>0</v>
      </c>
      <c r="CP468" s="3">
        <f>'data sistem'!HD468</f>
        <v>0</v>
      </c>
      <c r="CQ468" s="3">
        <f>'data sistem'!IG468</f>
        <v>0</v>
      </c>
      <c r="CR468" s="3">
        <f>'data sistem'!HE468</f>
        <v>0</v>
      </c>
      <c r="CS468" s="3">
        <f>'data sistem'!IH468</f>
        <v>0</v>
      </c>
      <c r="CT468" s="3">
        <f>'data sistem'!HF468</f>
        <v>0</v>
      </c>
      <c r="CU468" s="3">
        <f>'data sistem'!II468</f>
        <v>0</v>
      </c>
      <c r="CV468" s="3">
        <f>'data sistem'!HG468</f>
        <v>0</v>
      </c>
      <c r="CW468" s="3">
        <f>'data sistem'!IJ468</f>
        <v>0</v>
      </c>
      <c r="CX468" s="3">
        <f>'data sistem'!HH468</f>
        <v>0</v>
      </c>
      <c r="CY468" s="3">
        <f>'data sistem'!IK468</f>
        <v>0</v>
      </c>
      <c r="CZ468" s="3">
        <f>'data sistem'!HI468</f>
        <v>0</v>
      </c>
      <c r="DA468" s="3">
        <f>'data sistem'!IL468</f>
        <v>0</v>
      </c>
      <c r="DB468" s="3">
        <f>'data sistem'!HJ468</f>
        <v>0</v>
      </c>
      <c r="DC468" s="3">
        <f>'data sistem'!IM468</f>
        <v>0</v>
      </c>
      <c r="DD468" s="3">
        <f>'data sistem'!HK468</f>
        <v>0</v>
      </c>
      <c r="DE468" s="3">
        <f>'data sistem'!IN468</f>
        <v>0</v>
      </c>
      <c r="DF468" s="3">
        <f>'data sistem'!HL468</f>
        <v>0</v>
      </c>
      <c r="DG468" s="3">
        <f>'data sistem'!IO468</f>
        <v>0</v>
      </c>
      <c r="DH468" s="3">
        <f>'data sistem'!HM468</f>
        <v>0</v>
      </c>
      <c r="DI468" s="3">
        <f>'data sistem'!HM468</f>
        <v>0</v>
      </c>
      <c r="DJ468" s="3">
        <f>'data sistem'!IP468</f>
        <v>0</v>
      </c>
      <c r="DK468" s="3">
        <f>'data sistem'!IP468</f>
        <v>0</v>
      </c>
      <c r="DL468" s="3">
        <f>'data sistem'!HN468</f>
        <v>0</v>
      </c>
      <c r="DM468" s="3">
        <f>'data sistem'!IQ468</f>
        <v>0</v>
      </c>
      <c r="DN468" s="3">
        <f>'data sistem'!HO468</f>
        <v>0</v>
      </c>
      <c r="DO468" s="3">
        <f>'data sistem'!IR468</f>
        <v>0</v>
      </c>
      <c r="DP468" s="3">
        <f>'data sistem'!HP468</f>
        <v>0</v>
      </c>
      <c r="DQ468" s="3">
        <f>'data sistem'!IS468</f>
        <v>0</v>
      </c>
      <c r="DR468" s="3">
        <f>'data sistem'!HQ468</f>
        <v>0</v>
      </c>
      <c r="DS468" s="3">
        <f>'data sistem'!IT468</f>
        <v>0</v>
      </c>
      <c r="DT468" s="3">
        <f>'data sistem'!HR468</f>
        <v>0</v>
      </c>
      <c r="DU468" s="3">
        <f>'data sistem'!IU468</f>
        <v>0</v>
      </c>
      <c r="DV468" s="3">
        <f>'data sistem'!HS468</f>
        <v>0</v>
      </c>
      <c r="DW468" s="3">
        <f>'data sistem'!IV468</f>
        <v>0</v>
      </c>
      <c r="DX468" s="3">
        <f>'data sistem'!HT468</f>
        <v>0</v>
      </c>
      <c r="DY468" s="3">
        <f>'data sistem'!IW468</f>
        <v>0</v>
      </c>
      <c r="DZ468" s="3">
        <f>'data sistem'!HU468</f>
        <v>0</v>
      </c>
      <c r="EA468" s="3">
        <f>'data sistem'!IX468</f>
        <v>0</v>
      </c>
    </row>
    <row r="469" spans="1:131" x14ac:dyDescent="0.3">
      <c r="A469" s="3" t="str">
        <f t="shared" si="7"/>
        <v>051022</v>
      </c>
      <c r="B469" s="3" t="e">
        <f>VLOOKUP('data sistem'!C469,kodeprodi!$A$2:$B$11,2,FALSE)</f>
        <v>#N/A</v>
      </c>
      <c r="C469" s="3">
        <f>'data sistem'!A469</f>
        <v>0</v>
      </c>
      <c r="D469" s="3">
        <f>'data sistem'!B469</f>
        <v>0</v>
      </c>
      <c r="E469" s="3">
        <f>'data sistem'!J469</f>
        <v>0</v>
      </c>
      <c r="F469" s="3">
        <f>'data sistem'!K469</f>
        <v>0</v>
      </c>
      <c r="G469" s="3">
        <f>2020-'data sistem'!E469</f>
        <v>2020</v>
      </c>
      <c r="H469" s="3">
        <f>1</f>
        <v>1</v>
      </c>
      <c r="I469" s="3">
        <f>2</f>
        <v>2</v>
      </c>
      <c r="J469" s="3">
        <f>3</f>
        <v>3</v>
      </c>
      <c r="K469" s="3">
        <f>3</f>
        <v>3</v>
      </c>
      <c r="L469" s="3">
        <f>1</f>
        <v>1</v>
      </c>
      <c r="M469" s="3">
        <f>2</f>
        <v>2</v>
      </c>
      <c r="N469" s="3">
        <f>1</f>
        <v>1</v>
      </c>
      <c r="O469" s="3" t="str">
        <f>IF('data sistem'!W469="tidak",3,IF('data sistem'!W469="ya",IF('data sistem'!DT469="sebelum lulus",1,IF('data sistem'!DT469="setelah lulus",2,"")),""))</f>
        <v/>
      </c>
      <c r="P469" s="3" t="str">
        <f>IF('data sistem'!DU469="0-3 bulan",1,IF('data sistem'!DU469="3-6 bulan",3,IF('data sistem'!DU469="6-12 bulan",6,IF('data sistem'!DU469="lebih dari 12 bulan",12,""))))</f>
        <v/>
      </c>
      <c r="Q469" s="3" t="str">
        <f>IF('data sistem'!DV469="0-3 bulan",1,IF('data sistem'!DV469="3-6 bulan",3,IF('data sistem'!DV469="6-12 bulan",6,IF('data sistem'!DV469="lebih dari 12 bulan",12,""))))</f>
        <v/>
      </c>
      <c r="R469" s="3">
        <f>'data sistem'!EA469</f>
        <v>0</v>
      </c>
      <c r="S469" s="3">
        <f>'data sistem'!EB469</f>
        <v>0</v>
      </c>
      <c r="T469" s="3">
        <f>'data sistem'!EC469</f>
        <v>0</v>
      </c>
      <c r="U469" s="3">
        <f>'data sistem'!ED469</f>
        <v>0</v>
      </c>
      <c r="V469" s="3">
        <f>'data sistem'!EE469</f>
        <v>0</v>
      </c>
      <c r="W469" s="3">
        <f>'data sistem'!EF469</f>
        <v>0</v>
      </c>
      <c r="X469" s="3">
        <f>'data sistem'!EG469</f>
        <v>0</v>
      </c>
      <c r="Y469" s="3" t="str">
        <f>IF('data sistem'!DW469="ya",1,IF('data sistem'!DW469="tidak",0,""))</f>
        <v/>
      </c>
      <c r="Z469" s="3">
        <f>'data sistem'!EM469</f>
        <v>0</v>
      </c>
      <c r="AA469" s="3">
        <f>'data sistem'!EH469</f>
        <v>0</v>
      </c>
      <c r="AB469" s="3">
        <f>'data sistem'!EI469</f>
        <v>0</v>
      </c>
      <c r="AC469" s="3">
        <f>'data sistem'!EJ469</f>
        <v>0</v>
      </c>
      <c r="AD469" s="3">
        <f>'data sistem'!EK469</f>
        <v>0</v>
      </c>
      <c r="AE469" s="3">
        <f>'data sistem'!EL469</f>
        <v>0</v>
      </c>
      <c r="AF469" s="3">
        <f>0</f>
        <v>0</v>
      </c>
      <c r="AH469" s="3">
        <f>IF('data sistem'!FB469="lebih dari 3",4,'data sistem'!FB469)</f>
        <v>0</v>
      </c>
      <c r="AI469" s="3" t="str">
        <f>IF('data sistem'!FF469="sebelum lulus",1,IF('data sistem'!FF469="setelah lulus",2,""))</f>
        <v/>
      </c>
      <c r="AJ469" s="3" t="str">
        <f>IF('data sistem'!FG469="0-3 bulan",1,IF('data sistem'!FG469="3-6 bulan",3,IF('data sistem'!FG469="6-12 bulan",6,IF('data sistem'!FG469="lebih dari 12 bulan",12,""))))</f>
        <v/>
      </c>
      <c r="AK469" s="3" t="str">
        <f>IF('data sistem'!FH469="0-3 bulan",1,IF('data sistem'!FH469="3-6 bulan",3,IF('data sistem'!FH469="6-12 bulan",6,IF('data sistem'!FH469="lebih dari 12 bulan",12,""))))</f>
        <v/>
      </c>
      <c r="AL469" s="3">
        <f>IF('data sistem'!FC469="lebih dari 3",4,'data sistem'!FC469)</f>
        <v>0</v>
      </c>
      <c r="AM469" s="3">
        <f>IF('data sistem'!FD469="lebih dari 3",4,'data sistem'!FD469)</f>
        <v>0</v>
      </c>
      <c r="AN469" s="3" t="str">
        <f>IF(LEFT('data sistem'!U469,7)="bekerja",1,IF(LEFT('data sistem'!U469,5)="tidak",2,""))</f>
        <v/>
      </c>
      <c r="AO469" s="3">
        <f>'data sistem'!M469*1</f>
        <v>0</v>
      </c>
      <c r="AP469" s="3">
        <f>'data sistem'!R469*2</f>
        <v>0</v>
      </c>
      <c r="AQ469" s="3">
        <f>'data sistem'!P469*3</f>
        <v>0</v>
      </c>
      <c r="AR469" s="3">
        <f>'data sistem'!Q469*4</f>
        <v>0</v>
      </c>
      <c r="AS469" s="3">
        <f>0</f>
        <v>0</v>
      </c>
      <c r="AU469" s="3">
        <f>IF('data sistem'!Q469="1",4,1)</f>
        <v>1</v>
      </c>
      <c r="AW469" s="3">
        <f>IF('data sistem'!AG469="bumn",1,IF('data sistem'!AG469="non-profit",2,IF('data sistem'!AG469="swasta",3,IF('data sistem'!AG469="wiraswasta",4,5))))</f>
        <v>5</v>
      </c>
      <c r="AX469" s="3">
        <f>IF(AW469=5,'data sistem'!AG469,"")</f>
        <v>0</v>
      </c>
      <c r="AY469" s="3">
        <f>IF('data sistem'!T469=0,1,'data sistem'!T469=0)</f>
        <v>1</v>
      </c>
      <c r="BA469" s="3">
        <f>IF('data sistem'!AM469="kurang dari 1 juta",1000000,IF('data sistem'!AM469="antara 1 dan 2 juta",2000000,IF('data sistem'!AM469="lebih dari 2 juta",3000000,IF('data sistem'!AM469="lebih dari 3 juta",4000000,0))))</f>
        <v>0</v>
      </c>
      <c r="BB469" s="3">
        <f>0</f>
        <v>0</v>
      </c>
      <c r="BC469" s="3">
        <f>IF('data sistem'!BI469="kurang dari 1 juta",1000000,IF('data sistem'!BI469="antara 1 dan 2 juta",2000000,IF('data sistem'!BI469="lebih dari 2 juta",3000000,IF('data sistem'!BI469="lebih dari 3 juta",4000000,0))))</f>
        <v>0</v>
      </c>
      <c r="BD469" s="3" t="str">
        <f>IF('data sistem'!DE469&gt;0,'data sistem'!DE469,"")</f>
        <v/>
      </c>
      <c r="BE469" s="3" t="str">
        <f>IF('data sistem'!DF469="lebih tinggi",1,IF('data sistem'!DF469="sama",2,IF('data sistem'!DF469="lebih rendah",3,IF('data sistem'!DF469="tidak perlu",4,""))))</f>
        <v/>
      </c>
      <c r="BF469" s="3">
        <f>'data sistem'!DG469*1</f>
        <v>0</v>
      </c>
      <c r="BG469" s="3">
        <f>'data sistem'!DH469*2</f>
        <v>0</v>
      </c>
      <c r="BH469" s="3">
        <f>'data sistem'!DI469*3</f>
        <v>0</v>
      </c>
      <c r="BI469" s="3">
        <f>'data sistem'!DJ469*4</f>
        <v>0</v>
      </c>
      <c r="BJ469" s="3">
        <f>'data sistem'!DK469*5</f>
        <v>0</v>
      </c>
      <c r="BK469" s="3">
        <f>'data sistem'!DL469*6</f>
        <v>0</v>
      </c>
      <c r="BL469" s="3">
        <f>'data sistem'!DM469*7</f>
        <v>0</v>
      </c>
      <c r="BM469" s="3">
        <f>'data sistem'!DN469*8</f>
        <v>0</v>
      </c>
      <c r="BN469" s="3">
        <f>'data sistem'!DO469*9</f>
        <v>0</v>
      </c>
      <c r="BO469" s="3">
        <f>'data sistem'!DP469*10</f>
        <v>0</v>
      </c>
      <c r="BP469" s="3">
        <f>'data sistem'!DQ469*11</f>
        <v>0</v>
      </c>
      <c r="BQ469" s="3">
        <f>'data sistem'!DR469*12</f>
        <v>0</v>
      </c>
      <c r="BR469" s="3">
        <v>0</v>
      </c>
      <c r="BT469" s="3">
        <f>'data sistem'!GU469</f>
        <v>0</v>
      </c>
      <c r="BU469" s="3">
        <f>'data sistem'!HX469</f>
        <v>0</v>
      </c>
      <c r="BV469" s="3">
        <f>'data sistem'!GV469</f>
        <v>0</v>
      </c>
      <c r="BW469" s="3">
        <f>'data sistem'!HY469</f>
        <v>0</v>
      </c>
      <c r="BX469" s="3">
        <f>'data sistem'!GW469</f>
        <v>0</v>
      </c>
      <c r="BY469" s="3">
        <f>'data sistem'!HV469</f>
        <v>0</v>
      </c>
      <c r="BZ469" s="3">
        <f>'data sistem'!HZ469</f>
        <v>0</v>
      </c>
      <c r="CA469" s="3">
        <f>'data sistem'!IY469</f>
        <v>0</v>
      </c>
      <c r="CB469" s="3">
        <f>'data sistem'!GX469</f>
        <v>0</v>
      </c>
      <c r="CC469" s="3">
        <f>'data sistem'!IA469</f>
        <v>0</v>
      </c>
      <c r="CD469" s="3">
        <f>'data sistem'!GY469</f>
        <v>0</v>
      </c>
      <c r="CE469" s="3">
        <f>'data sistem'!IB469</f>
        <v>0</v>
      </c>
      <c r="CF469" s="3">
        <f>'data sistem'!GZ469</f>
        <v>0</v>
      </c>
      <c r="CH469" s="3">
        <f>'data sistem'!IC469</f>
        <v>0</v>
      </c>
      <c r="CJ469" s="3">
        <f>'data sistem'!HA469</f>
        <v>0</v>
      </c>
      <c r="CK469" s="3">
        <f>'data sistem'!ID469</f>
        <v>0</v>
      </c>
      <c r="CL469" s="3">
        <f>'data sistem'!HB469</f>
        <v>0</v>
      </c>
      <c r="CM469" s="3">
        <f>'data sistem'!IE469</f>
        <v>0</v>
      </c>
      <c r="CN469" s="3">
        <f>'data sistem'!HC469</f>
        <v>0</v>
      </c>
      <c r="CO469" s="3">
        <f>'data sistem'!IF469</f>
        <v>0</v>
      </c>
      <c r="CP469" s="3">
        <f>'data sistem'!HD469</f>
        <v>0</v>
      </c>
      <c r="CQ469" s="3">
        <f>'data sistem'!IG469</f>
        <v>0</v>
      </c>
      <c r="CR469" s="3">
        <f>'data sistem'!HE469</f>
        <v>0</v>
      </c>
      <c r="CS469" s="3">
        <f>'data sistem'!IH469</f>
        <v>0</v>
      </c>
      <c r="CT469" s="3">
        <f>'data sistem'!HF469</f>
        <v>0</v>
      </c>
      <c r="CU469" s="3">
        <f>'data sistem'!II469</f>
        <v>0</v>
      </c>
      <c r="CV469" s="3">
        <f>'data sistem'!HG469</f>
        <v>0</v>
      </c>
      <c r="CW469" s="3">
        <f>'data sistem'!IJ469</f>
        <v>0</v>
      </c>
      <c r="CX469" s="3">
        <f>'data sistem'!HH469</f>
        <v>0</v>
      </c>
      <c r="CY469" s="3">
        <f>'data sistem'!IK469</f>
        <v>0</v>
      </c>
      <c r="CZ469" s="3">
        <f>'data sistem'!HI469</f>
        <v>0</v>
      </c>
      <c r="DA469" s="3">
        <f>'data sistem'!IL469</f>
        <v>0</v>
      </c>
      <c r="DB469" s="3">
        <f>'data sistem'!HJ469</f>
        <v>0</v>
      </c>
      <c r="DC469" s="3">
        <f>'data sistem'!IM469</f>
        <v>0</v>
      </c>
      <c r="DD469" s="3">
        <f>'data sistem'!HK469</f>
        <v>0</v>
      </c>
      <c r="DE469" s="3">
        <f>'data sistem'!IN469</f>
        <v>0</v>
      </c>
      <c r="DF469" s="3">
        <f>'data sistem'!HL469</f>
        <v>0</v>
      </c>
      <c r="DG469" s="3">
        <f>'data sistem'!IO469</f>
        <v>0</v>
      </c>
      <c r="DH469" s="3">
        <f>'data sistem'!HM469</f>
        <v>0</v>
      </c>
      <c r="DI469" s="3">
        <f>'data sistem'!HM469</f>
        <v>0</v>
      </c>
      <c r="DJ469" s="3">
        <f>'data sistem'!IP469</f>
        <v>0</v>
      </c>
      <c r="DK469" s="3">
        <f>'data sistem'!IP469</f>
        <v>0</v>
      </c>
      <c r="DL469" s="3">
        <f>'data sistem'!HN469</f>
        <v>0</v>
      </c>
      <c r="DM469" s="3">
        <f>'data sistem'!IQ469</f>
        <v>0</v>
      </c>
      <c r="DN469" s="3">
        <f>'data sistem'!HO469</f>
        <v>0</v>
      </c>
      <c r="DO469" s="3">
        <f>'data sistem'!IR469</f>
        <v>0</v>
      </c>
      <c r="DP469" s="3">
        <f>'data sistem'!HP469</f>
        <v>0</v>
      </c>
      <c r="DQ469" s="3">
        <f>'data sistem'!IS469</f>
        <v>0</v>
      </c>
      <c r="DR469" s="3">
        <f>'data sistem'!HQ469</f>
        <v>0</v>
      </c>
      <c r="DS469" s="3">
        <f>'data sistem'!IT469</f>
        <v>0</v>
      </c>
      <c r="DT469" s="3">
        <f>'data sistem'!HR469</f>
        <v>0</v>
      </c>
      <c r="DU469" s="3">
        <f>'data sistem'!IU469</f>
        <v>0</v>
      </c>
      <c r="DV469" s="3">
        <f>'data sistem'!HS469</f>
        <v>0</v>
      </c>
      <c r="DW469" s="3">
        <f>'data sistem'!IV469</f>
        <v>0</v>
      </c>
      <c r="DX469" s="3">
        <f>'data sistem'!HT469</f>
        <v>0</v>
      </c>
      <c r="DY469" s="3">
        <f>'data sistem'!IW469</f>
        <v>0</v>
      </c>
      <c r="DZ469" s="3">
        <f>'data sistem'!HU469</f>
        <v>0</v>
      </c>
      <c r="EA469" s="3">
        <f>'data sistem'!IX469</f>
        <v>0</v>
      </c>
    </row>
    <row r="470" spans="1:131" x14ac:dyDescent="0.3">
      <c r="A470" s="3" t="str">
        <f t="shared" si="7"/>
        <v>051022</v>
      </c>
      <c r="B470" s="3" t="e">
        <f>VLOOKUP('data sistem'!C470,kodeprodi!$A$2:$B$11,2,FALSE)</f>
        <v>#N/A</v>
      </c>
      <c r="C470" s="3">
        <f>'data sistem'!A470</f>
        <v>0</v>
      </c>
      <c r="D470" s="3">
        <f>'data sistem'!B470</f>
        <v>0</v>
      </c>
      <c r="E470" s="3">
        <f>'data sistem'!J470</f>
        <v>0</v>
      </c>
      <c r="F470" s="3">
        <f>'data sistem'!K470</f>
        <v>0</v>
      </c>
      <c r="G470" s="3">
        <f>2020-'data sistem'!E470</f>
        <v>2020</v>
      </c>
      <c r="H470" s="3">
        <f>1</f>
        <v>1</v>
      </c>
      <c r="I470" s="3">
        <f>2</f>
        <v>2</v>
      </c>
      <c r="J470" s="3">
        <f>3</f>
        <v>3</v>
      </c>
      <c r="K470" s="3">
        <f>3</f>
        <v>3</v>
      </c>
      <c r="L470" s="3">
        <f>1</f>
        <v>1</v>
      </c>
      <c r="M470" s="3">
        <f>2</f>
        <v>2</v>
      </c>
      <c r="N470" s="3">
        <f>1</f>
        <v>1</v>
      </c>
      <c r="O470" s="3" t="str">
        <f>IF('data sistem'!W470="tidak",3,IF('data sistem'!W470="ya",IF('data sistem'!DT470="sebelum lulus",1,IF('data sistem'!DT470="setelah lulus",2,"")),""))</f>
        <v/>
      </c>
      <c r="P470" s="3" t="str">
        <f>IF('data sistem'!DU470="0-3 bulan",1,IF('data sistem'!DU470="3-6 bulan",3,IF('data sistem'!DU470="6-12 bulan",6,IF('data sistem'!DU470="lebih dari 12 bulan",12,""))))</f>
        <v/>
      </c>
      <c r="Q470" s="3" t="str">
        <f>IF('data sistem'!DV470="0-3 bulan",1,IF('data sistem'!DV470="3-6 bulan",3,IF('data sistem'!DV470="6-12 bulan",6,IF('data sistem'!DV470="lebih dari 12 bulan",12,""))))</f>
        <v/>
      </c>
      <c r="R470" s="3">
        <f>'data sistem'!EA470</f>
        <v>0</v>
      </c>
      <c r="S470" s="3">
        <f>'data sistem'!EB470</f>
        <v>0</v>
      </c>
      <c r="T470" s="3">
        <f>'data sistem'!EC470</f>
        <v>0</v>
      </c>
      <c r="U470" s="3">
        <f>'data sistem'!ED470</f>
        <v>0</v>
      </c>
      <c r="V470" s="3">
        <f>'data sistem'!EE470</f>
        <v>0</v>
      </c>
      <c r="W470" s="3">
        <f>'data sistem'!EF470</f>
        <v>0</v>
      </c>
      <c r="X470" s="3">
        <f>'data sistem'!EG470</f>
        <v>0</v>
      </c>
      <c r="Y470" s="3" t="str">
        <f>IF('data sistem'!DW470="ya",1,IF('data sistem'!DW470="tidak",0,""))</f>
        <v/>
      </c>
      <c r="Z470" s="3">
        <f>'data sistem'!EM470</f>
        <v>0</v>
      </c>
      <c r="AA470" s="3">
        <f>'data sistem'!EH470</f>
        <v>0</v>
      </c>
      <c r="AB470" s="3">
        <f>'data sistem'!EI470</f>
        <v>0</v>
      </c>
      <c r="AC470" s="3">
        <f>'data sistem'!EJ470</f>
        <v>0</v>
      </c>
      <c r="AD470" s="3">
        <f>'data sistem'!EK470</f>
        <v>0</v>
      </c>
      <c r="AE470" s="3">
        <f>'data sistem'!EL470</f>
        <v>0</v>
      </c>
      <c r="AF470" s="3">
        <f>0</f>
        <v>0</v>
      </c>
      <c r="AH470" s="3">
        <f>IF('data sistem'!FB470="lebih dari 3",4,'data sistem'!FB470)</f>
        <v>0</v>
      </c>
      <c r="AI470" s="3" t="str">
        <f>IF('data sistem'!FF470="sebelum lulus",1,IF('data sistem'!FF470="setelah lulus",2,""))</f>
        <v/>
      </c>
      <c r="AJ470" s="3" t="str">
        <f>IF('data sistem'!FG470="0-3 bulan",1,IF('data sistem'!FG470="3-6 bulan",3,IF('data sistem'!FG470="6-12 bulan",6,IF('data sistem'!FG470="lebih dari 12 bulan",12,""))))</f>
        <v/>
      </c>
      <c r="AK470" s="3" t="str">
        <f>IF('data sistem'!FH470="0-3 bulan",1,IF('data sistem'!FH470="3-6 bulan",3,IF('data sistem'!FH470="6-12 bulan",6,IF('data sistem'!FH470="lebih dari 12 bulan",12,""))))</f>
        <v/>
      </c>
      <c r="AL470" s="3">
        <f>IF('data sistem'!FC470="lebih dari 3",4,'data sistem'!FC470)</f>
        <v>0</v>
      </c>
      <c r="AM470" s="3">
        <f>IF('data sistem'!FD470="lebih dari 3",4,'data sistem'!FD470)</f>
        <v>0</v>
      </c>
      <c r="AN470" s="3" t="str">
        <f>IF(LEFT('data sistem'!U470,7)="bekerja",1,IF(LEFT('data sistem'!U470,5)="tidak",2,""))</f>
        <v/>
      </c>
      <c r="AO470" s="3">
        <f>'data sistem'!M470*1</f>
        <v>0</v>
      </c>
      <c r="AP470" s="3">
        <f>'data sistem'!R470*2</f>
        <v>0</v>
      </c>
      <c r="AQ470" s="3">
        <f>'data sistem'!P470*3</f>
        <v>0</v>
      </c>
      <c r="AR470" s="3">
        <f>'data sistem'!Q470*4</f>
        <v>0</v>
      </c>
      <c r="AS470" s="3">
        <f>0</f>
        <v>0</v>
      </c>
      <c r="AU470" s="3">
        <f>IF('data sistem'!Q470="1",4,1)</f>
        <v>1</v>
      </c>
      <c r="AW470" s="3">
        <f>IF('data sistem'!AG470="bumn",1,IF('data sistem'!AG470="non-profit",2,IF('data sistem'!AG470="swasta",3,IF('data sistem'!AG470="wiraswasta",4,5))))</f>
        <v>5</v>
      </c>
      <c r="AX470" s="3">
        <f>IF(AW470=5,'data sistem'!AG470,"")</f>
        <v>0</v>
      </c>
      <c r="AY470" s="3">
        <f>IF('data sistem'!T470=0,1,'data sistem'!T470=0)</f>
        <v>1</v>
      </c>
      <c r="BA470" s="3">
        <f>IF('data sistem'!AM470="kurang dari 1 juta",1000000,IF('data sistem'!AM470="antara 1 dan 2 juta",2000000,IF('data sistem'!AM470="lebih dari 2 juta",3000000,IF('data sistem'!AM470="lebih dari 3 juta",4000000,0))))</f>
        <v>0</v>
      </c>
      <c r="BB470" s="3">
        <f>0</f>
        <v>0</v>
      </c>
      <c r="BC470" s="3">
        <f>IF('data sistem'!BI470="kurang dari 1 juta",1000000,IF('data sistem'!BI470="antara 1 dan 2 juta",2000000,IF('data sistem'!BI470="lebih dari 2 juta",3000000,IF('data sistem'!BI470="lebih dari 3 juta",4000000,0))))</f>
        <v>0</v>
      </c>
      <c r="BD470" s="3" t="str">
        <f>IF('data sistem'!DE470&gt;0,'data sistem'!DE470,"")</f>
        <v/>
      </c>
      <c r="BE470" s="3" t="str">
        <f>IF('data sistem'!DF470="lebih tinggi",1,IF('data sistem'!DF470="sama",2,IF('data sistem'!DF470="lebih rendah",3,IF('data sistem'!DF470="tidak perlu",4,""))))</f>
        <v/>
      </c>
      <c r="BF470" s="3">
        <f>'data sistem'!DG470*1</f>
        <v>0</v>
      </c>
      <c r="BG470" s="3">
        <f>'data sistem'!DH470*2</f>
        <v>0</v>
      </c>
      <c r="BH470" s="3">
        <f>'data sistem'!DI470*3</f>
        <v>0</v>
      </c>
      <c r="BI470" s="3">
        <f>'data sistem'!DJ470*4</f>
        <v>0</v>
      </c>
      <c r="BJ470" s="3">
        <f>'data sistem'!DK470*5</f>
        <v>0</v>
      </c>
      <c r="BK470" s="3">
        <f>'data sistem'!DL470*6</f>
        <v>0</v>
      </c>
      <c r="BL470" s="3">
        <f>'data sistem'!DM470*7</f>
        <v>0</v>
      </c>
      <c r="BM470" s="3">
        <f>'data sistem'!DN470*8</f>
        <v>0</v>
      </c>
      <c r="BN470" s="3">
        <f>'data sistem'!DO470*9</f>
        <v>0</v>
      </c>
      <c r="BO470" s="3">
        <f>'data sistem'!DP470*10</f>
        <v>0</v>
      </c>
      <c r="BP470" s="3">
        <f>'data sistem'!DQ470*11</f>
        <v>0</v>
      </c>
      <c r="BQ470" s="3">
        <f>'data sistem'!DR470*12</f>
        <v>0</v>
      </c>
      <c r="BR470" s="3">
        <v>0</v>
      </c>
      <c r="BT470" s="3">
        <f>'data sistem'!GU470</f>
        <v>0</v>
      </c>
      <c r="BU470" s="3">
        <f>'data sistem'!HX470</f>
        <v>0</v>
      </c>
      <c r="BV470" s="3">
        <f>'data sistem'!GV470</f>
        <v>0</v>
      </c>
      <c r="BW470" s="3">
        <f>'data sistem'!HY470</f>
        <v>0</v>
      </c>
      <c r="BX470" s="3">
        <f>'data sistem'!GW470</f>
        <v>0</v>
      </c>
      <c r="BY470" s="3">
        <f>'data sistem'!HV470</f>
        <v>0</v>
      </c>
      <c r="BZ470" s="3">
        <f>'data sistem'!HZ470</f>
        <v>0</v>
      </c>
      <c r="CA470" s="3">
        <f>'data sistem'!IY470</f>
        <v>0</v>
      </c>
      <c r="CB470" s="3">
        <f>'data sistem'!GX470</f>
        <v>0</v>
      </c>
      <c r="CC470" s="3">
        <f>'data sistem'!IA470</f>
        <v>0</v>
      </c>
      <c r="CD470" s="3">
        <f>'data sistem'!GY470</f>
        <v>0</v>
      </c>
      <c r="CE470" s="3">
        <f>'data sistem'!IB470</f>
        <v>0</v>
      </c>
      <c r="CF470" s="3">
        <f>'data sistem'!GZ470</f>
        <v>0</v>
      </c>
      <c r="CH470" s="3">
        <f>'data sistem'!IC470</f>
        <v>0</v>
      </c>
      <c r="CJ470" s="3">
        <f>'data sistem'!HA470</f>
        <v>0</v>
      </c>
      <c r="CK470" s="3">
        <f>'data sistem'!ID470</f>
        <v>0</v>
      </c>
      <c r="CL470" s="3">
        <f>'data sistem'!HB470</f>
        <v>0</v>
      </c>
      <c r="CM470" s="3">
        <f>'data sistem'!IE470</f>
        <v>0</v>
      </c>
      <c r="CN470" s="3">
        <f>'data sistem'!HC470</f>
        <v>0</v>
      </c>
      <c r="CO470" s="3">
        <f>'data sistem'!IF470</f>
        <v>0</v>
      </c>
      <c r="CP470" s="3">
        <f>'data sistem'!HD470</f>
        <v>0</v>
      </c>
      <c r="CQ470" s="3">
        <f>'data sistem'!IG470</f>
        <v>0</v>
      </c>
      <c r="CR470" s="3">
        <f>'data sistem'!HE470</f>
        <v>0</v>
      </c>
      <c r="CS470" s="3">
        <f>'data sistem'!IH470</f>
        <v>0</v>
      </c>
      <c r="CT470" s="3">
        <f>'data sistem'!HF470</f>
        <v>0</v>
      </c>
      <c r="CU470" s="3">
        <f>'data sistem'!II470</f>
        <v>0</v>
      </c>
      <c r="CV470" s="3">
        <f>'data sistem'!HG470</f>
        <v>0</v>
      </c>
      <c r="CW470" s="3">
        <f>'data sistem'!IJ470</f>
        <v>0</v>
      </c>
      <c r="CX470" s="3">
        <f>'data sistem'!HH470</f>
        <v>0</v>
      </c>
      <c r="CY470" s="3">
        <f>'data sistem'!IK470</f>
        <v>0</v>
      </c>
      <c r="CZ470" s="3">
        <f>'data sistem'!HI470</f>
        <v>0</v>
      </c>
      <c r="DA470" s="3">
        <f>'data sistem'!IL470</f>
        <v>0</v>
      </c>
      <c r="DB470" s="3">
        <f>'data sistem'!HJ470</f>
        <v>0</v>
      </c>
      <c r="DC470" s="3">
        <f>'data sistem'!IM470</f>
        <v>0</v>
      </c>
      <c r="DD470" s="3">
        <f>'data sistem'!HK470</f>
        <v>0</v>
      </c>
      <c r="DE470" s="3">
        <f>'data sistem'!IN470</f>
        <v>0</v>
      </c>
      <c r="DF470" s="3">
        <f>'data sistem'!HL470</f>
        <v>0</v>
      </c>
      <c r="DG470" s="3">
        <f>'data sistem'!IO470</f>
        <v>0</v>
      </c>
      <c r="DH470" s="3">
        <f>'data sistem'!HM470</f>
        <v>0</v>
      </c>
      <c r="DI470" s="3">
        <f>'data sistem'!HM470</f>
        <v>0</v>
      </c>
      <c r="DJ470" s="3">
        <f>'data sistem'!IP470</f>
        <v>0</v>
      </c>
      <c r="DK470" s="3">
        <f>'data sistem'!IP470</f>
        <v>0</v>
      </c>
      <c r="DL470" s="3">
        <f>'data sistem'!HN470</f>
        <v>0</v>
      </c>
      <c r="DM470" s="3">
        <f>'data sistem'!IQ470</f>
        <v>0</v>
      </c>
      <c r="DN470" s="3">
        <f>'data sistem'!HO470</f>
        <v>0</v>
      </c>
      <c r="DO470" s="3">
        <f>'data sistem'!IR470</f>
        <v>0</v>
      </c>
      <c r="DP470" s="3">
        <f>'data sistem'!HP470</f>
        <v>0</v>
      </c>
      <c r="DQ470" s="3">
        <f>'data sistem'!IS470</f>
        <v>0</v>
      </c>
      <c r="DR470" s="3">
        <f>'data sistem'!HQ470</f>
        <v>0</v>
      </c>
      <c r="DS470" s="3">
        <f>'data sistem'!IT470</f>
        <v>0</v>
      </c>
      <c r="DT470" s="3">
        <f>'data sistem'!HR470</f>
        <v>0</v>
      </c>
      <c r="DU470" s="3">
        <f>'data sistem'!IU470</f>
        <v>0</v>
      </c>
      <c r="DV470" s="3">
        <f>'data sistem'!HS470</f>
        <v>0</v>
      </c>
      <c r="DW470" s="3">
        <f>'data sistem'!IV470</f>
        <v>0</v>
      </c>
      <c r="DX470" s="3">
        <f>'data sistem'!HT470</f>
        <v>0</v>
      </c>
      <c r="DY470" s="3">
        <f>'data sistem'!IW470</f>
        <v>0</v>
      </c>
      <c r="DZ470" s="3">
        <f>'data sistem'!HU470</f>
        <v>0</v>
      </c>
      <c r="EA470" s="3">
        <f>'data sistem'!IX470</f>
        <v>0</v>
      </c>
    </row>
    <row r="471" spans="1:131" x14ac:dyDescent="0.3">
      <c r="A471" s="3" t="str">
        <f t="shared" si="7"/>
        <v>051022</v>
      </c>
      <c r="B471" s="3" t="e">
        <f>VLOOKUP('data sistem'!C471,kodeprodi!$A$2:$B$11,2,FALSE)</f>
        <v>#N/A</v>
      </c>
      <c r="C471" s="3">
        <f>'data sistem'!A471</f>
        <v>0</v>
      </c>
      <c r="D471" s="3">
        <f>'data sistem'!B471</f>
        <v>0</v>
      </c>
      <c r="E471" s="3">
        <f>'data sistem'!J471</f>
        <v>0</v>
      </c>
      <c r="F471" s="3">
        <f>'data sistem'!K471</f>
        <v>0</v>
      </c>
      <c r="G471" s="3">
        <f>2020-'data sistem'!E471</f>
        <v>2020</v>
      </c>
      <c r="H471" s="3">
        <f>1</f>
        <v>1</v>
      </c>
      <c r="I471" s="3">
        <f>2</f>
        <v>2</v>
      </c>
      <c r="J471" s="3">
        <f>3</f>
        <v>3</v>
      </c>
      <c r="K471" s="3">
        <f>3</f>
        <v>3</v>
      </c>
      <c r="L471" s="3">
        <f>1</f>
        <v>1</v>
      </c>
      <c r="M471" s="3">
        <f>2</f>
        <v>2</v>
      </c>
      <c r="N471" s="3">
        <f>1</f>
        <v>1</v>
      </c>
      <c r="O471" s="3" t="str">
        <f>IF('data sistem'!W471="tidak",3,IF('data sistem'!W471="ya",IF('data sistem'!DT471="sebelum lulus",1,IF('data sistem'!DT471="setelah lulus",2,"")),""))</f>
        <v/>
      </c>
      <c r="P471" s="3" t="str">
        <f>IF('data sistem'!DU471="0-3 bulan",1,IF('data sistem'!DU471="3-6 bulan",3,IF('data sistem'!DU471="6-12 bulan",6,IF('data sistem'!DU471="lebih dari 12 bulan",12,""))))</f>
        <v/>
      </c>
      <c r="Q471" s="3" t="str">
        <f>IF('data sistem'!DV471="0-3 bulan",1,IF('data sistem'!DV471="3-6 bulan",3,IF('data sistem'!DV471="6-12 bulan",6,IF('data sistem'!DV471="lebih dari 12 bulan",12,""))))</f>
        <v/>
      </c>
      <c r="R471" s="3">
        <f>'data sistem'!EA471</f>
        <v>0</v>
      </c>
      <c r="S471" s="3">
        <f>'data sistem'!EB471</f>
        <v>0</v>
      </c>
      <c r="T471" s="3">
        <f>'data sistem'!EC471</f>
        <v>0</v>
      </c>
      <c r="U471" s="3">
        <f>'data sistem'!ED471</f>
        <v>0</v>
      </c>
      <c r="V471" s="3">
        <f>'data sistem'!EE471</f>
        <v>0</v>
      </c>
      <c r="W471" s="3">
        <f>'data sistem'!EF471</f>
        <v>0</v>
      </c>
      <c r="X471" s="3">
        <f>'data sistem'!EG471</f>
        <v>0</v>
      </c>
      <c r="Y471" s="3" t="str">
        <f>IF('data sistem'!DW471="ya",1,IF('data sistem'!DW471="tidak",0,""))</f>
        <v/>
      </c>
      <c r="Z471" s="3">
        <f>'data sistem'!EM471</f>
        <v>0</v>
      </c>
      <c r="AA471" s="3">
        <f>'data sistem'!EH471</f>
        <v>0</v>
      </c>
      <c r="AB471" s="3">
        <f>'data sistem'!EI471</f>
        <v>0</v>
      </c>
      <c r="AC471" s="3">
        <f>'data sistem'!EJ471</f>
        <v>0</v>
      </c>
      <c r="AD471" s="3">
        <f>'data sistem'!EK471</f>
        <v>0</v>
      </c>
      <c r="AE471" s="3">
        <f>'data sistem'!EL471</f>
        <v>0</v>
      </c>
      <c r="AF471" s="3">
        <f>0</f>
        <v>0</v>
      </c>
      <c r="AH471" s="3">
        <f>IF('data sistem'!FB471="lebih dari 3",4,'data sistem'!FB471)</f>
        <v>0</v>
      </c>
      <c r="AI471" s="3" t="str">
        <f>IF('data sistem'!FF471="sebelum lulus",1,IF('data sistem'!FF471="setelah lulus",2,""))</f>
        <v/>
      </c>
      <c r="AJ471" s="3" t="str">
        <f>IF('data sistem'!FG471="0-3 bulan",1,IF('data sistem'!FG471="3-6 bulan",3,IF('data sistem'!FG471="6-12 bulan",6,IF('data sistem'!FG471="lebih dari 12 bulan",12,""))))</f>
        <v/>
      </c>
      <c r="AK471" s="3" t="str">
        <f>IF('data sistem'!FH471="0-3 bulan",1,IF('data sistem'!FH471="3-6 bulan",3,IF('data sistem'!FH471="6-12 bulan",6,IF('data sistem'!FH471="lebih dari 12 bulan",12,""))))</f>
        <v/>
      </c>
      <c r="AL471" s="3">
        <f>IF('data sistem'!FC471="lebih dari 3",4,'data sistem'!FC471)</f>
        <v>0</v>
      </c>
      <c r="AM471" s="3">
        <f>IF('data sistem'!FD471="lebih dari 3",4,'data sistem'!FD471)</f>
        <v>0</v>
      </c>
      <c r="AN471" s="3" t="str">
        <f>IF(LEFT('data sistem'!U471,7)="bekerja",1,IF(LEFT('data sistem'!U471,5)="tidak",2,""))</f>
        <v/>
      </c>
      <c r="AO471" s="3">
        <f>'data sistem'!M471*1</f>
        <v>0</v>
      </c>
      <c r="AP471" s="3">
        <f>'data sistem'!R471*2</f>
        <v>0</v>
      </c>
      <c r="AQ471" s="3">
        <f>'data sistem'!P471*3</f>
        <v>0</v>
      </c>
      <c r="AR471" s="3">
        <f>'data sistem'!Q471*4</f>
        <v>0</v>
      </c>
      <c r="AS471" s="3">
        <f>0</f>
        <v>0</v>
      </c>
      <c r="AU471" s="3">
        <f>IF('data sistem'!Q471="1",4,1)</f>
        <v>1</v>
      </c>
      <c r="AW471" s="3">
        <f>IF('data sistem'!AG471="bumn",1,IF('data sistem'!AG471="non-profit",2,IF('data sistem'!AG471="swasta",3,IF('data sistem'!AG471="wiraswasta",4,5))))</f>
        <v>5</v>
      </c>
      <c r="AX471" s="3">
        <f>IF(AW471=5,'data sistem'!AG471,"")</f>
        <v>0</v>
      </c>
      <c r="AY471" s="3">
        <f>IF('data sistem'!T471=0,1,'data sistem'!T471=0)</f>
        <v>1</v>
      </c>
      <c r="BA471" s="3">
        <f>IF('data sistem'!AM471="kurang dari 1 juta",1000000,IF('data sistem'!AM471="antara 1 dan 2 juta",2000000,IF('data sistem'!AM471="lebih dari 2 juta",3000000,IF('data sistem'!AM471="lebih dari 3 juta",4000000,0))))</f>
        <v>0</v>
      </c>
      <c r="BB471" s="3">
        <f>0</f>
        <v>0</v>
      </c>
      <c r="BC471" s="3">
        <f>IF('data sistem'!BI471="kurang dari 1 juta",1000000,IF('data sistem'!BI471="antara 1 dan 2 juta",2000000,IF('data sistem'!BI471="lebih dari 2 juta",3000000,IF('data sistem'!BI471="lebih dari 3 juta",4000000,0))))</f>
        <v>0</v>
      </c>
      <c r="BD471" s="3" t="str">
        <f>IF('data sistem'!DE471&gt;0,'data sistem'!DE471,"")</f>
        <v/>
      </c>
      <c r="BE471" s="3" t="str">
        <f>IF('data sistem'!DF471="lebih tinggi",1,IF('data sistem'!DF471="sama",2,IF('data sistem'!DF471="lebih rendah",3,IF('data sistem'!DF471="tidak perlu",4,""))))</f>
        <v/>
      </c>
      <c r="BF471" s="3">
        <f>'data sistem'!DG471*1</f>
        <v>0</v>
      </c>
      <c r="BG471" s="3">
        <f>'data sistem'!DH471*2</f>
        <v>0</v>
      </c>
      <c r="BH471" s="3">
        <f>'data sistem'!DI471*3</f>
        <v>0</v>
      </c>
      <c r="BI471" s="3">
        <f>'data sistem'!DJ471*4</f>
        <v>0</v>
      </c>
      <c r="BJ471" s="3">
        <f>'data sistem'!DK471*5</f>
        <v>0</v>
      </c>
      <c r="BK471" s="3">
        <f>'data sistem'!DL471*6</f>
        <v>0</v>
      </c>
      <c r="BL471" s="3">
        <f>'data sistem'!DM471*7</f>
        <v>0</v>
      </c>
      <c r="BM471" s="3">
        <f>'data sistem'!DN471*8</f>
        <v>0</v>
      </c>
      <c r="BN471" s="3">
        <f>'data sistem'!DO471*9</f>
        <v>0</v>
      </c>
      <c r="BO471" s="3">
        <f>'data sistem'!DP471*10</f>
        <v>0</v>
      </c>
      <c r="BP471" s="3">
        <f>'data sistem'!DQ471*11</f>
        <v>0</v>
      </c>
      <c r="BQ471" s="3">
        <f>'data sistem'!DR471*12</f>
        <v>0</v>
      </c>
      <c r="BR471" s="3">
        <v>0</v>
      </c>
      <c r="BT471" s="3">
        <f>'data sistem'!GU471</f>
        <v>0</v>
      </c>
      <c r="BU471" s="3">
        <f>'data sistem'!HX471</f>
        <v>0</v>
      </c>
      <c r="BV471" s="3">
        <f>'data sistem'!GV471</f>
        <v>0</v>
      </c>
      <c r="BW471" s="3">
        <f>'data sistem'!HY471</f>
        <v>0</v>
      </c>
      <c r="BX471" s="3">
        <f>'data sistem'!GW471</f>
        <v>0</v>
      </c>
      <c r="BY471" s="3">
        <f>'data sistem'!HV471</f>
        <v>0</v>
      </c>
      <c r="BZ471" s="3">
        <f>'data sistem'!HZ471</f>
        <v>0</v>
      </c>
      <c r="CA471" s="3">
        <f>'data sistem'!IY471</f>
        <v>0</v>
      </c>
      <c r="CB471" s="3">
        <f>'data sistem'!GX471</f>
        <v>0</v>
      </c>
      <c r="CC471" s="3">
        <f>'data sistem'!IA471</f>
        <v>0</v>
      </c>
      <c r="CD471" s="3">
        <f>'data sistem'!GY471</f>
        <v>0</v>
      </c>
      <c r="CE471" s="3">
        <f>'data sistem'!IB471</f>
        <v>0</v>
      </c>
      <c r="CF471" s="3">
        <f>'data sistem'!GZ471</f>
        <v>0</v>
      </c>
      <c r="CH471" s="3">
        <f>'data sistem'!IC471</f>
        <v>0</v>
      </c>
      <c r="CJ471" s="3">
        <f>'data sistem'!HA471</f>
        <v>0</v>
      </c>
      <c r="CK471" s="3">
        <f>'data sistem'!ID471</f>
        <v>0</v>
      </c>
      <c r="CL471" s="3">
        <f>'data sistem'!HB471</f>
        <v>0</v>
      </c>
      <c r="CM471" s="3">
        <f>'data sistem'!IE471</f>
        <v>0</v>
      </c>
      <c r="CN471" s="3">
        <f>'data sistem'!HC471</f>
        <v>0</v>
      </c>
      <c r="CO471" s="3">
        <f>'data sistem'!IF471</f>
        <v>0</v>
      </c>
      <c r="CP471" s="3">
        <f>'data sistem'!HD471</f>
        <v>0</v>
      </c>
      <c r="CQ471" s="3">
        <f>'data sistem'!IG471</f>
        <v>0</v>
      </c>
      <c r="CR471" s="3">
        <f>'data sistem'!HE471</f>
        <v>0</v>
      </c>
      <c r="CS471" s="3">
        <f>'data sistem'!IH471</f>
        <v>0</v>
      </c>
      <c r="CT471" s="3">
        <f>'data sistem'!HF471</f>
        <v>0</v>
      </c>
      <c r="CU471" s="3">
        <f>'data sistem'!II471</f>
        <v>0</v>
      </c>
      <c r="CV471" s="3">
        <f>'data sistem'!HG471</f>
        <v>0</v>
      </c>
      <c r="CW471" s="3">
        <f>'data sistem'!IJ471</f>
        <v>0</v>
      </c>
      <c r="CX471" s="3">
        <f>'data sistem'!HH471</f>
        <v>0</v>
      </c>
      <c r="CY471" s="3">
        <f>'data sistem'!IK471</f>
        <v>0</v>
      </c>
      <c r="CZ471" s="3">
        <f>'data sistem'!HI471</f>
        <v>0</v>
      </c>
      <c r="DA471" s="3">
        <f>'data sistem'!IL471</f>
        <v>0</v>
      </c>
      <c r="DB471" s="3">
        <f>'data sistem'!HJ471</f>
        <v>0</v>
      </c>
      <c r="DC471" s="3">
        <f>'data sistem'!IM471</f>
        <v>0</v>
      </c>
      <c r="DD471" s="3">
        <f>'data sistem'!HK471</f>
        <v>0</v>
      </c>
      <c r="DE471" s="3">
        <f>'data sistem'!IN471</f>
        <v>0</v>
      </c>
      <c r="DF471" s="3">
        <f>'data sistem'!HL471</f>
        <v>0</v>
      </c>
      <c r="DG471" s="3">
        <f>'data sistem'!IO471</f>
        <v>0</v>
      </c>
      <c r="DH471" s="3">
        <f>'data sistem'!HM471</f>
        <v>0</v>
      </c>
      <c r="DI471" s="3">
        <f>'data sistem'!HM471</f>
        <v>0</v>
      </c>
      <c r="DJ471" s="3">
        <f>'data sistem'!IP471</f>
        <v>0</v>
      </c>
      <c r="DK471" s="3">
        <f>'data sistem'!IP471</f>
        <v>0</v>
      </c>
      <c r="DL471" s="3">
        <f>'data sistem'!HN471</f>
        <v>0</v>
      </c>
      <c r="DM471" s="3">
        <f>'data sistem'!IQ471</f>
        <v>0</v>
      </c>
      <c r="DN471" s="3">
        <f>'data sistem'!HO471</f>
        <v>0</v>
      </c>
      <c r="DO471" s="3">
        <f>'data sistem'!IR471</f>
        <v>0</v>
      </c>
      <c r="DP471" s="3">
        <f>'data sistem'!HP471</f>
        <v>0</v>
      </c>
      <c r="DQ471" s="3">
        <f>'data sistem'!IS471</f>
        <v>0</v>
      </c>
      <c r="DR471" s="3">
        <f>'data sistem'!HQ471</f>
        <v>0</v>
      </c>
      <c r="DS471" s="3">
        <f>'data sistem'!IT471</f>
        <v>0</v>
      </c>
      <c r="DT471" s="3">
        <f>'data sistem'!HR471</f>
        <v>0</v>
      </c>
      <c r="DU471" s="3">
        <f>'data sistem'!IU471</f>
        <v>0</v>
      </c>
      <c r="DV471" s="3">
        <f>'data sistem'!HS471</f>
        <v>0</v>
      </c>
      <c r="DW471" s="3">
        <f>'data sistem'!IV471</f>
        <v>0</v>
      </c>
      <c r="DX471" s="3">
        <f>'data sistem'!HT471</f>
        <v>0</v>
      </c>
      <c r="DY471" s="3">
        <f>'data sistem'!IW471</f>
        <v>0</v>
      </c>
      <c r="DZ471" s="3">
        <f>'data sistem'!HU471</f>
        <v>0</v>
      </c>
      <c r="EA471" s="3">
        <f>'data sistem'!IX471</f>
        <v>0</v>
      </c>
    </row>
    <row r="472" spans="1:131" x14ac:dyDescent="0.3">
      <c r="A472" s="3" t="str">
        <f t="shared" si="7"/>
        <v>051022</v>
      </c>
      <c r="B472" s="3" t="e">
        <f>VLOOKUP('data sistem'!C472,kodeprodi!$A$2:$B$11,2,FALSE)</f>
        <v>#N/A</v>
      </c>
      <c r="C472" s="3">
        <f>'data sistem'!A472</f>
        <v>0</v>
      </c>
      <c r="D472" s="3">
        <f>'data sistem'!B472</f>
        <v>0</v>
      </c>
      <c r="E472" s="3">
        <f>'data sistem'!J472</f>
        <v>0</v>
      </c>
      <c r="F472" s="3">
        <f>'data sistem'!K472</f>
        <v>0</v>
      </c>
      <c r="G472" s="3">
        <f>2020-'data sistem'!E472</f>
        <v>2020</v>
      </c>
      <c r="H472" s="3">
        <f>1</f>
        <v>1</v>
      </c>
      <c r="I472" s="3">
        <f>2</f>
        <v>2</v>
      </c>
      <c r="J472" s="3">
        <f>3</f>
        <v>3</v>
      </c>
      <c r="K472" s="3">
        <f>3</f>
        <v>3</v>
      </c>
      <c r="L472" s="3">
        <f>1</f>
        <v>1</v>
      </c>
      <c r="M472" s="3">
        <f>2</f>
        <v>2</v>
      </c>
      <c r="N472" s="3">
        <f>1</f>
        <v>1</v>
      </c>
      <c r="O472" s="3" t="str">
        <f>IF('data sistem'!W472="tidak",3,IF('data sistem'!W472="ya",IF('data sistem'!DT472="sebelum lulus",1,IF('data sistem'!DT472="setelah lulus",2,"")),""))</f>
        <v/>
      </c>
      <c r="P472" s="3" t="str">
        <f>IF('data sistem'!DU472="0-3 bulan",1,IF('data sistem'!DU472="3-6 bulan",3,IF('data sistem'!DU472="6-12 bulan",6,IF('data sistem'!DU472="lebih dari 12 bulan",12,""))))</f>
        <v/>
      </c>
      <c r="Q472" s="3" t="str">
        <f>IF('data sistem'!DV472="0-3 bulan",1,IF('data sistem'!DV472="3-6 bulan",3,IF('data sistem'!DV472="6-12 bulan",6,IF('data sistem'!DV472="lebih dari 12 bulan",12,""))))</f>
        <v/>
      </c>
      <c r="R472" s="3">
        <f>'data sistem'!EA472</f>
        <v>0</v>
      </c>
      <c r="S472" s="3">
        <f>'data sistem'!EB472</f>
        <v>0</v>
      </c>
      <c r="T472" s="3">
        <f>'data sistem'!EC472</f>
        <v>0</v>
      </c>
      <c r="U472" s="3">
        <f>'data sistem'!ED472</f>
        <v>0</v>
      </c>
      <c r="V472" s="3">
        <f>'data sistem'!EE472</f>
        <v>0</v>
      </c>
      <c r="W472" s="3">
        <f>'data sistem'!EF472</f>
        <v>0</v>
      </c>
      <c r="X472" s="3">
        <f>'data sistem'!EG472</f>
        <v>0</v>
      </c>
      <c r="Y472" s="3" t="str">
        <f>IF('data sistem'!DW472="ya",1,IF('data sistem'!DW472="tidak",0,""))</f>
        <v/>
      </c>
      <c r="Z472" s="3">
        <f>'data sistem'!EM472</f>
        <v>0</v>
      </c>
      <c r="AA472" s="3">
        <f>'data sistem'!EH472</f>
        <v>0</v>
      </c>
      <c r="AB472" s="3">
        <f>'data sistem'!EI472</f>
        <v>0</v>
      </c>
      <c r="AC472" s="3">
        <f>'data sistem'!EJ472</f>
        <v>0</v>
      </c>
      <c r="AD472" s="3">
        <f>'data sistem'!EK472</f>
        <v>0</v>
      </c>
      <c r="AE472" s="3">
        <f>'data sistem'!EL472</f>
        <v>0</v>
      </c>
      <c r="AF472" s="3">
        <f>0</f>
        <v>0</v>
      </c>
      <c r="AH472" s="3">
        <f>IF('data sistem'!FB472="lebih dari 3",4,'data sistem'!FB472)</f>
        <v>0</v>
      </c>
      <c r="AI472" s="3" t="str">
        <f>IF('data sistem'!FF472="sebelum lulus",1,IF('data sistem'!FF472="setelah lulus",2,""))</f>
        <v/>
      </c>
      <c r="AJ472" s="3" t="str">
        <f>IF('data sistem'!FG472="0-3 bulan",1,IF('data sistem'!FG472="3-6 bulan",3,IF('data sistem'!FG472="6-12 bulan",6,IF('data sistem'!FG472="lebih dari 12 bulan",12,""))))</f>
        <v/>
      </c>
      <c r="AK472" s="3" t="str">
        <f>IF('data sistem'!FH472="0-3 bulan",1,IF('data sistem'!FH472="3-6 bulan",3,IF('data sistem'!FH472="6-12 bulan",6,IF('data sistem'!FH472="lebih dari 12 bulan",12,""))))</f>
        <v/>
      </c>
      <c r="AL472" s="3">
        <f>IF('data sistem'!FC472="lebih dari 3",4,'data sistem'!FC472)</f>
        <v>0</v>
      </c>
      <c r="AM472" s="3">
        <f>IF('data sistem'!FD472="lebih dari 3",4,'data sistem'!FD472)</f>
        <v>0</v>
      </c>
      <c r="AN472" s="3" t="str">
        <f>IF(LEFT('data sistem'!U472,7)="bekerja",1,IF(LEFT('data sistem'!U472,5)="tidak",2,""))</f>
        <v/>
      </c>
      <c r="AO472" s="3">
        <f>'data sistem'!M472*1</f>
        <v>0</v>
      </c>
      <c r="AP472" s="3">
        <f>'data sistem'!R472*2</f>
        <v>0</v>
      </c>
      <c r="AQ472" s="3">
        <f>'data sistem'!P472*3</f>
        <v>0</v>
      </c>
      <c r="AR472" s="3">
        <f>'data sistem'!Q472*4</f>
        <v>0</v>
      </c>
      <c r="AS472" s="3">
        <f>0</f>
        <v>0</v>
      </c>
      <c r="AU472" s="3">
        <f>IF('data sistem'!Q472="1",4,1)</f>
        <v>1</v>
      </c>
      <c r="AW472" s="3">
        <f>IF('data sistem'!AG472="bumn",1,IF('data sistem'!AG472="non-profit",2,IF('data sistem'!AG472="swasta",3,IF('data sistem'!AG472="wiraswasta",4,5))))</f>
        <v>5</v>
      </c>
      <c r="AX472" s="3">
        <f>IF(AW472=5,'data sistem'!AG472,"")</f>
        <v>0</v>
      </c>
      <c r="AY472" s="3">
        <f>IF('data sistem'!T472=0,1,'data sistem'!T472=0)</f>
        <v>1</v>
      </c>
      <c r="BA472" s="3">
        <f>IF('data sistem'!AM472="kurang dari 1 juta",1000000,IF('data sistem'!AM472="antara 1 dan 2 juta",2000000,IF('data sistem'!AM472="lebih dari 2 juta",3000000,IF('data sistem'!AM472="lebih dari 3 juta",4000000,0))))</f>
        <v>0</v>
      </c>
      <c r="BB472" s="3">
        <f>0</f>
        <v>0</v>
      </c>
      <c r="BC472" s="3">
        <f>IF('data sistem'!BI472="kurang dari 1 juta",1000000,IF('data sistem'!BI472="antara 1 dan 2 juta",2000000,IF('data sistem'!BI472="lebih dari 2 juta",3000000,IF('data sistem'!BI472="lebih dari 3 juta",4000000,0))))</f>
        <v>0</v>
      </c>
      <c r="BD472" s="3" t="str">
        <f>IF('data sistem'!DE472&gt;0,'data sistem'!DE472,"")</f>
        <v/>
      </c>
      <c r="BE472" s="3" t="str">
        <f>IF('data sistem'!DF472="lebih tinggi",1,IF('data sistem'!DF472="sama",2,IF('data sistem'!DF472="lebih rendah",3,IF('data sistem'!DF472="tidak perlu",4,""))))</f>
        <v/>
      </c>
      <c r="BF472" s="3">
        <f>'data sistem'!DG472*1</f>
        <v>0</v>
      </c>
      <c r="BG472" s="3">
        <f>'data sistem'!DH472*2</f>
        <v>0</v>
      </c>
      <c r="BH472" s="3">
        <f>'data sistem'!DI472*3</f>
        <v>0</v>
      </c>
      <c r="BI472" s="3">
        <f>'data sistem'!DJ472*4</f>
        <v>0</v>
      </c>
      <c r="BJ472" s="3">
        <f>'data sistem'!DK472*5</f>
        <v>0</v>
      </c>
      <c r="BK472" s="3">
        <f>'data sistem'!DL472*6</f>
        <v>0</v>
      </c>
      <c r="BL472" s="3">
        <f>'data sistem'!DM472*7</f>
        <v>0</v>
      </c>
      <c r="BM472" s="3">
        <f>'data sistem'!DN472*8</f>
        <v>0</v>
      </c>
      <c r="BN472" s="3">
        <f>'data sistem'!DO472*9</f>
        <v>0</v>
      </c>
      <c r="BO472" s="3">
        <f>'data sistem'!DP472*10</f>
        <v>0</v>
      </c>
      <c r="BP472" s="3">
        <f>'data sistem'!DQ472*11</f>
        <v>0</v>
      </c>
      <c r="BQ472" s="3">
        <f>'data sistem'!DR472*12</f>
        <v>0</v>
      </c>
      <c r="BR472" s="3">
        <v>0</v>
      </c>
      <c r="BT472" s="3">
        <f>'data sistem'!GU472</f>
        <v>0</v>
      </c>
      <c r="BU472" s="3">
        <f>'data sistem'!HX472</f>
        <v>0</v>
      </c>
      <c r="BV472" s="3">
        <f>'data sistem'!GV472</f>
        <v>0</v>
      </c>
      <c r="BW472" s="3">
        <f>'data sistem'!HY472</f>
        <v>0</v>
      </c>
      <c r="BX472" s="3">
        <f>'data sistem'!GW472</f>
        <v>0</v>
      </c>
      <c r="BY472" s="3">
        <f>'data sistem'!HV472</f>
        <v>0</v>
      </c>
      <c r="BZ472" s="3">
        <f>'data sistem'!HZ472</f>
        <v>0</v>
      </c>
      <c r="CA472" s="3">
        <f>'data sistem'!IY472</f>
        <v>0</v>
      </c>
      <c r="CB472" s="3">
        <f>'data sistem'!GX472</f>
        <v>0</v>
      </c>
      <c r="CC472" s="3">
        <f>'data sistem'!IA472</f>
        <v>0</v>
      </c>
      <c r="CD472" s="3">
        <f>'data sistem'!GY472</f>
        <v>0</v>
      </c>
      <c r="CE472" s="3">
        <f>'data sistem'!IB472</f>
        <v>0</v>
      </c>
      <c r="CF472" s="3">
        <f>'data sistem'!GZ472</f>
        <v>0</v>
      </c>
      <c r="CH472" s="3">
        <f>'data sistem'!IC472</f>
        <v>0</v>
      </c>
      <c r="CJ472" s="3">
        <f>'data sistem'!HA472</f>
        <v>0</v>
      </c>
      <c r="CK472" s="3">
        <f>'data sistem'!ID472</f>
        <v>0</v>
      </c>
      <c r="CL472" s="3">
        <f>'data sistem'!HB472</f>
        <v>0</v>
      </c>
      <c r="CM472" s="3">
        <f>'data sistem'!IE472</f>
        <v>0</v>
      </c>
      <c r="CN472" s="3">
        <f>'data sistem'!HC472</f>
        <v>0</v>
      </c>
      <c r="CO472" s="3">
        <f>'data sistem'!IF472</f>
        <v>0</v>
      </c>
      <c r="CP472" s="3">
        <f>'data sistem'!HD472</f>
        <v>0</v>
      </c>
      <c r="CQ472" s="3">
        <f>'data sistem'!IG472</f>
        <v>0</v>
      </c>
      <c r="CR472" s="3">
        <f>'data sistem'!HE472</f>
        <v>0</v>
      </c>
      <c r="CS472" s="3">
        <f>'data sistem'!IH472</f>
        <v>0</v>
      </c>
      <c r="CT472" s="3">
        <f>'data sistem'!HF472</f>
        <v>0</v>
      </c>
      <c r="CU472" s="3">
        <f>'data sistem'!II472</f>
        <v>0</v>
      </c>
      <c r="CV472" s="3">
        <f>'data sistem'!HG472</f>
        <v>0</v>
      </c>
      <c r="CW472" s="3">
        <f>'data sistem'!IJ472</f>
        <v>0</v>
      </c>
      <c r="CX472" s="3">
        <f>'data sistem'!HH472</f>
        <v>0</v>
      </c>
      <c r="CY472" s="3">
        <f>'data sistem'!IK472</f>
        <v>0</v>
      </c>
      <c r="CZ472" s="3">
        <f>'data sistem'!HI472</f>
        <v>0</v>
      </c>
      <c r="DA472" s="3">
        <f>'data sistem'!IL472</f>
        <v>0</v>
      </c>
      <c r="DB472" s="3">
        <f>'data sistem'!HJ472</f>
        <v>0</v>
      </c>
      <c r="DC472" s="3">
        <f>'data sistem'!IM472</f>
        <v>0</v>
      </c>
      <c r="DD472" s="3">
        <f>'data sistem'!HK472</f>
        <v>0</v>
      </c>
      <c r="DE472" s="3">
        <f>'data sistem'!IN472</f>
        <v>0</v>
      </c>
      <c r="DF472" s="3">
        <f>'data sistem'!HL472</f>
        <v>0</v>
      </c>
      <c r="DG472" s="3">
        <f>'data sistem'!IO472</f>
        <v>0</v>
      </c>
      <c r="DH472" s="3">
        <f>'data sistem'!HM472</f>
        <v>0</v>
      </c>
      <c r="DI472" s="3">
        <f>'data sistem'!HM472</f>
        <v>0</v>
      </c>
      <c r="DJ472" s="3">
        <f>'data sistem'!IP472</f>
        <v>0</v>
      </c>
      <c r="DK472" s="3">
        <f>'data sistem'!IP472</f>
        <v>0</v>
      </c>
      <c r="DL472" s="3">
        <f>'data sistem'!HN472</f>
        <v>0</v>
      </c>
      <c r="DM472" s="3">
        <f>'data sistem'!IQ472</f>
        <v>0</v>
      </c>
      <c r="DN472" s="3">
        <f>'data sistem'!HO472</f>
        <v>0</v>
      </c>
      <c r="DO472" s="3">
        <f>'data sistem'!IR472</f>
        <v>0</v>
      </c>
      <c r="DP472" s="3">
        <f>'data sistem'!HP472</f>
        <v>0</v>
      </c>
      <c r="DQ472" s="3">
        <f>'data sistem'!IS472</f>
        <v>0</v>
      </c>
      <c r="DR472" s="3">
        <f>'data sistem'!HQ472</f>
        <v>0</v>
      </c>
      <c r="DS472" s="3">
        <f>'data sistem'!IT472</f>
        <v>0</v>
      </c>
      <c r="DT472" s="3">
        <f>'data sistem'!HR472</f>
        <v>0</v>
      </c>
      <c r="DU472" s="3">
        <f>'data sistem'!IU472</f>
        <v>0</v>
      </c>
      <c r="DV472" s="3">
        <f>'data sistem'!HS472</f>
        <v>0</v>
      </c>
      <c r="DW472" s="3">
        <f>'data sistem'!IV472</f>
        <v>0</v>
      </c>
      <c r="DX472" s="3">
        <f>'data sistem'!HT472</f>
        <v>0</v>
      </c>
      <c r="DY472" s="3">
        <f>'data sistem'!IW472</f>
        <v>0</v>
      </c>
      <c r="DZ472" s="3">
        <f>'data sistem'!HU472</f>
        <v>0</v>
      </c>
      <c r="EA472" s="3">
        <f>'data sistem'!IX472</f>
        <v>0</v>
      </c>
    </row>
    <row r="473" spans="1:131" x14ac:dyDescent="0.3">
      <c r="A473" s="3" t="str">
        <f t="shared" si="7"/>
        <v>051022</v>
      </c>
      <c r="B473" s="3" t="e">
        <f>VLOOKUP('data sistem'!C473,kodeprodi!$A$2:$B$11,2,FALSE)</f>
        <v>#N/A</v>
      </c>
      <c r="C473" s="3">
        <f>'data sistem'!A473</f>
        <v>0</v>
      </c>
      <c r="D473" s="3">
        <f>'data sistem'!B473</f>
        <v>0</v>
      </c>
      <c r="E473" s="3">
        <f>'data sistem'!J473</f>
        <v>0</v>
      </c>
      <c r="F473" s="3">
        <f>'data sistem'!K473</f>
        <v>0</v>
      </c>
      <c r="G473" s="3">
        <f>2020-'data sistem'!E473</f>
        <v>2020</v>
      </c>
      <c r="H473" s="3">
        <f>1</f>
        <v>1</v>
      </c>
      <c r="I473" s="3">
        <f>2</f>
        <v>2</v>
      </c>
      <c r="J473" s="3">
        <f>3</f>
        <v>3</v>
      </c>
      <c r="K473" s="3">
        <f>3</f>
        <v>3</v>
      </c>
      <c r="L473" s="3">
        <f>1</f>
        <v>1</v>
      </c>
      <c r="M473" s="3">
        <f>2</f>
        <v>2</v>
      </c>
      <c r="N473" s="3">
        <f>1</f>
        <v>1</v>
      </c>
      <c r="O473" s="3" t="str">
        <f>IF('data sistem'!W473="tidak",3,IF('data sistem'!W473="ya",IF('data sistem'!DT473="sebelum lulus",1,IF('data sistem'!DT473="setelah lulus",2,"")),""))</f>
        <v/>
      </c>
      <c r="P473" s="3" t="str">
        <f>IF('data sistem'!DU473="0-3 bulan",1,IF('data sistem'!DU473="3-6 bulan",3,IF('data sistem'!DU473="6-12 bulan",6,IF('data sistem'!DU473="lebih dari 12 bulan",12,""))))</f>
        <v/>
      </c>
      <c r="Q473" s="3" t="str">
        <f>IF('data sistem'!DV473="0-3 bulan",1,IF('data sistem'!DV473="3-6 bulan",3,IF('data sistem'!DV473="6-12 bulan",6,IF('data sistem'!DV473="lebih dari 12 bulan",12,""))))</f>
        <v/>
      </c>
      <c r="R473" s="3">
        <f>'data sistem'!EA473</f>
        <v>0</v>
      </c>
      <c r="S473" s="3">
        <f>'data sistem'!EB473</f>
        <v>0</v>
      </c>
      <c r="T473" s="3">
        <f>'data sistem'!EC473</f>
        <v>0</v>
      </c>
      <c r="U473" s="3">
        <f>'data sistem'!ED473</f>
        <v>0</v>
      </c>
      <c r="V473" s="3">
        <f>'data sistem'!EE473</f>
        <v>0</v>
      </c>
      <c r="W473" s="3">
        <f>'data sistem'!EF473</f>
        <v>0</v>
      </c>
      <c r="X473" s="3">
        <f>'data sistem'!EG473</f>
        <v>0</v>
      </c>
      <c r="Y473" s="3" t="str">
        <f>IF('data sistem'!DW473="ya",1,IF('data sistem'!DW473="tidak",0,""))</f>
        <v/>
      </c>
      <c r="Z473" s="3">
        <f>'data sistem'!EM473</f>
        <v>0</v>
      </c>
      <c r="AA473" s="3">
        <f>'data sistem'!EH473</f>
        <v>0</v>
      </c>
      <c r="AB473" s="3">
        <f>'data sistem'!EI473</f>
        <v>0</v>
      </c>
      <c r="AC473" s="3">
        <f>'data sistem'!EJ473</f>
        <v>0</v>
      </c>
      <c r="AD473" s="3">
        <f>'data sistem'!EK473</f>
        <v>0</v>
      </c>
      <c r="AE473" s="3">
        <f>'data sistem'!EL473</f>
        <v>0</v>
      </c>
      <c r="AF473" s="3">
        <f>0</f>
        <v>0</v>
      </c>
      <c r="AH473" s="3">
        <f>IF('data sistem'!FB473="lebih dari 3",4,'data sistem'!FB473)</f>
        <v>0</v>
      </c>
      <c r="AI473" s="3" t="str">
        <f>IF('data sistem'!FF473="sebelum lulus",1,IF('data sistem'!FF473="setelah lulus",2,""))</f>
        <v/>
      </c>
      <c r="AJ473" s="3" t="str">
        <f>IF('data sistem'!FG473="0-3 bulan",1,IF('data sistem'!FG473="3-6 bulan",3,IF('data sistem'!FG473="6-12 bulan",6,IF('data sistem'!FG473="lebih dari 12 bulan",12,""))))</f>
        <v/>
      </c>
      <c r="AK473" s="3" t="str">
        <f>IF('data sistem'!FH473="0-3 bulan",1,IF('data sistem'!FH473="3-6 bulan",3,IF('data sistem'!FH473="6-12 bulan",6,IF('data sistem'!FH473="lebih dari 12 bulan",12,""))))</f>
        <v/>
      </c>
      <c r="AL473" s="3">
        <f>IF('data sistem'!FC473="lebih dari 3",4,'data sistem'!FC473)</f>
        <v>0</v>
      </c>
      <c r="AM473" s="3">
        <f>IF('data sistem'!FD473="lebih dari 3",4,'data sistem'!FD473)</f>
        <v>0</v>
      </c>
      <c r="AN473" s="3" t="str">
        <f>IF(LEFT('data sistem'!U473,7)="bekerja",1,IF(LEFT('data sistem'!U473,5)="tidak",2,""))</f>
        <v/>
      </c>
      <c r="AO473" s="3">
        <f>'data sistem'!M473*1</f>
        <v>0</v>
      </c>
      <c r="AP473" s="3">
        <f>'data sistem'!R473*2</f>
        <v>0</v>
      </c>
      <c r="AQ473" s="3">
        <f>'data sistem'!P473*3</f>
        <v>0</v>
      </c>
      <c r="AR473" s="3">
        <f>'data sistem'!Q473*4</f>
        <v>0</v>
      </c>
      <c r="AS473" s="3">
        <f>0</f>
        <v>0</v>
      </c>
      <c r="AU473" s="3">
        <f>IF('data sistem'!Q473="1",4,1)</f>
        <v>1</v>
      </c>
      <c r="AW473" s="3">
        <f>IF('data sistem'!AG473="bumn",1,IF('data sistem'!AG473="non-profit",2,IF('data sistem'!AG473="swasta",3,IF('data sistem'!AG473="wiraswasta",4,5))))</f>
        <v>5</v>
      </c>
      <c r="AX473" s="3">
        <f>IF(AW473=5,'data sistem'!AG473,"")</f>
        <v>0</v>
      </c>
      <c r="AY473" s="3">
        <f>IF('data sistem'!T473=0,1,'data sistem'!T473=0)</f>
        <v>1</v>
      </c>
      <c r="BA473" s="3">
        <f>IF('data sistem'!AM473="kurang dari 1 juta",1000000,IF('data sistem'!AM473="antara 1 dan 2 juta",2000000,IF('data sistem'!AM473="lebih dari 2 juta",3000000,IF('data sistem'!AM473="lebih dari 3 juta",4000000,0))))</f>
        <v>0</v>
      </c>
      <c r="BB473" s="3">
        <f>0</f>
        <v>0</v>
      </c>
      <c r="BC473" s="3">
        <f>IF('data sistem'!BI473="kurang dari 1 juta",1000000,IF('data sistem'!BI473="antara 1 dan 2 juta",2000000,IF('data sistem'!BI473="lebih dari 2 juta",3000000,IF('data sistem'!BI473="lebih dari 3 juta",4000000,0))))</f>
        <v>0</v>
      </c>
      <c r="BD473" s="3" t="str">
        <f>IF('data sistem'!DE473&gt;0,'data sistem'!DE473,"")</f>
        <v/>
      </c>
      <c r="BE473" s="3" t="str">
        <f>IF('data sistem'!DF473="lebih tinggi",1,IF('data sistem'!DF473="sama",2,IF('data sistem'!DF473="lebih rendah",3,IF('data sistem'!DF473="tidak perlu",4,""))))</f>
        <v/>
      </c>
      <c r="BF473" s="3">
        <f>'data sistem'!DG473*1</f>
        <v>0</v>
      </c>
      <c r="BG473" s="3">
        <f>'data sistem'!DH473*2</f>
        <v>0</v>
      </c>
      <c r="BH473" s="3">
        <f>'data sistem'!DI473*3</f>
        <v>0</v>
      </c>
      <c r="BI473" s="3">
        <f>'data sistem'!DJ473*4</f>
        <v>0</v>
      </c>
      <c r="BJ473" s="3">
        <f>'data sistem'!DK473*5</f>
        <v>0</v>
      </c>
      <c r="BK473" s="3">
        <f>'data sistem'!DL473*6</f>
        <v>0</v>
      </c>
      <c r="BL473" s="3">
        <f>'data sistem'!DM473*7</f>
        <v>0</v>
      </c>
      <c r="BM473" s="3">
        <f>'data sistem'!DN473*8</f>
        <v>0</v>
      </c>
      <c r="BN473" s="3">
        <f>'data sistem'!DO473*9</f>
        <v>0</v>
      </c>
      <c r="BO473" s="3">
        <f>'data sistem'!DP473*10</f>
        <v>0</v>
      </c>
      <c r="BP473" s="3">
        <f>'data sistem'!DQ473*11</f>
        <v>0</v>
      </c>
      <c r="BQ473" s="3">
        <f>'data sistem'!DR473*12</f>
        <v>0</v>
      </c>
      <c r="BR473" s="3">
        <v>0</v>
      </c>
      <c r="BT473" s="3">
        <f>'data sistem'!GU473</f>
        <v>0</v>
      </c>
      <c r="BU473" s="3">
        <f>'data sistem'!HX473</f>
        <v>0</v>
      </c>
      <c r="BV473" s="3">
        <f>'data sistem'!GV473</f>
        <v>0</v>
      </c>
      <c r="BW473" s="3">
        <f>'data sistem'!HY473</f>
        <v>0</v>
      </c>
      <c r="BX473" s="3">
        <f>'data sistem'!GW473</f>
        <v>0</v>
      </c>
      <c r="BY473" s="3">
        <f>'data sistem'!HV473</f>
        <v>0</v>
      </c>
      <c r="BZ473" s="3">
        <f>'data sistem'!HZ473</f>
        <v>0</v>
      </c>
      <c r="CA473" s="3">
        <f>'data sistem'!IY473</f>
        <v>0</v>
      </c>
      <c r="CB473" s="3">
        <f>'data sistem'!GX473</f>
        <v>0</v>
      </c>
      <c r="CC473" s="3">
        <f>'data sistem'!IA473</f>
        <v>0</v>
      </c>
      <c r="CD473" s="3">
        <f>'data sistem'!GY473</f>
        <v>0</v>
      </c>
      <c r="CE473" s="3">
        <f>'data sistem'!IB473</f>
        <v>0</v>
      </c>
      <c r="CF473" s="3">
        <f>'data sistem'!GZ473</f>
        <v>0</v>
      </c>
      <c r="CH473" s="3">
        <f>'data sistem'!IC473</f>
        <v>0</v>
      </c>
      <c r="CJ473" s="3">
        <f>'data sistem'!HA473</f>
        <v>0</v>
      </c>
      <c r="CK473" s="3">
        <f>'data sistem'!ID473</f>
        <v>0</v>
      </c>
      <c r="CL473" s="3">
        <f>'data sistem'!HB473</f>
        <v>0</v>
      </c>
      <c r="CM473" s="3">
        <f>'data sistem'!IE473</f>
        <v>0</v>
      </c>
      <c r="CN473" s="3">
        <f>'data sistem'!HC473</f>
        <v>0</v>
      </c>
      <c r="CO473" s="3">
        <f>'data sistem'!IF473</f>
        <v>0</v>
      </c>
      <c r="CP473" s="3">
        <f>'data sistem'!HD473</f>
        <v>0</v>
      </c>
      <c r="CQ473" s="3">
        <f>'data sistem'!IG473</f>
        <v>0</v>
      </c>
      <c r="CR473" s="3">
        <f>'data sistem'!HE473</f>
        <v>0</v>
      </c>
      <c r="CS473" s="3">
        <f>'data sistem'!IH473</f>
        <v>0</v>
      </c>
      <c r="CT473" s="3">
        <f>'data sistem'!HF473</f>
        <v>0</v>
      </c>
      <c r="CU473" s="3">
        <f>'data sistem'!II473</f>
        <v>0</v>
      </c>
      <c r="CV473" s="3">
        <f>'data sistem'!HG473</f>
        <v>0</v>
      </c>
      <c r="CW473" s="3">
        <f>'data sistem'!IJ473</f>
        <v>0</v>
      </c>
      <c r="CX473" s="3">
        <f>'data sistem'!HH473</f>
        <v>0</v>
      </c>
      <c r="CY473" s="3">
        <f>'data sistem'!IK473</f>
        <v>0</v>
      </c>
      <c r="CZ473" s="3">
        <f>'data sistem'!HI473</f>
        <v>0</v>
      </c>
      <c r="DA473" s="3">
        <f>'data sistem'!IL473</f>
        <v>0</v>
      </c>
      <c r="DB473" s="3">
        <f>'data sistem'!HJ473</f>
        <v>0</v>
      </c>
      <c r="DC473" s="3">
        <f>'data sistem'!IM473</f>
        <v>0</v>
      </c>
      <c r="DD473" s="3">
        <f>'data sistem'!HK473</f>
        <v>0</v>
      </c>
      <c r="DE473" s="3">
        <f>'data sistem'!IN473</f>
        <v>0</v>
      </c>
      <c r="DF473" s="3">
        <f>'data sistem'!HL473</f>
        <v>0</v>
      </c>
      <c r="DG473" s="3">
        <f>'data sistem'!IO473</f>
        <v>0</v>
      </c>
      <c r="DH473" s="3">
        <f>'data sistem'!HM473</f>
        <v>0</v>
      </c>
      <c r="DI473" s="3">
        <f>'data sistem'!HM473</f>
        <v>0</v>
      </c>
      <c r="DJ473" s="3">
        <f>'data sistem'!IP473</f>
        <v>0</v>
      </c>
      <c r="DK473" s="3">
        <f>'data sistem'!IP473</f>
        <v>0</v>
      </c>
      <c r="DL473" s="3">
        <f>'data sistem'!HN473</f>
        <v>0</v>
      </c>
      <c r="DM473" s="3">
        <f>'data sistem'!IQ473</f>
        <v>0</v>
      </c>
      <c r="DN473" s="3">
        <f>'data sistem'!HO473</f>
        <v>0</v>
      </c>
      <c r="DO473" s="3">
        <f>'data sistem'!IR473</f>
        <v>0</v>
      </c>
      <c r="DP473" s="3">
        <f>'data sistem'!HP473</f>
        <v>0</v>
      </c>
      <c r="DQ473" s="3">
        <f>'data sistem'!IS473</f>
        <v>0</v>
      </c>
      <c r="DR473" s="3">
        <f>'data sistem'!HQ473</f>
        <v>0</v>
      </c>
      <c r="DS473" s="3">
        <f>'data sistem'!IT473</f>
        <v>0</v>
      </c>
      <c r="DT473" s="3">
        <f>'data sistem'!HR473</f>
        <v>0</v>
      </c>
      <c r="DU473" s="3">
        <f>'data sistem'!IU473</f>
        <v>0</v>
      </c>
      <c r="DV473" s="3">
        <f>'data sistem'!HS473</f>
        <v>0</v>
      </c>
      <c r="DW473" s="3">
        <f>'data sistem'!IV473</f>
        <v>0</v>
      </c>
      <c r="DX473" s="3">
        <f>'data sistem'!HT473</f>
        <v>0</v>
      </c>
      <c r="DY473" s="3">
        <f>'data sistem'!IW473</f>
        <v>0</v>
      </c>
      <c r="DZ473" s="3">
        <f>'data sistem'!HU473</f>
        <v>0</v>
      </c>
      <c r="EA473" s="3">
        <f>'data sistem'!IX473</f>
        <v>0</v>
      </c>
    </row>
    <row r="474" spans="1:131" x14ac:dyDescent="0.3">
      <c r="A474" s="3" t="str">
        <f t="shared" si="7"/>
        <v>051022</v>
      </c>
      <c r="B474" s="3" t="e">
        <f>VLOOKUP('data sistem'!C474,kodeprodi!$A$2:$B$11,2,FALSE)</f>
        <v>#N/A</v>
      </c>
      <c r="C474" s="3">
        <f>'data sistem'!A474</f>
        <v>0</v>
      </c>
      <c r="D474" s="3">
        <f>'data sistem'!B474</f>
        <v>0</v>
      </c>
      <c r="E474" s="3">
        <f>'data sistem'!J474</f>
        <v>0</v>
      </c>
      <c r="F474" s="3">
        <f>'data sistem'!K474</f>
        <v>0</v>
      </c>
      <c r="G474" s="3">
        <f>2020-'data sistem'!E474</f>
        <v>2020</v>
      </c>
      <c r="H474" s="3">
        <f>1</f>
        <v>1</v>
      </c>
      <c r="I474" s="3">
        <f>2</f>
        <v>2</v>
      </c>
      <c r="J474" s="3">
        <f>3</f>
        <v>3</v>
      </c>
      <c r="K474" s="3">
        <f>3</f>
        <v>3</v>
      </c>
      <c r="L474" s="3">
        <f>1</f>
        <v>1</v>
      </c>
      <c r="M474" s="3">
        <f>2</f>
        <v>2</v>
      </c>
      <c r="N474" s="3">
        <f>1</f>
        <v>1</v>
      </c>
      <c r="O474" s="3" t="str">
        <f>IF('data sistem'!W474="tidak",3,IF('data sistem'!W474="ya",IF('data sistem'!DT474="sebelum lulus",1,IF('data sistem'!DT474="setelah lulus",2,"")),""))</f>
        <v/>
      </c>
      <c r="P474" s="3" t="str">
        <f>IF('data sistem'!DU474="0-3 bulan",1,IF('data sistem'!DU474="3-6 bulan",3,IF('data sistem'!DU474="6-12 bulan",6,IF('data sistem'!DU474="lebih dari 12 bulan",12,""))))</f>
        <v/>
      </c>
      <c r="Q474" s="3" t="str">
        <f>IF('data sistem'!DV474="0-3 bulan",1,IF('data sistem'!DV474="3-6 bulan",3,IF('data sistem'!DV474="6-12 bulan",6,IF('data sistem'!DV474="lebih dari 12 bulan",12,""))))</f>
        <v/>
      </c>
      <c r="R474" s="3">
        <f>'data sistem'!EA474</f>
        <v>0</v>
      </c>
      <c r="S474" s="3">
        <f>'data sistem'!EB474</f>
        <v>0</v>
      </c>
      <c r="T474" s="3">
        <f>'data sistem'!EC474</f>
        <v>0</v>
      </c>
      <c r="U474" s="3">
        <f>'data sistem'!ED474</f>
        <v>0</v>
      </c>
      <c r="V474" s="3">
        <f>'data sistem'!EE474</f>
        <v>0</v>
      </c>
      <c r="W474" s="3">
        <f>'data sistem'!EF474</f>
        <v>0</v>
      </c>
      <c r="X474" s="3">
        <f>'data sistem'!EG474</f>
        <v>0</v>
      </c>
      <c r="Y474" s="3" t="str">
        <f>IF('data sistem'!DW474="ya",1,IF('data sistem'!DW474="tidak",0,""))</f>
        <v/>
      </c>
      <c r="Z474" s="3">
        <f>'data sistem'!EM474</f>
        <v>0</v>
      </c>
      <c r="AA474" s="3">
        <f>'data sistem'!EH474</f>
        <v>0</v>
      </c>
      <c r="AB474" s="3">
        <f>'data sistem'!EI474</f>
        <v>0</v>
      </c>
      <c r="AC474" s="3">
        <f>'data sistem'!EJ474</f>
        <v>0</v>
      </c>
      <c r="AD474" s="3">
        <f>'data sistem'!EK474</f>
        <v>0</v>
      </c>
      <c r="AE474" s="3">
        <f>'data sistem'!EL474</f>
        <v>0</v>
      </c>
      <c r="AF474" s="3">
        <f>0</f>
        <v>0</v>
      </c>
      <c r="AH474" s="3">
        <f>IF('data sistem'!FB474="lebih dari 3",4,'data sistem'!FB474)</f>
        <v>0</v>
      </c>
      <c r="AI474" s="3" t="str">
        <f>IF('data sistem'!FF474="sebelum lulus",1,IF('data sistem'!FF474="setelah lulus",2,""))</f>
        <v/>
      </c>
      <c r="AJ474" s="3" t="str">
        <f>IF('data sistem'!FG474="0-3 bulan",1,IF('data sistem'!FG474="3-6 bulan",3,IF('data sistem'!FG474="6-12 bulan",6,IF('data sistem'!FG474="lebih dari 12 bulan",12,""))))</f>
        <v/>
      </c>
      <c r="AK474" s="3" t="str">
        <f>IF('data sistem'!FH474="0-3 bulan",1,IF('data sistem'!FH474="3-6 bulan",3,IF('data sistem'!FH474="6-12 bulan",6,IF('data sistem'!FH474="lebih dari 12 bulan",12,""))))</f>
        <v/>
      </c>
      <c r="AL474" s="3">
        <f>IF('data sistem'!FC474="lebih dari 3",4,'data sistem'!FC474)</f>
        <v>0</v>
      </c>
      <c r="AM474" s="3">
        <f>IF('data sistem'!FD474="lebih dari 3",4,'data sistem'!FD474)</f>
        <v>0</v>
      </c>
      <c r="AN474" s="3" t="str">
        <f>IF(LEFT('data sistem'!U474,7)="bekerja",1,IF(LEFT('data sistem'!U474,5)="tidak",2,""))</f>
        <v/>
      </c>
      <c r="AO474" s="3">
        <f>'data sistem'!M474*1</f>
        <v>0</v>
      </c>
      <c r="AP474" s="3">
        <f>'data sistem'!R474*2</f>
        <v>0</v>
      </c>
      <c r="AQ474" s="3">
        <f>'data sistem'!P474*3</f>
        <v>0</v>
      </c>
      <c r="AR474" s="3">
        <f>'data sistem'!Q474*4</f>
        <v>0</v>
      </c>
      <c r="AS474" s="3">
        <f>0</f>
        <v>0</v>
      </c>
      <c r="AU474" s="3">
        <f>IF('data sistem'!Q474="1",4,1)</f>
        <v>1</v>
      </c>
      <c r="AW474" s="3">
        <f>IF('data sistem'!AG474="bumn",1,IF('data sistem'!AG474="non-profit",2,IF('data sistem'!AG474="swasta",3,IF('data sistem'!AG474="wiraswasta",4,5))))</f>
        <v>5</v>
      </c>
      <c r="AX474" s="3">
        <f>IF(AW474=5,'data sistem'!AG474,"")</f>
        <v>0</v>
      </c>
      <c r="AY474" s="3">
        <f>IF('data sistem'!T474=0,1,'data sistem'!T474=0)</f>
        <v>1</v>
      </c>
      <c r="BA474" s="3">
        <f>IF('data sistem'!AM474="kurang dari 1 juta",1000000,IF('data sistem'!AM474="antara 1 dan 2 juta",2000000,IF('data sistem'!AM474="lebih dari 2 juta",3000000,IF('data sistem'!AM474="lebih dari 3 juta",4000000,0))))</f>
        <v>0</v>
      </c>
      <c r="BB474" s="3">
        <f>0</f>
        <v>0</v>
      </c>
      <c r="BC474" s="3">
        <f>IF('data sistem'!BI474="kurang dari 1 juta",1000000,IF('data sistem'!BI474="antara 1 dan 2 juta",2000000,IF('data sistem'!BI474="lebih dari 2 juta",3000000,IF('data sistem'!BI474="lebih dari 3 juta",4000000,0))))</f>
        <v>0</v>
      </c>
      <c r="BD474" s="3" t="str">
        <f>IF('data sistem'!DE474&gt;0,'data sistem'!DE474,"")</f>
        <v/>
      </c>
      <c r="BE474" s="3" t="str">
        <f>IF('data sistem'!DF474="lebih tinggi",1,IF('data sistem'!DF474="sama",2,IF('data sistem'!DF474="lebih rendah",3,IF('data sistem'!DF474="tidak perlu",4,""))))</f>
        <v/>
      </c>
      <c r="BF474" s="3">
        <f>'data sistem'!DG474*1</f>
        <v>0</v>
      </c>
      <c r="BG474" s="3">
        <f>'data sistem'!DH474*2</f>
        <v>0</v>
      </c>
      <c r="BH474" s="3">
        <f>'data sistem'!DI474*3</f>
        <v>0</v>
      </c>
      <c r="BI474" s="3">
        <f>'data sistem'!DJ474*4</f>
        <v>0</v>
      </c>
      <c r="BJ474" s="3">
        <f>'data sistem'!DK474*5</f>
        <v>0</v>
      </c>
      <c r="BK474" s="3">
        <f>'data sistem'!DL474*6</f>
        <v>0</v>
      </c>
      <c r="BL474" s="3">
        <f>'data sistem'!DM474*7</f>
        <v>0</v>
      </c>
      <c r="BM474" s="3">
        <f>'data sistem'!DN474*8</f>
        <v>0</v>
      </c>
      <c r="BN474" s="3">
        <f>'data sistem'!DO474*9</f>
        <v>0</v>
      </c>
      <c r="BO474" s="3">
        <f>'data sistem'!DP474*10</f>
        <v>0</v>
      </c>
      <c r="BP474" s="3">
        <f>'data sistem'!DQ474*11</f>
        <v>0</v>
      </c>
      <c r="BQ474" s="3">
        <f>'data sistem'!DR474*12</f>
        <v>0</v>
      </c>
      <c r="BR474" s="3">
        <v>0</v>
      </c>
      <c r="BT474" s="3">
        <f>'data sistem'!GU474</f>
        <v>0</v>
      </c>
      <c r="BU474" s="3">
        <f>'data sistem'!HX474</f>
        <v>0</v>
      </c>
      <c r="BV474" s="3">
        <f>'data sistem'!GV474</f>
        <v>0</v>
      </c>
      <c r="BW474" s="3">
        <f>'data sistem'!HY474</f>
        <v>0</v>
      </c>
      <c r="BX474" s="3">
        <f>'data sistem'!GW474</f>
        <v>0</v>
      </c>
      <c r="BY474" s="3">
        <f>'data sistem'!HV474</f>
        <v>0</v>
      </c>
      <c r="BZ474" s="3">
        <f>'data sistem'!HZ474</f>
        <v>0</v>
      </c>
      <c r="CA474" s="3">
        <f>'data sistem'!IY474</f>
        <v>0</v>
      </c>
      <c r="CB474" s="3">
        <f>'data sistem'!GX474</f>
        <v>0</v>
      </c>
      <c r="CC474" s="3">
        <f>'data sistem'!IA474</f>
        <v>0</v>
      </c>
      <c r="CD474" s="3">
        <f>'data sistem'!GY474</f>
        <v>0</v>
      </c>
      <c r="CE474" s="3">
        <f>'data sistem'!IB474</f>
        <v>0</v>
      </c>
      <c r="CF474" s="3">
        <f>'data sistem'!GZ474</f>
        <v>0</v>
      </c>
      <c r="CH474" s="3">
        <f>'data sistem'!IC474</f>
        <v>0</v>
      </c>
      <c r="CJ474" s="3">
        <f>'data sistem'!HA474</f>
        <v>0</v>
      </c>
      <c r="CK474" s="3">
        <f>'data sistem'!ID474</f>
        <v>0</v>
      </c>
      <c r="CL474" s="3">
        <f>'data sistem'!HB474</f>
        <v>0</v>
      </c>
      <c r="CM474" s="3">
        <f>'data sistem'!IE474</f>
        <v>0</v>
      </c>
      <c r="CN474" s="3">
        <f>'data sistem'!HC474</f>
        <v>0</v>
      </c>
      <c r="CO474" s="3">
        <f>'data sistem'!IF474</f>
        <v>0</v>
      </c>
      <c r="CP474" s="3">
        <f>'data sistem'!HD474</f>
        <v>0</v>
      </c>
      <c r="CQ474" s="3">
        <f>'data sistem'!IG474</f>
        <v>0</v>
      </c>
      <c r="CR474" s="3">
        <f>'data sistem'!HE474</f>
        <v>0</v>
      </c>
      <c r="CS474" s="3">
        <f>'data sistem'!IH474</f>
        <v>0</v>
      </c>
      <c r="CT474" s="3">
        <f>'data sistem'!HF474</f>
        <v>0</v>
      </c>
      <c r="CU474" s="3">
        <f>'data sistem'!II474</f>
        <v>0</v>
      </c>
      <c r="CV474" s="3">
        <f>'data sistem'!HG474</f>
        <v>0</v>
      </c>
      <c r="CW474" s="3">
        <f>'data sistem'!IJ474</f>
        <v>0</v>
      </c>
      <c r="CX474" s="3">
        <f>'data sistem'!HH474</f>
        <v>0</v>
      </c>
      <c r="CY474" s="3">
        <f>'data sistem'!IK474</f>
        <v>0</v>
      </c>
      <c r="CZ474" s="3">
        <f>'data sistem'!HI474</f>
        <v>0</v>
      </c>
      <c r="DA474" s="3">
        <f>'data sistem'!IL474</f>
        <v>0</v>
      </c>
      <c r="DB474" s="3">
        <f>'data sistem'!HJ474</f>
        <v>0</v>
      </c>
      <c r="DC474" s="3">
        <f>'data sistem'!IM474</f>
        <v>0</v>
      </c>
      <c r="DD474" s="3">
        <f>'data sistem'!HK474</f>
        <v>0</v>
      </c>
      <c r="DE474" s="3">
        <f>'data sistem'!IN474</f>
        <v>0</v>
      </c>
      <c r="DF474" s="3">
        <f>'data sistem'!HL474</f>
        <v>0</v>
      </c>
      <c r="DG474" s="3">
        <f>'data sistem'!IO474</f>
        <v>0</v>
      </c>
      <c r="DH474" s="3">
        <f>'data sistem'!HM474</f>
        <v>0</v>
      </c>
      <c r="DI474" s="3">
        <f>'data sistem'!HM474</f>
        <v>0</v>
      </c>
      <c r="DJ474" s="3">
        <f>'data sistem'!IP474</f>
        <v>0</v>
      </c>
      <c r="DK474" s="3">
        <f>'data sistem'!IP474</f>
        <v>0</v>
      </c>
      <c r="DL474" s="3">
        <f>'data sistem'!HN474</f>
        <v>0</v>
      </c>
      <c r="DM474" s="3">
        <f>'data sistem'!IQ474</f>
        <v>0</v>
      </c>
      <c r="DN474" s="3">
        <f>'data sistem'!HO474</f>
        <v>0</v>
      </c>
      <c r="DO474" s="3">
        <f>'data sistem'!IR474</f>
        <v>0</v>
      </c>
      <c r="DP474" s="3">
        <f>'data sistem'!HP474</f>
        <v>0</v>
      </c>
      <c r="DQ474" s="3">
        <f>'data sistem'!IS474</f>
        <v>0</v>
      </c>
      <c r="DR474" s="3">
        <f>'data sistem'!HQ474</f>
        <v>0</v>
      </c>
      <c r="DS474" s="3">
        <f>'data sistem'!IT474</f>
        <v>0</v>
      </c>
      <c r="DT474" s="3">
        <f>'data sistem'!HR474</f>
        <v>0</v>
      </c>
      <c r="DU474" s="3">
        <f>'data sistem'!IU474</f>
        <v>0</v>
      </c>
      <c r="DV474" s="3">
        <f>'data sistem'!HS474</f>
        <v>0</v>
      </c>
      <c r="DW474" s="3">
        <f>'data sistem'!IV474</f>
        <v>0</v>
      </c>
      <c r="DX474" s="3">
        <f>'data sistem'!HT474</f>
        <v>0</v>
      </c>
      <c r="DY474" s="3">
        <f>'data sistem'!IW474</f>
        <v>0</v>
      </c>
      <c r="DZ474" s="3">
        <f>'data sistem'!HU474</f>
        <v>0</v>
      </c>
      <c r="EA474" s="3">
        <f>'data sistem'!IX474</f>
        <v>0</v>
      </c>
    </row>
    <row r="475" spans="1:131" x14ac:dyDescent="0.3">
      <c r="A475" s="3" t="str">
        <f t="shared" si="7"/>
        <v>051022</v>
      </c>
      <c r="B475" s="3" t="e">
        <f>VLOOKUP('data sistem'!C475,kodeprodi!$A$2:$B$11,2,FALSE)</f>
        <v>#N/A</v>
      </c>
      <c r="C475" s="3">
        <f>'data sistem'!A475</f>
        <v>0</v>
      </c>
      <c r="D475" s="3">
        <f>'data sistem'!B475</f>
        <v>0</v>
      </c>
      <c r="E475" s="3">
        <f>'data sistem'!J475</f>
        <v>0</v>
      </c>
      <c r="F475" s="3">
        <f>'data sistem'!K475</f>
        <v>0</v>
      </c>
      <c r="G475" s="3">
        <f>2020-'data sistem'!E475</f>
        <v>2020</v>
      </c>
      <c r="H475" s="3">
        <f>1</f>
        <v>1</v>
      </c>
      <c r="I475" s="3">
        <f>2</f>
        <v>2</v>
      </c>
      <c r="J475" s="3">
        <f>3</f>
        <v>3</v>
      </c>
      <c r="K475" s="3">
        <f>3</f>
        <v>3</v>
      </c>
      <c r="L475" s="3">
        <f>1</f>
        <v>1</v>
      </c>
      <c r="M475" s="3">
        <f>2</f>
        <v>2</v>
      </c>
      <c r="N475" s="3">
        <f>1</f>
        <v>1</v>
      </c>
      <c r="O475" s="3" t="str">
        <f>IF('data sistem'!W475="tidak",3,IF('data sistem'!W475="ya",IF('data sistem'!DT475="sebelum lulus",1,IF('data sistem'!DT475="setelah lulus",2,"")),""))</f>
        <v/>
      </c>
      <c r="P475" s="3" t="str">
        <f>IF('data sistem'!DU475="0-3 bulan",1,IF('data sistem'!DU475="3-6 bulan",3,IF('data sistem'!DU475="6-12 bulan",6,IF('data sistem'!DU475="lebih dari 12 bulan",12,""))))</f>
        <v/>
      </c>
      <c r="Q475" s="3" t="str">
        <f>IF('data sistem'!DV475="0-3 bulan",1,IF('data sistem'!DV475="3-6 bulan",3,IF('data sistem'!DV475="6-12 bulan",6,IF('data sistem'!DV475="lebih dari 12 bulan",12,""))))</f>
        <v/>
      </c>
      <c r="R475" s="3">
        <f>'data sistem'!EA475</f>
        <v>0</v>
      </c>
      <c r="S475" s="3">
        <f>'data sistem'!EB475</f>
        <v>0</v>
      </c>
      <c r="T475" s="3">
        <f>'data sistem'!EC475</f>
        <v>0</v>
      </c>
      <c r="U475" s="3">
        <f>'data sistem'!ED475</f>
        <v>0</v>
      </c>
      <c r="V475" s="3">
        <f>'data sistem'!EE475</f>
        <v>0</v>
      </c>
      <c r="W475" s="3">
        <f>'data sistem'!EF475</f>
        <v>0</v>
      </c>
      <c r="X475" s="3">
        <f>'data sistem'!EG475</f>
        <v>0</v>
      </c>
      <c r="Y475" s="3" t="str">
        <f>IF('data sistem'!DW475="ya",1,IF('data sistem'!DW475="tidak",0,""))</f>
        <v/>
      </c>
      <c r="Z475" s="3">
        <f>'data sistem'!EM475</f>
        <v>0</v>
      </c>
      <c r="AA475" s="3">
        <f>'data sistem'!EH475</f>
        <v>0</v>
      </c>
      <c r="AB475" s="3">
        <f>'data sistem'!EI475</f>
        <v>0</v>
      </c>
      <c r="AC475" s="3">
        <f>'data sistem'!EJ475</f>
        <v>0</v>
      </c>
      <c r="AD475" s="3">
        <f>'data sistem'!EK475</f>
        <v>0</v>
      </c>
      <c r="AE475" s="3">
        <f>'data sistem'!EL475</f>
        <v>0</v>
      </c>
      <c r="AF475" s="3">
        <f>0</f>
        <v>0</v>
      </c>
      <c r="AH475" s="3">
        <f>IF('data sistem'!FB475="lebih dari 3",4,'data sistem'!FB475)</f>
        <v>0</v>
      </c>
      <c r="AI475" s="3" t="str">
        <f>IF('data sistem'!FF475="sebelum lulus",1,IF('data sistem'!FF475="setelah lulus",2,""))</f>
        <v/>
      </c>
      <c r="AJ475" s="3" t="str">
        <f>IF('data sistem'!FG475="0-3 bulan",1,IF('data sistem'!FG475="3-6 bulan",3,IF('data sistem'!FG475="6-12 bulan",6,IF('data sistem'!FG475="lebih dari 12 bulan",12,""))))</f>
        <v/>
      </c>
      <c r="AK475" s="3" t="str">
        <f>IF('data sistem'!FH475="0-3 bulan",1,IF('data sistem'!FH475="3-6 bulan",3,IF('data sistem'!FH475="6-12 bulan",6,IF('data sistem'!FH475="lebih dari 12 bulan",12,""))))</f>
        <v/>
      </c>
      <c r="AL475" s="3">
        <f>IF('data sistem'!FC475="lebih dari 3",4,'data sistem'!FC475)</f>
        <v>0</v>
      </c>
      <c r="AM475" s="3">
        <f>IF('data sistem'!FD475="lebih dari 3",4,'data sistem'!FD475)</f>
        <v>0</v>
      </c>
      <c r="AN475" s="3" t="str">
        <f>IF(LEFT('data sistem'!U475,7)="bekerja",1,IF(LEFT('data sistem'!U475,5)="tidak",2,""))</f>
        <v/>
      </c>
      <c r="AO475" s="3">
        <f>'data sistem'!M475*1</f>
        <v>0</v>
      </c>
      <c r="AP475" s="3">
        <f>'data sistem'!R475*2</f>
        <v>0</v>
      </c>
      <c r="AQ475" s="3">
        <f>'data sistem'!P475*3</f>
        <v>0</v>
      </c>
      <c r="AR475" s="3">
        <f>'data sistem'!Q475*4</f>
        <v>0</v>
      </c>
      <c r="AS475" s="3">
        <f>0</f>
        <v>0</v>
      </c>
      <c r="AU475" s="3">
        <f>IF('data sistem'!Q475="1",4,1)</f>
        <v>1</v>
      </c>
      <c r="AW475" s="3">
        <f>IF('data sistem'!AG475="bumn",1,IF('data sistem'!AG475="non-profit",2,IF('data sistem'!AG475="swasta",3,IF('data sistem'!AG475="wiraswasta",4,5))))</f>
        <v>5</v>
      </c>
      <c r="AX475" s="3">
        <f>IF(AW475=5,'data sistem'!AG475,"")</f>
        <v>0</v>
      </c>
      <c r="AY475" s="3">
        <f>IF('data sistem'!T475=0,1,'data sistem'!T475=0)</f>
        <v>1</v>
      </c>
      <c r="BA475" s="3">
        <f>IF('data sistem'!AM475="kurang dari 1 juta",1000000,IF('data sistem'!AM475="antara 1 dan 2 juta",2000000,IF('data sistem'!AM475="lebih dari 2 juta",3000000,IF('data sistem'!AM475="lebih dari 3 juta",4000000,0))))</f>
        <v>0</v>
      </c>
      <c r="BB475" s="3">
        <f>0</f>
        <v>0</v>
      </c>
      <c r="BC475" s="3">
        <f>IF('data sistem'!BI475="kurang dari 1 juta",1000000,IF('data sistem'!BI475="antara 1 dan 2 juta",2000000,IF('data sistem'!BI475="lebih dari 2 juta",3000000,IF('data sistem'!BI475="lebih dari 3 juta",4000000,0))))</f>
        <v>0</v>
      </c>
      <c r="BD475" s="3" t="str">
        <f>IF('data sistem'!DE475&gt;0,'data sistem'!DE475,"")</f>
        <v/>
      </c>
      <c r="BE475" s="3" t="str">
        <f>IF('data sistem'!DF475="lebih tinggi",1,IF('data sistem'!DF475="sama",2,IF('data sistem'!DF475="lebih rendah",3,IF('data sistem'!DF475="tidak perlu",4,""))))</f>
        <v/>
      </c>
      <c r="BF475" s="3">
        <f>'data sistem'!DG475*1</f>
        <v>0</v>
      </c>
      <c r="BG475" s="3">
        <f>'data sistem'!DH475*2</f>
        <v>0</v>
      </c>
      <c r="BH475" s="3">
        <f>'data sistem'!DI475*3</f>
        <v>0</v>
      </c>
      <c r="BI475" s="3">
        <f>'data sistem'!DJ475*4</f>
        <v>0</v>
      </c>
      <c r="BJ475" s="3">
        <f>'data sistem'!DK475*5</f>
        <v>0</v>
      </c>
      <c r="BK475" s="3">
        <f>'data sistem'!DL475*6</f>
        <v>0</v>
      </c>
      <c r="BL475" s="3">
        <f>'data sistem'!DM475*7</f>
        <v>0</v>
      </c>
      <c r="BM475" s="3">
        <f>'data sistem'!DN475*8</f>
        <v>0</v>
      </c>
      <c r="BN475" s="3">
        <f>'data sistem'!DO475*9</f>
        <v>0</v>
      </c>
      <c r="BO475" s="3">
        <f>'data sistem'!DP475*10</f>
        <v>0</v>
      </c>
      <c r="BP475" s="3">
        <f>'data sistem'!DQ475*11</f>
        <v>0</v>
      </c>
      <c r="BQ475" s="3">
        <f>'data sistem'!DR475*12</f>
        <v>0</v>
      </c>
      <c r="BR475" s="3">
        <v>0</v>
      </c>
      <c r="BT475" s="3">
        <f>'data sistem'!GU475</f>
        <v>0</v>
      </c>
      <c r="BU475" s="3">
        <f>'data sistem'!HX475</f>
        <v>0</v>
      </c>
      <c r="BV475" s="3">
        <f>'data sistem'!GV475</f>
        <v>0</v>
      </c>
      <c r="BW475" s="3">
        <f>'data sistem'!HY475</f>
        <v>0</v>
      </c>
      <c r="BX475" s="3">
        <f>'data sistem'!GW475</f>
        <v>0</v>
      </c>
      <c r="BY475" s="3">
        <f>'data sistem'!HV475</f>
        <v>0</v>
      </c>
      <c r="BZ475" s="3">
        <f>'data sistem'!HZ475</f>
        <v>0</v>
      </c>
      <c r="CA475" s="3">
        <f>'data sistem'!IY475</f>
        <v>0</v>
      </c>
      <c r="CB475" s="3">
        <f>'data sistem'!GX475</f>
        <v>0</v>
      </c>
      <c r="CC475" s="3">
        <f>'data sistem'!IA475</f>
        <v>0</v>
      </c>
      <c r="CD475" s="3">
        <f>'data sistem'!GY475</f>
        <v>0</v>
      </c>
      <c r="CE475" s="3">
        <f>'data sistem'!IB475</f>
        <v>0</v>
      </c>
      <c r="CF475" s="3">
        <f>'data sistem'!GZ475</f>
        <v>0</v>
      </c>
      <c r="CH475" s="3">
        <f>'data sistem'!IC475</f>
        <v>0</v>
      </c>
      <c r="CJ475" s="3">
        <f>'data sistem'!HA475</f>
        <v>0</v>
      </c>
      <c r="CK475" s="3">
        <f>'data sistem'!ID475</f>
        <v>0</v>
      </c>
      <c r="CL475" s="3">
        <f>'data sistem'!HB475</f>
        <v>0</v>
      </c>
      <c r="CM475" s="3">
        <f>'data sistem'!IE475</f>
        <v>0</v>
      </c>
      <c r="CN475" s="3">
        <f>'data sistem'!HC475</f>
        <v>0</v>
      </c>
      <c r="CO475" s="3">
        <f>'data sistem'!IF475</f>
        <v>0</v>
      </c>
      <c r="CP475" s="3">
        <f>'data sistem'!HD475</f>
        <v>0</v>
      </c>
      <c r="CQ475" s="3">
        <f>'data sistem'!IG475</f>
        <v>0</v>
      </c>
      <c r="CR475" s="3">
        <f>'data sistem'!HE475</f>
        <v>0</v>
      </c>
      <c r="CS475" s="3">
        <f>'data sistem'!IH475</f>
        <v>0</v>
      </c>
      <c r="CT475" s="3">
        <f>'data sistem'!HF475</f>
        <v>0</v>
      </c>
      <c r="CU475" s="3">
        <f>'data sistem'!II475</f>
        <v>0</v>
      </c>
      <c r="CV475" s="3">
        <f>'data sistem'!HG475</f>
        <v>0</v>
      </c>
      <c r="CW475" s="3">
        <f>'data sistem'!IJ475</f>
        <v>0</v>
      </c>
      <c r="CX475" s="3">
        <f>'data sistem'!HH475</f>
        <v>0</v>
      </c>
      <c r="CY475" s="3">
        <f>'data sistem'!IK475</f>
        <v>0</v>
      </c>
      <c r="CZ475" s="3">
        <f>'data sistem'!HI475</f>
        <v>0</v>
      </c>
      <c r="DA475" s="3">
        <f>'data sistem'!IL475</f>
        <v>0</v>
      </c>
      <c r="DB475" s="3">
        <f>'data sistem'!HJ475</f>
        <v>0</v>
      </c>
      <c r="DC475" s="3">
        <f>'data sistem'!IM475</f>
        <v>0</v>
      </c>
      <c r="DD475" s="3">
        <f>'data sistem'!HK475</f>
        <v>0</v>
      </c>
      <c r="DE475" s="3">
        <f>'data sistem'!IN475</f>
        <v>0</v>
      </c>
      <c r="DF475" s="3">
        <f>'data sistem'!HL475</f>
        <v>0</v>
      </c>
      <c r="DG475" s="3">
        <f>'data sistem'!IO475</f>
        <v>0</v>
      </c>
      <c r="DH475" s="3">
        <f>'data sistem'!HM475</f>
        <v>0</v>
      </c>
      <c r="DI475" s="3">
        <f>'data sistem'!HM475</f>
        <v>0</v>
      </c>
      <c r="DJ475" s="3">
        <f>'data sistem'!IP475</f>
        <v>0</v>
      </c>
      <c r="DK475" s="3">
        <f>'data sistem'!IP475</f>
        <v>0</v>
      </c>
      <c r="DL475" s="3">
        <f>'data sistem'!HN475</f>
        <v>0</v>
      </c>
      <c r="DM475" s="3">
        <f>'data sistem'!IQ475</f>
        <v>0</v>
      </c>
      <c r="DN475" s="3">
        <f>'data sistem'!HO475</f>
        <v>0</v>
      </c>
      <c r="DO475" s="3">
        <f>'data sistem'!IR475</f>
        <v>0</v>
      </c>
      <c r="DP475" s="3">
        <f>'data sistem'!HP475</f>
        <v>0</v>
      </c>
      <c r="DQ475" s="3">
        <f>'data sistem'!IS475</f>
        <v>0</v>
      </c>
      <c r="DR475" s="3">
        <f>'data sistem'!HQ475</f>
        <v>0</v>
      </c>
      <c r="DS475" s="3">
        <f>'data sistem'!IT475</f>
        <v>0</v>
      </c>
      <c r="DT475" s="3">
        <f>'data sistem'!HR475</f>
        <v>0</v>
      </c>
      <c r="DU475" s="3">
        <f>'data sistem'!IU475</f>
        <v>0</v>
      </c>
      <c r="DV475" s="3">
        <f>'data sistem'!HS475</f>
        <v>0</v>
      </c>
      <c r="DW475" s="3">
        <f>'data sistem'!IV475</f>
        <v>0</v>
      </c>
      <c r="DX475" s="3">
        <f>'data sistem'!HT475</f>
        <v>0</v>
      </c>
      <c r="DY475" s="3">
        <f>'data sistem'!IW475</f>
        <v>0</v>
      </c>
      <c r="DZ475" s="3">
        <f>'data sistem'!HU475</f>
        <v>0</v>
      </c>
      <c r="EA475" s="3">
        <f>'data sistem'!IX475</f>
        <v>0</v>
      </c>
    </row>
    <row r="476" spans="1:131" x14ac:dyDescent="0.3">
      <c r="A476" s="3" t="str">
        <f t="shared" si="7"/>
        <v>051022</v>
      </c>
      <c r="B476" s="3" t="e">
        <f>VLOOKUP('data sistem'!C476,kodeprodi!$A$2:$B$11,2,FALSE)</f>
        <v>#N/A</v>
      </c>
      <c r="C476" s="3">
        <f>'data sistem'!A476</f>
        <v>0</v>
      </c>
      <c r="D476" s="3">
        <f>'data sistem'!B476</f>
        <v>0</v>
      </c>
      <c r="E476" s="3">
        <f>'data sistem'!J476</f>
        <v>0</v>
      </c>
      <c r="F476" s="3">
        <f>'data sistem'!K476</f>
        <v>0</v>
      </c>
      <c r="G476" s="3">
        <f>2020-'data sistem'!E476</f>
        <v>2020</v>
      </c>
      <c r="H476" s="3">
        <f>1</f>
        <v>1</v>
      </c>
      <c r="I476" s="3">
        <f>2</f>
        <v>2</v>
      </c>
      <c r="J476" s="3">
        <f>3</f>
        <v>3</v>
      </c>
      <c r="K476" s="3">
        <f>3</f>
        <v>3</v>
      </c>
      <c r="L476" s="3">
        <f>1</f>
        <v>1</v>
      </c>
      <c r="M476" s="3">
        <f>2</f>
        <v>2</v>
      </c>
      <c r="N476" s="3">
        <f>1</f>
        <v>1</v>
      </c>
      <c r="O476" s="3" t="str">
        <f>IF('data sistem'!W476="tidak",3,IF('data sistem'!W476="ya",IF('data sistem'!DT476="sebelum lulus",1,IF('data sistem'!DT476="setelah lulus",2,"")),""))</f>
        <v/>
      </c>
      <c r="P476" s="3" t="str">
        <f>IF('data sistem'!DU476="0-3 bulan",1,IF('data sistem'!DU476="3-6 bulan",3,IF('data sistem'!DU476="6-12 bulan",6,IF('data sistem'!DU476="lebih dari 12 bulan",12,""))))</f>
        <v/>
      </c>
      <c r="Q476" s="3" t="str">
        <f>IF('data sistem'!DV476="0-3 bulan",1,IF('data sistem'!DV476="3-6 bulan",3,IF('data sistem'!DV476="6-12 bulan",6,IF('data sistem'!DV476="lebih dari 12 bulan",12,""))))</f>
        <v/>
      </c>
      <c r="R476" s="3">
        <f>'data sistem'!EA476</f>
        <v>0</v>
      </c>
      <c r="S476" s="3">
        <f>'data sistem'!EB476</f>
        <v>0</v>
      </c>
      <c r="T476" s="3">
        <f>'data sistem'!EC476</f>
        <v>0</v>
      </c>
      <c r="U476" s="3">
        <f>'data sistem'!ED476</f>
        <v>0</v>
      </c>
      <c r="V476" s="3">
        <f>'data sistem'!EE476</f>
        <v>0</v>
      </c>
      <c r="W476" s="3">
        <f>'data sistem'!EF476</f>
        <v>0</v>
      </c>
      <c r="X476" s="3">
        <f>'data sistem'!EG476</f>
        <v>0</v>
      </c>
      <c r="Y476" s="3" t="str">
        <f>IF('data sistem'!DW476="ya",1,IF('data sistem'!DW476="tidak",0,""))</f>
        <v/>
      </c>
      <c r="Z476" s="3">
        <f>'data sistem'!EM476</f>
        <v>0</v>
      </c>
      <c r="AA476" s="3">
        <f>'data sistem'!EH476</f>
        <v>0</v>
      </c>
      <c r="AB476" s="3">
        <f>'data sistem'!EI476</f>
        <v>0</v>
      </c>
      <c r="AC476" s="3">
        <f>'data sistem'!EJ476</f>
        <v>0</v>
      </c>
      <c r="AD476" s="3">
        <f>'data sistem'!EK476</f>
        <v>0</v>
      </c>
      <c r="AE476" s="3">
        <f>'data sistem'!EL476</f>
        <v>0</v>
      </c>
      <c r="AF476" s="3">
        <f>0</f>
        <v>0</v>
      </c>
      <c r="AH476" s="3">
        <f>IF('data sistem'!FB476="lebih dari 3",4,'data sistem'!FB476)</f>
        <v>0</v>
      </c>
      <c r="AI476" s="3" t="str">
        <f>IF('data sistem'!FF476="sebelum lulus",1,IF('data sistem'!FF476="setelah lulus",2,""))</f>
        <v/>
      </c>
      <c r="AJ476" s="3" t="str">
        <f>IF('data sistem'!FG476="0-3 bulan",1,IF('data sistem'!FG476="3-6 bulan",3,IF('data sistem'!FG476="6-12 bulan",6,IF('data sistem'!FG476="lebih dari 12 bulan",12,""))))</f>
        <v/>
      </c>
      <c r="AK476" s="3" t="str">
        <f>IF('data sistem'!FH476="0-3 bulan",1,IF('data sistem'!FH476="3-6 bulan",3,IF('data sistem'!FH476="6-12 bulan",6,IF('data sistem'!FH476="lebih dari 12 bulan",12,""))))</f>
        <v/>
      </c>
      <c r="AL476" s="3">
        <f>IF('data sistem'!FC476="lebih dari 3",4,'data sistem'!FC476)</f>
        <v>0</v>
      </c>
      <c r="AM476" s="3">
        <f>IF('data sistem'!FD476="lebih dari 3",4,'data sistem'!FD476)</f>
        <v>0</v>
      </c>
      <c r="AN476" s="3" t="str">
        <f>IF(LEFT('data sistem'!U476,7)="bekerja",1,IF(LEFT('data sistem'!U476,5)="tidak",2,""))</f>
        <v/>
      </c>
      <c r="AO476" s="3">
        <f>'data sistem'!M476*1</f>
        <v>0</v>
      </c>
      <c r="AP476" s="3">
        <f>'data sistem'!R476*2</f>
        <v>0</v>
      </c>
      <c r="AQ476" s="3">
        <f>'data sistem'!P476*3</f>
        <v>0</v>
      </c>
      <c r="AR476" s="3">
        <f>'data sistem'!Q476*4</f>
        <v>0</v>
      </c>
      <c r="AS476" s="3">
        <f>0</f>
        <v>0</v>
      </c>
      <c r="AU476" s="3">
        <f>IF('data sistem'!Q476="1",4,1)</f>
        <v>1</v>
      </c>
      <c r="AW476" s="3">
        <f>IF('data sistem'!AG476="bumn",1,IF('data sistem'!AG476="non-profit",2,IF('data sistem'!AG476="swasta",3,IF('data sistem'!AG476="wiraswasta",4,5))))</f>
        <v>5</v>
      </c>
      <c r="AX476" s="3">
        <f>IF(AW476=5,'data sistem'!AG476,"")</f>
        <v>0</v>
      </c>
      <c r="AY476" s="3">
        <f>IF('data sistem'!T476=0,1,'data sistem'!T476=0)</f>
        <v>1</v>
      </c>
      <c r="BA476" s="3">
        <f>IF('data sistem'!AM476="kurang dari 1 juta",1000000,IF('data sistem'!AM476="antara 1 dan 2 juta",2000000,IF('data sistem'!AM476="lebih dari 2 juta",3000000,IF('data sistem'!AM476="lebih dari 3 juta",4000000,0))))</f>
        <v>0</v>
      </c>
      <c r="BB476" s="3">
        <f>0</f>
        <v>0</v>
      </c>
      <c r="BC476" s="3">
        <f>IF('data sistem'!BI476="kurang dari 1 juta",1000000,IF('data sistem'!BI476="antara 1 dan 2 juta",2000000,IF('data sistem'!BI476="lebih dari 2 juta",3000000,IF('data sistem'!BI476="lebih dari 3 juta",4000000,0))))</f>
        <v>0</v>
      </c>
      <c r="BD476" s="3" t="str">
        <f>IF('data sistem'!DE476&gt;0,'data sistem'!DE476,"")</f>
        <v/>
      </c>
      <c r="BE476" s="3" t="str">
        <f>IF('data sistem'!DF476="lebih tinggi",1,IF('data sistem'!DF476="sama",2,IF('data sistem'!DF476="lebih rendah",3,IF('data sistem'!DF476="tidak perlu",4,""))))</f>
        <v/>
      </c>
      <c r="BF476" s="3">
        <f>'data sistem'!DG476*1</f>
        <v>0</v>
      </c>
      <c r="BG476" s="3">
        <f>'data sistem'!DH476*2</f>
        <v>0</v>
      </c>
      <c r="BH476" s="3">
        <f>'data sistem'!DI476*3</f>
        <v>0</v>
      </c>
      <c r="BI476" s="3">
        <f>'data sistem'!DJ476*4</f>
        <v>0</v>
      </c>
      <c r="BJ476" s="3">
        <f>'data sistem'!DK476*5</f>
        <v>0</v>
      </c>
      <c r="BK476" s="3">
        <f>'data sistem'!DL476*6</f>
        <v>0</v>
      </c>
      <c r="BL476" s="3">
        <f>'data sistem'!DM476*7</f>
        <v>0</v>
      </c>
      <c r="BM476" s="3">
        <f>'data sistem'!DN476*8</f>
        <v>0</v>
      </c>
      <c r="BN476" s="3">
        <f>'data sistem'!DO476*9</f>
        <v>0</v>
      </c>
      <c r="BO476" s="3">
        <f>'data sistem'!DP476*10</f>
        <v>0</v>
      </c>
      <c r="BP476" s="3">
        <f>'data sistem'!DQ476*11</f>
        <v>0</v>
      </c>
      <c r="BQ476" s="3">
        <f>'data sistem'!DR476*12</f>
        <v>0</v>
      </c>
      <c r="BR476" s="3">
        <v>0</v>
      </c>
      <c r="BT476" s="3">
        <f>'data sistem'!GU476</f>
        <v>0</v>
      </c>
      <c r="BU476" s="3">
        <f>'data sistem'!HX476</f>
        <v>0</v>
      </c>
      <c r="BV476" s="3">
        <f>'data sistem'!GV476</f>
        <v>0</v>
      </c>
      <c r="BW476" s="3">
        <f>'data sistem'!HY476</f>
        <v>0</v>
      </c>
      <c r="BX476" s="3">
        <f>'data sistem'!GW476</f>
        <v>0</v>
      </c>
      <c r="BY476" s="3">
        <f>'data sistem'!HV476</f>
        <v>0</v>
      </c>
      <c r="BZ476" s="3">
        <f>'data sistem'!HZ476</f>
        <v>0</v>
      </c>
      <c r="CA476" s="3">
        <f>'data sistem'!IY476</f>
        <v>0</v>
      </c>
      <c r="CB476" s="3">
        <f>'data sistem'!GX476</f>
        <v>0</v>
      </c>
      <c r="CC476" s="3">
        <f>'data sistem'!IA476</f>
        <v>0</v>
      </c>
      <c r="CD476" s="3">
        <f>'data sistem'!GY476</f>
        <v>0</v>
      </c>
      <c r="CE476" s="3">
        <f>'data sistem'!IB476</f>
        <v>0</v>
      </c>
      <c r="CF476" s="3">
        <f>'data sistem'!GZ476</f>
        <v>0</v>
      </c>
      <c r="CH476" s="3">
        <f>'data sistem'!IC476</f>
        <v>0</v>
      </c>
      <c r="CJ476" s="3">
        <f>'data sistem'!HA476</f>
        <v>0</v>
      </c>
      <c r="CK476" s="3">
        <f>'data sistem'!ID476</f>
        <v>0</v>
      </c>
      <c r="CL476" s="3">
        <f>'data sistem'!HB476</f>
        <v>0</v>
      </c>
      <c r="CM476" s="3">
        <f>'data sistem'!IE476</f>
        <v>0</v>
      </c>
      <c r="CN476" s="3">
        <f>'data sistem'!HC476</f>
        <v>0</v>
      </c>
      <c r="CO476" s="3">
        <f>'data sistem'!IF476</f>
        <v>0</v>
      </c>
      <c r="CP476" s="3">
        <f>'data sistem'!HD476</f>
        <v>0</v>
      </c>
      <c r="CQ476" s="3">
        <f>'data sistem'!IG476</f>
        <v>0</v>
      </c>
      <c r="CR476" s="3">
        <f>'data sistem'!HE476</f>
        <v>0</v>
      </c>
      <c r="CS476" s="3">
        <f>'data sistem'!IH476</f>
        <v>0</v>
      </c>
      <c r="CT476" s="3">
        <f>'data sistem'!HF476</f>
        <v>0</v>
      </c>
      <c r="CU476" s="3">
        <f>'data sistem'!II476</f>
        <v>0</v>
      </c>
      <c r="CV476" s="3">
        <f>'data sistem'!HG476</f>
        <v>0</v>
      </c>
      <c r="CW476" s="3">
        <f>'data sistem'!IJ476</f>
        <v>0</v>
      </c>
      <c r="CX476" s="3">
        <f>'data sistem'!HH476</f>
        <v>0</v>
      </c>
      <c r="CY476" s="3">
        <f>'data sistem'!IK476</f>
        <v>0</v>
      </c>
      <c r="CZ476" s="3">
        <f>'data sistem'!HI476</f>
        <v>0</v>
      </c>
      <c r="DA476" s="3">
        <f>'data sistem'!IL476</f>
        <v>0</v>
      </c>
      <c r="DB476" s="3">
        <f>'data sistem'!HJ476</f>
        <v>0</v>
      </c>
      <c r="DC476" s="3">
        <f>'data sistem'!IM476</f>
        <v>0</v>
      </c>
      <c r="DD476" s="3">
        <f>'data sistem'!HK476</f>
        <v>0</v>
      </c>
      <c r="DE476" s="3">
        <f>'data sistem'!IN476</f>
        <v>0</v>
      </c>
      <c r="DF476" s="3">
        <f>'data sistem'!HL476</f>
        <v>0</v>
      </c>
      <c r="DG476" s="3">
        <f>'data sistem'!IO476</f>
        <v>0</v>
      </c>
      <c r="DH476" s="3">
        <f>'data sistem'!HM476</f>
        <v>0</v>
      </c>
      <c r="DI476" s="3">
        <f>'data sistem'!HM476</f>
        <v>0</v>
      </c>
      <c r="DJ476" s="3">
        <f>'data sistem'!IP476</f>
        <v>0</v>
      </c>
      <c r="DK476" s="3">
        <f>'data sistem'!IP476</f>
        <v>0</v>
      </c>
      <c r="DL476" s="3">
        <f>'data sistem'!HN476</f>
        <v>0</v>
      </c>
      <c r="DM476" s="3">
        <f>'data sistem'!IQ476</f>
        <v>0</v>
      </c>
      <c r="DN476" s="3">
        <f>'data sistem'!HO476</f>
        <v>0</v>
      </c>
      <c r="DO476" s="3">
        <f>'data sistem'!IR476</f>
        <v>0</v>
      </c>
      <c r="DP476" s="3">
        <f>'data sistem'!HP476</f>
        <v>0</v>
      </c>
      <c r="DQ476" s="3">
        <f>'data sistem'!IS476</f>
        <v>0</v>
      </c>
      <c r="DR476" s="3">
        <f>'data sistem'!HQ476</f>
        <v>0</v>
      </c>
      <c r="DS476" s="3">
        <f>'data sistem'!IT476</f>
        <v>0</v>
      </c>
      <c r="DT476" s="3">
        <f>'data sistem'!HR476</f>
        <v>0</v>
      </c>
      <c r="DU476" s="3">
        <f>'data sistem'!IU476</f>
        <v>0</v>
      </c>
      <c r="DV476" s="3">
        <f>'data sistem'!HS476</f>
        <v>0</v>
      </c>
      <c r="DW476" s="3">
        <f>'data sistem'!IV476</f>
        <v>0</v>
      </c>
      <c r="DX476" s="3">
        <f>'data sistem'!HT476</f>
        <v>0</v>
      </c>
      <c r="DY476" s="3">
        <f>'data sistem'!IW476</f>
        <v>0</v>
      </c>
      <c r="DZ476" s="3">
        <f>'data sistem'!HU476</f>
        <v>0</v>
      </c>
      <c r="EA476" s="3">
        <f>'data sistem'!IX476</f>
        <v>0</v>
      </c>
    </row>
    <row r="477" spans="1:131" x14ac:dyDescent="0.3">
      <c r="A477" s="3" t="str">
        <f t="shared" si="7"/>
        <v>051022</v>
      </c>
      <c r="B477" s="3" t="e">
        <f>VLOOKUP('data sistem'!C477,kodeprodi!$A$2:$B$11,2,FALSE)</f>
        <v>#N/A</v>
      </c>
      <c r="C477" s="3">
        <f>'data sistem'!A477</f>
        <v>0</v>
      </c>
      <c r="D477" s="3">
        <f>'data sistem'!B477</f>
        <v>0</v>
      </c>
      <c r="E477" s="3">
        <f>'data sistem'!J477</f>
        <v>0</v>
      </c>
      <c r="F477" s="3">
        <f>'data sistem'!K477</f>
        <v>0</v>
      </c>
      <c r="G477" s="3">
        <f>2020-'data sistem'!E477</f>
        <v>2020</v>
      </c>
      <c r="H477" s="3">
        <f>1</f>
        <v>1</v>
      </c>
      <c r="I477" s="3">
        <f>2</f>
        <v>2</v>
      </c>
      <c r="J477" s="3">
        <f>3</f>
        <v>3</v>
      </c>
      <c r="K477" s="3">
        <f>3</f>
        <v>3</v>
      </c>
      <c r="L477" s="3">
        <f>1</f>
        <v>1</v>
      </c>
      <c r="M477" s="3">
        <f>2</f>
        <v>2</v>
      </c>
      <c r="N477" s="3">
        <f>1</f>
        <v>1</v>
      </c>
      <c r="O477" s="3" t="str">
        <f>IF('data sistem'!W477="tidak",3,IF('data sistem'!W477="ya",IF('data sistem'!DT477="sebelum lulus",1,IF('data sistem'!DT477="setelah lulus",2,"")),""))</f>
        <v/>
      </c>
      <c r="P477" s="3" t="str">
        <f>IF('data sistem'!DU477="0-3 bulan",1,IF('data sistem'!DU477="3-6 bulan",3,IF('data sistem'!DU477="6-12 bulan",6,IF('data sistem'!DU477="lebih dari 12 bulan",12,""))))</f>
        <v/>
      </c>
      <c r="Q477" s="3" t="str">
        <f>IF('data sistem'!DV477="0-3 bulan",1,IF('data sistem'!DV477="3-6 bulan",3,IF('data sistem'!DV477="6-12 bulan",6,IF('data sistem'!DV477="lebih dari 12 bulan",12,""))))</f>
        <v/>
      </c>
      <c r="R477" s="3">
        <f>'data sistem'!EA477</f>
        <v>0</v>
      </c>
      <c r="S477" s="3">
        <f>'data sistem'!EB477</f>
        <v>0</v>
      </c>
      <c r="T477" s="3">
        <f>'data sistem'!EC477</f>
        <v>0</v>
      </c>
      <c r="U477" s="3">
        <f>'data sistem'!ED477</f>
        <v>0</v>
      </c>
      <c r="V477" s="3">
        <f>'data sistem'!EE477</f>
        <v>0</v>
      </c>
      <c r="W477" s="3">
        <f>'data sistem'!EF477</f>
        <v>0</v>
      </c>
      <c r="X477" s="3">
        <f>'data sistem'!EG477</f>
        <v>0</v>
      </c>
      <c r="Y477" s="3" t="str">
        <f>IF('data sistem'!DW477="ya",1,IF('data sistem'!DW477="tidak",0,""))</f>
        <v/>
      </c>
      <c r="Z477" s="3">
        <f>'data sistem'!EM477</f>
        <v>0</v>
      </c>
      <c r="AA477" s="3">
        <f>'data sistem'!EH477</f>
        <v>0</v>
      </c>
      <c r="AB477" s="3">
        <f>'data sistem'!EI477</f>
        <v>0</v>
      </c>
      <c r="AC477" s="3">
        <f>'data sistem'!EJ477</f>
        <v>0</v>
      </c>
      <c r="AD477" s="3">
        <f>'data sistem'!EK477</f>
        <v>0</v>
      </c>
      <c r="AE477" s="3">
        <f>'data sistem'!EL477</f>
        <v>0</v>
      </c>
      <c r="AF477" s="3">
        <f>0</f>
        <v>0</v>
      </c>
      <c r="AH477" s="3">
        <f>IF('data sistem'!FB477="lebih dari 3",4,'data sistem'!FB477)</f>
        <v>0</v>
      </c>
      <c r="AI477" s="3" t="str">
        <f>IF('data sistem'!FF477="sebelum lulus",1,IF('data sistem'!FF477="setelah lulus",2,""))</f>
        <v/>
      </c>
      <c r="AJ477" s="3" t="str">
        <f>IF('data sistem'!FG477="0-3 bulan",1,IF('data sistem'!FG477="3-6 bulan",3,IF('data sistem'!FG477="6-12 bulan",6,IF('data sistem'!FG477="lebih dari 12 bulan",12,""))))</f>
        <v/>
      </c>
      <c r="AK477" s="3" t="str">
        <f>IF('data sistem'!FH477="0-3 bulan",1,IF('data sistem'!FH477="3-6 bulan",3,IF('data sistem'!FH477="6-12 bulan",6,IF('data sistem'!FH477="lebih dari 12 bulan",12,""))))</f>
        <v/>
      </c>
      <c r="AL477" s="3">
        <f>IF('data sistem'!FC477="lebih dari 3",4,'data sistem'!FC477)</f>
        <v>0</v>
      </c>
      <c r="AM477" s="3">
        <f>IF('data sistem'!FD477="lebih dari 3",4,'data sistem'!FD477)</f>
        <v>0</v>
      </c>
      <c r="AN477" s="3" t="str">
        <f>IF(LEFT('data sistem'!U477,7)="bekerja",1,IF(LEFT('data sistem'!U477,5)="tidak",2,""))</f>
        <v/>
      </c>
      <c r="AO477" s="3">
        <f>'data sistem'!M477*1</f>
        <v>0</v>
      </c>
      <c r="AP477" s="3">
        <f>'data sistem'!R477*2</f>
        <v>0</v>
      </c>
      <c r="AQ477" s="3">
        <f>'data sistem'!P477*3</f>
        <v>0</v>
      </c>
      <c r="AR477" s="3">
        <f>'data sistem'!Q477*4</f>
        <v>0</v>
      </c>
      <c r="AS477" s="3">
        <f>0</f>
        <v>0</v>
      </c>
      <c r="AU477" s="3">
        <f>IF('data sistem'!Q477="1",4,1)</f>
        <v>1</v>
      </c>
      <c r="AW477" s="3">
        <f>IF('data sistem'!AG477="bumn",1,IF('data sistem'!AG477="non-profit",2,IF('data sistem'!AG477="swasta",3,IF('data sistem'!AG477="wiraswasta",4,5))))</f>
        <v>5</v>
      </c>
      <c r="AX477" s="3">
        <f>IF(AW477=5,'data sistem'!AG477,"")</f>
        <v>0</v>
      </c>
      <c r="AY477" s="3">
        <f>IF('data sistem'!T477=0,1,'data sistem'!T477=0)</f>
        <v>1</v>
      </c>
      <c r="BA477" s="3">
        <f>IF('data sistem'!AM477="kurang dari 1 juta",1000000,IF('data sistem'!AM477="antara 1 dan 2 juta",2000000,IF('data sistem'!AM477="lebih dari 2 juta",3000000,IF('data sistem'!AM477="lebih dari 3 juta",4000000,0))))</f>
        <v>0</v>
      </c>
      <c r="BB477" s="3">
        <f>0</f>
        <v>0</v>
      </c>
      <c r="BC477" s="3">
        <f>IF('data sistem'!BI477="kurang dari 1 juta",1000000,IF('data sistem'!BI477="antara 1 dan 2 juta",2000000,IF('data sistem'!BI477="lebih dari 2 juta",3000000,IF('data sistem'!BI477="lebih dari 3 juta",4000000,0))))</f>
        <v>0</v>
      </c>
      <c r="BD477" s="3" t="str">
        <f>IF('data sistem'!DE477&gt;0,'data sistem'!DE477,"")</f>
        <v/>
      </c>
      <c r="BE477" s="3" t="str">
        <f>IF('data sistem'!DF477="lebih tinggi",1,IF('data sistem'!DF477="sama",2,IF('data sistem'!DF477="lebih rendah",3,IF('data sistem'!DF477="tidak perlu",4,""))))</f>
        <v/>
      </c>
      <c r="BF477" s="3">
        <f>'data sistem'!DG477*1</f>
        <v>0</v>
      </c>
      <c r="BG477" s="3">
        <f>'data sistem'!DH477*2</f>
        <v>0</v>
      </c>
      <c r="BH477" s="3">
        <f>'data sistem'!DI477*3</f>
        <v>0</v>
      </c>
      <c r="BI477" s="3">
        <f>'data sistem'!DJ477*4</f>
        <v>0</v>
      </c>
      <c r="BJ477" s="3">
        <f>'data sistem'!DK477*5</f>
        <v>0</v>
      </c>
      <c r="BK477" s="3">
        <f>'data sistem'!DL477*6</f>
        <v>0</v>
      </c>
      <c r="BL477" s="3">
        <f>'data sistem'!DM477*7</f>
        <v>0</v>
      </c>
      <c r="BM477" s="3">
        <f>'data sistem'!DN477*8</f>
        <v>0</v>
      </c>
      <c r="BN477" s="3">
        <f>'data sistem'!DO477*9</f>
        <v>0</v>
      </c>
      <c r="BO477" s="3">
        <f>'data sistem'!DP477*10</f>
        <v>0</v>
      </c>
      <c r="BP477" s="3">
        <f>'data sistem'!DQ477*11</f>
        <v>0</v>
      </c>
      <c r="BQ477" s="3">
        <f>'data sistem'!DR477*12</f>
        <v>0</v>
      </c>
      <c r="BR477" s="3">
        <v>0</v>
      </c>
      <c r="BT477" s="3">
        <f>'data sistem'!GU477</f>
        <v>0</v>
      </c>
      <c r="BU477" s="3">
        <f>'data sistem'!HX477</f>
        <v>0</v>
      </c>
      <c r="BV477" s="3">
        <f>'data sistem'!GV477</f>
        <v>0</v>
      </c>
      <c r="BW477" s="3">
        <f>'data sistem'!HY477</f>
        <v>0</v>
      </c>
      <c r="BX477" s="3">
        <f>'data sistem'!GW477</f>
        <v>0</v>
      </c>
      <c r="BY477" s="3">
        <f>'data sistem'!HV477</f>
        <v>0</v>
      </c>
      <c r="BZ477" s="3">
        <f>'data sistem'!HZ477</f>
        <v>0</v>
      </c>
      <c r="CA477" s="3">
        <f>'data sistem'!IY477</f>
        <v>0</v>
      </c>
      <c r="CB477" s="3">
        <f>'data sistem'!GX477</f>
        <v>0</v>
      </c>
      <c r="CC477" s="3">
        <f>'data sistem'!IA477</f>
        <v>0</v>
      </c>
      <c r="CD477" s="3">
        <f>'data sistem'!GY477</f>
        <v>0</v>
      </c>
      <c r="CE477" s="3">
        <f>'data sistem'!IB477</f>
        <v>0</v>
      </c>
      <c r="CF477" s="3">
        <f>'data sistem'!GZ477</f>
        <v>0</v>
      </c>
      <c r="CH477" s="3">
        <f>'data sistem'!IC477</f>
        <v>0</v>
      </c>
      <c r="CJ477" s="3">
        <f>'data sistem'!HA477</f>
        <v>0</v>
      </c>
      <c r="CK477" s="3">
        <f>'data sistem'!ID477</f>
        <v>0</v>
      </c>
      <c r="CL477" s="3">
        <f>'data sistem'!HB477</f>
        <v>0</v>
      </c>
      <c r="CM477" s="3">
        <f>'data sistem'!IE477</f>
        <v>0</v>
      </c>
      <c r="CN477" s="3">
        <f>'data sistem'!HC477</f>
        <v>0</v>
      </c>
      <c r="CO477" s="3">
        <f>'data sistem'!IF477</f>
        <v>0</v>
      </c>
      <c r="CP477" s="3">
        <f>'data sistem'!HD477</f>
        <v>0</v>
      </c>
      <c r="CQ477" s="3">
        <f>'data sistem'!IG477</f>
        <v>0</v>
      </c>
      <c r="CR477" s="3">
        <f>'data sistem'!HE477</f>
        <v>0</v>
      </c>
      <c r="CS477" s="3">
        <f>'data sistem'!IH477</f>
        <v>0</v>
      </c>
      <c r="CT477" s="3">
        <f>'data sistem'!HF477</f>
        <v>0</v>
      </c>
      <c r="CU477" s="3">
        <f>'data sistem'!II477</f>
        <v>0</v>
      </c>
      <c r="CV477" s="3">
        <f>'data sistem'!HG477</f>
        <v>0</v>
      </c>
      <c r="CW477" s="3">
        <f>'data sistem'!IJ477</f>
        <v>0</v>
      </c>
      <c r="CX477" s="3">
        <f>'data sistem'!HH477</f>
        <v>0</v>
      </c>
      <c r="CY477" s="3">
        <f>'data sistem'!IK477</f>
        <v>0</v>
      </c>
      <c r="CZ477" s="3">
        <f>'data sistem'!HI477</f>
        <v>0</v>
      </c>
      <c r="DA477" s="3">
        <f>'data sistem'!IL477</f>
        <v>0</v>
      </c>
      <c r="DB477" s="3">
        <f>'data sistem'!HJ477</f>
        <v>0</v>
      </c>
      <c r="DC477" s="3">
        <f>'data sistem'!IM477</f>
        <v>0</v>
      </c>
      <c r="DD477" s="3">
        <f>'data sistem'!HK477</f>
        <v>0</v>
      </c>
      <c r="DE477" s="3">
        <f>'data sistem'!IN477</f>
        <v>0</v>
      </c>
      <c r="DF477" s="3">
        <f>'data sistem'!HL477</f>
        <v>0</v>
      </c>
      <c r="DG477" s="3">
        <f>'data sistem'!IO477</f>
        <v>0</v>
      </c>
      <c r="DH477" s="3">
        <f>'data sistem'!HM477</f>
        <v>0</v>
      </c>
      <c r="DI477" s="3">
        <f>'data sistem'!HM477</f>
        <v>0</v>
      </c>
      <c r="DJ477" s="3">
        <f>'data sistem'!IP477</f>
        <v>0</v>
      </c>
      <c r="DK477" s="3">
        <f>'data sistem'!IP477</f>
        <v>0</v>
      </c>
      <c r="DL477" s="3">
        <f>'data sistem'!HN477</f>
        <v>0</v>
      </c>
      <c r="DM477" s="3">
        <f>'data sistem'!IQ477</f>
        <v>0</v>
      </c>
      <c r="DN477" s="3">
        <f>'data sistem'!HO477</f>
        <v>0</v>
      </c>
      <c r="DO477" s="3">
        <f>'data sistem'!IR477</f>
        <v>0</v>
      </c>
      <c r="DP477" s="3">
        <f>'data sistem'!HP477</f>
        <v>0</v>
      </c>
      <c r="DQ477" s="3">
        <f>'data sistem'!IS477</f>
        <v>0</v>
      </c>
      <c r="DR477" s="3">
        <f>'data sistem'!HQ477</f>
        <v>0</v>
      </c>
      <c r="DS477" s="3">
        <f>'data sistem'!IT477</f>
        <v>0</v>
      </c>
      <c r="DT477" s="3">
        <f>'data sistem'!HR477</f>
        <v>0</v>
      </c>
      <c r="DU477" s="3">
        <f>'data sistem'!IU477</f>
        <v>0</v>
      </c>
      <c r="DV477" s="3">
        <f>'data sistem'!HS477</f>
        <v>0</v>
      </c>
      <c r="DW477" s="3">
        <f>'data sistem'!IV477</f>
        <v>0</v>
      </c>
      <c r="DX477" s="3">
        <f>'data sistem'!HT477</f>
        <v>0</v>
      </c>
      <c r="DY477" s="3">
        <f>'data sistem'!IW477</f>
        <v>0</v>
      </c>
      <c r="DZ477" s="3">
        <f>'data sistem'!HU477</f>
        <v>0</v>
      </c>
      <c r="EA477" s="3">
        <f>'data sistem'!IX477</f>
        <v>0</v>
      </c>
    </row>
    <row r="478" spans="1:131" x14ac:dyDescent="0.3">
      <c r="A478" s="3" t="str">
        <f t="shared" si="7"/>
        <v>051022</v>
      </c>
      <c r="B478" s="3" t="e">
        <f>VLOOKUP('data sistem'!C478,kodeprodi!$A$2:$B$11,2,FALSE)</f>
        <v>#N/A</v>
      </c>
      <c r="C478" s="3">
        <f>'data sistem'!A478</f>
        <v>0</v>
      </c>
      <c r="D478" s="3">
        <f>'data sistem'!B478</f>
        <v>0</v>
      </c>
      <c r="E478" s="3">
        <f>'data sistem'!J478</f>
        <v>0</v>
      </c>
      <c r="F478" s="3">
        <f>'data sistem'!K478</f>
        <v>0</v>
      </c>
      <c r="G478" s="3">
        <f>2020-'data sistem'!E478</f>
        <v>2020</v>
      </c>
      <c r="H478" s="3">
        <f>1</f>
        <v>1</v>
      </c>
      <c r="I478" s="3">
        <f>2</f>
        <v>2</v>
      </c>
      <c r="J478" s="3">
        <f>3</f>
        <v>3</v>
      </c>
      <c r="K478" s="3">
        <f>3</f>
        <v>3</v>
      </c>
      <c r="L478" s="3">
        <f>1</f>
        <v>1</v>
      </c>
      <c r="M478" s="3">
        <f>2</f>
        <v>2</v>
      </c>
      <c r="N478" s="3">
        <f>1</f>
        <v>1</v>
      </c>
      <c r="O478" s="3" t="str">
        <f>IF('data sistem'!W478="tidak",3,IF('data sistem'!W478="ya",IF('data sistem'!DT478="sebelum lulus",1,IF('data sistem'!DT478="setelah lulus",2,"")),""))</f>
        <v/>
      </c>
      <c r="P478" s="3" t="str">
        <f>IF('data sistem'!DU478="0-3 bulan",1,IF('data sistem'!DU478="3-6 bulan",3,IF('data sistem'!DU478="6-12 bulan",6,IF('data sistem'!DU478="lebih dari 12 bulan",12,""))))</f>
        <v/>
      </c>
      <c r="Q478" s="3" t="str">
        <f>IF('data sistem'!DV478="0-3 bulan",1,IF('data sistem'!DV478="3-6 bulan",3,IF('data sistem'!DV478="6-12 bulan",6,IF('data sistem'!DV478="lebih dari 12 bulan",12,""))))</f>
        <v/>
      </c>
      <c r="R478" s="3">
        <f>'data sistem'!EA478</f>
        <v>0</v>
      </c>
      <c r="S478" s="3">
        <f>'data sistem'!EB478</f>
        <v>0</v>
      </c>
      <c r="T478" s="3">
        <f>'data sistem'!EC478</f>
        <v>0</v>
      </c>
      <c r="U478" s="3">
        <f>'data sistem'!ED478</f>
        <v>0</v>
      </c>
      <c r="V478" s="3">
        <f>'data sistem'!EE478</f>
        <v>0</v>
      </c>
      <c r="W478" s="3">
        <f>'data sistem'!EF478</f>
        <v>0</v>
      </c>
      <c r="X478" s="3">
        <f>'data sistem'!EG478</f>
        <v>0</v>
      </c>
      <c r="Y478" s="3" t="str">
        <f>IF('data sistem'!DW478="ya",1,IF('data sistem'!DW478="tidak",0,""))</f>
        <v/>
      </c>
      <c r="Z478" s="3">
        <f>'data sistem'!EM478</f>
        <v>0</v>
      </c>
      <c r="AA478" s="3">
        <f>'data sistem'!EH478</f>
        <v>0</v>
      </c>
      <c r="AB478" s="3">
        <f>'data sistem'!EI478</f>
        <v>0</v>
      </c>
      <c r="AC478" s="3">
        <f>'data sistem'!EJ478</f>
        <v>0</v>
      </c>
      <c r="AD478" s="3">
        <f>'data sistem'!EK478</f>
        <v>0</v>
      </c>
      <c r="AE478" s="3">
        <f>'data sistem'!EL478</f>
        <v>0</v>
      </c>
      <c r="AF478" s="3">
        <f>0</f>
        <v>0</v>
      </c>
      <c r="AH478" s="3">
        <f>IF('data sistem'!FB478="lebih dari 3",4,'data sistem'!FB478)</f>
        <v>0</v>
      </c>
      <c r="AI478" s="3" t="str">
        <f>IF('data sistem'!FF478="sebelum lulus",1,IF('data sistem'!FF478="setelah lulus",2,""))</f>
        <v/>
      </c>
      <c r="AJ478" s="3" t="str">
        <f>IF('data sistem'!FG478="0-3 bulan",1,IF('data sistem'!FG478="3-6 bulan",3,IF('data sistem'!FG478="6-12 bulan",6,IF('data sistem'!FG478="lebih dari 12 bulan",12,""))))</f>
        <v/>
      </c>
      <c r="AK478" s="3" t="str">
        <f>IF('data sistem'!FH478="0-3 bulan",1,IF('data sistem'!FH478="3-6 bulan",3,IF('data sistem'!FH478="6-12 bulan",6,IF('data sistem'!FH478="lebih dari 12 bulan",12,""))))</f>
        <v/>
      </c>
      <c r="AL478" s="3">
        <f>IF('data sistem'!FC478="lebih dari 3",4,'data sistem'!FC478)</f>
        <v>0</v>
      </c>
      <c r="AM478" s="3">
        <f>IF('data sistem'!FD478="lebih dari 3",4,'data sistem'!FD478)</f>
        <v>0</v>
      </c>
      <c r="AN478" s="3" t="str">
        <f>IF(LEFT('data sistem'!U478,7)="bekerja",1,IF(LEFT('data sistem'!U478,5)="tidak",2,""))</f>
        <v/>
      </c>
      <c r="AO478" s="3">
        <f>'data sistem'!M478*1</f>
        <v>0</v>
      </c>
      <c r="AP478" s="3">
        <f>'data sistem'!R478*2</f>
        <v>0</v>
      </c>
      <c r="AQ478" s="3">
        <f>'data sistem'!P478*3</f>
        <v>0</v>
      </c>
      <c r="AR478" s="3">
        <f>'data sistem'!Q478*4</f>
        <v>0</v>
      </c>
      <c r="AS478" s="3">
        <f>0</f>
        <v>0</v>
      </c>
      <c r="AU478" s="3">
        <f>IF('data sistem'!Q478="1",4,1)</f>
        <v>1</v>
      </c>
      <c r="AW478" s="3">
        <f>IF('data sistem'!AG478="bumn",1,IF('data sistem'!AG478="non-profit",2,IF('data sistem'!AG478="swasta",3,IF('data sistem'!AG478="wiraswasta",4,5))))</f>
        <v>5</v>
      </c>
      <c r="AX478" s="3">
        <f>IF(AW478=5,'data sistem'!AG478,"")</f>
        <v>0</v>
      </c>
      <c r="AY478" s="3">
        <f>IF('data sistem'!T478=0,1,'data sistem'!T478=0)</f>
        <v>1</v>
      </c>
      <c r="BA478" s="3">
        <f>IF('data sistem'!AM478="kurang dari 1 juta",1000000,IF('data sistem'!AM478="antara 1 dan 2 juta",2000000,IF('data sistem'!AM478="lebih dari 2 juta",3000000,IF('data sistem'!AM478="lebih dari 3 juta",4000000,0))))</f>
        <v>0</v>
      </c>
      <c r="BB478" s="3">
        <f>0</f>
        <v>0</v>
      </c>
      <c r="BC478" s="3">
        <f>IF('data sistem'!BI478="kurang dari 1 juta",1000000,IF('data sistem'!BI478="antara 1 dan 2 juta",2000000,IF('data sistem'!BI478="lebih dari 2 juta",3000000,IF('data sistem'!BI478="lebih dari 3 juta",4000000,0))))</f>
        <v>0</v>
      </c>
      <c r="BD478" s="3" t="str">
        <f>IF('data sistem'!DE478&gt;0,'data sistem'!DE478,"")</f>
        <v/>
      </c>
      <c r="BE478" s="3" t="str">
        <f>IF('data sistem'!DF478="lebih tinggi",1,IF('data sistem'!DF478="sama",2,IF('data sistem'!DF478="lebih rendah",3,IF('data sistem'!DF478="tidak perlu",4,""))))</f>
        <v/>
      </c>
      <c r="BF478" s="3">
        <f>'data sistem'!DG478*1</f>
        <v>0</v>
      </c>
      <c r="BG478" s="3">
        <f>'data sistem'!DH478*2</f>
        <v>0</v>
      </c>
      <c r="BH478" s="3">
        <f>'data sistem'!DI478*3</f>
        <v>0</v>
      </c>
      <c r="BI478" s="3">
        <f>'data sistem'!DJ478*4</f>
        <v>0</v>
      </c>
      <c r="BJ478" s="3">
        <f>'data sistem'!DK478*5</f>
        <v>0</v>
      </c>
      <c r="BK478" s="3">
        <f>'data sistem'!DL478*6</f>
        <v>0</v>
      </c>
      <c r="BL478" s="3">
        <f>'data sistem'!DM478*7</f>
        <v>0</v>
      </c>
      <c r="BM478" s="3">
        <f>'data sistem'!DN478*8</f>
        <v>0</v>
      </c>
      <c r="BN478" s="3">
        <f>'data sistem'!DO478*9</f>
        <v>0</v>
      </c>
      <c r="BO478" s="3">
        <f>'data sistem'!DP478*10</f>
        <v>0</v>
      </c>
      <c r="BP478" s="3">
        <f>'data sistem'!DQ478*11</f>
        <v>0</v>
      </c>
      <c r="BQ478" s="3">
        <f>'data sistem'!DR478*12</f>
        <v>0</v>
      </c>
      <c r="BR478" s="3">
        <v>0</v>
      </c>
      <c r="BT478" s="3">
        <f>'data sistem'!GU478</f>
        <v>0</v>
      </c>
      <c r="BU478" s="3">
        <f>'data sistem'!HX478</f>
        <v>0</v>
      </c>
      <c r="BV478" s="3">
        <f>'data sistem'!GV478</f>
        <v>0</v>
      </c>
      <c r="BW478" s="3">
        <f>'data sistem'!HY478</f>
        <v>0</v>
      </c>
      <c r="BX478" s="3">
        <f>'data sistem'!GW478</f>
        <v>0</v>
      </c>
      <c r="BY478" s="3">
        <f>'data sistem'!HV478</f>
        <v>0</v>
      </c>
      <c r="BZ478" s="3">
        <f>'data sistem'!HZ478</f>
        <v>0</v>
      </c>
      <c r="CA478" s="3">
        <f>'data sistem'!IY478</f>
        <v>0</v>
      </c>
      <c r="CB478" s="3">
        <f>'data sistem'!GX478</f>
        <v>0</v>
      </c>
      <c r="CC478" s="3">
        <f>'data sistem'!IA478</f>
        <v>0</v>
      </c>
      <c r="CD478" s="3">
        <f>'data sistem'!GY478</f>
        <v>0</v>
      </c>
      <c r="CE478" s="3">
        <f>'data sistem'!IB478</f>
        <v>0</v>
      </c>
      <c r="CF478" s="3">
        <f>'data sistem'!GZ478</f>
        <v>0</v>
      </c>
      <c r="CH478" s="3">
        <f>'data sistem'!IC478</f>
        <v>0</v>
      </c>
      <c r="CJ478" s="3">
        <f>'data sistem'!HA478</f>
        <v>0</v>
      </c>
      <c r="CK478" s="3">
        <f>'data sistem'!ID478</f>
        <v>0</v>
      </c>
      <c r="CL478" s="3">
        <f>'data sistem'!HB478</f>
        <v>0</v>
      </c>
      <c r="CM478" s="3">
        <f>'data sistem'!IE478</f>
        <v>0</v>
      </c>
      <c r="CN478" s="3">
        <f>'data sistem'!HC478</f>
        <v>0</v>
      </c>
      <c r="CO478" s="3">
        <f>'data sistem'!IF478</f>
        <v>0</v>
      </c>
      <c r="CP478" s="3">
        <f>'data sistem'!HD478</f>
        <v>0</v>
      </c>
      <c r="CQ478" s="3">
        <f>'data sistem'!IG478</f>
        <v>0</v>
      </c>
      <c r="CR478" s="3">
        <f>'data sistem'!HE478</f>
        <v>0</v>
      </c>
      <c r="CS478" s="3">
        <f>'data sistem'!IH478</f>
        <v>0</v>
      </c>
      <c r="CT478" s="3">
        <f>'data sistem'!HF478</f>
        <v>0</v>
      </c>
      <c r="CU478" s="3">
        <f>'data sistem'!II478</f>
        <v>0</v>
      </c>
      <c r="CV478" s="3">
        <f>'data sistem'!HG478</f>
        <v>0</v>
      </c>
      <c r="CW478" s="3">
        <f>'data sistem'!IJ478</f>
        <v>0</v>
      </c>
      <c r="CX478" s="3">
        <f>'data sistem'!HH478</f>
        <v>0</v>
      </c>
      <c r="CY478" s="3">
        <f>'data sistem'!IK478</f>
        <v>0</v>
      </c>
      <c r="CZ478" s="3">
        <f>'data sistem'!HI478</f>
        <v>0</v>
      </c>
      <c r="DA478" s="3">
        <f>'data sistem'!IL478</f>
        <v>0</v>
      </c>
      <c r="DB478" s="3">
        <f>'data sistem'!HJ478</f>
        <v>0</v>
      </c>
      <c r="DC478" s="3">
        <f>'data sistem'!IM478</f>
        <v>0</v>
      </c>
      <c r="DD478" s="3">
        <f>'data sistem'!HK478</f>
        <v>0</v>
      </c>
      <c r="DE478" s="3">
        <f>'data sistem'!IN478</f>
        <v>0</v>
      </c>
      <c r="DF478" s="3">
        <f>'data sistem'!HL478</f>
        <v>0</v>
      </c>
      <c r="DG478" s="3">
        <f>'data sistem'!IO478</f>
        <v>0</v>
      </c>
      <c r="DH478" s="3">
        <f>'data sistem'!HM478</f>
        <v>0</v>
      </c>
      <c r="DI478" s="3">
        <f>'data sistem'!HM478</f>
        <v>0</v>
      </c>
      <c r="DJ478" s="3">
        <f>'data sistem'!IP478</f>
        <v>0</v>
      </c>
      <c r="DK478" s="3">
        <f>'data sistem'!IP478</f>
        <v>0</v>
      </c>
      <c r="DL478" s="3">
        <f>'data sistem'!HN478</f>
        <v>0</v>
      </c>
      <c r="DM478" s="3">
        <f>'data sistem'!IQ478</f>
        <v>0</v>
      </c>
      <c r="DN478" s="3">
        <f>'data sistem'!HO478</f>
        <v>0</v>
      </c>
      <c r="DO478" s="3">
        <f>'data sistem'!IR478</f>
        <v>0</v>
      </c>
      <c r="DP478" s="3">
        <f>'data sistem'!HP478</f>
        <v>0</v>
      </c>
      <c r="DQ478" s="3">
        <f>'data sistem'!IS478</f>
        <v>0</v>
      </c>
      <c r="DR478" s="3">
        <f>'data sistem'!HQ478</f>
        <v>0</v>
      </c>
      <c r="DS478" s="3">
        <f>'data sistem'!IT478</f>
        <v>0</v>
      </c>
      <c r="DT478" s="3">
        <f>'data sistem'!HR478</f>
        <v>0</v>
      </c>
      <c r="DU478" s="3">
        <f>'data sistem'!IU478</f>
        <v>0</v>
      </c>
      <c r="DV478" s="3">
        <f>'data sistem'!HS478</f>
        <v>0</v>
      </c>
      <c r="DW478" s="3">
        <f>'data sistem'!IV478</f>
        <v>0</v>
      </c>
      <c r="DX478" s="3">
        <f>'data sistem'!HT478</f>
        <v>0</v>
      </c>
      <c r="DY478" s="3">
        <f>'data sistem'!IW478</f>
        <v>0</v>
      </c>
      <c r="DZ478" s="3">
        <f>'data sistem'!HU478</f>
        <v>0</v>
      </c>
      <c r="EA478" s="3">
        <f>'data sistem'!IX478</f>
        <v>0</v>
      </c>
    </row>
    <row r="479" spans="1:131" x14ac:dyDescent="0.3">
      <c r="A479" s="3" t="str">
        <f t="shared" si="7"/>
        <v>051022</v>
      </c>
      <c r="B479" s="3" t="e">
        <f>VLOOKUP('data sistem'!C479,kodeprodi!$A$2:$B$11,2,FALSE)</f>
        <v>#N/A</v>
      </c>
      <c r="C479" s="3">
        <f>'data sistem'!A479</f>
        <v>0</v>
      </c>
      <c r="D479" s="3">
        <f>'data sistem'!B479</f>
        <v>0</v>
      </c>
      <c r="E479" s="3">
        <f>'data sistem'!J479</f>
        <v>0</v>
      </c>
      <c r="F479" s="3">
        <f>'data sistem'!K479</f>
        <v>0</v>
      </c>
      <c r="G479" s="3">
        <f>2020-'data sistem'!E479</f>
        <v>2020</v>
      </c>
      <c r="H479" s="3">
        <f>1</f>
        <v>1</v>
      </c>
      <c r="I479" s="3">
        <f>2</f>
        <v>2</v>
      </c>
      <c r="J479" s="3">
        <f>3</f>
        <v>3</v>
      </c>
      <c r="K479" s="3">
        <f>3</f>
        <v>3</v>
      </c>
      <c r="L479" s="3">
        <f>1</f>
        <v>1</v>
      </c>
      <c r="M479" s="3">
        <f>2</f>
        <v>2</v>
      </c>
      <c r="N479" s="3">
        <f>1</f>
        <v>1</v>
      </c>
      <c r="O479" s="3" t="str">
        <f>IF('data sistem'!W479="tidak",3,IF('data sistem'!W479="ya",IF('data sistem'!DT479="sebelum lulus",1,IF('data sistem'!DT479="setelah lulus",2,"")),""))</f>
        <v/>
      </c>
      <c r="P479" s="3" t="str">
        <f>IF('data sistem'!DU479="0-3 bulan",1,IF('data sistem'!DU479="3-6 bulan",3,IF('data sistem'!DU479="6-12 bulan",6,IF('data sistem'!DU479="lebih dari 12 bulan",12,""))))</f>
        <v/>
      </c>
      <c r="Q479" s="3" t="str">
        <f>IF('data sistem'!DV479="0-3 bulan",1,IF('data sistem'!DV479="3-6 bulan",3,IF('data sistem'!DV479="6-12 bulan",6,IF('data sistem'!DV479="lebih dari 12 bulan",12,""))))</f>
        <v/>
      </c>
      <c r="R479" s="3">
        <f>'data sistem'!EA479</f>
        <v>0</v>
      </c>
      <c r="S479" s="3">
        <f>'data sistem'!EB479</f>
        <v>0</v>
      </c>
      <c r="T479" s="3">
        <f>'data sistem'!EC479</f>
        <v>0</v>
      </c>
      <c r="U479" s="3">
        <f>'data sistem'!ED479</f>
        <v>0</v>
      </c>
      <c r="V479" s="3">
        <f>'data sistem'!EE479</f>
        <v>0</v>
      </c>
      <c r="W479" s="3">
        <f>'data sistem'!EF479</f>
        <v>0</v>
      </c>
      <c r="X479" s="3">
        <f>'data sistem'!EG479</f>
        <v>0</v>
      </c>
      <c r="Y479" s="3" t="str">
        <f>IF('data sistem'!DW479="ya",1,IF('data sistem'!DW479="tidak",0,""))</f>
        <v/>
      </c>
      <c r="Z479" s="3">
        <f>'data sistem'!EM479</f>
        <v>0</v>
      </c>
      <c r="AA479" s="3">
        <f>'data sistem'!EH479</f>
        <v>0</v>
      </c>
      <c r="AB479" s="3">
        <f>'data sistem'!EI479</f>
        <v>0</v>
      </c>
      <c r="AC479" s="3">
        <f>'data sistem'!EJ479</f>
        <v>0</v>
      </c>
      <c r="AD479" s="3">
        <f>'data sistem'!EK479</f>
        <v>0</v>
      </c>
      <c r="AE479" s="3">
        <f>'data sistem'!EL479</f>
        <v>0</v>
      </c>
      <c r="AF479" s="3">
        <f>0</f>
        <v>0</v>
      </c>
      <c r="AH479" s="3">
        <f>IF('data sistem'!FB479="lebih dari 3",4,'data sistem'!FB479)</f>
        <v>0</v>
      </c>
      <c r="AI479" s="3" t="str">
        <f>IF('data sistem'!FF479="sebelum lulus",1,IF('data sistem'!FF479="setelah lulus",2,""))</f>
        <v/>
      </c>
      <c r="AJ479" s="3" t="str">
        <f>IF('data sistem'!FG479="0-3 bulan",1,IF('data sistem'!FG479="3-6 bulan",3,IF('data sistem'!FG479="6-12 bulan",6,IF('data sistem'!FG479="lebih dari 12 bulan",12,""))))</f>
        <v/>
      </c>
      <c r="AK479" s="3" t="str">
        <f>IF('data sistem'!FH479="0-3 bulan",1,IF('data sistem'!FH479="3-6 bulan",3,IF('data sistem'!FH479="6-12 bulan",6,IF('data sistem'!FH479="lebih dari 12 bulan",12,""))))</f>
        <v/>
      </c>
      <c r="AL479" s="3">
        <f>IF('data sistem'!FC479="lebih dari 3",4,'data sistem'!FC479)</f>
        <v>0</v>
      </c>
      <c r="AM479" s="3">
        <f>IF('data sistem'!FD479="lebih dari 3",4,'data sistem'!FD479)</f>
        <v>0</v>
      </c>
      <c r="AN479" s="3" t="str">
        <f>IF(LEFT('data sistem'!U479,7)="bekerja",1,IF(LEFT('data sistem'!U479,5)="tidak",2,""))</f>
        <v/>
      </c>
      <c r="AO479" s="3">
        <f>'data sistem'!M479*1</f>
        <v>0</v>
      </c>
      <c r="AP479" s="3">
        <f>'data sistem'!R479*2</f>
        <v>0</v>
      </c>
      <c r="AQ479" s="3">
        <f>'data sistem'!P479*3</f>
        <v>0</v>
      </c>
      <c r="AR479" s="3">
        <f>'data sistem'!Q479*4</f>
        <v>0</v>
      </c>
      <c r="AS479" s="3">
        <f>0</f>
        <v>0</v>
      </c>
      <c r="AU479" s="3">
        <f>IF('data sistem'!Q479="1",4,1)</f>
        <v>1</v>
      </c>
      <c r="AW479" s="3">
        <f>IF('data sistem'!AG479="bumn",1,IF('data sistem'!AG479="non-profit",2,IF('data sistem'!AG479="swasta",3,IF('data sistem'!AG479="wiraswasta",4,5))))</f>
        <v>5</v>
      </c>
      <c r="AX479" s="3">
        <f>IF(AW479=5,'data sistem'!AG479,"")</f>
        <v>0</v>
      </c>
      <c r="AY479" s="3">
        <f>IF('data sistem'!T479=0,1,'data sistem'!T479=0)</f>
        <v>1</v>
      </c>
      <c r="BA479" s="3">
        <f>IF('data sistem'!AM479="kurang dari 1 juta",1000000,IF('data sistem'!AM479="antara 1 dan 2 juta",2000000,IF('data sistem'!AM479="lebih dari 2 juta",3000000,IF('data sistem'!AM479="lebih dari 3 juta",4000000,0))))</f>
        <v>0</v>
      </c>
      <c r="BB479" s="3">
        <f>0</f>
        <v>0</v>
      </c>
      <c r="BC479" s="3">
        <f>IF('data sistem'!BI479="kurang dari 1 juta",1000000,IF('data sistem'!BI479="antara 1 dan 2 juta",2000000,IF('data sistem'!BI479="lebih dari 2 juta",3000000,IF('data sistem'!BI479="lebih dari 3 juta",4000000,0))))</f>
        <v>0</v>
      </c>
      <c r="BD479" s="3" t="str">
        <f>IF('data sistem'!DE479&gt;0,'data sistem'!DE479,"")</f>
        <v/>
      </c>
      <c r="BE479" s="3" t="str">
        <f>IF('data sistem'!DF479="lebih tinggi",1,IF('data sistem'!DF479="sama",2,IF('data sistem'!DF479="lebih rendah",3,IF('data sistem'!DF479="tidak perlu",4,""))))</f>
        <v/>
      </c>
      <c r="BF479" s="3">
        <f>'data sistem'!DG479*1</f>
        <v>0</v>
      </c>
      <c r="BG479" s="3">
        <f>'data sistem'!DH479*2</f>
        <v>0</v>
      </c>
      <c r="BH479" s="3">
        <f>'data sistem'!DI479*3</f>
        <v>0</v>
      </c>
      <c r="BI479" s="3">
        <f>'data sistem'!DJ479*4</f>
        <v>0</v>
      </c>
      <c r="BJ479" s="3">
        <f>'data sistem'!DK479*5</f>
        <v>0</v>
      </c>
      <c r="BK479" s="3">
        <f>'data sistem'!DL479*6</f>
        <v>0</v>
      </c>
      <c r="BL479" s="3">
        <f>'data sistem'!DM479*7</f>
        <v>0</v>
      </c>
      <c r="BM479" s="3">
        <f>'data sistem'!DN479*8</f>
        <v>0</v>
      </c>
      <c r="BN479" s="3">
        <f>'data sistem'!DO479*9</f>
        <v>0</v>
      </c>
      <c r="BO479" s="3">
        <f>'data sistem'!DP479*10</f>
        <v>0</v>
      </c>
      <c r="BP479" s="3">
        <f>'data sistem'!DQ479*11</f>
        <v>0</v>
      </c>
      <c r="BQ479" s="3">
        <f>'data sistem'!DR479*12</f>
        <v>0</v>
      </c>
      <c r="BR479" s="3">
        <v>0</v>
      </c>
      <c r="BT479" s="3">
        <f>'data sistem'!GU479</f>
        <v>0</v>
      </c>
      <c r="BU479" s="3">
        <f>'data sistem'!HX479</f>
        <v>0</v>
      </c>
      <c r="BV479" s="3">
        <f>'data sistem'!GV479</f>
        <v>0</v>
      </c>
      <c r="BW479" s="3">
        <f>'data sistem'!HY479</f>
        <v>0</v>
      </c>
      <c r="BX479" s="3">
        <f>'data sistem'!GW479</f>
        <v>0</v>
      </c>
      <c r="BY479" s="3">
        <f>'data sistem'!HV479</f>
        <v>0</v>
      </c>
      <c r="BZ479" s="3">
        <f>'data sistem'!HZ479</f>
        <v>0</v>
      </c>
      <c r="CA479" s="3">
        <f>'data sistem'!IY479</f>
        <v>0</v>
      </c>
      <c r="CB479" s="3">
        <f>'data sistem'!GX479</f>
        <v>0</v>
      </c>
      <c r="CC479" s="3">
        <f>'data sistem'!IA479</f>
        <v>0</v>
      </c>
      <c r="CD479" s="3">
        <f>'data sistem'!GY479</f>
        <v>0</v>
      </c>
      <c r="CE479" s="3">
        <f>'data sistem'!IB479</f>
        <v>0</v>
      </c>
      <c r="CF479" s="3">
        <f>'data sistem'!GZ479</f>
        <v>0</v>
      </c>
      <c r="CH479" s="3">
        <f>'data sistem'!IC479</f>
        <v>0</v>
      </c>
      <c r="CJ479" s="3">
        <f>'data sistem'!HA479</f>
        <v>0</v>
      </c>
      <c r="CK479" s="3">
        <f>'data sistem'!ID479</f>
        <v>0</v>
      </c>
      <c r="CL479" s="3">
        <f>'data sistem'!HB479</f>
        <v>0</v>
      </c>
      <c r="CM479" s="3">
        <f>'data sistem'!IE479</f>
        <v>0</v>
      </c>
      <c r="CN479" s="3">
        <f>'data sistem'!HC479</f>
        <v>0</v>
      </c>
      <c r="CO479" s="3">
        <f>'data sistem'!IF479</f>
        <v>0</v>
      </c>
      <c r="CP479" s="3">
        <f>'data sistem'!HD479</f>
        <v>0</v>
      </c>
      <c r="CQ479" s="3">
        <f>'data sistem'!IG479</f>
        <v>0</v>
      </c>
      <c r="CR479" s="3">
        <f>'data sistem'!HE479</f>
        <v>0</v>
      </c>
      <c r="CS479" s="3">
        <f>'data sistem'!IH479</f>
        <v>0</v>
      </c>
      <c r="CT479" s="3">
        <f>'data sistem'!HF479</f>
        <v>0</v>
      </c>
      <c r="CU479" s="3">
        <f>'data sistem'!II479</f>
        <v>0</v>
      </c>
      <c r="CV479" s="3">
        <f>'data sistem'!HG479</f>
        <v>0</v>
      </c>
      <c r="CW479" s="3">
        <f>'data sistem'!IJ479</f>
        <v>0</v>
      </c>
      <c r="CX479" s="3">
        <f>'data sistem'!HH479</f>
        <v>0</v>
      </c>
      <c r="CY479" s="3">
        <f>'data sistem'!IK479</f>
        <v>0</v>
      </c>
      <c r="CZ479" s="3">
        <f>'data sistem'!HI479</f>
        <v>0</v>
      </c>
      <c r="DA479" s="3">
        <f>'data sistem'!IL479</f>
        <v>0</v>
      </c>
      <c r="DB479" s="3">
        <f>'data sistem'!HJ479</f>
        <v>0</v>
      </c>
      <c r="DC479" s="3">
        <f>'data sistem'!IM479</f>
        <v>0</v>
      </c>
      <c r="DD479" s="3">
        <f>'data sistem'!HK479</f>
        <v>0</v>
      </c>
      <c r="DE479" s="3">
        <f>'data sistem'!IN479</f>
        <v>0</v>
      </c>
      <c r="DF479" s="3">
        <f>'data sistem'!HL479</f>
        <v>0</v>
      </c>
      <c r="DG479" s="3">
        <f>'data sistem'!IO479</f>
        <v>0</v>
      </c>
      <c r="DH479" s="3">
        <f>'data sistem'!HM479</f>
        <v>0</v>
      </c>
      <c r="DI479" s="3">
        <f>'data sistem'!HM479</f>
        <v>0</v>
      </c>
      <c r="DJ479" s="3">
        <f>'data sistem'!IP479</f>
        <v>0</v>
      </c>
      <c r="DK479" s="3">
        <f>'data sistem'!IP479</f>
        <v>0</v>
      </c>
      <c r="DL479" s="3">
        <f>'data sistem'!HN479</f>
        <v>0</v>
      </c>
      <c r="DM479" s="3">
        <f>'data sistem'!IQ479</f>
        <v>0</v>
      </c>
      <c r="DN479" s="3">
        <f>'data sistem'!HO479</f>
        <v>0</v>
      </c>
      <c r="DO479" s="3">
        <f>'data sistem'!IR479</f>
        <v>0</v>
      </c>
      <c r="DP479" s="3">
        <f>'data sistem'!HP479</f>
        <v>0</v>
      </c>
      <c r="DQ479" s="3">
        <f>'data sistem'!IS479</f>
        <v>0</v>
      </c>
      <c r="DR479" s="3">
        <f>'data sistem'!HQ479</f>
        <v>0</v>
      </c>
      <c r="DS479" s="3">
        <f>'data sistem'!IT479</f>
        <v>0</v>
      </c>
      <c r="DT479" s="3">
        <f>'data sistem'!HR479</f>
        <v>0</v>
      </c>
      <c r="DU479" s="3">
        <f>'data sistem'!IU479</f>
        <v>0</v>
      </c>
      <c r="DV479" s="3">
        <f>'data sistem'!HS479</f>
        <v>0</v>
      </c>
      <c r="DW479" s="3">
        <f>'data sistem'!IV479</f>
        <v>0</v>
      </c>
      <c r="DX479" s="3">
        <f>'data sistem'!HT479</f>
        <v>0</v>
      </c>
      <c r="DY479" s="3">
        <f>'data sistem'!IW479</f>
        <v>0</v>
      </c>
      <c r="DZ479" s="3">
        <f>'data sistem'!HU479</f>
        <v>0</v>
      </c>
      <c r="EA479" s="3">
        <f>'data sistem'!IX479</f>
        <v>0</v>
      </c>
    </row>
    <row r="480" spans="1:131" x14ac:dyDescent="0.3">
      <c r="A480" s="3" t="str">
        <f t="shared" si="7"/>
        <v>051022</v>
      </c>
      <c r="B480" s="3" t="e">
        <f>VLOOKUP('data sistem'!C480,kodeprodi!$A$2:$B$11,2,FALSE)</f>
        <v>#N/A</v>
      </c>
      <c r="C480" s="3">
        <f>'data sistem'!A480</f>
        <v>0</v>
      </c>
      <c r="D480" s="3">
        <f>'data sistem'!B480</f>
        <v>0</v>
      </c>
      <c r="E480" s="3">
        <f>'data sistem'!J480</f>
        <v>0</v>
      </c>
      <c r="F480" s="3">
        <f>'data sistem'!K480</f>
        <v>0</v>
      </c>
      <c r="G480" s="3">
        <f>2020-'data sistem'!E480</f>
        <v>2020</v>
      </c>
      <c r="H480" s="3">
        <f>1</f>
        <v>1</v>
      </c>
      <c r="I480" s="3">
        <f>2</f>
        <v>2</v>
      </c>
      <c r="J480" s="3">
        <f>3</f>
        <v>3</v>
      </c>
      <c r="K480" s="3">
        <f>3</f>
        <v>3</v>
      </c>
      <c r="L480" s="3">
        <f>1</f>
        <v>1</v>
      </c>
      <c r="M480" s="3">
        <f>2</f>
        <v>2</v>
      </c>
      <c r="N480" s="3">
        <f>1</f>
        <v>1</v>
      </c>
      <c r="O480" s="3" t="str">
        <f>IF('data sistem'!W480="tidak",3,IF('data sistem'!W480="ya",IF('data sistem'!DT480="sebelum lulus",1,IF('data sistem'!DT480="setelah lulus",2,"")),""))</f>
        <v/>
      </c>
      <c r="P480" s="3" t="str">
        <f>IF('data sistem'!DU480="0-3 bulan",1,IF('data sistem'!DU480="3-6 bulan",3,IF('data sistem'!DU480="6-12 bulan",6,IF('data sistem'!DU480="lebih dari 12 bulan",12,""))))</f>
        <v/>
      </c>
      <c r="Q480" s="3" t="str">
        <f>IF('data sistem'!DV480="0-3 bulan",1,IF('data sistem'!DV480="3-6 bulan",3,IF('data sistem'!DV480="6-12 bulan",6,IF('data sistem'!DV480="lebih dari 12 bulan",12,""))))</f>
        <v/>
      </c>
      <c r="R480" s="3">
        <f>'data sistem'!EA480</f>
        <v>0</v>
      </c>
      <c r="S480" s="3">
        <f>'data sistem'!EB480</f>
        <v>0</v>
      </c>
      <c r="T480" s="3">
        <f>'data sistem'!EC480</f>
        <v>0</v>
      </c>
      <c r="U480" s="3">
        <f>'data sistem'!ED480</f>
        <v>0</v>
      </c>
      <c r="V480" s="3">
        <f>'data sistem'!EE480</f>
        <v>0</v>
      </c>
      <c r="W480" s="3">
        <f>'data sistem'!EF480</f>
        <v>0</v>
      </c>
      <c r="X480" s="3">
        <f>'data sistem'!EG480</f>
        <v>0</v>
      </c>
      <c r="Y480" s="3" t="str">
        <f>IF('data sistem'!DW480="ya",1,IF('data sistem'!DW480="tidak",0,""))</f>
        <v/>
      </c>
      <c r="Z480" s="3">
        <f>'data sistem'!EM480</f>
        <v>0</v>
      </c>
      <c r="AA480" s="3">
        <f>'data sistem'!EH480</f>
        <v>0</v>
      </c>
      <c r="AB480" s="3">
        <f>'data sistem'!EI480</f>
        <v>0</v>
      </c>
      <c r="AC480" s="3">
        <f>'data sistem'!EJ480</f>
        <v>0</v>
      </c>
      <c r="AD480" s="3">
        <f>'data sistem'!EK480</f>
        <v>0</v>
      </c>
      <c r="AE480" s="3">
        <f>'data sistem'!EL480</f>
        <v>0</v>
      </c>
      <c r="AF480" s="3">
        <f>0</f>
        <v>0</v>
      </c>
      <c r="AH480" s="3">
        <f>IF('data sistem'!FB480="lebih dari 3",4,'data sistem'!FB480)</f>
        <v>0</v>
      </c>
      <c r="AI480" s="3" t="str">
        <f>IF('data sistem'!FF480="sebelum lulus",1,IF('data sistem'!FF480="setelah lulus",2,""))</f>
        <v/>
      </c>
      <c r="AJ480" s="3" t="str">
        <f>IF('data sistem'!FG480="0-3 bulan",1,IF('data sistem'!FG480="3-6 bulan",3,IF('data sistem'!FG480="6-12 bulan",6,IF('data sistem'!FG480="lebih dari 12 bulan",12,""))))</f>
        <v/>
      </c>
      <c r="AK480" s="3" t="str">
        <f>IF('data sistem'!FH480="0-3 bulan",1,IF('data sistem'!FH480="3-6 bulan",3,IF('data sistem'!FH480="6-12 bulan",6,IF('data sistem'!FH480="lebih dari 12 bulan",12,""))))</f>
        <v/>
      </c>
      <c r="AL480" s="3">
        <f>IF('data sistem'!FC480="lebih dari 3",4,'data sistem'!FC480)</f>
        <v>0</v>
      </c>
      <c r="AM480" s="3">
        <f>IF('data sistem'!FD480="lebih dari 3",4,'data sistem'!FD480)</f>
        <v>0</v>
      </c>
      <c r="AN480" s="3" t="str">
        <f>IF(LEFT('data sistem'!U480,7)="bekerja",1,IF(LEFT('data sistem'!U480,5)="tidak",2,""))</f>
        <v/>
      </c>
      <c r="AO480" s="3">
        <f>'data sistem'!M480*1</f>
        <v>0</v>
      </c>
      <c r="AP480" s="3">
        <f>'data sistem'!R480*2</f>
        <v>0</v>
      </c>
      <c r="AQ480" s="3">
        <f>'data sistem'!P480*3</f>
        <v>0</v>
      </c>
      <c r="AR480" s="3">
        <f>'data sistem'!Q480*4</f>
        <v>0</v>
      </c>
      <c r="AS480" s="3">
        <f>0</f>
        <v>0</v>
      </c>
      <c r="AU480" s="3">
        <f>IF('data sistem'!Q480="1",4,1)</f>
        <v>1</v>
      </c>
      <c r="AW480" s="3">
        <f>IF('data sistem'!AG480="bumn",1,IF('data sistem'!AG480="non-profit",2,IF('data sistem'!AG480="swasta",3,IF('data sistem'!AG480="wiraswasta",4,5))))</f>
        <v>5</v>
      </c>
      <c r="AX480" s="3">
        <f>IF(AW480=5,'data sistem'!AG480,"")</f>
        <v>0</v>
      </c>
      <c r="AY480" s="3">
        <f>IF('data sistem'!T480=0,1,'data sistem'!T480=0)</f>
        <v>1</v>
      </c>
      <c r="BA480" s="3">
        <f>IF('data sistem'!AM480="kurang dari 1 juta",1000000,IF('data sistem'!AM480="antara 1 dan 2 juta",2000000,IF('data sistem'!AM480="lebih dari 2 juta",3000000,IF('data sistem'!AM480="lebih dari 3 juta",4000000,0))))</f>
        <v>0</v>
      </c>
      <c r="BB480" s="3">
        <f>0</f>
        <v>0</v>
      </c>
      <c r="BC480" s="3">
        <f>IF('data sistem'!BI480="kurang dari 1 juta",1000000,IF('data sistem'!BI480="antara 1 dan 2 juta",2000000,IF('data sistem'!BI480="lebih dari 2 juta",3000000,IF('data sistem'!BI480="lebih dari 3 juta",4000000,0))))</f>
        <v>0</v>
      </c>
      <c r="BD480" s="3" t="str">
        <f>IF('data sistem'!DE480&gt;0,'data sistem'!DE480,"")</f>
        <v/>
      </c>
      <c r="BE480" s="3" t="str">
        <f>IF('data sistem'!DF480="lebih tinggi",1,IF('data sistem'!DF480="sama",2,IF('data sistem'!DF480="lebih rendah",3,IF('data sistem'!DF480="tidak perlu",4,""))))</f>
        <v/>
      </c>
      <c r="BF480" s="3">
        <f>'data sistem'!DG480*1</f>
        <v>0</v>
      </c>
      <c r="BG480" s="3">
        <f>'data sistem'!DH480*2</f>
        <v>0</v>
      </c>
      <c r="BH480" s="3">
        <f>'data sistem'!DI480*3</f>
        <v>0</v>
      </c>
      <c r="BI480" s="3">
        <f>'data sistem'!DJ480*4</f>
        <v>0</v>
      </c>
      <c r="BJ480" s="3">
        <f>'data sistem'!DK480*5</f>
        <v>0</v>
      </c>
      <c r="BK480" s="3">
        <f>'data sistem'!DL480*6</f>
        <v>0</v>
      </c>
      <c r="BL480" s="3">
        <f>'data sistem'!DM480*7</f>
        <v>0</v>
      </c>
      <c r="BM480" s="3">
        <f>'data sistem'!DN480*8</f>
        <v>0</v>
      </c>
      <c r="BN480" s="3">
        <f>'data sistem'!DO480*9</f>
        <v>0</v>
      </c>
      <c r="BO480" s="3">
        <f>'data sistem'!DP480*10</f>
        <v>0</v>
      </c>
      <c r="BP480" s="3">
        <f>'data sistem'!DQ480*11</f>
        <v>0</v>
      </c>
      <c r="BQ480" s="3">
        <f>'data sistem'!DR480*12</f>
        <v>0</v>
      </c>
      <c r="BR480" s="3">
        <v>0</v>
      </c>
      <c r="BT480" s="3">
        <f>'data sistem'!GU480</f>
        <v>0</v>
      </c>
      <c r="BU480" s="3">
        <f>'data sistem'!HX480</f>
        <v>0</v>
      </c>
      <c r="BV480" s="3">
        <f>'data sistem'!GV480</f>
        <v>0</v>
      </c>
      <c r="BW480" s="3">
        <f>'data sistem'!HY480</f>
        <v>0</v>
      </c>
      <c r="BX480" s="3">
        <f>'data sistem'!GW480</f>
        <v>0</v>
      </c>
      <c r="BY480" s="3">
        <f>'data sistem'!HV480</f>
        <v>0</v>
      </c>
      <c r="BZ480" s="3">
        <f>'data sistem'!HZ480</f>
        <v>0</v>
      </c>
      <c r="CA480" s="3">
        <f>'data sistem'!IY480</f>
        <v>0</v>
      </c>
      <c r="CB480" s="3">
        <f>'data sistem'!GX480</f>
        <v>0</v>
      </c>
      <c r="CC480" s="3">
        <f>'data sistem'!IA480</f>
        <v>0</v>
      </c>
      <c r="CD480" s="3">
        <f>'data sistem'!GY480</f>
        <v>0</v>
      </c>
      <c r="CE480" s="3">
        <f>'data sistem'!IB480</f>
        <v>0</v>
      </c>
      <c r="CF480" s="3">
        <f>'data sistem'!GZ480</f>
        <v>0</v>
      </c>
      <c r="CH480" s="3">
        <f>'data sistem'!IC480</f>
        <v>0</v>
      </c>
      <c r="CJ480" s="3">
        <f>'data sistem'!HA480</f>
        <v>0</v>
      </c>
      <c r="CK480" s="3">
        <f>'data sistem'!ID480</f>
        <v>0</v>
      </c>
      <c r="CL480" s="3">
        <f>'data sistem'!HB480</f>
        <v>0</v>
      </c>
      <c r="CM480" s="3">
        <f>'data sistem'!IE480</f>
        <v>0</v>
      </c>
      <c r="CN480" s="3">
        <f>'data sistem'!HC480</f>
        <v>0</v>
      </c>
      <c r="CO480" s="3">
        <f>'data sistem'!IF480</f>
        <v>0</v>
      </c>
      <c r="CP480" s="3">
        <f>'data sistem'!HD480</f>
        <v>0</v>
      </c>
      <c r="CQ480" s="3">
        <f>'data sistem'!IG480</f>
        <v>0</v>
      </c>
      <c r="CR480" s="3">
        <f>'data sistem'!HE480</f>
        <v>0</v>
      </c>
      <c r="CS480" s="3">
        <f>'data sistem'!IH480</f>
        <v>0</v>
      </c>
      <c r="CT480" s="3">
        <f>'data sistem'!HF480</f>
        <v>0</v>
      </c>
      <c r="CU480" s="3">
        <f>'data sistem'!II480</f>
        <v>0</v>
      </c>
      <c r="CV480" s="3">
        <f>'data sistem'!HG480</f>
        <v>0</v>
      </c>
      <c r="CW480" s="3">
        <f>'data sistem'!IJ480</f>
        <v>0</v>
      </c>
      <c r="CX480" s="3">
        <f>'data sistem'!HH480</f>
        <v>0</v>
      </c>
      <c r="CY480" s="3">
        <f>'data sistem'!IK480</f>
        <v>0</v>
      </c>
      <c r="CZ480" s="3">
        <f>'data sistem'!HI480</f>
        <v>0</v>
      </c>
      <c r="DA480" s="3">
        <f>'data sistem'!IL480</f>
        <v>0</v>
      </c>
      <c r="DB480" s="3">
        <f>'data sistem'!HJ480</f>
        <v>0</v>
      </c>
      <c r="DC480" s="3">
        <f>'data sistem'!IM480</f>
        <v>0</v>
      </c>
      <c r="DD480" s="3">
        <f>'data sistem'!HK480</f>
        <v>0</v>
      </c>
      <c r="DE480" s="3">
        <f>'data sistem'!IN480</f>
        <v>0</v>
      </c>
      <c r="DF480" s="3">
        <f>'data sistem'!HL480</f>
        <v>0</v>
      </c>
      <c r="DG480" s="3">
        <f>'data sistem'!IO480</f>
        <v>0</v>
      </c>
      <c r="DH480" s="3">
        <f>'data sistem'!HM480</f>
        <v>0</v>
      </c>
      <c r="DI480" s="3">
        <f>'data sistem'!HM480</f>
        <v>0</v>
      </c>
      <c r="DJ480" s="3">
        <f>'data sistem'!IP480</f>
        <v>0</v>
      </c>
      <c r="DK480" s="3">
        <f>'data sistem'!IP480</f>
        <v>0</v>
      </c>
      <c r="DL480" s="3">
        <f>'data sistem'!HN480</f>
        <v>0</v>
      </c>
      <c r="DM480" s="3">
        <f>'data sistem'!IQ480</f>
        <v>0</v>
      </c>
      <c r="DN480" s="3">
        <f>'data sistem'!HO480</f>
        <v>0</v>
      </c>
      <c r="DO480" s="3">
        <f>'data sistem'!IR480</f>
        <v>0</v>
      </c>
      <c r="DP480" s="3">
        <f>'data sistem'!HP480</f>
        <v>0</v>
      </c>
      <c r="DQ480" s="3">
        <f>'data sistem'!IS480</f>
        <v>0</v>
      </c>
      <c r="DR480" s="3">
        <f>'data sistem'!HQ480</f>
        <v>0</v>
      </c>
      <c r="DS480" s="3">
        <f>'data sistem'!IT480</f>
        <v>0</v>
      </c>
      <c r="DT480" s="3">
        <f>'data sistem'!HR480</f>
        <v>0</v>
      </c>
      <c r="DU480" s="3">
        <f>'data sistem'!IU480</f>
        <v>0</v>
      </c>
      <c r="DV480" s="3">
        <f>'data sistem'!HS480</f>
        <v>0</v>
      </c>
      <c r="DW480" s="3">
        <f>'data sistem'!IV480</f>
        <v>0</v>
      </c>
      <c r="DX480" s="3">
        <f>'data sistem'!HT480</f>
        <v>0</v>
      </c>
      <c r="DY480" s="3">
        <f>'data sistem'!IW480</f>
        <v>0</v>
      </c>
      <c r="DZ480" s="3">
        <f>'data sistem'!HU480</f>
        <v>0</v>
      </c>
      <c r="EA480" s="3">
        <f>'data sistem'!IX480</f>
        <v>0</v>
      </c>
    </row>
    <row r="481" spans="1:131" x14ac:dyDescent="0.3">
      <c r="A481" s="3" t="str">
        <f t="shared" si="7"/>
        <v>051022</v>
      </c>
      <c r="B481" s="3" t="e">
        <f>VLOOKUP('data sistem'!C481,kodeprodi!$A$2:$B$11,2,FALSE)</f>
        <v>#N/A</v>
      </c>
      <c r="C481" s="3">
        <f>'data sistem'!A481</f>
        <v>0</v>
      </c>
      <c r="D481" s="3">
        <f>'data sistem'!B481</f>
        <v>0</v>
      </c>
      <c r="E481" s="3">
        <f>'data sistem'!J481</f>
        <v>0</v>
      </c>
      <c r="F481" s="3">
        <f>'data sistem'!K481</f>
        <v>0</v>
      </c>
      <c r="G481" s="3">
        <f>2020-'data sistem'!E481</f>
        <v>2020</v>
      </c>
      <c r="H481" s="3">
        <f>1</f>
        <v>1</v>
      </c>
      <c r="I481" s="3">
        <f>2</f>
        <v>2</v>
      </c>
      <c r="J481" s="3">
        <f>3</f>
        <v>3</v>
      </c>
      <c r="K481" s="3">
        <f>3</f>
        <v>3</v>
      </c>
      <c r="L481" s="3">
        <f>1</f>
        <v>1</v>
      </c>
      <c r="M481" s="3">
        <f>2</f>
        <v>2</v>
      </c>
      <c r="N481" s="3">
        <f>1</f>
        <v>1</v>
      </c>
      <c r="O481" s="3" t="str">
        <f>IF('data sistem'!W481="tidak",3,IF('data sistem'!W481="ya",IF('data sistem'!DT481="sebelum lulus",1,IF('data sistem'!DT481="setelah lulus",2,"")),""))</f>
        <v/>
      </c>
      <c r="P481" s="3" t="str">
        <f>IF('data sistem'!DU481="0-3 bulan",1,IF('data sistem'!DU481="3-6 bulan",3,IF('data sistem'!DU481="6-12 bulan",6,IF('data sistem'!DU481="lebih dari 12 bulan",12,""))))</f>
        <v/>
      </c>
      <c r="Q481" s="3" t="str">
        <f>IF('data sistem'!DV481="0-3 bulan",1,IF('data sistem'!DV481="3-6 bulan",3,IF('data sistem'!DV481="6-12 bulan",6,IF('data sistem'!DV481="lebih dari 12 bulan",12,""))))</f>
        <v/>
      </c>
      <c r="R481" s="3">
        <f>'data sistem'!EA481</f>
        <v>0</v>
      </c>
      <c r="S481" s="3">
        <f>'data sistem'!EB481</f>
        <v>0</v>
      </c>
      <c r="T481" s="3">
        <f>'data sistem'!EC481</f>
        <v>0</v>
      </c>
      <c r="U481" s="3">
        <f>'data sistem'!ED481</f>
        <v>0</v>
      </c>
      <c r="V481" s="3">
        <f>'data sistem'!EE481</f>
        <v>0</v>
      </c>
      <c r="W481" s="3">
        <f>'data sistem'!EF481</f>
        <v>0</v>
      </c>
      <c r="X481" s="3">
        <f>'data sistem'!EG481</f>
        <v>0</v>
      </c>
      <c r="Y481" s="3" t="str">
        <f>IF('data sistem'!DW481="ya",1,IF('data sistem'!DW481="tidak",0,""))</f>
        <v/>
      </c>
      <c r="Z481" s="3">
        <f>'data sistem'!EM481</f>
        <v>0</v>
      </c>
      <c r="AA481" s="3">
        <f>'data sistem'!EH481</f>
        <v>0</v>
      </c>
      <c r="AB481" s="3">
        <f>'data sistem'!EI481</f>
        <v>0</v>
      </c>
      <c r="AC481" s="3">
        <f>'data sistem'!EJ481</f>
        <v>0</v>
      </c>
      <c r="AD481" s="3">
        <f>'data sistem'!EK481</f>
        <v>0</v>
      </c>
      <c r="AE481" s="3">
        <f>'data sistem'!EL481</f>
        <v>0</v>
      </c>
      <c r="AF481" s="3">
        <f>0</f>
        <v>0</v>
      </c>
      <c r="AH481" s="3">
        <f>IF('data sistem'!FB481="lebih dari 3",4,'data sistem'!FB481)</f>
        <v>0</v>
      </c>
      <c r="AI481" s="3" t="str">
        <f>IF('data sistem'!FF481="sebelum lulus",1,IF('data sistem'!FF481="setelah lulus",2,""))</f>
        <v/>
      </c>
      <c r="AJ481" s="3" t="str">
        <f>IF('data sistem'!FG481="0-3 bulan",1,IF('data sistem'!FG481="3-6 bulan",3,IF('data sistem'!FG481="6-12 bulan",6,IF('data sistem'!FG481="lebih dari 12 bulan",12,""))))</f>
        <v/>
      </c>
      <c r="AK481" s="3" t="str">
        <f>IF('data sistem'!FH481="0-3 bulan",1,IF('data sistem'!FH481="3-6 bulan",3,IF('data sistem'!FH481="6-12 bulan",6,IF('data sistem'!FH481="lebih dari 12 bulan",12,""))))</f>
        <v/>
      </c>
      <c r="AL481" s="3">
        <f>IF('data sistem'!FC481="lebih dari 3",4,'data sistem'!FC481)</f>
        <v>0</v>
      </c>
      <c r="AM481" s="3">
        <f>IF('data sistem'!FD481="lebih dari 3",4,'data sistem'!FD481)</f>
        <v>0</v>
      </c>
      <c r="AN481" s="3" t="str">
        <f>IF(LEFT('data sistem'!U481,7)="bekerja",1,IF(LEFT('data sistem'!U481,5)="tidak",2,""))</f>
        <v/>
      </c>
      <c r="AO481" s="3">
        <f>'data sistem'!M481*1</f>
        <v>0</v>
      </c>
      <c r="AP481" s="3">
        <f>'data sistem'!R481*2</f>
        <v>0</v>
      </c>
      <c r="AQ481" s="3">
        <f>'data sistem'!P481*3</f>
        <v>0</v>
      </c>
      <c r="AR481" s="3">
        <f>'data sistem'!Q481*4</f>
        <v>0</v>
      </c>
      <c r="AS481" s="3">
        <f>0</f>
        <v>0</v>
      </c>
      <c r="AU481" s="3">
        <f>IF('data sistem'!Q481="1",4,1)</f>
        <v>1</v>
      </c>
      <c r="AW481" s="3">
        <f>IF('data sistem'!AG481="bumn",1,IF('data sistem'!AG481="non-profit",2,IF('data sistem'!AG481="swasta",3,IF('data sistem'!AG481="wiraswasta",4,5))))</f>
        <v>5</v>
      </c>
      <c r="AX481" s="3">
        <f>IF(AW481=5,'data sistem'!AG481,"")</f>
        <v>0</v>
      </c>
      <c r="AY481" s="3">
        <f>IF('data sistem'!T481=0,1,'data sistem'!T481=0)</f>
        <v>1</v>
      </c>
      <c r="BA481" s="3">
        <f>IF('data sistem'!AM481="kurang dari 1 juta",1000000,IF('data sistem'!AM481="antara 1 dan 2 juta",2000000,IF('data sistem'!AM481="lebih dari 2 juta",3000000,IF('data sistem'!AM481="lebih dari 3 juta",4000000,0))))</f>
        <v>0</v>
      </c>
      <c r="BB481" s="3">
        <f>0</f>
        <v>0</v>
      </c>
      <c r="BC481" s="3">
        <f>IF('data sistem'!BI481="kurang dari 1 juta",1000000,IF('data sistem'!BI481="antara 1 dan 2 juta",2000000,IF('data sistem'!BI481="lebih dari 2 juta",3000000,IF('data sistem'!BI481="lebih dari 3 juta",4000000,0))))</f>
        <v>0</v>
      </c>
      <c r="BD481" s="3" t="str">
        <f>IF('data sistem'!DE481&gt;0,'data sistem'!DE481,"")</f>
        <v/>
      </c>
      <c r="BE481" s="3" t="str">
        <f>IF('data sistem'!DF481="lebih tinggi",1,IF('data sistem'!DF481="sama",2,IF('data sistem'!DF481="lebih rendah",3,IF('data sistem'!DF481="tidak perlu",4,""))))</f>
        <v/>
      </c>
      <c r="BF481" s="3">
        <f>'data sistem'!DG481*1</f>
        <v>0</v>
      </c>
      <c r="BG481" s="3">
        <f>'data sistem'!DH481*2</f>
        <v>0</v>
      </c>
      <c r="BH481" s="3">
        <f>'data sistem'!DI481*3</f>
        <v>0</v>
      </c>
      <c r="BI481" s="3">
        <f>'data sistem'!DJ481*4</f>
        <v>0</v>
      </c>
      <c r="BJ481" s="3">
        <f>'data sistem'!DK481*5</f>
        <v>0</v>
      </c>
      <c r="BK481" s="3">
        <f>'data sistem'!DL481*6</f>
        <v>0</v>
      </c>
      <c r="BL481" s="3">
        <f>'data sistem'!DM481*7</f>
        <v>0</v>
      </c>
      <c r="BM481" s="3">
        <f>'data sistem'!DN481*8</f>
        <v>0</v>
      </c>
      <c r="BN481" s="3">
        <f>'data sistem'!DO481*9</f>
        <v>0</v>
      </c>
      <c r="BO481" s="3">
        <f>'data sistem'!DP481*10</f>
        <v>0</v>
      </c>
      <c r="BP481" s="3">
        <f>'data sistem'!DQ481*11</f>
        <v>0</v>
      </c>
      <c r="BQ481" s="3">
        <f>'data sistem'!DR481*12</f>
        <v>0</v>
      </c>
      <c r="BR481" s="3">
        <v>0</v>
      </c>
      <c r="BT481" s="3">
        <f>'data sistem'!GU481</f>
        <v>0</v>
      </c>
      <c r="BU481" s="3">
        <f>'data sistem'!HX481</f>
        <v>0</v>
      </c>
      <c r="BV481" s="3">
        <f>'data sistem'!GV481</f>
        <v>0</v>
      </c>
      <c r="BW481" s="3">
        <f>'data sistem'!HY481</f>
        <v>0</v>
      </c>
      <c r="BX481" s="3">
        <f>'data sistem'!GW481</f>
        <v>0</v>
      </c>
      <c r="BY481" s="3">
        <f>'data sistem'!HV481</f>
        <v>0</v>
      </c>
      <c r="BZ481" s="3">
        <f>'data sistem'!HZ481</f>
        <v>0</v>
      </c>
      <c r="CA481" s="3">
        <f>'data sistem'!IY481</f>
        <v>0</v>
      </c>
      <c r="CB481" s="3">
        <f>'data sistem'!GX481</f>
        <v>0</v>
      </c>
      <c r="CC481" s="3">
        <f>'data sistem'!IA481</f>
        <v>0</v>
      </c>
      <c r="CD481" s="3">
        <f>'data sistem'!GY481</f>
        <v>0</v>
      </c>
      <c r="CE481" s="3">
        <f>'data sistem'!IB481</f>
        <v>0</v>
      </c>
      <c r="CF481" s="3">
        <f>'data sistem'!GZ481</f>
        <v>0</v>
      </c>
      <c r="CH481" s="3">
        <f>'data sistem'!IC481</f>
        <v>0</v>
      </c>
      <c r="CJ481" s="3">
        <f>'data sistem'!HA481</f>
        <v>0</v>
      </c>
      <c r="CK481" s="3">
        <f>'data sistem'!ID481</f>
        <v>0</v>
      </c>
      <c r="CL481" s="3">
        <f>'data sistem'!HB481</f>
        <v>0</v>
      </c>
      <c r="CM481" s="3">
        <f>'data sistem'!IE481</f>
        <v>0</v>
      </c>
      <c r="CN481" s="3">
        <f>'data sistem'!HC481</f>
        <v>0</v>
      </c>
      <c r="CO481" s="3">
        <f>'data sistem'!IF481</f>
        <v>0</v>
      </c>
      <c r="CP481" s="3">
        <f>'data sistem'!HD481</f>
        <v>0</v>
      </c>
      <c r="CQ481" s="3">
        <f>'data sistem'!IG481</f>
        <v>0</v>
      </c>
      <c r="CR481" s="3">
        <f>'data sistem'!HE481</f>
        <v>0</v>
      </c>
      <c r="CS481" s="3">
        <f>'data sistem'!IH481</f>
        <v>0</v>
      </c>
      <c r="CT481" s="3">
        <f>'data sistem'!HF481</f>
        <v>0</v>
      </c>
      <c r="CU481" s="3">
        <f>'data sistem'!II481</f>
        <v>0</v>
      </c>
      <c r="CV481" s="3">
        <f>'data sistem'!HG481</f>
        <v>0</v>
      </c>
      <c r="CW481" s="3">
        <f>'data sistem'!IJ481</f>
        <v>0</v>
      </c>
      <c r="CX481" s="3">
        <f>'data sistem'!HH481</f>
        <v>0</v>
      </c>
      <c r="CY481" s="3">
        <f>'data sistem'!IK481</f>
        <v>0</v>
      </c>
      <c r="CZ481" s="3">
        <f>'data sistem'!HI481</f>
        <v>0</v>
      </c>
      <c r="DA481" s="3">
        <f>'data sistem'!IL481</f>
        <v>0</v>
      </c>
      <c r="DB481" s="3">
        <f>'data sistem'!HJ481</f>
        <v>0</v>
      </c>
      <c r="DC481" s="3">
        <f>'data sistem'!IM481</f>
        <v>0</v>
      </c>
      <c r="DD481" s="3">
        <f>'data sistem'!HK481</f>
        <v>0</v>
      </c>
      <c r="DE481" s="3">
        <f>'data sistem'!IN481</f>
        <v>0</v>
      </c>
      <c r="DF481" s="3">
        <f>'data sistem'!HL481</f>
        <v>0</v>
      </c>
      <c r="DG481" s="3">
        <f>'data sistem'!IO481</f>
        <v>0</v>
      </c>
      <c r="DH481" s="3">
        <f>'data sistem'!HM481</f>
        <v>0</v>
      </c>
      <c r="DI481" s="3">
        <f>'data sistem'!HM481</f>
        <v>0</v>
      </c>
      <c r="DJ481" s="3">
        <f>'data sistem'!IP481</f>
        <v>0</v>
      </c>
      <c r="DK481" s="3">
        <f>'data sistem'!IP481</f>
        <v>0</v>
      </c>
      <c r="DL481" s="3">
        <f>'data sistem'!HN481</f>
        <v>0</v>
      </c>
      <c r="DM481" s="3">
        <f>'data sistem'!IQ481</f>
        <v>0</v>
      </c>
      <c r="DN481" s="3">
        <f>'data sistem'!HO481</f>
        <v>0</v>
      </c>
      <c r="DO481" s="3">
        <f>'data sistem'!IR481</f>
        <v>0</v>
      </c>
      <c r="DP481" s="3">
        <f>'data sistem'!HP481</f>
        <v>0</v>
      </c>
      <c r="DQ481" s="3">
        <f>'data sistem'!IS481</f>
        <v>0</v>
      </c>
      <c r="DR481" s="3">
        <f>'data sistem'!HQ481</f>
        <v>0</v>
      </c>
      <c r="DS481" s="3">
        <f>'data sistem'!IT481</f>
        <v>0</v>
      </c>
      <c r="DT481" s="3">
        <f>'data sistem'!HR481</f>
        <v>0</v>
      </c>
      <c r="DU481" s="3">
        <f>'data sistem'!IU481</f>
        <v>0</v>
      </c>
      <c r="DV481" s="3">
        <f>'data sistem'!HS481</f>
        <v>0</v>
      </c>
      <c r="DW481" s="3">
        <f>'data sistem'!IV481</f>
        <v>0</v>
      </c>
      <c r="DX481" s="3">
        <f>'data sistem'!HT481</f>
        <v>0</v>
      </c>
      <c r="DY481" s="3">
        <f>'data sistem'!IW481</f>
        <v>0</v>
      </c>
      <c r="DZ481" s="3">
        <f>'data sistem'!HU481</f>
        <v>0</v>
      </c>
      <c r="EA481" s="3">
        <f>'data sistem'!IX481</f>
        <v>0</v>
      </c>
    </row>
    <row r="482" spans="1:131" x14ac:dyDescent="0.3">
      <c r="A482" s="3" t="str">
        <f t="shared" si="7"/>
        <v>051022</v>
      </c>
      <c r="B482" s="3" t="e">
        <f>VLOOKUP('data sistem'!C482,kodeprodi!$A$2:$B$11,2,FALSE)</f>
        <v>#N/A</v>
      </c>
      <c r="C482" s="3">
        <f>'data sistem'!A482</f>
        <v>0</v>
      </c>
      <c r="D482" s="3">
        <f>'data sistem'!B482</f>
        <v>0</v>
      </c>
      <c r="E482" s="3">
        <f>'data sistem'!J482</f>
        <v>0</v>
      </c>
      <c r="F482" s="3">
        <f>'data sistem'!K482</f>
        <v>0</v>
      </c>
      <c r="G482" s="3">
        <f>2020-'data sistem'!E482</f>
        <v>2020</v>
      </c>
      <c r="H482" s="3">
        <f>1</f>
        <v>1</v>
      </c>
      <c r="I482" s="3">
        <f>2</f>
        <v>2</v>
      </c>
      <c r="J482" s="3">
        <f>3</f>
        <v>3</v>
      </c>
      <c r="K482" s="3">
        <f>3</f>
        <v>3</v>
      </c>
      <c r="L482" s="3">
        <f>1</f>
        <v>1</v>
      </c>
      <c r="M482" s="3">
        <f>2</f>
        <v>2</v>
      </c>
      <c r="N482" s="3">
        <f>1</f>
        <v>1</v>
      </c>
      <c r="O482" s="3" t="str">
        <f>IF('data sistem'!W482="tidak",3,IF('data sistem'!W482="ya",IF('data sistem'!DT482="sebelum lulus",1,IF('data sistem'!DT482="setelah lulus",2,"")),""))</f>
        <v/>
      </c>
      <c r="P482" s="3" t="str">
        <f>IF('data sistem'!DU482="0-3 bulan",1,IF('data sistem'!DU482="3-6 bulan",3,IF('data sistem'!DU482="6-12 bulan",6,IF('data sistem'!DU482="lebih dari 12 bulan",12,""))))</f>
        <v/>
      </c>
      <c r="Q482" s="3" t="str">
        <f>IF('data sistem'!DV482="0-3 bulan",1,IF('data sistem'!DV482="3-6 bulan",3,IF('data sistem'!DV482="6-12 bulan",6,IF('data sistem'!DV482="lebih dari 12 bulan",12,""))))</f>
        <v/>
      </c>
      <c r="R482" s="3">
        <f>'data sistem'!EA482</f>
        <v>0</v>
      </c>
      <c r="S482" s="3">
        <f>'data sistem'!EB482</f>
        <v>0</v>
      </c>
      <c r="T482" s="3">
        <f>'data sistem'!EC482</f>
        <v>0</v>
      </c>
      <c r="U482" s="3">
        <f>'data sistem'!ED482</f>
        <v>0</v>
      </c>
      <c r="V482" s="3">
        <f>'data sistem'!EE482</f>
        <v>0</v>
      </c>
      <c r="W482" s="3">
        <f>'data sistem'!EF482</f>
        <v>0</v>
      </c>
      <c r="X482" s="3">
        <f>'data sistem'!EG482</f>
        <v>0</v>
      </c>
      <c r="Y482" s="3" t="str">
        <f>IF('data sistem'!DW482="ya",1,IF('data sistem'!DW482="tidak",0,""))</f>
        <v/>
      </c>
      <c r="Z482" s="3">
        <f>'data sistem'!EM482</f>
        <v>0</v>
      </c>
      <c r="AA482" s="3">
        <f>'data sistem'!EH482</f>
        <v>0</v>
      </c>
      <c r="AB482" s="3">
        <f>'data sistem'!EI482</f>
        <v>0</v>
      </c>
      <c r="AC482" s="3">
        <f>'data sistem'!EJ482</f>
        <v>0</v>
      </c>
      <c r="AD482" s="3">
        <f>'data sistem'!EK482</f>
        <v>0</v>
      </c>
      <c r="AE482" s="3">
        <f>'data sistem'!EL482</f>
        <v>0</v>
      </c>
      <c r="AF482" s="3">
        <f>0</f>
        <v>0</v>
      </c>
      <c r="AH482" s="3">
        <f>IF('data sistem'!FB482="lebih dari 3",4,'data sistem'!FB482)</f>
        <v>0</v>
      </c>
      <c r="AI482" s="3" t="str">
        <f>IF('data sistem'!FF482="sebelum lulus",1,IF('data sistem'!FF482="setelah lulus",2,""))</f>
        <v/>
      </c>
      <c r="AJ482" s="3" t="str">
        <f>IF('data sistem'!FG482="0-3 bulan",1,IF('data sistem'!FG482="3-6 bulan",3,IF('data sistem'!FG482="6-12 bulan",6,IF('data sistem'!FG482="lebih dari 12 bulan",12,""))))</f>
        <v/>
      </c>
      <c r="AK482" s="3" t="str">
        <f>IF('data sistem'!FH482="0-3 bulan",1,IF('data sistem'!FH482="3-6 bulan",3,IF('data sistem'!FH482="6-12 bulan",6,IF('data sistem'!FH482="lebih dari 12 bulan",12,""))))</f>
        <v/>
      </c>
      <c r="AL482" s="3">
        <f>IF('data sistem'!FC482="lebih dari 3",4,'data sistem'!FC482)</f>
        <v>0</v>
      </c>
      <c r="AM482" s="3">
        <f>IF('data sistem'!FD482="lebih dari 3",4,'data sistem'!FD482)</f>
        <v>0</v>
      </c>
      <c r="AN482" s="3" t="str">
        <f>IF(LEFT('data sistem'!U482,7)="bekerja",1,IF(LEFT('data sistem'!U482,5)="tidak",2,""))</f>
        <v/>
      </c>
      <c r="AO482" s="3">
        <f>'data sistem'!M482*1</f>
        <v>0</v>
      </c>
      <c r="AP482" s="3">
        <f>'data sistem'!R482*2</f>
        <v>0</v>
      </c>
      <c r="AQ482" s="3">
        <f>'data sistem'!P482*3</f>
        <v>0</v>
      </c>
      <c r="AR482" s="3">
        <f>'data sistem'!Q482*4</f>
        <v>0</v>
      </c>
      <c r="AS482" s="3">
        <f>0</f>
        <v>0</v>
      </c>
      <c r="AU482" s="3">
        <f>IF('data sistem'!Q482="1",4,1)</f>
        <v>1</v>
      </c>
      <c r="AW482" s="3">
        <f>IF('data sistem'!AG482="bumn",1,IF('data sistem'!AG482="non-profit",2,IF('data sistem'!AG482="swasta",3,IF('data sistem'!AG482="wiraswasta",4,5))))</f>
        <v>5</v>
      </c>
      <c r="AX482" s="3">
        <f>IF(AW482=5,'data sistem'!AG482,"")</f>
        <v>0</v>
      </c>
      <c r="AY482" s="3">
        <f>IF('data sistem'!T482=0,1,'data sistem'!T482=0)</f>
        <v>1</v>
      </c>
      <c r="BA482" s="3">
        <f>IF('data sistem'!AM482="kurang dari 1 juta",1000000,IF('data sistem'!AM482="antara 1 dan 2 juta",2000000,IF('data sistem'!AM482="lebih dari 2 juta",3000000,IF('data sistem'!AM482="lebih dari 3 juta",4000000,0))))</f>
        <v>0</v>
      </c>
      <c r="BB482" s="3">
        <f>0</f>
        <v>0</v>
      </c>
      <c r="BC482" s="3">
        <f>IF('data sistem'!BI482="kurang dari 1 juta",1000000,IF('data sistem'!BI482="antara 1 dan 2 juta",2000000,IF('data sistem'!BI482="lebih dari 2 juta",3000000,IF('data sistem'!BI482="lebih dari 3 juta",4000000,0))))</f>
        <v>0</v>
      </c>
      <c r="BD482" s="3" t="str">
        <f>IF('data sistem'!DE482&gt;0,'data sistem'!DE482,"")</f>
        <v/>
      </c>
      <c r="BE482" s="3" t="str">
        <f>IF('data sistem'!DF482="lebih tinggi",1,IF('data sistem'!DF482="sama",2,IF('data sistem'!DF482="lebih rendah",3,IF('data sistem'!DF482="tidak perlu",4,""))))</f>
        <v/>
      </c>
      <c r="BF482" s="3">
        <f>'data sistem'!DG482*1</f>
        <v>0</v>
      </c>
      <c r="BG482" s="3">
        <f>'data sistem'!DH482*2</f>
        <v>0</v>
      </c>
      <c r="BH482" s="3">
        <f>'data sistem'!DI482*3</f>
        <v>0</v>
      </c>
      <c r="BI482" s="3">
        <f>'data sistem'!DJ482*4</f>
        <v>0</v>
      </c>
      <c r="BJ482" s="3">
        <f>'data sistem'!DK482*5</f>
        <v>0</v>
      </c>
      <c r="BK482" s="3">
        <f>'data sistem'!DL482*6</f>
        <v>0</v>
      </c>
      <c r="BL482" s="3">
        <f>'data sistem'!DM482*7</f>
        <v>0</v>
      </c>
      <c r="BM482" s="3">
        <f>'data sistem'!DN482*8</f>
        <v>0</v>
      </c>
      <c r="BN482" s="3">
        <f>'data sistem'!DO482*9</f>
        <v>0</v>
      </c>
      <c r="BO482" s="3">
        <f>'data sistem'!DP482*10</f>
        <v>0</v>
      </c>
      <c r="BP482" s="3">
        <f>'data sistem'!DQ482*11</f>
        <v>0</v>
      </c>
      <c r="BQ482" s="3">
        <f>'data sistem'!DR482*12</f>
        <v>0</v>
      </c>
      <c r="BR482" s="3">
        <v>0</v>
      </c>
      <c r="BT482" s="3">
        <f>'data sistem'!GU482</f>
        <v>0</v>
      </c>
      <c r="BU482" s="3">
        <f>'data sistem'!HX482</f>
        <v>0</v>
      </c>
      <c r="BV482" s="3">
        <f>'data sistem'!GV482</f>
        <v>0</v>
      </c>
      <c r="BW482" s="3">
        <f>'data sistem'!HY482</f>
        <v>0</v>
      </c>
      <c r="BX482" s="3">
        <f>'data sistem'!GW482</f>
        <v>0</v>
      </c>
      <c r="BY482" s="3">
        <f>'data sistem'!HV482</f>
        <v>0</v>
      </c>
      <c r="BZ482" s="3">
        <f>'data sistem'!HZ482</f>
        <v>0</v>
      </c>
      <c r="CA482" s="3">
        <f>'data sistem'!IY482</f>
        <v>0</v>
      </c>
      <c r="CB482" s="3">
        <f>'data sistem'!GX482</f>
        <v>0</v>
      </c>
      <c r="CC482" s="3">
        <f>'data sistem'!IA482</f>
        <v>0</v>
      </c>
      <c r="CD482" s="3">
        <f>'data sistem'!GY482</f>
        <v>0</v>
      </c>
      <c r="CE482" s="3">
        <f>'data sistem'!IB482</f>
        <v>0</v>
      </c>
      <c r="CF482" s="3">
        <f>'data sistem'!GZ482</f>
        <v>0</v>
      </c>
      <c r="CH482" s="3">
        <f>'data sistem'!IC482</f>
        <v>0</v>
      </c>
      <c r="CJ482" s="3">
        <f>'data sistem'!HA482</f>
        <v>0</v>
      </c>
      <c r="CK482" s="3">
        <f>'data sistem'!ID482</f>
        <v>0</v>
      </c>
      <c r="CL482" s="3">
        <f>'data sistem'!HB482</f>
        <v>0</v>
      </c>
      <c r="CM482" s="3">
        <f>'data sistem'!IE482</f>
        <v>0</v>
      </c>
      <c r="CN482" s="3">
        <f>'data sistem'!HC482</f>
        <v>0</v>
      </c>
      <c r="CO482" s="3">
        <f>'data sistem'!IF482</f>
        <v>0</v>
      </c>
      <c r="CP482" s="3">
        <f>'data sistem'!HD482</f>
        <v>0</v>
      </c>
      <c r="CQ482" s="3">
        <f>'data sistem'!IG482</f>
        <v>0</v>
      </c>
      <c r="CR482" s="3">
        <f>'data sistem'!HE482</f>
        <v>0</v>
      </c>
      <c r="CS482" s="3">
        <f>'data sistem'!IH482</f>
        <v>0</v>
      </c>
      <c r="CT482" s="3">
        <f>'data sistem'!HF482</f>
        <v>0</v>
      </c>
      <c r="CU482" s="3">
        <f>'data sistem'!II482</f>
        <v>0</v>
      </c>
      <c r="CV482" s="3">
        <f>'data sistem'!HG482</f>
        <v>0</v>
      </c>
      <c r="CW482" s="3">
        <f>'data sistem'!IJ482</f>
        <v>0</v>
      </c>
      <c r="CX482" s="3">
        <f>'data sistem'!HH482</f>
        <v>0</v>
      </c>
      <c r="CY482" s="3">
        <f>'data sistem'!IK482</f>
        <v>0</v>
      </c>
      <c r="CZ482" s="3">
        <f>'data sistem'!HI482</f>
        <v>0</v>
      </c>
      <c r="DA482" s="3">
        <f>'data sistem'!IL482</f>
        <v>0</v>
      </c>
      <c r="DB482" s="3">
        <f>'data sistem'!HJ482</f>
        <v>0</v>
      </c>
      <c r="DC482" s="3">
        <f>'data sistem'!IM482</f>
        <v>0</v>
      </c>
      <c r="DD482" s="3">
        <f>'data sistem'!HK482</f>
        <v>0</v>
      </c>
      <c r="DE482" s="3">
        <f>'data sistem'!IN482</f>
        <v>0</v>
      </c>
      <c r="DF482" s="3">
        <f>'data sistem'!HL482</f>
        <v>0</v>
      </c>
      <c r="DG482" s="3">
        <f>'data sistem'!IO482</f>
        <v>0</v>
      </c>
      <c r="DH482" s="3">
        <f>'data sistem'!HM482</f>
        <v>0</v>
      </c>
      <c r="DI482" s="3">
        <f>'data sistem'!HM482</f>
        <v>0</v>
      </c>
      <c r="DJ482" s="3">
        <f>'data sistem'!IP482</f>
        <v>0</v>
      </c>
      <c r="DK482" s="3">
        <f>'data sistem'!IP482</f>
        <v>0</v>
      </c>
      <c r="DL482" s="3">
        <f>'data sistem'!HN482</f>
        <v>0</v>
      </c>
      <c r="DM482" s="3">
        <f>'data sistem'!IQ482</f>
        <v>0</v>
      </c>
      <c r="DN482" s="3">
        <f>'data sistem'!HO482</f>
        <v>0</v>
      </c>
      <c r="DO482" s="3">
        <f>'data sistem'!IR482</f>
        <v>0</v>
      </c>
      <c r="DP482" s="3">
        <f>'data sistem'!HP482</f>
        <v>0</v>
      </c>
      <c r="DQ482" s="3">
        <f>'data sistem'!IS482</f>
        <v>0</v>
      </c>
      <c r="DR482" s="3">
        <f>'data sistem'!HQ482</f>
        <v>0</v>
      </c>
      <c r="DS482" s="3">
        <f>'data sistem'!IT482</f>
        <v>0</v>
      </c>
      <c r="DT482" s="3">
        <f>'data sistem'!HR482</f>
        <v>0</v>
      </c>
      <c r="DU482" s="3">
        <f>'data sistem'!IU482</f>
        <v>0</v>
      </c>
      <c r="DV482" s="3">
        <f>'data sistem'!HS482</f>
        <v>0</v>
      </c>
      <c r="DW482" s="3">
        <f>'data sistem'!IV482</f>
        <v>0</v>
      </c>
      <c r="DX482" s="3">
        <f>'data sistem'!HT482</f>
        <v>0</v>
      </c>
      <c r="DY482" s="3">
        <f>'data sistem'!IW482</f>
        <v>0</v>
      </c>
      <c r="DZ482" s="3">
        <f>'data sistem'!HU482</f>
        <v>0</v>
      </c>
      <c r="EA482" s="3">
        <f>'data sistem'!IX482</f>
        <v>0</v>
      </c>
    </row>
    <row r="483" spans="1:131" x14ac:dyDescent="0.3">
      <c r="A483" s="3" t="str">
        <f t="shared" si="7"/>
        <v>051022</v>
      </c>
      <c r="B483" s="3" t="e">
        <f>VLOOKUP('data sistem'!C483,kodeprodi!$A$2:$B$11,2,FALSE)</f>
        <v>#N/A</v>
      </c>
      <c r="C483" s="3">
        <f>'data sistem'!A483</f>
        <v>0</v>
      </c>
      <c r="D483" s="3">
        <f>'data sistem'!B483</f>
        <v>0</v>
      </c>
      <c r="E483" s="3">
        <f>'data sistem'!J483</f>
        <v>0</v>
      </c>
      <c r="F483" s="3">
        <f>'data sistem'!K483</f>
        <v>0</v>
      </c>
      <c r="G483" s="3">
        <f>2020-'data sistem'!E483</f>
        <v>2020</v>
      </c>
      <c r="H483" s="3">
        <f>1</f>
        <v>1</v>
      </c>
      <c r="I483" s="3">
        <f>2</f>
        <v>2</v>
      </c>
      <c r="J483" s="3">
        <f>3</f>
        <v>3</v>
      </c>
      <c r="K483" s="3">
        <f>3</f>
        <v>3</v>
      </c>
      <c r="L483" s="3">
        <f>1</f>
        <v>1</v>
      </c>
      <c r="M483" s="3">
        <f>2</f>
        <v>2</v>
      </c>
      <c r="N483" s="3">
        <f>1</f>
        <v>1</v>
      </c>
      <c r="O483" s="3" t="str">
        <f>IF('data sistem'!W483="tidak",3,IF('data sistem'!W483="ya",IF('data sistem'!DT483="sebelum lulus",1,IF('data sistem'!DT483="setelah lulus",2,"")),""))</f>
        <v/>
      </c>
      <c r="P483" s="3" t="str">
        <f>IF('data sistem'!DU483="0-3 bulan",1,IF('data sistem'!DU483="3-6 bulan",3,IF('data sistem'!DU483="6-12 bulan",6,IF('data sistem'!DU483="lebih dari 12 bulan",12,""))))</f>
        <v/>
      </c>
      <c r="Q483" s="3" t="str">
        <f>IF('data sistem'!DV483="0-3 bulan",1,IF('data sistem'!DV483="3-6 bulan",3,IF('data sistem'!DV483="6-12 bulan",6,IF('data sistem'!DV483="lebih dari 12 bulan",12,""))))</f>
        <v/>
      </c>
      <c r="R483" s="3">
        <f>'data sistem'!EA483</f>
        <v>0</v>
      </c>
      <c r="S483" s="3">
        <f>'data sistem'!EB483</f>
        <v>0</v>
      </c>
      <c r="T483" s="3">
        <f>'data sistem'!EC483</f>
        <v>0</v>
      </c>
      <c r="U483" s="3">
        <f>'data sistem'!ED483</f>
        <v>0</v>
      </c>
      <c r="V483" s="3">
        <f>'data sistem'!EE483</f>
        <v>0</v>
      </c>
      <c r="W483" s="3">
        <f>'data sistem'!EF483</f>
        <v>0</v>
      </c>
      <c r="X483" s="3">
        <f>'data sistem'!EG483</f>
        <v>0</v>
      </c>
      <c r="Y483" s="3" t="str">
        <f>IF('data sistem'!DW483="ya",1,IF('data sistem'!DW483="tidak",0,""))</f>
        <v/>
      </c>
      <c r="Z483" s="3">
        <f>'data sistem'!EM483</f>
        <v>0</v>
      </c>
      <c r="AA483" s="3">
        <f>'data sistem'!EH483</f>
        <v>0</v>
      </c>
      <c r="AB483" s="3">
        <f>'data sistem'!EI483</f>
        <v>0</v>
      </c>
      <c r="AC483" s="3">
        <f>'data sistem'!EJ483</f>
        <v>0</v>
      </c>
      <c r="AD483" s="3">
        <f>'data sistem'!EK483</f>
        <v>0</v>
      </c>
      <c r="AE483" s="3">
        <f>'data sistem'!EL483</f>
        <v>0</v>
      </c>
      <c r="AF483" s="3">
        <f>0</f>
        <v>0</v>
      </c>
      <c r="AH483" s="3">
        <f>IF('data sistem'!FB483="lebih dari 3",4,'data sistem'!FB483)</f>
        <v>0</v>
      </c>
      <c r="AI483" s="3" t="str">
        <f>IF('data sistem'!FF483="sebelum lulus",1,IF('data sistem'!FF483="setelah lulus",2,""))</f>
        <v/>
      </c>
      <c r="AJ483" s="3" t="str">
        <f>IF('data sistem'!FG483="0-3 bulan",1,IF('data sistem'!FG483="3-6 bulan",3,IF('data sistem'!FG483="6-12 bulan",6,IF('data sistem'!FG483="lebih dari 12 bulan",12,""))))</f>
        <v/>
      </c>
      <c r="AK483" s="3" t="str">
        <f>IF('data sistem'!FH483="0-3 bulan",1,IF('data sistem'!FH483="3-6 bulan",3,IF('data sistem'!FH483="6-12 bulan",6,IF('data sistem'!FH483="lebih dari 12 bulan",12,""))))</f>
        <v/>
      </c>
      <c r="AL483" s="3">
        <f>IF('data sistem'!FC483="lebih dari 3",4,'data sistem'!FC483)</f>
        <v>0</v>
      </c>
      <c r="AM483" s="3">
        <f>IF('data sistem'!FD483="lebih dari 3",4,'data sistem'!FD483)</f>
        <v>0</v>
      </c>
      <c r="AN483" s="3" t="str">
        <f>IF(LEFT('data sistem'!U483,7)="bekerja",1,IF(LEFT('data sistem'!U483,5)="tidak",2,""))</f>
        <v/>
      </c>
      <c r="AO483" s="3">
        <f>'data sistem'!M483*1</f>
        <v>0</v>
      </c>
      <c r="AP483" s="3">
        <f>'data sistem'!R483*2</f>
        <v>0</v>
      </c>
      <c r="AQ483" s="3">
        <f>'data sistem'!P483*3</f>
        <v>0</v>
      </c>
      <c r="AR483" s="3">
        <f>'data sistem'!Q483*4</f>
        <v>0</v>
      </c>
      <c r="AS483" s="3">
        <f>0</f>
        <v>0</v>
      </c>
      <c r="AU483" s="3">
        <f>IF('data sistem'!Q483="1",4,1)</f>
        <v>1</v>
      </c>
      <c r="AW483" s="3">
        <f>IF('data sistem'!AG483="bumn",1,IF('data sistem'!AG483="non-profit",2,IF('data sistem'!AG483="swasta",3,IF('data sistem'!AG483="wiraswasta",4,5))))</f>
        <v>5</v>
      </c>
      <c r="AX483" s="3">
        <f>IF(AW483=5,'data sistem'!AG483,"")</f>
        <v>0</v>
      </c>
      <c r="AY483" s="3">
        <f>IF('data sistem'!T483=0,1,'data sistem'!T483=0)</f>
        <v>1</v>
      </c>
      <c r="BA483" s="3">
        <f>IF('data sistem'!AM483="kurang dari 1 juta",1000000,IF('data sistem'!AM483="antara 1 dan 2 juta",2000000,IF('data sistem'!AM483="lebih dari 2 juta",3000000,IF('data sistem'!AM483="lebih dari 3 juta",4000000,0))))</f>
        <v>0</v>
      </c>
      <c r="BB483" s="3">
        <f>0</f>
        <v>0</v>
      </c>
      <c r="BC483" s="3">
        <f>IF('data sistem'!BI483="kurang dari 1 juta",1000000,IF('data sistem'!BI483="antara 1 dan 2 juta",2000000,IF('data sistem'!BI483="lebih dari 2 juta",3000000,IF('data sistem'!BI483="lebih dari 3 juta",4000000,0))))</f>
        <v>0</v>
      </c>
      <c r="BD483" s="3" t="str">
        <f>IF('data sistem'!DE483&gt;0,'data sistem'!DE483,"")</f>
        <v/>
      </c>
      <c r="BE483" s="3" t="str">
        <f>IF('data sistem'!DF483="lebih tinggi",1,IF('data sistem'!DF483="sama",2,IF('data sistem'!DF483="lebih rendah",3,IF('data sistem'!DF483="tidak perlu",4,""))))</f>
        <v/>
      </c>
      <c r="BF483" s="3">
        <f>'data sistem'!DG483*1</f>
        <v>0</v>
      </c>
      <c r="BG483" s="3">
        <f>'data sistem'!DH483*2</f>
        <v>0</v>
      </c>
      <c r="BH483" s="3">
        <f>'data sistem'!DI483*3</f>
        <v>0</v>
      </c>
      <c r="BI483" s="3">
        <f>'data sistem'!DJ483*4</f>
        <v>0</v>
      </c>
      <c r="BJ483" s="3">
        <f>'data sistem'!DK483*5</f>
        <v>0</v>
      </c>
      <c r="BK483" s="3">
        <f>'data sistem'!DL483*6</f>
        <v>0</v>
      </c>
      <c r="BL483" s="3">
        <f>'data sistem'!DM483*7</f>
        <v>0</v>
      </c>
      <c r="BM483" s="3">
        <f>'data sistem'!DN483*8</f>
        <v>0</v>
      </c>
      <c r="BN483" s="3">
        <f>'data sistem'!DO483*9</f>
        <v>0</v>
      </c>
      <c r="BO483" s="3">
        <f>'data sistem'!DP483*10</f>
        <v>0</v>
      </c>
      <c r="BP483" s="3">
        <f>'data sistem'!DQ483*11</f>
        <v>0</v>
      </c>
      <c r="BQ483" s="3">
        <f>'data sistem'!DR483*12</f>
        <v>0</v>
      </c>
      <c r="BR483" s="3">
        <v>0</v>
      </c>
      <c r="BT483" s="3">
        <f>'data sistem'!GU483</f>
        <v>0</v>
      </c>
      <c r="BU483" s="3">
        <f>'data sistem'!HX483</f>
        <v>0</v>
      </c>
      <c r="BV483" s="3">
        <f>'data sistem'!GV483</f>
        <v>0</v>
      </c>
      <c r="BW483" s="3">
        <f>'data sistem'!HY483</f>
        <v>0</v>
      </c>
      <c r="BX483" s="3">
        <f>'data sistem'!GW483</f>
        <v>0</v>
      </c>
      <c r="BY483" s="3">
        <f>'data sistem'!HV483</f>
        <v>0</v>
      </c>
      <c r="BZ483" s="3">
        <f>'data sistem'!HZ483</f>
        <v>0</v>
      </c>
      <c r="CA483" s="3">
        <f>'data sistem'!IY483</f>
        <v>0</v>
      </c>
      <c r="CB483" s="3">
        <f>'data sistem'!GX483</f>
        <v>0</v>
      </c>
      <c r="CC483" s="3">
        <f>'data sistem'!IA483</f>
        <v>0</v>
      </c>
      <c r="CD483" s="3">
        <f>'data sistem'!GY483</f>
        <v>0</v>
      </c>
      <c r="CE483" s="3">
        <f>'data sistem'!IB483</f>
        <v>0</v>
      </c>
      <c r="CF483" s="3">
        <f>'data sistem'!GZ483</f>
        <v>0</v>
      </c>
      <c r="CH483" s="3">
        <f>'data sistem'!IC483</f>
        <v>0</v>
      </c>
      <c r="CJ483" s="3">
        <f>'data sistem'!HA483</f>
        <v>0</v>
      </c>
      <c r="CK483" s="3">
        <f>'data sistem'!ID483</f>
        <v>0</v>
      </c>
      <c r="CL483" s="3">
        <f>'data sistem'!HB483</f>
        <v>0</v>
      </c>
      <c r="CM483" s="3">
        <f>'data sistem'!IE483</f>
        <v>0</v>
      </c>
      <c r="CN483" s="3">
        <f>'data sistem'!HC483</f>
        <v>0</v>
      </c>
      <c r="CO483" s="3">
        <f>'data sistem'!IF483</f>
        <v>0</v>
      </c>
      <c r="CP483" s="3">
        <f>'data sistem'!HD483</f>
        <v>0</v>
      </c>
      <c r="CQ483" s="3">
        <f>'data sistem'!IG483</f>
        <v>0</v>
      </c>
      <c r="CR483" s="3">
        <f>'data sistem'!HE483</f>
        <v>0</v>
      </c>
      <c r="CS483" s="3">
        <f>'data sistem'!IH483</f>
        <v>0</v>
      </c>
      <c r="CT483" s="3">
        <f>'data sistem'!HF483</f>
        <v>0</v>
      </c>
      <c r="CU483" s="3">
        <f>'data sistem'!II483</f>
        <v>0</v>
      </c>
      <c r="CV483" s="3">
        <f>'data sistem'!HG483</f>
        <v>0</v>
      </c>
      <c r="CW483" s="3">
        <f>'data sistem'!IJ483</f>
        <v>0</v>
      </c>
      <c r="CX483" s="3">
        <f>'data sistem'!HH483</f>
        <v>0</v>
      </c>
      <c r="CY483" s="3">
        <f>'data sistem'!IK483</f>
        <v>0</v>
      </c>
      <c r="CZ483" s="3">
        <f>'data sistem'!HI483</f>
        <v>0</v>
      </c>
      <c r="DA483" s="3">
        <f>'data sistem'!IL483</f>
        <v>0</v>
      </c>
      <c r="DB483" s="3">
        <f>'data sistem'!HJ483</f>
        <v>0</v>
      </c>
      <c r="DC483" s="3">
        <f>'data sistem'!IM483</f>
        <v>0</v>
      </c>
      <c r="DD483" s="3">
        <f>'data sistem'!HK483</f>
        <v>0</v>
      </c>
      <c r="DE483" s="3">
        <f>'data sistem'!IN483</f>
        <v>0</v>
      </c>
      <c r="DF483" s="3">
        <f>'data sistem'!HL483</f>
        <v>0</v>
      </c>
      <c r="DG483" s="3">
        <f>'data sistem'!IO483</f>
        <v>0</v>
      </c>
      <c r="DH483" s="3">
        <f>'data sistem'!HM483</f>
        <v>0</v>
      </c>
      <c r="DI483" s="3">
        <f>'data sistem'!HM483</f>
        <v>0</v>
      </c>
      <c r="DJ483" s="3">
        <f>'data sistem'!IP483</f>
        <v>0</v>
      </c>
      <c r="DK483" s="3">
        <f>'data sistem'!IP483</f>
        <v>0</v>
      </c>
      <c r="DL483" s="3">
        <f>'data sistem'!HN483</f>
        <v>0</v>
      </c>
      <c r="DM483" s="3">
        <f>'data sistem'!IQ483</f>
        <v>0</v>
      </c>
      <c r="DN483" s="3">
        <f>'data sistem'!HO483</f>
        <v>0</v>
      </c>
      <c r="DO483" s="3">
        <f>'data sistem'!IR483</f>
        <v>0</v>
      </c>
      <c r="DP483" s="3">
        <f>'data sistem'!HP483</f>
        <v>0</v>
      </c>
      <c r="DQ483" s="3">
        <f>'data sistem'!IS483</f>
        <v>0</v>
      </c>
      <c r="DR483" s="3">
        <f>'data sistem'!HQ483</f>
        <v>0</v>
      </c>
      <c r="DS483" s="3">
        <f>'data sistem'!IT483</f>
        <v>0</v>
      </c>
      <c r="DT483" s="3">
        <f>'data sistem'!HR483</f>
        <v>0</v>
      </c>
      <c r="DU483" s="3">
        <f>'data sistem'!IU483</f>
        <v>0</v>
      </c>
      <c r="DV483" s="3">
        <f>'data sistem'!HS483</f>
        <v>0</v>
      </c>
      <c r="DW483" s="3">
        <f>'data sistem'!IV483</f>
        <v>0</v>
      </c>
      <c r="DX483" s="3">
        <f>'data sistem'!HT483</f>
        <v>0</v>
      </c>
      <c r="DY483" s="3">
        <f>'data sistem'!IW483</f>
        <v>0</v>
      </c>
      <c r="DZ483" s="3">
        <f>'data sistem'!HU483</f>
        <v>0</v>
      </c>
      <c r="EA483" s="3">
        <f>'data sistem'!IX483</f>
        <v>0</v>
      </c>
    </row>
    <row r="484" spans="1:131" x14ac:dyDescent="0.3">
      <c r="A484" s="3" t="str">
        <f t="shared" si="7"/>
        <v>051022</v>
      </c>
      <c r="B484" s="3" t="e">
        <f>VLOOKUP('data sistem'!C484,kodeprodi!$A$2:$B$11,2,FALSE)</f>
        <v>#N/A</v>
      </c>
      <c r="C484" s="3">
        <f>'data sistem'!A484</f>
        <v>0</v>
      </c>
      <c r="D484" s="3">
        <f>'data sistem'!B484</f>
        <v>0</v>
      </c>
      <c r="E484" s="3">
        <f>'data sistem'!J484</f>
        <v>0</v>
      </c>
      <c r="F484" s="3">
        <f>'data sistem'!K484</f>
        <v>0</v>
      </c>
      <c r="G484" s="3">
        <f>2020-'data sistem'!E484</f>
        <v>2020</v>
      </c>
      <c r="H484" s="3">
        <f>1</f>
        <v>1</v>
      </c>
      <c r="I484" s="3">
        <f>2</f>
        <v>2</v>
      </c>
      <c r="J484" s="3">
        <f>3</f>
        <v>3</v>
      </c>
      <c r="K484" s="3">
        <f>3</f>
        <v>3</v>
      </c>
      <c r="L484" s="3">
        <f>1</f>
        <v>1</v>
      </c>
      <c r="M484" s="3">
        <f>2</f>
        <v>2</v>
      </c>
      <c r="N484" s="3">
        <f>1</f>
        <v>1</v>
      </c>
      <c r="O484" s="3" t="str">
        <f>IF('data sistem'!W484="tidak",3,IF('data sistem'!W484="ya",IF('data sistem'!DT484="sebelum lulus",1,IF('data sistem'!DT484="setelah lulus",2,"")),""))</f>
        <v/>
      </c>
      <c r="P484" s="3" t="str">
        <f>IF('data sistem'!DU484="0-3 bulan",1,IF('data sistem'!DU484="3-6 bulan",3,IF('data sistem'!DU484="6-12 bulan",6,IF('data sistem'!DU484="lebih dari 12 bulan",12,""))))</f>
        <v/>
      </c>
      <c r="Q484" s="3" t="str">
        <f>IF('data sistem'!DV484="0-3 bulan",1,IF('data sistem'!DV484="3-6 bulan",3,IF('data sistem'!DV484="6-12 bulan",6,IF('data sistem'!DV484="lebih dari 12 bulan",12,""))))</f>
        <v/>
      </c>
      <c r="R484" s="3">
        <f>'data sistem'!EA484</f>
        <v>0</v>
      </c>
      <c r="S484" s="3">
        <f>'data sistem'!EB484</f>
        <v>0</v>
      </c>
      <c r="T484" s="3">
        <f>'data sistem'!EC484</f>
        <v>0</v>
      </c>
      <c r="U484" s="3">
        <f>'data sistem'!ED484</f>
        <v>0</v>
      </c>
      <c r="V484" s="3">
        <f>'data sistem'!EE484</f>
        <v>0</v>
      </c>
      <c r="W484" s="3">
        <f>'data sistem'!EF484</f>
        <v>0</v>
      </c>
      <c r="X484" s="3">
        <f>'data sistem'!EG484</f>
        <v>0</v>
      </c>
      <c r="Y484" s="3" t="str">
        <f>IF('data sistem'!DW484="ya",1,IF('data sistem'!DW484="tidak",0,""))</f>
        <v/>
      </c>
      <c r="Z484" s="3">
        <f>'data sistem'!EM484</f>
        <v>0</v>
      </c>
      <c r="AA484" s="3">
        <f>'data sistem'!EH484</f>
        <v>0</v>
      </c>
      <c r="AB484" s="3">
        <f>'data sistem'!EI484</f>
        <v>0</v>
      </c>
      <c r="AC484" s="3">
        <f>'data sistem'!EJ484</f>
        <v>0</v>
      </c>
      <c r="AD484" s="3">
        <f>'data sistem'!EK484</f>
        <v>0</v>
      </c>
      <c r="AE484" s="3">
        <f>'data sistem'!EL484</f>
        <v>0</v>
      </c>
      <c r="AF484" s="3">
        <f>0</f>
        <v>0</v>
      </c>
      <c r="AH484" s="3">
        <f>IF('data sistem'!FB484="lebih dari 3",4,'data sistem'!FB484)</f>
        <v>0</v>
      </c>
      <c r="AI484" s="3" t="str">
        <f>IF('data sistem'!FF484="sebelum lulus",1,IF('data sistem'!FF484="setelah lulus",2,""))</f>
        <v/>
      </c>
      <c r="AJ484" s="3" t="str">
        <f>IF('data sistem'!FG484="0-3 bulan",1,IF('data sistem'!FG484="3-6 bulan",3,IF('data sistem'!FG484="6-12 bulan",6,IF('data sistem'!FG484="lebih dari 12 bulan",12,""))))</f>
        <v/>
      </c>
      <c r="AK484" s="3" t="str">
        <f>IF('data sistem'!FH484="0-3 bulan",1,IF('data sistem'!FH484="3-6 bulan",3,IF('data sistem'!FH484="6-12 bulan",6,IF('data sistem'!FH484="lebih dari 12 bulan",12,""))))</f>
        <v/>
      </c>
      <c r="AL484" s="3">
        <f>IF('data sistem'!FC484="lebih dari 3",4,'data sistem'!FC484)</f>
        <v>0</v>
      </c>
      <c r="AM484" s="3">
        <f>IF('data sistem'!FD484="lebih dari 3",4,'data sistem'!FD484)</f>
        <v>0</v>
      </c>
      <c r="AN484" s="3" t="str">
        <f>IF(LEFT('data sistem'!U484,7)="bekerja",1,IF(LEFT('data sistem'!U484,5)="tidak",2,""))</f>
        <v/>
      </c>
      <c r="AO484" s="3">
        <f>'data sistem'!M484*1</f>
        <v>0</v>
      </c>
      <c r="AP484" s="3">
        <f>'data sistem'!R484*2</f>
        <v>0</v>
      </c>
      <c r="AQ484" s="3">
        <f>'data sistem'!P484*3</f>
        <v>0</v>
      </c>
      <c r="AR484" s="3">
        <f>'data sistem'!Q484*4</f>
        <v>0</v>
      </c>
      <c r="AS484" s="3">
        <f>0</f>
        <v>0</v>
      </c>
      <c r="AU484" s="3">
        <f>IF('data sistem'!Q484="1",4,1)</f>
        <v>1</v>
      </c>
      <c r="AW484" s="3">
        <f>IF('data sistem'!AG484="bumn",1,IF('data sistem'!AG484="non-profit",2,IF('data sistem'!AG484="swasta",3,IF('data sistem'!AG484="wiraswasta",4,5))))</f>
        <v>5</v>
      </c>
      <c r="AX484" s="3">
        <f>IF(AW484=5,'data sistem'!AG484,"")</f>
        <v>0</v>
      </c>
      <c r="AY484" s="3">
        <f>IF('data sistem'!T484=0,1,'data sistem'!T484=0)</f>
        <v>1</v>
      </c>
      <c r="BA484" s="3">
        <f>IF('data sistem'!AM484="kurang dari 1 juta",1000000,IF('data sistem'!AM484="antara 1 dan 2 juta",2000000,IF('data sistem'!AM484="lebih dari 2 juta",3000000,IF('data sistem'!AM484="lebih dari 3 juta",4000000,0))))</f>
        <v>0</v>
      </c>
      <c r="BB484" s="3">
        <f>0</f>
        <v>0</v>
      </c>
      <c r="BC484" s="3">
        <f>IF('data sistem'!BI484="kurang dari 1 juta",1000000,IF('data sistem'!BI484="antara 1 dan 2 juta",2000000,IF('data sistem'!BI484="lebih dari 2 juta",3000000,IF('data sistem'!BI484="lebih dari 3 juta",4000000,0))))</f>
        <v>0</v>
      </c>
      <c r="BD484" s="3" t="str">
        <f>IF('data sistem'!DE484&gt;0,'data sistem'!DE484,"")</f>
        <v/>
      </c>
      <c r="BE484" s="3" t="str">
        <f>IF('data sistem'!DF484="lebih tinggi",1,IF('data sistem'!DF484="sama",2,IF('data sistem'!DF484="lebih rendah",3,IF('data sistem'!DF484="tidak perlu",4,""))))</f>
        <v/>
      </c>
      <c r="BF484" s="3">
        <f>'data sistem'!DG484*1</f>
        <v>0</v>
      </c>
      <c r="BG484" s="3">
        <f>'data sistem'!DH484*2</f>
        <v>0</v>
      </c>
      <c r="BH484" s="3">
        <f>'data sistem'!DI484*3</f>
        <v>0</v>
      </c>
      <c r="BI484" s="3">
        <f>'data sistem'!DJ484*4</f>
        <v>0</v>
      </c>
      <c r="BJ484" s="3">
        <f>'data sistem'!DK484*5</f>
        <v>0</v>
      </c>
      <c r="BK484" s="3">
        <f>'data sistem'!DL484*6</f>
        <v>0</v>
      </c>
      <c r="BL484" s="3">
        <f>'data sistem'!DM484*7</f>
        <v>0</v>
      </c>
      <c r="BM484" s="3">
        <f>'data sistem'!DN484*8</f>
        <v>0</v>
      </c>
      <c r="BN484" s="3">
        <f>'data sistem'!DO484*9</f>
        <v>0</v>
      </c>
      <c r="BO484" s="3">
        <f>'data sistem'!DP484*10</f>
        <v>0</v>
      </c>
      <c r="BP484" s="3">
        <f>'data sistem'!DQ484*11</f>
        <v>0</v>
      </c>
      <c r="BQ484" s="3">
        <f>'data sistem'!DR484*12</f>
        <v>0</v>
      </c>
      <c r="BR484" s="3">
        <v>0</v>
      </c>
      <c r="BT484" s="3">
        <f>'data sistem'!GU484</f>
        <v>0</v>
      </c>
      <c r="BU484" s="3">
        <f>'data sistem'!HX484</f>
        <v>0</v>
      </c>
      <c r="BV484" s="3">
        <f>'data sistem'!GV484</f>
        <v>0</v>
      </c>
      <c r="BW484" s="3">
        <f>'data sistem'!HY484</f>
        <v>0</v>
      </c>
      <c r="BX484" s="3">
        <f>'data sistem'!GW484</f>
        <v>0</v>
      </c>
      <c r="BY484" s="3">
        <f>'data sistem'!HV484</f>
        <v>0</v>
      </c>
      <c r="BZ484" s="3">
        <f>'data sistem'!HZ484</f>
        <v>0</v>
      </c>
      <c r="CA484" s="3">
        <f>'data sistem'!IY484</f>
        <v>0</v>
      </c>
      <c r="CB484" s="3">
        <f>'data sistem'!GX484</f>
        <v>0</v>
      </c>
      <c r="CC484" s="3">
        <f>'data sistem'!IA484</f>
        <v>0</v>
      </c>
      <c r="CD484" s="3">
        <f>'data sistem'!GY484</f>
        <v>0</v>
      </c>
      <c r="CE484" s="3">
        <f>'data sistem'!IB484</f>
        <v>0</v>
      </c>
      <c r="CF484" s="3">
        <f>'data sistem'!GZ484</f>
        <v>0</v>
      </c>
      <c r="CH484" s="3">
        <f>'data sistem'!IC484</f>
        <v>0</v>
      </c>
      <c r="CJ484" s="3">
        <f>'data sistem'!HA484</f>
        <v>0</v>
      </c>
      <c r="CK484" s="3">
        <f>'data sistem'!ID484</f>
        <v>0</v>
      </c>
      <c r="CL484" s="3">
        <f>'data sistem'!HB484</f>
        <v>0</v>
      </c>
      <c r="CM484" s="3">
        <f>'data sistem'!IE484</f>
        <v>0</v>
      </c>
      <c r="CN484" s="3">
        <f>'data sistem'!HC484</f>
        <v>0</v>
      </c>
      <c r="CO484" s="3">
        <f>'data sistem'!IF484</f>
        <v>0</v>
      </c>
      <c r="CP484" s="3">
        <f>'data sistem'!HD484</f>
        <v>0</v>
      </c>
      <c r="CQ484" s="3">
        <f>'data sistem'!IG484</f>
        <v>0</v>
      </c>
      <c r="CR484" s="3">
        <f>'data sistem'!HE484</f>
        <v>0</v>
      </c>
      <c r="CS484" s="3">
        <f>'data sistem'!IH484</f>
        <v>0</v>
      </c>
      <c r="CT484" s="3">
        <f>'data sistem'!HF484</f>
        <v>0</v>
      </c>
      <c r="CU484" s="3">
        <f>'data sistem'!II484</f>
        <v>0</v>
      </c>
      <c r="CV484" s="3">
        <f>'data sistem'!HG484</f>
        <v>0</v>
      </c>
      <c r="CW484" s="3">
        <f>'data sistem'!IJ484</f>
        <v>0</v>
      </c>
      <c r="CX484" s="3">
        <f>'data sistem'!HH484</f>
        <v>0</v>
      </c>
      <c r="CY484" s="3">
        <f>'data sistem'!IK484</f>
        <v>0</v>
      </c>
      <c r="CZ484" s="3">
        <f>'data sistem'!HI484</f>
        <v>0</v>
      </c>
      <c r="DA484" s="3">
        <f>'data sistem'!IL484</f>
        <v>0</v>
      </c>
      <c r="DB484" s="3">
        <f>'data sistem'!HJ484</f>
        <v>0</v>
      </c>
      <c r="DC484" s="3">
        <f>'data sistem'!IM484</f>
        <v>0</v>
      </c>
      <c r="DD484" s="3">
        <f>'data sistem'!HK484</f>
        <v>0</v>
      </c>
      <c r="DE484" s="3">
        <f>'data sistem'!IN484</f>
        <v>0</v>
      </c>
      <c r="DF484" s="3">
        <f>'data sistem'!HL484</f>
        <v>0</v>
      </c>
      <c r="DG484" s="3">
        <f>'data sistem'!IO484</f>
        <v>0</v>
      </c>
      <c r="DH484" s="3">
        <f>'data sistem'!HM484</f>
        <v>0</v>
      </c>
      <c r="DI484" s="3">
        <f>'data sistem'!HM484</f>
        <v>0</v>
      </c>
      <c r="DJ484" s="3">
        <f>'data sistem'!IP484</f>
        <v>0</v>
      </c>
      <c r="DK484" s="3">
        <f>'data sistem'!IP484</f>
        <v>0</v>
      </c>
      <c r="DL484" s="3">
        <f>'data sistem'!HN484</f>
        <v>0</v>
      </c>
      <c r="DM484" s="3">
        <f>'data sistem'!IQ484</f>
        <v>0</v>
      </c>
      <c r="DN484" s="3">
        <f>'data sistem'!HO484</f>
        <v>0</v>
      </c>
      <c r="DO484" s="3">
        <f>'data sistem'!IR484</f>
        <v>0</v>
      </c>
      <c r="DP484" s="3">
        <f>'data sistem'!HP484</f>
        <v>0</v>
      </c>
      <c r="DQ484" s="3">
        <f>'data sistem'!IS484</f>
        <v>0</v>
      </c>
      <c r="DR484" s="3">
        <f>'data sistem'!HQ484</f>
        <v>0</v>
      </c>
      <c r="DS484" s="3">
        <f>'data sistem'!IT484</f>
        <v>0</v>
      </c>
      <c r="DT484" s="3">
        <f>'data sistem'!HR484</f>
        <v>0</v>
      </c>
      <c r="DU484" s="3">
        <f>'data sistem'!IU484</f>
        <v>0</v>
      </c>
      <c r="DV484" s="3">
        <f>'data sistem'!HS484</f>
        <v>0</v>
      </c>
      <c r="DW484" s="3">
        <f>'data sistem'!IV484</f>
        <v>0</v>
      </c>
      <c r="DX484" s="3">
        <f>'data sistem'!HT484</f>
        <v>0</v>
      </c>
      <c r="DY484" s="3">
        <f>'data sistem'!IW484</f>
        <v>0</v>
      </c>
      <c r="DZ484" s="3">
        <f>'data sistem'!HU484</f>
        <v>0</v>
      </c>
      <c r="EA484" s="3">
        <f>'data sistem'!IX484</f>
        <v>0</v>
      </c>
    </row>
    <row r="485" spans="1:131" x14ac:dyDescent="0.3">
      <c r="A485" s="3" t="str">
        <f t="shared" si="7"/>
        <v>051022</v>
      </c>
      <c r="B485" s="3" t="e">
        <f>VLOOKUP('data sistem'!C485,kodeprodi!$A$2:$B$11,2,FALSE)</f>
        <v>#N/A</v>
      </c>
      <c r="C485" s="3">
        <f>'data sistem'!A485</f>
        <v>0</v>
      </c>
      <c r="D485" s="3">
        <f>'data sistem'!B485</f>
        <v>0</v>
      </c>
      <c r="E485" s="3">
        <f>'data sistem'!J485</f>
        <v>0</v>
      </c>
      <c r="F485" s="3">
        <f>'data sistem'!K485</f>
        <v>0</v>
      </c>
      <c r="G485" s="3">
        <f>2020-'data sistem'!E485</f>
        <v>2020</v>
      </c>
      <c r="H485" s="3">
        <f>1</f>
        <v>1</v>
      </c>
      <c r="I485" s="3">
        <f>2</f>
        <v>2</v>
      </c>
      <c r="J485" s="3">
        <f>3</f>
        <v>3</v>
      </c>
      <c r="K485" s="3">
        <f>3</f>
        <v>3</v>
      </c>
      <c r="L485" s="3">
        <f>1</f>
        <v>1</v>
      </c>
      <c r="M485" s="3">
        <f>2</f>
        <v>2</v>
      </c>
      <c r="N485" s="3">
        <f>1</f>
        <v>1</v>
      </c>
      <c r="O485" s="3" t="str">
        <f>IF('data sistem'!W485="tidak",3,IF('data sistem'!W485="ya",IF('data sistem'!DT485="sebelum lulus",1,IF('data sistem'!DT485="setelah lulus",2,"")),""))</f>
        <v/>
      </c>
      <c r="P485" s="3" t="str">
        <f>IF('data sistem'!DU485="0-3 bulan",1,IF('data sistem'!DU485="3-6 bulan",3,IF('data sistem'!DU485="6-12 bulan",6,IF('data sistem'!DU485="lebih dari 12 bulan",12,""))))</f>
        <v/>
      </c>
      <c r="Q485" s="3" t="str">
        <f>IF('data sistem'!DV485="0-3 bulan",1,IF('data sistem'!DV485="3-6 bulan",3,IF('data sistem'!DV485="6-12 bulan",6,IF('data sistem'!DV485="lebih dari 12 bulan",12,""))))</f>
        <v/>
      </c>
      <c r="R485" s="3">
        <f>'data sistem'!EA485</f>
        <v>0</v>
      </c>
      <c r="S485" s="3">
        <f>'data sistem'!EB485</f>
        <v>0</v>
      </c>
      <c r="T485" s="3">
        <f>'data sistem'!EC485</f>
        <v>0</v>
      </c>
      <c r="U485" s="3">
        <f>'data sistem'!ED485</f>
        <v>0</v>
      </c>
      <c r="V485" s="3">
        <f>'data sistem'!EE485</f>
        <v>0</v>
      </c>
      <c r="W485" s="3">
        <f>'data sistem'!EF485</f>
        <v>0</v>
      </c>
      <c r="X485" s="3">
        <f>'data sistem'!EG485</f>
        <v>0</v>
      </c>
      <c r="Y485" s="3" t="str">
        <f>IF('data sistem'!DW485="ya",1,IF('data sistem'!DW485="tidak",0,""))</f>
        <v/>
      </c>
      <c r="Z485" s="3">
        <f>'data sistem'!EM485</f>
        <v>0</v>
      </c>
      <c r="AA485" s="3">
        <f>'data sistem'!EH485</f>
        <v>0</v>
      </c>
      <c r="AB485" s="3">
        <f>'data sistem'!EI485</f>
        <v>0</v>
      </c>
      <c r="AC485" s="3">
        <f>'data sistem'!EJ485</f>
        <v>0</v>
      </c>
      <c r="AD485" s="3">
        <f>'data sistem'!EK485</f>
        <v>0</v>
      </c>
      <c r="AE485" s="3">
        <f>'data sistem'!EL485</f>
        <v>0</v>
      </c>
      <c r="AF485" s="3">
        <f>0</f>
        <v>0</v>
      </c>
      <c r="AH485" s="3">
        <f>IF('data sistem'!FB485="lebih dari 3",4,'data sistem'!FB485)</f>
        <v>0</v>
      </c>
      <c r="AI485" s="3" t="str">
        <f>IF('data sistem'!FF485="sebelum lulus",1,IF('data sistem'!FF485="setelah lulus",2,""))</f>
        <v/>
      </c>
      <c r="AJ485" s="3" t="str">
        <f>IF('data sistem'!FG485="0-3 bulan",1,IF('data sistem'!FG485="3-6 bulan",3,IF('data sistem'!FG485="6-12 bulan",6,IF('data sistem'!FG485="lebih dari 12 bulan",12,""))))</f>
        <v/>
      </c>
      <c r="AK485" s="3" t="str">
        <f>IF('data sistem'!FH485="0-3 bulan",1,IF('data sistem'!FH485="3-6 bulan",3,IF('data sistem'!FH485="6-12 bulan",6,IF('data sistem'!FH485="lebih dari 12 bulan",12,""))))</f>
        <v/>
      </c>
      <c r="AL485" s="3">
        <f>IF('data sistem'!FC485="lebih dari 3",4,'data sistem'!FC485)</f>
        <v>0</v>
      </c>
      <c r="AM485" s="3">
        <f>IF('data sistem'!FD485="lebih dari 3",4,'data sistem'!FD485)</f>
        <v>0</v>
      </c>
      <c r="AN485" s="3" t="str">
        <f>IF(LEFT('data sistem'!U485,7)="bekerja",1,IF(LEFT('data sistem'!U485,5)="tidak",2,""))</f>
        <v/>
      </c>
      <c r="AO485" s="3">
        <f>'data sistem'!M485*1</f>
        <v>0</v>
      </c>
      <c r="AP485" s="3">
        <f>'data sistem'!R485*2</f>
        <v>0</v>
      </c>
      <c r="AQ485" s="3">
        <f>'data sistem'!P485*3</f>
        <v>0</v>
      </c>
      <c r="AR485" s="3">
        <f>'data sistem'!Q485*4</f>
        <v>0</v>
      </c>
      <c r="AS485" s="3">
        <f>0</f>
        <v>0</v>
      </c>
      <c r="AU485" s="3">
        <f>IF('data sistem'!Q485="1",4,1)</f>
        <v>1</v>
      </c>
      <c r="AW485" s="3">
        <f>IF('data sistem'!AG485="bumn",1,IF('data sistem'!AG485="non-profit",2,IF('data sistem'!AG485="swasta",3,IF('data sistem'!AG485="wiraswasta",4,5))))</f>
        <v>5</v>
      </c>
      <c r="AX485" s="3">
        <f>IF(AW485=5,'data sistem'!AG485,"")</f>
        <v>0</v>
      </c>
      <c r="AY485" s="3">
        <f>IF('data sistem'!T485=0,1,'data sistem'!T485=0)</f>
        <v>1</v>
      </c>
      <c r="BA485" s="3">
        <f>IF('data sistem'!AM485="kurang dari 1 juta",1000000,IF('data sistem'!AM485="antara 1 dan 2 juta",2000000,IF('data sistem'!AM485="lebih dari 2 juta",3000000,IF('data sistem'!AM485="lebih dari 3 juta",4000000,0))))</f>
        <v>0</v>
      </c>
      <c r="BB485" s="3">
        <f>0</f>
        <v>0</v>
      </c>
      <c r="BC485" s="3">
        <f>IF('data sistem'!BI485="kurang dari 1 juta",1000000,IF('data sistem'!BI485="antara 1 dan 2 juta",2000000,IF('data sistem'!BI485="lebih dari 2 juta",3000000,IF('data sistem'!BI485="lebih dari 3 juta",4000000,0))))</f>
        <v>0</v>
      </c>
      <c r="BD485" s="3" t="str">
        <f>IF('data sistem'!DE485&gt;0,'data sistem'!DE485,"")</f>
        <v/>
      </c>
      <c r="BE485" s="3" t="str">
        <f>IF('data sistem'!DF485="lebih tinggi",1,IF('data sistem'!DF485="sama",2,IF('data sistem'!DF485="lebih rendah",3,IF('data sistem'!DF485="tidak perlu",4,""))))</f>
        <v/>
      </c>
      <c r="BF485" s="3">
        <f>'data sistem'!DG485*1</f>
        <v>0</v>
      </c>
      <c r="BG485" s="3">
        <f>'data sistem'!DH485*2</f>
        <v>0</v>
      </c>
      <c r="BH485" s="3">
        <f>'data sistem'!DI485*3</f>
        <v>0</v>
      </c>
      <c r="BI485" s="3">
        <f>'data sistem'!DJ485*4</f>
        <v>0</v>
      </c>
      <c r="BJ485" s="3">
        <f>'data sistem'!DK485*5</f>
        <v>0</v>
      </c>
      <c r="BK485" s="3">
        <f>'data sistem'!DL485*6</f>
        <v>0</v>
      </c>
      <c r="BL485" s="3">
        <f>'data sistem'!DM485*7</f>
        <v>0</v>
      </c>
      <c r="BM485" s="3">
        <f>'data sistem'!DN485*8</f>
        <v>0</v>
      </c>
      <c r="BN485" s="3">
        <f>'data sistem'!DO485*9</f>
        <v>0</v>
      </c>
      <c r="BO485" s="3">
        <f>'data sistem'!DP485*10</f>
        <v>0</v>
      </c>
      <c r="BP485" s="3">
        <f>'data sistem'!DQ485*11</f>
        <v>0</v>
      </c>
      <c r="BQ485" s="3">
        <f>'data sistem'!DR485*12</f>
        <v>0</v>
      </c>
      <c r="BR485" s="3">
        <v>0</v>
      </c>
      <c r="BT485" s="3">
        <f>'data sistem'!GU485</f>
        <v>0</v>
      </c>
      <c r="BU485" s="3">
        <f>'data sistem'!HX485</f>
        <v>0</v>
      </c>
      <c r="BV485" s="3">
        <f>'data sistem'!GV485</f>
        <v>0</v>
      </c>
      <c r="BW485" s="3">
        <f>'data sistem'!HY485</f>
        <v>0</v>
      </c>
      <c r="BX485" s="3">
        <f>'data sistem'!GW485</f>
        <v>0</v>
      </c>
      <c r="BY485" s="3">
        <f>'data sistem'!HV485</f>
        <v>0</v>
      </c>
      <c r="BZ485" s="3">
        <f>'data sistem'!HZ485</f>
        <v>0</v>
      </c>
      <c r="CA485" s="3">
        <f>'data sistem'!IY485</f>
        <v>0</v>
      </c>
      <c r="CB485" s="3">
        <f>'data sistem'!GX485</f>
        <v>0</v>
      </c>
      <c r="CC485" s="3">
        <f>'data sistem'!IA485</f>
        <v>0</v>
      </c>
      <c r="CD485" s="3">
        <f>'data sistem'!GY485</f>
        <v>0</v>
      </c>
      <c r="CE485" s="3">
        <f>'data sistem'!IB485</f>
        <v>0</v>
      </c>
      <c r="CF485" s="3">
        <f>'data sistem'!GZ485</f>
        <v>0</v>
      </c>
      <c r="CH485" s="3">
        <f>'data sistem'!IC485</f>
        <v>0</v>
      </c>
      <c r="CJ485" s="3">
        <f>'data sistem'!HA485</f>
        <v>0</v>
      </c>
      <c r="CK485" s="3">
        <f>'data sistem'!ID485</f>
        <v>0</v>
      </c>
      <c r="CL485" s="3">
        <f>'data sistem'!HB485</f>
        <v>0</v>
      </c>
      <c r="CM485" s="3">
        <f>'data sistem'!IE485</f>
        <v>0</v>
      </c>
      <c r="CN485" s="3">
        <f>'data sistem'!HC485</f>
        <v>0</v>
      </c>
      <c r="CO485" s="3">
        <f>'data sistem'!IF485</f>
        <v>0</v>
      </c>
      <c r="CP485" s="3">
        <f>'data sistem'!HD485</f>
        <v>0</v>
      </c>
      <c r="CQ485" s="3">
        <f>'data sistem'!IG485</f>
        <v>0</v>
      </c>
      <c r="CR485" s="3">
        <f>'data sistem'!HE485</f>
        <v>0</v>
      </c>
      <c r="CS485" s="3">
        <f>'data sistem'!IH485</f>
        <v>0</v>
      </c>
      <c r="CT485" s="3">
        <f>'data sistem'!HF485</f>
        <v>0</v>
      </c>
      <c r="CU485" s="3">
        <f>'data sistem'!II485</f>
        <v>0</v>
      </c>
      <c r="CV485" s="3">
        <f>'data sistem'!HG485</f>
        <v>0</v>
      </c>
      <c r="CW485" s="3">
        <f>'data sistem'!IJ485</f>
        <v>0</v>
      </c>
      <c r="CX485" s="3">
        <f>'data sistem'!HH485</f>
        <v>0</v>
      </c>
      <c r="CY485" s="3">
        <f>'data sistem'!IK485</f>
        <v>0</v>
      </c>
      <c r="CZ485" s="3">
        <f>'data sistem'!HI485</f>
        <v>0</v>
      </c>
      <c r="DA485" s="3">
        <f>'data sistem'!IL485</f>
        <v>0</v>
      </c>
      <c r="DB485" s="3">
        <f>'data sistem'!HJ485</f>
        <v>0</v>
      </c>
      <c r="DC485" s="3">
        <f>'data sistem'!IM485</f>
        <v>0</v>
      </c>
      <c r="DD485" s="3">
        <f>'data sistem'!HK485</f>
        <v>0</v>
      </c>
      <c r="DE485" s="3">
        <f>'data sistem'!IN485</f>
        <v>0</v>
      </c>
      <c r="DF485" s="3">
        <f>'data sistem'!HL485</f>
        <v>0</v>
      </c>
      <c r="DG485" s="3">
        <f>'data sistem'!IO485</f>
        <v>0</v>
      </c>
      <c r="DH485" s="3">
        <f>'data sistem'!HM485</f>
        <v>0</v>
      </c>
      <c r="DI485" s="3">
        <f>'data sistem'!HM485</f>
        <v>0</v>
      </c>
      <c r="DJ485" s="3">
        <f>'data sistem'!IP485</f>
        <v>0</v>
      </c>
      <c r="DK485" s="3">
        <f>'data sistem'!IP485</f>
        <v>0</v>
      </c>
      <c r="DL485" s="3">
        <f>'data sistem'!HN485</f>
        <v>0</v>
      </c>
      <c r="DM485" s="3">
        <f>'data sistem'!IQ485</f>
        <v>0</v>
      </c>
      <c r="DN485" s="3">
        <f>'data sistem'!HO485</f>
        <v>0</v>
      </c>
      <c r="DO485" s="3">
        <f>'data sistem'!IR485</f>
        <v>0</v>
      </c>
      <c r="DP485" s="3">
        <f>'data sistem'!HP485</f>
        <v>0</v>
      </c>
      <c r="DQ485" s="3">
        <f>'data sistem'!IS485</f>
        <v>0</v>
      </c>
      <c r="DR485" s="3">
        <f>'data sistem'!HQ485</f>
        <v>0</v>
      </c>
      <c r="DS485" s="3">
        <f>'data sistem'!IT485</f>
        <v>0</v>
      </c>
      <c r="DT485" s="3">
        <f>'data sistem'!HR485</f>
        <v>0</v>
      </c>
      <c r="DU485" s="3">
        <f>'data sistem'!IU485</f>
        <v>0</v>
      </c>
      <c r="DV485" s="3">
        <f>'data sistem'!HS485</f>
        <v>0</v>
      </c>
      <c r="DW485" s="3">
        <f>'data sistem'!IV485</f>
        <v>0</v>
      </c>
      <c r="DX485" s="3">
        <f>'data sistem'!HT485</f>
        <v>0</v>
      </c>
      <c r="DY485" s="3">
        <f>'data sistem'!IW485</f>
        <v>0</v>
      </c>
      <c r="DZ485" s="3">
        <f>'data sistem'!HU485</f>
        <v>0</v>
      </c>
      <c r="EA485" s="3">
        <f>'data sistem'!IX485</f>
        <v>0</v>
      </c>
    </row>
    <row r="486" spans="1:131" x14ac:dyDescent="0.3">
      <c r="A486" s="3" t="str">
        <f t="shared" si="7"/>
        <v>051022</v>
      </c>
      <c r="B486" s="3" t="e">
        <f>VLOOKUP('data sistem'!C486,kodeprodi!$A$2:$B$11,2,FALSE)</f>
        <v>#N/A</v>
      </c>
      <c r="C486" s="3">
        <f>'data sistem'!A486</f>
        <v>0</v>
      </c>
      <c r="D486" s="3">
        <f>'data sistem'!B486</f>
        <v>0</v>
      </c>
      <c r="E486" s="3">
        <f>'data sistem'!J486</f>
        <v>0</v>
      </c>
      <c r="F486" s="3">
        <f>'data sistem'!K486</f>
        <v>0</v>
      </c>
      <c r="G486" s="3">
        <f>2020-'data sistem'!E486</f>
        <v>2020</v>
      </c>
      <c r="H486" s="3">
        <f>1</f>
        <v>1</v>
      </c>
      <c r="I486" s="3">
        <f>2</f>
        <v>2</v>
      </c>
      <c r="J486" s="3">
        <f>3</f>
        <v>3</v>
      </c>
      <c r="K486" s="3">
        <f>3</f>
        <v>3</v>
      </c>
      <c r="L486" s="3">
        <f>1</f>
        <v>1</v>
      </c>
      <c r="M486" s="3">
        <f>2</f>
        <v>2</v>
      </c>
      <c r="N486" s="3">
        <f>1</f>
        <v>1</v>
      </c>
      <c r="O486" s="3" t="str">
        <f>IF('data sistem'!W486="tidak",3,IF('data sistem'!W486="ya",IF('data sistem'!DT486="sebelum lulus",1,IF('data sistem'!DT486="setelah lulus",2,"")),""))</f>
        <v/>
      </c>
      <c r="P486" s="3" t="str">
        <f>IF('data sistem'!DU486="0-3 bulan",1,IF('data sistem'!DU486="3-6 bulan",3,IF('data sistem'!DU486="6-12 bulan",6,IF('data sistem'!DU486="lebih dari 12 bulan",12,""))))</f>
        <v/>
      </c>
      <c r="Q486" s="3" t="str">
        <f>IF('data sistem'!DV486="0-3 bulan",1,IF('data sistem'!DV486="3-6 bulan",3,IF('data sistem'!DV486="6-12 bulan",6,IF('data sistem'!DV486="lebih dari 12 bulan",12,""))))</f>
        <v/>
      </c>
      <c r="R486" s="3">
        <f>'data sistem'!EA486</f>
        <v>0</v>
      </c>
      <c r="S486" s="3">
        <f>'data sistem'!EB486</f>
        <v>0</v>
      </c>
      <c r="T486" s="3">
        <f>'data sistem'!EC486</f>
        <v>0</v>
      </c>
      <c r="U486" s="3">
        <f>'data sistem'!ED486</f>
        <v>0</v>
      </c>
      <c r="V486" s="3">
        <f>'data sistem'!EE486</f>
        <v>0</v>
      </c>
      <c r="W486" s="3">
        <f>'data sistem'!EF486</f>
        <v>0</v>
      </c>
      <c r="X486" s="3">
        <f>'data sistem'!EG486</f>
        <v>0</v>
      </c>
      <c r="Y486" s="3" t="str">
        <f>IF('data sistem'!DW486="ya",1,IF('data sistem'!DW486="tidak",0,""))</f>
        <v/>
      </c>
      <c r="Z486" s="3">
        <f>'data sistem'!EM486</f>
        <v>0</v>
      </c>
      <c r="AA486" s="3">
        <f>'data sistem'!EH486</f>
        <v>0</v>
      </c>
      <c r="AB486" s="3">
        <f>'data sistem'!EI486</f>
        <v>0</v>
      </c>
      <c r="AC486" s="3">
        <f>'data sistem'!EJ486</f>
        <v>0</v>
      </c>
      <c r="AD486" s="3">
        <f>'data sistem'!EK486</f>
        <v>0</v>
      </c>
      <c r="AE486" s="3">
        <f>'data sistem'!EL486</f>
        <v>0</v>
      </c>
      <c r="AF486" s="3">
        <f>0</f>
        <v>0</v>
      </c>
      <c r="AH486" s="3">
        <f>IF('data sistem'!FB486="lebih dari 3",4,'data sistem'!FB486)</f>
        <v>0</v>
      </c>
      <c r="AI486" s="3" t="str">
        <f>IF('data sistem'!FF486="sebelum lulus",1,IF('data sistem'!FF486="setelah lulus",2,""))</f>
        <v/>
      </c>
      <c r="AJ486" s="3" t="str">
        <f>IF('data sistem'!FG486="0-3 bulan",1,IF('data sistem'!FG486="3-6 bulan",3,IF('data sistem'!FG486="6-12 bulan",6,IF('data sistem'!FG486="lebih dari 12 bulan",12,""))))</f>
        <v/>
      </c>
      <c r="AK486" s="3" t="str">
        <f>IF('data sistem'!FH486="0-3 bulan",1,IF('data sistem'!FH486="3-6 bulan",3,IF('data sistem'!FH486="6-12 bulan",6,IF('data sistem'!FH486="lebih dari 12 bulan",12,""))))</f>
        <v/>
      </c>
      <c r="AL486" s="3">
        <f>IF('data sistem'!FC486="lebih dari 3",4,'data sistem'!FC486)</f>
        <v>0</v>
      </c>
      <c r="AM486" s="3">
        <f>IF('data sistem'!FD486="lebih dari 3",4,'data sistem'!FD486)</f>
        <v>0</v>
      </c>
      <c r="AN486" s="3" t="str">
        <f>IF(LEFT('data sistem'!U486,7)="bekerja",1,IF(LEFT('data sistem'!U486,5)="tidak",2,""))</f>
        <v/>
      </c>
      <c r="AO486" s="3">
        <f>'data sistem'!M486*1</f>
        <v>0</v>
      </c>
      <c r="AP486" s="3">
        <f>'data sistem'!R486*2</f>
        <v>0</v>
      </c>
      <c r="AQ486" s="3">
        <f>'data sistem'!P486*3</f>
        <v>0</v>
      </c>
      <c r="AR486" s="3">
        <f>'data sistem'!Q486*4</f>
        <v>0</v>
      </c>
      <c r="AS486" s="3">
        <f>0</f>
        <v>0</v>
      </c>
      <c r="AU486" s="3">
        <f>IF('data sistem'!Q486="1",4,1)</f>
        <v>1</v>
      </c>
      <c r="AW486" s="3">
        <f>IF('data sistem'!AG486="bumn",1,IF('data sistem'!AG486="non-profit",2,IF('data sistem'!AG486="swasta",3,IF('data sistem'!AG486="wiraswasta",4,5))))</f>
        <v>5</v>
      </c>
      <c r="AX486" s="3">
        <f>IF(AW486=5,'data sistem'!AG486,"")</f>
        <v>0</v>
      </c>
      <c r="AY486" s="3">
        <f>IF('data sistem'!T486=0,1,'data sistem'!T486=0)</f>
        <v>1</v>
      </c>
      <c r="BA486" s="3">
        <f>IF('data sistem'!AM486="kurang dari 1 juta",1000000,IF('data sistem'!AM486="antara 1 dan 2 juta",2000000,IF('data sistem'!AM486="lebih dari 2 juta",3000000,IF('data sistem'!AM486="lebih dari 3 juta",4000000,0))))</f>
        <v>0</v>
      </c>
      <c r="BB486" s="3">
        <f>0</f>
        <v>0</v>
      </c>
      <c r="BC486" s="3">
        <f>IF('data sistem'!BI486="kurang dari 1 juta",1000000,IF('data sistem'!BI486="antara 1 dan 2 juta",2000000,IF('data sistem'!BI486="lebih dari 2 juta",3000000,IF('data sistem'!BI486="lebih dari 3 juta",4000000,0))))</f>
        <v>0</v>
      </c>
      <c r="BD486" s="3" t="str">
        <f>IF('data sistem'!DE486&gt;0,'data sistem'!DE486,"")</f>
        <v/>
      </c>
      <c r="BE486" s="3" t="str">
        <f>IF('data sistem'!DF486="lebih tinggi",1,IF('data sistem'!DF486="sama",2,IF('data sistem'!DF486="lebih rendah",3,IF('data sistem'!DF486="tidak perlu",4,""))))</f>
        <v/>
      </c>
      <c r="BF486" s="3">
        <f>'data sistem'!DG486*1</f>
        <v>0</v>
      </c>
      <c r="BG486" s="3">
        <f>'data sistem'!DH486*2</f>
        <v>0</v>
      </c>
      <c r="BH486" s="3">
        <f>'data sistem'!DI486*3</f>
        <v>0</v>
      </c>
      <c r="BI486" s="3">
        <f>'data sistem'!DJ486*4</f>
        <v>0</v>
      </c>
      <c r="BJ486" s="3">
        <f>'data sistem'!DK486*5</f>
        <v>0</v>
      </c>
      <c r="BK486" s="3">
        <f>'data sistem'!DL486*6</f>
        <v>0</v>
      </c>
      <c r="BL486" s="3">
        <f>'data sistem'!DM486*7</f>
        <v>0</v>
      </c>
      <c r="BM486" s="3">
        <f>'data sistem'!DN486*8</f>
        <v>0</v>
      </c>
      <c r="BN486" s="3">
        <f>'data sistem'!DO486*9</f>
        <v>0</v>
      </c>
      <c r="BO486" s="3">
        <f>'data sistem'!DP486*10</f>
        <v>0</v>
      </c>
      <c r="BP486" s="3">
        <f>'data sistem'!DQ486*11</f>
        <v>0</v>
      </c>
      <c r="BQ486" s="3">
        <f>'data sistem'!DR486*12</f>
        <v>0</v>
      </c>
      <c r="BR486" s="3">
        <v>0</v>
      </c>
      <c r="BT486" s="3">
        <f>'data sistem'!GU486</f>
        <v>0</v>
      </c>
      <c r="BU486" s="3">
        <f>'data sistem'!HX486</f>
        <v>0</v>
      </c>
      <c r="BV486" s="3">
        <f>'data sistem'!GV486</f>
        <v>0</v>
      </c>
      <c r="BW486" s="3">
        <f>'data sistem'!HY486</f>
        <v>0</v>
      </c>
      <c r="BX486" s="3">
        <f>'data sistem'!GW486</f>
        <v>0</v>
      </c>
      <c r="BY486" s="3">
        <f>'data sistem'!HV486</f>
        <v>0</v>
      </c>
      <c r="BZ486" s="3">
        <f>'data sistem'!HZ486</f>
        <v>0</v>
      </c>
      <c r="CA486" s="3">
        <f>'data sistem'!IY486</f>
        <v>0</v>
      </c>
      <c r="CB486" s="3">
        <f>'data sistem'!GX486</f>
        <v>0</v>
      </c>
      <c r="CC486" s="3">
        <f>'data sistem'!IA486</f>
        <v>0</v>
      </c>
      <c r="CD486" s="3">
        <f>'data sistem'!GY486</f>
        <v>0</v>
      </c>
      <c r="CE486" s="3">
        <f>'data sistem'!IB486</f>
        <v>0</v>
      </c>
      <c r="CF486" s="3">
        <f>'data sistem'!GZ486</f>
        <v>0</v>
      </c>
      <c r="CH486" s="3">
        <f>'data sistem'!IC486</f>
        <v>0</v>
      </c>
      <c r="CJ486" s="3">
        <f>'data sistem'!HA486</f>
        <v>0</v>
      </c>
      <c r="CK486" s="3">
        <f>'data sistem'!ID486</f>
        <v>0</v>
      </c>
      <c r="CL486" s="3">
        <f>'data sistem'!HB486</f>
        <v>0</v>
      </c>
      <c r="CM486" s="3">
        <f>'data sistem'!IE486</f>
        <v>0</v>
      </c>
      <c r="CN486" s="3">
        <f>'data sistem'!HC486</f>
        <v>0</v>
      </c>
      <c r="CO486" s="3">
        <f>'data sistem'!IF486</f>
        <v>0</v>
      </c>
      <c r="CP486" s="3">
        <f>'data sistem'!HD486</f>
        <v>0</v>
      </c>
      <c r="CQ486" s="3">
        <f>'data sistem'!IG486</f>
        <v>0</v>
      </c>
      <c r="CR486" s="3">
        <f>'data sistem'!HE486</f>
        <v>0</v>
      </c>
      <c r="CS486" s="3">
        <f>'data sistem'!IH486</f>
        <v>0</v>
      </c>
      <c r="CT486" s="3">
        <f>'data sistem'!HF486</f>
        <v>0</v>
      </c>
      <c r="CU486" s="3">
        <f>'data sistem'!II486</f>
        <v>0</v>
      </c>
      <c r="CV486" s="3">
        <f>'data sistem'!HG486</f>
        <v>0</v>
      </c>
      <c r="CW486" s="3">
        <f>'data sistem'!IJ486</f>
        <v>0</v>
      </c>
      <c r="CX486" s="3">
        <f>'data sistem'!HH486</f>
        <v>0</v>
      </c>
      <c r="CY486" s="3">
        <f>'data sistem'!IK486</f>
        <v>0</v>
      </c>
      <c r="CZ486" s="3">
        <f>'data sistem'!HI486</f>
        <v>0</v>
      </c>
      <c r="DA486" s="3">
        <f>'data sistem'!IL486</f>
        <v>0</v>
      </c>
      <c r="DB486" s="3">
        <f>'data sistem'!HJ486</f>
        <v>0</v>
      </c>
      <c r="DC486" s="3">
        <f>'data sistem'!IM486</f>
        <v>0</v>
      </c>
      <c r="DD486" s="3">
        <f>'data sistem'!HK486</f>
        <v>0</v>
      </c>
      <c r="DE486" s="3">
        <f>'data sistem'!IN486</f>
        <v>0</v>
      </c>
      <c r="DF486" s="3">
        <f>'data sistem'!HL486</f>
        <v>0</v>
      </c>
      <c r="DG486" s="3">
        <f>'data sistem'!IO486</f>
        <v>0</v>
      </c>
      <c r="DH486" s="3">
        <f>'data sistem'!HM486</f>
        <v>0</v>
      </c>
      <c r="DI486" s="3">
        <f>'data sistem'!HM486</f>
        <v>0</v>
      </c>
      <c r="DJ486" s="3">
        <f>'data sistem'!IP486</f>
        <v>0</v>
      </c>
      <c r="DK486" s="3">
        <f>'data sistem'!IP486</f>
        <v>0</v>
      </c>
      <c r="DL486" s="3">
        <f>'data sistem'!HN486</f>
        <v>0</v>
      </c>
      <c r="DM486" s="3">
        <f>'data sistem'!IQ486</f>
        <v>0</v>
      </c>
      <c r="DN486" s="3">
        <f>'data sistem'!HO486</f>
        <v>0</v>
      </c>
      <c r="DO486" s="3">
        <f>'data sistem'!IR486</f>
        <v>0</v>
      </c>
      <c r="DP486" s="3">
        <f>'data sistem'!HP486</f>
        <v>0</v>
      </c>
      <c r="DQ486" s="3">
        <f>'data sistem'!IS486</f>
        <v>0</v>
      </c>
      <c r="DR486" s="3">
        <f>'data sistem'!HQ486</f>
        <v>0</v>
      </c>
      <c r="DS486" s="3">
        <f>'data sistem'!IT486</f>
        <v>0</v>
      </c>
      <c r="DT486" s="3">
        <f>'data sistem'!HR486</f>
        <v>0</v>
      </c>
      <c r="DU486" s="3">
        <f>'data sistem'!IU486</f>
        <v>0</v>
      </c>
      <c r="DV486" s="3">
        <f>'data sistem'!HS486</f>
        <v>0</v>
      </c>
      <c r="DW486" s="3">
        <f>'data sistem'!IV486</f>
        <v>0</v>
      </c>
      <c r="DX486" s="3">
        <f>'data sistem'!HT486</f>
        <v>0</v>
      </c>
      <c r="DY486" s="3">
        <f>'data sistem'!IW486</f>
        <v>0</v>
      </c>
      <c r="DZ486" s="3">
        <f>'data sistem'!HU486</f>
        <v>0</v>
      </c>
      <c r="EA486" s="3">
        <f>'data sistem'!IX486</f>
        <v>0</v>
      </c>
    </row>
    <row r="487" spans="1:131" x14ac:dyDescent="0.3">
      <c r="A487" s="3" t="str">
        <f t="shared" si="7"/>
        <v>051022</v>
      </c>
      <c r="B487" s="3" t="e">
        <f>VLOOKUP('data sistem'!C487,kodeprodi!$A$2:$B$11,2,FALSE)</f>
        <v>#N/A</v>
      </c>
      <c r="C487" s="3">
        <f>'data sistem'!A487</f>
        <v>0</v>
      </c>
      <c r="D487" s="3">
        <f>'data sistem'!B487</f>
        <v>0</v>
      </c>
      <c r="E487" s="3">
        <f>'data sistem'!J487</f>
        <v>0</v>
      </c>
      <c r="F487" s="3">
        <f>'data sistem'!K487</f>
        <v>0</v>
      </c>
      <c r="G487" s="3">
        <f>2020-'data sistem'!E487</f>
        <v>2020</v>
      </c>
      <c r="H487" s="3">
        <f>1</f>
        <v>1</v>
      </c>
      <c r="I487" s="3">
        <f>2</f>
        <v>2</v>
      </c>
      <c r="J487" s="3">
        <f>3</f>
        <v>3</v>
      </c>
      <c r="K487" s="3">
        <f>3</f>
        <v>3</v>
      </c>
      <c r="L487" s="3">
        <f>1</f>
        <v>1</v>
      </c>
      <c r="M487" s="3">
        <f>2</f>
        <v>2</v>
      </c>
      <c r="N487" s="3">
        <f>1</f>
        <v>1</v>
      </c>
      <c r="O487" s="3" t="str">
        <f>IF('data sistem'!W487="tidak",3,IF('data sistem'!W487="ya",IF('data sistem'!DT487="sebelum lulus",1,IF('data sistem'!DT487="setelah lulus",2,"")),""))</f>
        <v/>
      </c>
      <c r="P487" s="3" t="str">
        <f>IF('data sistem'!DU487="0-3 bulan",1,IF('data sistem'!DU487="3-6 bulan",3,IF('data sistem'!DU487="6-12 bulan",6,IF('data sistem'!DU487="lebih dari 12 bulan",12,""))))</f>
        <v/>
      </c>
      <c r="Q487" s="3" t="str">
        <f>IF('data sistem'!DV487="0-3 bulan",1,IF('data sistem'!DV487="3-6 bulan",3,IF('data sistem'!DV487="6-12 bulan",6,IF('data sistem'!DV487="lebih dari 12 bulan",12,""))))</f>
        <v/>
      </c>
      <c r="R487" s="3">
        <f>'data sistem'!EA487</f>
        <v>0</v>
      </c>
      <c r="S487" s="3">
        <f>'data sistem'!EB487</f>
        <v>0</v>
      </c>
      <c r="T487" s="3">
        <f>'data sistem'!EC487</f>
        <v>0</v>
      </c>
      <c r="U487" s="3">
        <f>'data sistem'!ED487</f>
        <v>0</v>
      </c>
      <c r="V487" s="3">
        <f>'data sistem'!EE487</f>
        <v>0</v>
      </c>
      <c r="W487" s="3">
        <f>'data sistem'!EF487</f>
        <v>0</v>
      </c>
      <c r="X487" s="3">
        <f>'data sistem'!EG487</f>
        <v>0</v>
      </c>
      <c r="Y487" s="3" t="str">
        <f>IF('data sistem'!DW487="ya",1,IF('data sistem'!DW487="tidak",0,""))</f>
        <v/>
      </c>
      <c r="Z487" s="3">
        <f>'data sistem'!EM487</f>
        <v>0</v>
      </c>
      <c r="AA487" s="3">
        <f>'data sistem'!EH487</f>
        <v>0</v>
      </c>
      <c r="AB487" s="3">
        <f>'data sistem'!EI487</f>
        <v>0</v>
      </c>
      <c r="AC487" s="3">
        <f>'data sistem'!EJ487</f>
        <v>0</v>
      </c>
      <c r="AD487" s="3">
        <f>'data sistem'!EK487</f>
        <v>0</v>
      </c>
      <c r="AE487" s="3">
        <f>'data sistem'!EL487</f>
        <v>0</v>
      </c>
      <c r="AF487" s="3">
        <f>0</f>
        <v>0</v>
      </c>
      <c r="AH487" s="3">
        <f>IF('data sistem'!FB487="lebih dari 3",4,'data sistem'!FB487)</f>
        <v>0</v>
      </c>
      <c r="AI487" s="3" t="str">
        <f>IF('data sistem'!FF487="sebelum lulus",1,IF('data sistem'!FF487="setelah lulus",2,""))</f>
        <v/>
      </c>
      <c r="AJ487" s="3" t="str">
        <f>IF('data sistem'!FG487="0-3 bulan",1,IF('data sistem'!FG487="3-6 bulan",3,IF('data sistem'!FG487="6-12 bulan",6,IF('data sistem'!FG487="lebih dari 12 bulan",12,""))))</f>
        <v/>
      </c>
      <c r="AK487" s="3" t="str">
        <f>IF('data sistem'!FH487="0-3 bulan",1,IF('data sistem'!FH487="3-6 bulan",3,IF('data sistem'!FH487="6-12 bulan",6,IF('data sistem'!FH487="lebih dari 12 bulan",12,""))))</f>
        <v/>
      </c>
      <c r="AL487" s="3">
        <f>IF('data sistem'!FC487="lebih dari 3",4,'data sistem'!FC487)</f>
        <v>0</v>
      </c>
      <c r="AM487" s="3">
        <f>IF('data sistem'!FD487="lebih dari 3",4,'data sistem'!FD487)</f>
        <v>0</v>
      </c>
      <c r="AN487" s="3" t="str">
        <f>IF(LEFT('data sistem'!U487,7)="bekerja",1,IF(LEFT('data sistem'!U487,5)="tidak",2,""))</f>
        <v/>
      </c>
      <c r="AO487" s="3">
        <f>'data sistem'!M487*1</f>
        <v>0</v>
      </c>
      <c r="AP487" s="3">
        <f>'data sistem'!R487*2</f>
        <v>0</v>
      </c>
      <c r="AQ487" s="3">
        <f>'data sistem'!P487*3</f>
        <v>0</v>
      </c>
      <c r="AR487" s="3">
        <f>'data sistem'!Q487*4</f>
        <v>0</v>
      </c>
      <c r="AS487" s="3">
        <f>0</f>
        <v>0</v>
      </c>
      <c r="AU487" s="3">
        <f>IF('data sistem'!Q487="1",4,1)</f>
        <v>1</v>
      </c>
      <c r="AW487" s="3">
        <f>IF('data sistem'!AG487="bumn",1,IF('data sistem'!AG487="non-profit",2,IF('data sistem'!AG487="swasta",3,IF('data sistem'!AG487="wiraswasta",4,5))))</f>
        <v>5</v>
      </c>
      <c r="AX487" s="3">
        <f>IF(AW487=5,'data sistem'!AG487,"")</f>
        <v>0</v>
      </c>
      <c r="AY487" s="3">
        <f>IF('data sistem'!T487=0,1,'data sistem'!T487=0)</f>
        <v>1</v>
      </c>
      <c r="BA487" s="3">
        <f>IF('data sistem'!AM487="kurang dari 1 juta",1000000,IF('data sistem'!AM487="antara 1 dan 2 juta",2000000,IF('data sistem'!AM487="lebih dari 2 juta",3000000,IF('data sistem'!AM487="lebih dari 3 juta",4000000,0))))</f>
        <v>0</v>
      </c>
      <c r="BB487" s="3">
        <f>0</f>
        <v>0</v>
      </c>
      <c r="BC487" s="3">
        <f>IF('data sistem'!BI487="kurang dari 1 juta",1000000,IF('data sistem'!BI487="antara 1 dan 2 juta",2000000,IF('data sistem'!BI487="lebih dari 2 juta",3000000,IF('data sistem'!BI487="lebih dari 3 juta",4000000,0))))</f>
        <v>0</v>
      </c>
      <c r="BD487" s="3" t="str">
        <f>IF('data sistem'!DE487&gt;0,'data sistem'!DE487,"")</f>
        <v/>
      </c>
      <c r="BE487" s="3" t="str">
        <f>IF('data sistem'!DF487="lebih tinggi",1,IF('data sistem'!DF487="sama",2,IF('data sistem'!DF487="lebih rendah",3,IF('data sistem'!DF487="tidak perlu",4,""))))</f>
        <v/>
      </c>
      <c r="BF487" s="3">
        <f>'data sistem'!DG487*1</f>
        <v>0</v>
      </c>
      <c r="BG487" s="3">
        <f>'data sistem'!DH487*2</f>
        <v>0</v>
      </c>
      <c r="BH487" s="3">
        <f>'data sistem'!DI487*3</f>
        <v>0</v>
      </c>
      <c r="BI487" s="3">
        <f>'data sistem'!DJ487*4</f>
        <v>0</v>
      </c>
      <c r="BJ487" s="3">
        <f>'data sistem'!DK487*5</f>
        <v>0</v>
      </c>
      <c r="BK487" s="3">
        <f>'data sistem'!DL487*6</f>
        <v>0</v>
      </c>
      <c r="BL487" s="3">
        <f>'data sistem'!DM487*7</f>
        <v>0</v>
      </c>
      <c r="BM487" s="3">
        <f>'data sistem'!DN487*8</f>
        <v>0</v>
      </c>
      <c r="BN487" s="3">
        <f>'data sistem'!DO487*9</f>
        <v>0</v>
      </c>
      <c r="BO487" s="3">
        <f>'data sistem'!DP487*10</f>
        <v>0</v>
      </c>
      <c r="BP487" s="3">
        <f>'data sistem'!DQ487*11</f>
        <v>0</v>
      </c>
      <c r="BQ487" s="3">
        <f>'data sistem'!DR487*12</f>
        <v>0</v>
      </c>
      <c r="BR487" s="3">
        <v>0</v>
      </c>
      <c r="BT487" s="3">
        <f>'data sistem'!GU487</f>
        <v>0</v>
      </c>
      <c r="BU487" s="3">
        <f>'data sistem'!HX487</f>
        <v>0</v>
      </c>
      <c r="BV487" s="3">
        <f>'data sistem'!GV487</f>
        <v>0</v>
      </c>
      <c r="BW487" s="3">
        <f>'data sistem'!HY487</f>
        <v>0</v>
      </c>
      <c r="BX487" s="3">
        <f>'data sistem'!GW487</f>
        <v>0</v>
      </c>
      <c r="BY487" s="3">
        <f>'data sistem'!HV487</f>
        <v>0</v>
      </c>
      <c r="BZ487" s="3">
        <f>'data sistem'!HZ487</f>
        <v>0</v>
      </c>
      <c r="CA487" s="3">
        <f>'data sistem'!IY487</f>
        <v>0</v>
      </c>
      <c r="CB487" s="3">
        <f>'data sistem'!GX487</f>
        <v>0</v>
      </c>
      <c r="CC487" s="3">
        <f>'data sistem'!IA487</f>
        <v>0</v>
      </c>
      <c r="CD487" s="3">
        <f>'data sistem'!GY487</f>
        <v>0</v>
      </c>
      <c r="CE487" s="3">
        <f>'data sistem'!IB487</f>
        <v>0</v>
      </c>
      <c r="CF487" s="3">
        <f>'data sistem'!GZ487</f>
        <v>0</v>
      </c>
      <c r="CH487" s="3">
        <f>'data sistem'!IC487</f>
        <v>0</v>
      </c>
      <c r="CJ487" s="3">
        <f>'data sistem'!HA487</f>
        <v>0</v>
      </c>
      <c r="CK487" s="3">
        <f>'data sistem'!ID487</f>
        <v>0</v>
      </c>
      <c r="CL487" s="3">
        <f>'data sistem'!HB487</f>
        <v>0</v>
      </c>
      <c r="CM487" s="3">
        <f>'data sistem'!IE487</f>
        <v>0</v>
      </c>
      <c r="CN487" s="3">
        <f>'data sistem'!HC487</f>
        <v>0</v>
      </c>
      <c r="CO487" s="3">
        <f>'data sistem'!IF487</f>
        <v>0</v>
      </c>
      <c r="CP487" s="3">
        <f>'data sistem'!HD487</f>
        <v>0</v>
      </c>
      <c r="CQ487" s="3">
        <f>'data sistem'!IG487</f>
        <v>0</v>
      </c>
      <c r="CR487" s="3">
        <f>'data sistem'!HE487</f>
        <v>0</v>
      </c>
      <c r="CS487" s="3">
        <f>'data sistem'!IH487</f>
        <v>0</v>
      </c>
      <c r="CT487" s="3">
        <f>'data sistem'!HF487</f>
        <v>0</v>
      </c>
      <c r="CU487" s="3">
        <f>'data sistem'!II487</f>
        <v>0</v>
      </c>
      <c r="CV487" s="3">
        <f>'data sistem'!HG487</f>
        <v>0</v>
      </c>
      <c r="CW487" s="3">
        <f>'data sistem'!IJ487</f>
        <v>0</v>
      </c>
      <c r="CX487" s="3">
        <f>'data sistem'!HH487</f>
        <v>0</v>
      </c>
      <c r="CY487" s="3">
        <f>'data sistem'!IK487</f>
        <v>0</v>
      </c>
      <c r="CZ487" s="3">
        <f>'data sistem'!HI487</f>
        <v>0</v>
      </c>
      <c r="DA487" s="3">
        <f>'data sistem'!IL487</f>
        <v>0</v>
      </c>
      <c r="DB487" s="3">
        <f>'data sistem'!HJ487</f>
        <v>0</v>
      </c>
      <c r="DC487" s="3">
        <f>'data sistem'!IM487</f>
        <v>0</v>
      </c>
      <c r="DD487" s="3">
        <f>'data sistem'!HK487</f>
        <v>0</v>
      </c>
      <c r="DE487" s="3">
        <f>'data sistem'!IN487</f>
        <v>0</v>
      </c>
      <c r="DF487" s="3">
        <f>'data sistem'!HL487</f>
        <v>0</v>
      </c>
      <c r="DG487" s="3">
        <f>'data sistem'!IO487</f>
        <v>0</v>
      </c>
      <c r="DH487" s="3">
        <f>'data sistem'!HM487</f>
        <v>0</v>
      </c>
      <c r="DI487" s="3">
        <f>'data sistem'!HM487</f>
        <v>0</v>
      </c>
      <c r="DJ487" s="3">
        <f>'data sistem'!IP487</f>
        <v>0</v>
      </c>
      <c r="DK487" s="3">
        <f>'data sistem'!IP487</f>
        <v>0</v>
      </c>
      <c r="DL487" s="3">
        <f>'data sistem'!HN487</f>
        <v>0</v>
      </c>
      <c r="DM487" s="3">
        <f>'data sistem'!IQ487</f>
        <v>0</v>
      </c>
      <c r="DN487" s="3">
        <f>'data sistem'!HO487</f>
        <v>0</v>
      </c>
      <c r="DO487" s="3">
        <f>'data sistem'!IR487</f>
        <v>0</v>
      </c>
      <c r="DP487" s="3">
        <f>'data sistem'!HP487</f>
        <v>0</v>
      </c>
      <c r="DQ487" s="3">
        <f>'data sistem'!IS487</f>
        <v>0</v>
      </c>
      <c r="DR487" s="3">
        <f>'data sistem'!HQ487</f>
        <v>0</v>
      </c>
      <c r="DS487" s="3">
        <f>'data sistem'!IT487</f>
        <v>0</v>
      </c>
      <c r="DT487" s="3">
        <f>'data sistem'!HR487</f>
        <v>0</v>
      </c>
      <c r="DU487" s="3">
        <f>'data sistem'!IU487</f>
        <v>0</v>
      </c>
      <c r="DV487" s="3">
        <f>'data sistem'!HS487</f>
        <v>0</v>
      </c>
      <c r="DW487" s="3">
        <f>'data sistem'!IV487</f>
        <v>0</v>
      </c>
      <c r="DX487" s="3">
        <f>'data sistem'!HT487</f>
        <v>0</v>
      </c>
      <c r="DY487" s="3">
        <f>'data sistem'!IW487</f>
        <v>0</v>
      </c>
      <c r="DZ487" s="3">
        <f>'data sistem'!HU487</f>
        <v>0</v>
      </c>
      <c r="EA487" s="3">
        <f>'data sistem'!IX487</f>
        <v>0</v>
      </c>
    </row>
    <row r="488" spans="1:131" x14ac:dyDescent="0.3">
      <c r="A488" s="3" t="str">
        <f t="shared" si="7"/>
        <v>051022</v>
      </c>
      <c r="B488" s="3" t="e">
        <f>VLOOKUP('data sistem'!C488,kodeprodi!$A$2:$B$11,2,FALSE)</f>
        <v>#N/A</v>
      </c>
      <c r="C488" s="3">
        <f>'data sistem'!A488</f>
        <v>0</v>
      </c>
      <c r="D488" s="3">
        <f>'data sistem'!B488</f>
        <v>0</v>
      </c>
      <c r="E488" s="3">
        <f>'data sistem'!J488</f>
        <v>0</v>
      </c>
      <c r="F488" s="3">
        <f>'data sistem'!K488</f>
        <v>0</v>
      </c>
      <c r="G488" s="3">
        <f>2020-'data sistem'!E488</f>
        <v>2020</v>
      </c>
      <c r="H488" s="3">
        <f>1</f>
        <v>1</v>
      </c>
      <c r="I488" s="3">
        <f>2</f>
        <v>2</v>
      </c>
      <c r="J488" s="3">
        <f>3</f>
        <v>3</v>
      </c>
      <c r="K488" s="3">
        <f>3</f>
        <v>3</v>
      </c>
      <c r="L488" s="3">
        <f>1</f>
        <v>1</v>
      </c>
      <c r="M488" s="3">
        <f>2</f>
        <v>2</v>
      </c>
      <c r="N488" s="3">
        <f>1</f>
        <v>1</v>
      </c>
      <c r="O488" s="3" t="str">
        <f>IF('data sistem'!W488="tidak",3,IF('data sistem'!W488="ya",IF('data sistem'!DT488="sebelum lulus",1,IF('data sistem'!DT488="setelah lulus",2,"")),""))</f>
        <v/>
      </c>
      <c r="P488" s="3" t="str">
        <f>IF('data sistem'!DU488="0-3 bulan",1,IF('data sistem'!DU488="3-6 bulan",3,IF('data sistem'!DU488="6-12 bulan",6,IF('data sistem'!DU488="lebih dari 12 bulan",12,""))))</f>
        <v/>
      </c>
      <c r="Q488" s="3" t="str">
        <f>IF('data sistem'!DV488="0-3 bulan",1,IF('data sistem'!DV488="3-6 bulan",3,IF('data sistem'!DV488="6-12 bulan",6,IF('data sistem'!DV488="lebih dari 12 bulan",12,""))))</f>
        <v/>
      </c>
      <c r="R488" s="3">
        <f>'data sistem'!EA488</f>
        <v>0</v>
      </c>
      <c r="S488" s="3">
        <f>'data sistem'!EB488</f>
        <v>0</v>
      </c>
      <c r="T488" s="3">
        <f>'data sistem'!EC488</f>
        <v>0</v>
      </c>
      <c r="U488" s="3">
        <f>'data sistem'!ED488</f>
        <v>0</v>
      </c>
      <c r="V488" s="3">
        <f>'data sistem'!EE488</f>
        <v>0</v>
      </c>
      <c r="W488" s="3">
        <f>'data sistem'!EF488</f>
        <v>0</v>
      </c>
      <c r="X488" s="3">
        <f>'data sistem'!EG488</f>
        <v>0</v>
      </c>
      <c r="Y488" s="3" t="str">
        <f>IF('data sistem'!DW488="ya",1,IF('data sistem'!DW488="tidak",0,""))</f>
        <v/>
      </c>
      <c r="Z488" s="3">
        <f>'data sistem'!EM488</f>
        <v>0</v>
      </c>
      <c r="AA488" s="3">
        <f>'data sistem'!EH488</f>
        <v>0</v>
      </c>
      <c r="AB488" s="3">
        <f>'data sistem'!EI488</f>
        <v>0</v>
      </c>
      <c r="AC488" s="3">
        <f>'data sistem'!EJ488</f>
        <v>0</v>
      </c>
      <c r="AD488" s="3">
        <f>'data sistem'!EK488</f>
        <v>0</v>
      </c>
      <c r="AE488" s="3">
        <f>'data sistem'!EL488</f>
        <v>0</v>
      </c>
      <c r="AF488" s="3">
        <f>0</f>
        <v>0</v>
      </c>
      <c r="AH488" s="3">
        <f>IF('data sistem'!FB488="lebih dari 3",4,'data sistem'!FB488)</f>
        <v>0</v>
      </c>
      <c r="AI488" s="3" t="str">
        <f>IF('data sistem'!FF488="sebelum lulus",1,IF('data sistem'!FF488="setelah lulus",2,""))</f>
        <v/>
      </c>
      <c r="AJ488" s="3" t="str">
        <f>IF('data sistem'!FG488="0-3 bulan",1,IF('data sistem'!FG488="3-6 bulan",3,IF('data sistem'!FG488="6-12 bulan",6,IF('data sistem'!FG488="lebih dari 12 bulan",12,""))))</f>
        <v/>
      </c>
      <c r="AK488" s="3" t="str">
        <f>IF('data sistem'!FH488="0-3 bulan",1,IF('data sistem'!FH488="3-6 bulan",3,IF('data sistem'!FH488="6-12 bulan",6,IF('data sistem'!FH488="lebih dari 12 bulan",12,""))))</f>
        <v/>
      </c>
      <c r="AL488" s="3">
        <f>IF('data sistem'!FC488="lebih dari 3",4,'data sistem'!FC488)</f>
        <v>0</v>
      </c>
      <c r="AM488" s="3">
        <f>IF('data sistem'!FD488="lebih dari 3",4,'data sistem'!FD488)</f>
        <v>0</v>
      </c>
      <c r="AN488" s="3" t="str">
        <f>IF(LEFT('data sistem'!U488,7)="bekerja",1,IF(LEFT('data sistem'!U488,5)="tidak",2,""))</f>
        <v/>
      </c>
      <c r="AO488" s="3">
        <f>'data sistem'!M488*1</f>
        <v>0</v>
      </c>
      <c r="AP488" s="3">
        <f>'data sistem'!R488*2</f>
        <v>0</v>
      </c>
      <c r="AQ488" s="3">
        <f>'data sistem'!P488*3</f>
        <v>0</v>
      </c>
      <c r="AR488" s="3">
        <f>'data sistem'!Q488*4</f>
        <v>0</v>
      </c>
      <c r="AS488" s="3">
        <f>0</f>
        <v>0</v>
      </c>
      <c r="AU488" s="3">
        <f>IF('data sistem'!Q488="1",4,1)</f>
        <v>1</v>
      </c>
      <c r="AW488" s="3">
        <f>IF('data sistem'!AG488="bumn",1,IF('data sistem'!AG488="non-profit",2,IF('data sistem'!AG488="swasta",3,IF('data sistem'!AG488="wiraswasta",4,5))))</f>
        <v>5</v>
      </c>
      <c r="AX488" s="3">
        <f>IF(AW488=5,'data sistem'!AG488,"")</f>
        <v>0</v>
      </c>
      <c r="AY488" s="3">
        <f>IF('data sistem'!T488=0,1,'data sistem'!T488=0)</f>
        <v>1</v>
      </c>
      <c r="BA488" s="3">
        <f>IF('data sistem'!AM488="kurang dari 1 juta",1000000,IF('data sistem'!AM488="antara 1 dan 2 juta",2000000,IF('data sistem'!AM488="lebih dari 2 juta",3000000,IF('data sistem'!AM488="lebih dari 3 juta",4000000,0))))</f>
        <v>0</v>
      </c>
      <c r="BB488" s="3">
        <f>0</f>
        <v>0</v>
      </c>
      <c r="BC488" s="3">
        <f>IF('data sistem'!BI488="kurang dari 1 juta",1000000,IF('data sistem'!BI488="antara 1 dan 2 juta",2000000,IF('data sistem'!BI488="lebih dari 2 juta",3000000,IF('data sistem'!BI488="lebih dari 3 juta",4000000,0))))</f>
        <v>0</v>
      </c>
      <c r="BD488" s="3" t="str">
        <f>IF('data sistem'!DE488&gt;0,'data sistem'!DE488,"")</f>
        <v/>
      </c>
      <c r="BE488" s="3" t="str">
        <f>IF('data sistem'!DF488="lebih tinggi",1,IF('data sistem'!DF488="sama",2,IF('data sistem'!DF488="lebih rendah",3,IF('data sistem'!DF488="tidak perlu",4,""))))</f>
        <v/>
      </c>
      <c r="BF488" s="3">
        <f>'data sistem'!DG488*1</f>
        <v>0</v>
      </c>
      <c r="BG488" s="3">
        <f>'data sistem'!DH488*2</f>
        <v>0</v>
      </c>
      <c r="BH488" s="3">
        <f>'data sistem'!DI488*3</f>
        <v>0</v>
      </c>
      <c r="BI488" s="3">
        <f>'data sistem'!DJ488*4</f>
        <v>0</v>
      </c>
      <c r="BJ488" s="3">
        <f>'data sistem'!DK488*5</f>
        <v>0</v>
      </c>
      <c r="BK488" s="3">
        <f>'data sistem'!DL488*6</f>
        <v>0</v>
      </c>
      <c r="BL488" s="3">
        <f>'data sistem'!DM488*7</f>
        <v>0</v>
      </c>
      <c r="BM488" s="3">
        <f>'data sistem'!DN488*8</f>
        <v>0</v>
      </c>
      <c r="BN488" s="3">
        <f>'data sistem'!DO488*9</f>
        <v>0</v>
      </c>
      <c r="BO488" s="3">
        <f>'data sistem'!DP488*10</f>
        <v>0</v>
      </c>
      <c r="BP488" s="3">
        <f>'data sistem'!DQ488*11</f>
        <v>0</v>
      </c>
      <c r="BQ488" s="3">
        <f>'data sistem'!DR488*12</f>
        <v>0</v>
      </c>
      <c r="BR488" s="3">
        <v>0</v>
      </c>
      <c r="BT488" s="3">
        <f>'data sistem'!GU488</f>
        <v>0</v>
      </c>
      <c r="BU488" s="3">
        <f>'data sistem'!HX488</f>
        <v>0</v>
      </c>
      <c r="BV488" s="3">
        <f>'data sistem'!GV488</f>
        <v>0</v>
      </c>
      <c r="BW488" s="3">
        <f>'data sistem'!HY488</f>
        <v>0</v>
      </c>
      <c r="BX488" s="3">
        <f>'data sistem'!GW488</f>
        <v>0</v>
      </c>
      <c r="BY488" s="3">
        <f>'data sistem'!HV488</f>
        <v>0</v>
      </c>
      <c r="BZ488" s="3">
        <f>'data sistem'!HZ488</f>
        <v>0</v>
      </c>
      <c r="CA488" s="3">
        <f>'data sistem'!IY488</f>
        <v>0</v>
      </c>
      <c r="CB488" s="3">
        <f>'data sistem'!GX488</f>
        <v>0</v>
      </c>
      <c r="CC488" s="3">
        <f>'data sistem'!IA488</f>
        <v>0</v>
      </c>
      <c r="CD488" s="3">
        <f>'data sistem'!GY488</f>
        <v>0</v>
      </c>
      <c r="CE488" s="3">
        <f>'data sistem'!IB488</f>
        <v>0</v>
      </c>
      <c r="CF488" s="3">
        <f>'data sistem'!GZ488</f>
        <v>0</v>
      </c>
      <c r="CH488" s="3">
        <f>'data sistem'!IC488</f>
        <v>0</v>
      </c>
      <c r="CJ488" s="3">
        <f>'data sistem'!HA488</f>
        <v>0</v>
      </c>
      <c r="CK488" s="3">
        <f>'data sistem'!ID488</f>
        <v>0</v>
      </c>
      <c r="CL488" s="3">
        <f>'data sistem'!HB488</f>
        <v>0</v>
      </c>
      <c r="CM488" s="3">
        <f>'data sistem'!IE488</f>
        <v>0</v>
      </c>
      <c r="CN488" s="3">
        <f>'data sistem'!HC488</f>
        <v>0</v>
      </c>
      <c r="CO488" s="3">
        <f>'data sistem'!IF488</f>
        <v>0</v>
      </c>
      <c r="CP488" s="3">
        <f>'data sistem'!HD488</f>
        <v>0</v>
      </c>
      <c r="CQ488" s="3">
        <f>'data sistem'!IG488</f>
        <v>0</v>
      </c>
      <c r="CR488" s="3">
        <f>'data sistem'!HE488</f>
        <v>0</v>
      </c>
      <c r="CS488" s="3">
        <f>'data sistem'!IH488</f>
        <v>0</v>
      </c>
      <c r="CT488" s="3">
        <f>'data sistem'!HF488</f>
        <v>0</v>
      </c>
      <c r="CU488" s="3">
        <f>'data sistem'!II488</f>
        <v>0</v>
      </c>
      <c r="CV488" s="3">
        <f>'data sistem'!HG488</f>
        <v>0</v>
      </c>
      <c r="CW488" s="3">
        <f>'data sistem'!IJ488</f>
        <v>0</v>
      </c>
      <c r="CX488" s="3">
        <f>'data sistem'!HH488</f>
        <v>0</v>
      </c>
      <c r="CY488" s="3">
        <f>'data sistem'!IK488</f>
        <v>0</v>
      </c>
      <c r="CZ488" s="3">
        <f>'data sistem'!HI488</f>
        <v>0</v>
      </c>
      <c r="DA488" s="3">
        <f>'data sistem'!IL488</f>
        <v>0</v>
      </c>
      <c r="DB488" s="3">
        <f>'data sistem'!HJ488</f>
        <v>0</v>
      </c>
      <c r="DC488" s="3">
        <f>'data sistem'!IM488</f>
        <v>0</v>
      </c>
      <c r="DD488" s="3">
        <f>'data sistem'!HK488</f>
        <v>0</v>
      </c>
      <c r="DE488" s="3">
        <f>'data sistem'!IN488</f>
        <v>0</v>
      </c>
      <c r="DF488" s="3">
        <f>'data sistem'!HL488</f>
        <v>0</v>
      </c>
      <c r="DG488" s="3">
        <f>'data sistem'!IO488</f>
        <v>0</v>
      </c>
      <c r="DH488" s="3">
        <f>'data sistem'!HM488</f>
        <v>0</v>
      </c>
      <c r="DI488" s="3">
        <f>'data sistem'!HM488</f>
        <v>0</v>
      </c>
      <c r="DJ488" s="3">
        <f>'data sistem'!IP488</f>
        <v>0</v>
      </c>
      <c r="DK488" s="3">
        <f>'data sistem'!IP488</f>
        <v>0</v>
      </c>
      <c r="DL488" s="3">
        <f>'data sistem'!HN488</f>
        <v>0</v>
      </c>
      <c r="DM488" s="3">
        <f>'data sistem'!IQ488</f>
        <v>0</v>
      </c>
      <c r="DN488" s="3">
        <f>'data sistem'!HO488</f>
        <v>0</v>
      </c>
      <c r="DO488" s="3">
        <f>'data sistem'!IR488</f>
        <v>0</v>
      </c>
      <c r="DP488" s="3">
        <f>'data sistem'!HP488</f>
        <v>0</v>
      </c>
      <c r="DQ488" s="3">
        <f>'data sistem'!IS488</f>
        <v>0</v>
      </c>
      <c r="DR488" s="3">
        <f>'data sistem'!HQ488</f>
        <v>0</v>
      </c>
      <c r="DS488" s="3">
        <f>'data sistem'!IT488</f>
        <v>0</v>
      </c>
      <c r="DT488" s="3">
        <f>'data sistem'!HR488</f>
        <v>0</v>
      </c>
      <c r="DU488" s="3">
        <f>'data sistem'!IU488</f>
        <v>0</v>
      </c>
      <c r="DV488" s="3">
        <f>'data sistem'!HS488</f>
        <v>0</v>
      </c>
      <c r="DW488" s="3">
        <f>'data sistem'!IV488</f>
        <v>0</v>
      </c>
      <c r="DX488" s="3">
        <f>'data sistem'!HT488</f>
        <v>0</v>
      </c>
      <c r="DY488" s="3">
        <f>'data sistem'!IW488</f>
        <v>0</v>
      </c>
      <c r="DZ488" s="3">
        <f>'data sistem'!HU488</f>
        <v>0</v>
      </c>
      <c r="EA488" s="3">
        <f>'data sistem'!IX488</f>
        <v>0</v>
      </c>
    </row>
    <row r="489" spans="1:131" x14ac:dyDescent="0.3">
      <c r="A489" s="3" t="str">
        <f t="shared" si="7"/>
        <v>051022</v>
      </c>
      <c r="B489" s="3" t="e">
        <f>VLOOKUP('data sistem'!C489,kodeprodi!$A$2:$B$11,2,FALSE)</f>
        <v>#N/A</v>
      </c>
      <c r="C489" s="3">
        <f>'data sistem'!A489</f>
        <v>0</v>
      </c>
      <c r="D489" s="3">
        <f>'data sistem'!B489</f>
        <v>0</v>
      </c>
      <c r="E489" s="3">
        <f>'data sistem'!J489</f>
        <v>0</v>
      </c>
      <c r="F489" s="3">
        <f>'data sistem'!K489</f>
        <v>0</v>
      </c>
      <c r="G489" s="3">
        <f>2020-'data sistem'!E489</f>
        <v>2020</v>
      </c>
      <c r="H489" s="3">
        <f>1</f>
        <v>1</v>
      </c>
      <c r="I489" s="3">
        <f>2</f>
        <v>2</v>
      </c>
      <c r="J489" s="3">
        <f>3</f>
        <v>3</v>
      </c>
      <c r="K489" s="3">
        <f>3</f>
        <v>3</v>
      </c>
      <c r="L489" s="3">
        <f>1</f>
        <v>1</v>
      </c>
      <c r="M489" s="3">
        <f>2</f>
        <v>2</v>
      </c>
      <c r="N489" s="3">
        <f>1</f>
        <v>1</v>
      </c>
      <c r="O489" s="3" t="str">
        <f>IF('data sistem'!W489="tidak",3,IF('data sistem'!W489="ya",IF('data sistem'!DT489="sebelum lulus",1,IF('data sistem'!DT489="setelah lulus",2,"")),""))</f>
        <v/>
      </c>
      <c r="P489" s="3" t="str">
        <f>IF('data sistem'!DU489="0-3 bulan",1,IF('data sistem'!DU489="3-6 bulan",3,IF('data sistem'!DU489="6-12 bulan",6,IF('data sistem'!DU489="lebih dari 12 bulan",12,""))))</f>
        <v/>
      </c>
      <c r="Q489" s="3" t="str">
        <f>IF('data sistem'!DV489="0-3 bulan",1,IF('data sistem'!DV489="3-6 bulan",3,IF('data sistem'!DV489="6-12 bulan",6,IF('data sistem'!DV489="lebih dari 12 bulan",12,""))))</f>
        <v/>
      </c>
      <c r="R489" s="3">
        <f>'data sistem'!EA489</f>
        <v>0</v>
      </c>
      <c r="S489" s="3">
        <f>'data sistem'!EB489</f>
        <v>0</v>
      </c>
      <c r="T489" s="3">
        <f>'data sistem'!EC489</f>
        <v>0</v>
      </c>
      <c r="U489" s="3">
        <f>'data sistem'!ED489</f>
        <v>0</v>
      </c>
      <c r="V489" s="3">
        <f>'data sistem'!EE489</f>
        <v>0</v>
      </c>
      <c r="W489" s="3">
        <f>'data sistem'!EF489</f>
        <v>0</v>
      </c>
      <c r="X489" s="3">
        <f>'data sistem'!EG489</f>
        <v>0</v>
      </c>
      <c r="Y489" s="3" t="str">
        <f>IF('data sistem'!DW489="ya",1,IF('data sistem'!DW489="tidak",0,""))</f>
        <v/>
      </c>
      <c r="Z489" s="3">
        <f>'data sistem'!EM489</f>
        <v>0</v>
      </c>
      <c r="AA489" s="3">
        <f>'data sistem'!EH489</f>
        <v>0</v>
      </c>
      <c r="AB489" s="3">
        <f>'data sistem'!EI489</f>
        <v>0</v>
      </c>
      <c r="AC489" s="3">
        <f>'data sistem'!EJ489</f>
        <v>0</v>
      </c>
      <c r="AD489" s="3">
        <f>'data sistem'!EK489</f>
        <v>0</v>
      </c>
      <c r="AE489" s="3">
        <f>'data sistem'!EL489</f>
        <v>0</v>
      </c>
      <c r="AF489" s="3">
        <f>0</f>
        <v>0</v>
      </c>
      <c r="AH489" s="3">
        <f>IF('data sistem'!FB489="lebih dari 3",4,'data sistem'!FB489)</f>
        <v>0</v>
      </c>
      <c r="AI489" s="3" t="str">
        <f>IF('data sistem'!FF489="sebelum lulus",1,IF('data sistem'!FF489="setelah lulus",2,""))</f>
        <v/>
      </c>
      <c r="AJ489" s="3" t="str">
        <f>IF('data sistem'!FG489="0-3 bulan",1,IF('data sistem'!FG489="3-6 bulan",3,IF('data sistem'!FG489="6-12 bulan",6,IF('data sistem'!FG489="lebih dari 12 bulan",12,""))))</f>
        <v/>
      </c>
      <c r="AK489" s="3" t="str">
        <f>IF('data sistem'!FH489="0-3 bulan",1,IF('data sistem'!FH489="3-6 bulan",3,IF('data sistem'!FH489="6-12 bulan",6,IF('data sistem'!FH489="lebih dari 12 bulan",12,""))))</f>
        <v/>
      </c>
      <c r="AL489" s="3">
        <f>IF('data sistem'!FC489="lebih dari 3",4,'data sistem'!FC489)</f>
        <v>0</v>
      </c>
      <c r="AM489" s="3">
        <f>IF('data sistem'!FD489="lebih dari 3",4,'data sistem'!FD489)</f>
        <v>0</v>
      </c>
      <c r="AN489" s="3" t="str">
        <f>IF(LEFT('data sistem'!U489,7)="bekerja",1,IF(LEFT('data sistem'!U489,5)="tidak",2,""))</f>
        <v/>
      </c>
      <c r="AO489" s="3">
        <f>'data sistem'!M489*1</f>
        <v>0</v>
      </c>
      <c r="AP489" s="3">
        <f>'data sistem'!R489*2</f>
        <v>0</v>
      </c>
      <c r="AQ489" s="3">
        <f>'data sistem'!P489*3</f>
        <v>0</v>
      </c>
      <c r="AR489" s="3">
        <f>'data sistem'!Q489*4</f>
        <v>0</v>
      </c>
      <c r="AS489" s="3">
        <f>0</f>
        <v>0</v>
      </c>
      <c r="AU489" s="3">
        <f>IF('data sistem'!Q489="1",4,1)</f>
        <v>1</v>
      </c>
      <c r="AW489" s="3">
        <f>IF('data sistem'!AG489="bumn",1,IF('data sistem'!AG489="non-profit",2,IF('data sistem'!AG489="swasta",3,IF('data sistem'!AG489="wiraswasta",4,5))))</f>
        <v>5</v>
      </c>
      <c r="AX489" s="3">
        <f>IF(AW489=5,'data sistem'!AG489,"")</f>
        <v>0</v>
      </c>
      <c r="AY489" s="3">
        <f>IF('data sistem'!T489=0,1,'data sistem'!T489=0)</f>
        <v>1</v>
      </c>
      <c r="BA489" s="3">
        <f>IF('data sistem'!AM489="kurang dari 1 juta",1000000,IF('data sistem'!AM489="antara 1 dan 2 juta",2000000,IF('data sistem'!AM489="lebih dari 2 juta",3000000,IF('data sistem'!AM489="lebih dari 3 juta",4000000,0))))</f>
        <v>0</v>
      </c>
      <c r="BB489" s="3">
        <f>0</f>
        <v>0</v>
      </c>
      <c r="BC489" s="3">
        <f>IF('data sistem'!BI489="kurang dari 1 juta",1000000,IF('data sistem'!BI489="antara 1 dan 2 juta",2000000,IF('data sistem'!BI489="lebih dari 2 juta",3000000,IF('data sistem'!BI489="lebih dari 3 juta",4000000,0))))</f>
        <v>0</v>
      </c>
      <c r="BD489" s="3" t="str">
        <f>IF('data sistem'!DE489&gt;0,'data sistem'!DE489,"")</f>
        <v/>
      </c>
      <c r="BE489" s="3" t="str">
        <f>IF('data sistem'!DF489="lebih tinggi",1,IF('data sistem'!DF489="sama",2,IF('data sistem'!DF489="lebih rendah",3,IF('data sistem'!DF489="tidak perlu",4,""))))</f>
        <v/>
      </c>
      <c r="BF489" s="3">
        <f>'data sistem'!DG489*1</f>
        <v>0</v>
      </c>
      <c r="BG489" s="3">
        <f>'data sistem'!DH489*2</f>
        <v>0</v>
      </c>
      <c r="BH489" s="3">
        <f>'data sistem'!DI489*3</f>
        <v>0</v>
      </c>
      <c r="BI489" s="3">
        <f>'data sistem'!DJ489*4</f>
        <v>0</v>
      </c>
      <c r="BJ489" s="3">
        <f>'data sistem'!DK489*5</f>
        <v>0</v>
      </c>
      <c r="BK489" s="3">
        <f>'data sistem'!DL489*6</f>
        <v>0</v>
      </c>
      <c r="BL489" s="3">
        <f>'data sistem'!DM489*7</f>
        <v>0</v>
      </c>
      <c r="BM489" s="3">
        <f>'data sistem'!DN489*8</f>
        <v>0</v>
      </c>
      <c r="BN489" s="3">
        <f>'data sistem'!DO489*9</f>
        <v>0</v>
      </c>
      <c r="BO489" s="3">
        <f>'data sistem'!DP489*10</f>
        <v>0</v>
      </c>
      <c r="BP489" s="3">
        <f>'data sistem'!DQ489*11</f>
        <v>0</v>
      </c>
      <c r="BQ489" s="3">
        <f>'data sistem'!DR489*12</f>
        <v>0</v>
      </c>
      <c r="BR489" s="3">
        <v>0</v>
      </c>
      <c r="BT489" s="3">
        <f>'data sistem'!GU489</f>
        <v>0</v>
      </c>
      <c r="BU489" s="3">
        <f>'data sistem'!HX489</f>
        <v>0</v>
      </c>
      <c r="BV489" s="3">
        <f>'data sistem'!GV489</f>
        <v>0</v>
      </c>
      <c r="BW489" s="3">
        <f>'data sistem'!HY489</f>
        <v>0</v>
      </c>
      <c r="BX489" s="3">
        <f>'data sistem'!GW489</f>
        <v>0</v>
      </c>
      <c r="BY489" s="3">
        <f>'data sistem'!HV489</f>
        <v>0</v>
      </c>
      <c r="BZ489" s="3">
        <f>'data sistem'!HZ489</f>
        <v>0</v>
      </c>
      <c r="CA489" s="3">
        <f>'data sistem'!IY489</f>
        <v>0</v>
      </c>
      <c r="CB489" s="3">
        <f>'data sistem'!GX489</f>
        <v>0</v>
      </c>
      <c r="CC489" s="3">
        <f>'data sistem'!IA489</f>
        <v>0</v>
      </c>
      <c r="CD489" s="3">
        <f>'data sistem'!GY489</f>
        <v>0</v>
      </c>
      <c r="CE489" s="3">
        <f>'data sistem'!IB489</f>
        <v>0</v>
      </c>
      <c r="CF489" s="3">
        <f>'data sistem'!GZ489</f>
        <v>0</v>
      </c>
      <c r="CH489" s="3">
        <f>'data sistem'!IC489</f>
        <v>0</v>
      </c>
      <c r="CJ489" s="3">
        <f>'data sistem'!HA489</f>
        <v>0</v>
      </c>
      <c r="CK489" s="3">
        <f>'data sistem'!ID489</f>
        <v>0</v>
      </c>
      <c r="CL489" s="3">
        <f>'data sistem'!HB489</f>
        <v>0</v>
      </c>
      <c r="CM489" s="3">
        <f>'data sistem'!IE489</f>
        <v>0</v>
      </c>
      <c r="CN489" s="3">
        <f>'data sistem'!HC489</f>
        <v>0</v>
      </c>
      <c r="CO489" s="3">
        <f>'data sistem'!IF489</f>
        <v>0</v>
      </c>
      <c r="CP489" s="3">
        <f>'data sistem'!HD489</f>
        <v>0</v>
      </c>
      <c r="CQ489" s="3">
        <f>'data sistem'!IG489</f>
        <v>0</v>
      </c>
      <c r="CR489" s="3">
        <f>'data sistem'!HE489</f>
        <v>0</v>
      </c>
      <c r="CS489" s="3">
        <f>'data sistem'!IH489</f>
        <v>0</v>
      </c>
      <c r="CT489" s="3">
        <f>'data sistem'!HF489</f>
        <v>0</v>
      </c>
      <c r="CU489" s="3">
        <f>'data sistem'!II489</f>
        <v>0</v>
      </c>
      <c r="CV489" s="3">
        <f>'data sistem'!HG489</f>
        <v>0</v>
      </c>
      <c r="CW489" s="3">
        <f>'data sistem'!IJ489</f>
        <v>0</v>
      </c>
      <c r="CX489" s="3">
        <f>'data sistem'!HH489</f>
        <v>0</v>
      </c>
      <c r="CY489" s="3">
        <f>'data sistem'!IK489</f>
        <v>0</v>
      </c>
      <c r="CZ489" s="3">
        <f>'data sistem'!HI489</f>
        <v>0</v>
      </c>
      <c r="DA489" s="3">
        <f>'data sistem'!IL489</f>
        <v>0</v>
      </c>
      <c r="DB489" s="3">
        <f>'data sistem'!HJ489</f>
        <v>0</v>
      </c>
      <c r="DC489" s="3">
        <f>'data sistem'!IM489</f>
        <v>0</v>
      </c>
      <c r="DD489" s="3">
        <f>'data sistem'!HK489</f>
        <v>0</v>
      </c>
      <c r="DE489" s="3">
        <f>'data sistem'!IN489</f>
        <v>0</v>
      </c>
      <c r="DF489" s="3">
        <f>'data sistem'!HL489</f>
        <v>0</v>
      </c>
      <c r="DG489" s="3">
        <f>'data sistem'!IO489</f>
        <v>0</v>
      </c>
      <c r="DH489" s="3">
        <f>'data sistem'!HM489</f>
        <v>0</v>
      </c>
      <c r="DI489" s="3">
        <f>'data sistem'!HM489</f>
        <v>0</v>
      </c>
      <c r="DJ489" s="3">
        <f>'data sistem'!IP489</f>
        <v>0</v>
      </c>
      <c r="DK489" s="3">
        <f>'data sistem'!IP489</f>
        <v>0</v>
      </c>
      <c r="DL489" s="3">
        <f>'data sistem'!HN489</f>
        <v>0</v>
      </c>
      <c r="DM489" s="3">
        <f>'data sistem'!IQ489</f>
        <v>0</v>
      </c>
      <c r="DN489" s="3">
        <f>'data sistem'!HO489</f>
        <v>0</v>
      </c>
      <c r="DO489" s="3">
        <f>'data sistem'!IR489</f>
        <v>0</v>
      </c>
      <c r="DP489" s="3">
        <f>'data sistem'!HP489</f>
        <v>0</v>
      </c>
      <c r="DQ489" s="3">
        <f>'data sistem'!IS489</f>
        <v>0</v>
      </c>
      <c r="DR489" s="3">
        <f>'data sistem'!HQ489</f>
        <v>0</v>
      </c>
      <c r="DS489" s="3">
        <f>'data sistem'!IT489</f>
        <v>0</v>
      </c>
      <c r="DT489" s="3">
        <f>'data sistem'!HR489</f>
        <v>0</v>
      </c>
      <c r="DU489" s="3">
        <f>'data sistem'!IU489</f>
        <v>0</v>
      </c>
      <c r="DV489" s="3">
        <f>'data sistem'!HS489</f>
        <v>0</v>
      </c>
      <c r="DW489" s="3">
        <f>'data sistem'!IV489</f>
        <v>0</v>
      </c>
      <c r="DX489" s="3">
        <f>'data sistem'!HT489</f>
        <v>0</v>
      </c>
      <c r="DY489" s="3">
        <f>'data sistem'!IW489</f>
        <v>0</v>
      </c>
      <c r="DZ489" s="3">
        <f>'data sistem'!HU489</f>
        <v>0</v>
      </c>
      <c r="EA489" s="3">
        <f>'data sistem'!IX489</f>
        <v>0</v>
      </c>
    </row>
    <row r="490" spans="1:131" x14ac:dyDescent="0.3">
      <c r="A490" s="3" t="str">
        <f t="shared" si="7"/>
        <v>051022</v>
      </c>
      <c r="B490" s="3" t="e">
        <f>VLOOKUP('data sistem'!C490,kodeprodi!$A$2:$B$11,2,FALSE)</f>
        <v>#N/A</v>
      </c>
      <c r="C490" s="3">
        <f>'data sistem'!A490</f>
        <v>0</v>
      </c>
      <c r="D490" s="3">
        <f>'data sistem'!B490</f>
        <v>0</v>
      </c>
      <c r="E490" s="3">
        <f>'data sistem'!J490</f>
        <v>0</v>
      </c>
      <c r="F490" s="3">
        <f>'data sistem'!K490</f>
        <v>0</v>
      </c>
      <c r="G490" s="3">
        <f>2020-'data sistem'!E490</f>
        <v>2020</v>
      </c>
      <c r="H490" s="3">
        <f>1</f>
        <v>1</v>
      </c>
      <c r="I490" s="3">
        <f>2</f>
        <v>2</v>
      </c>
      <c r="J490" s="3">
        <f>3</f>
        <v>3</v>
      </c>
      <c r="K490" s="3">
        <f>3</f>
        <v>3</v>
      </c>
      <c r="L490" s="3">
        <f>1</f>
        <v>1</v>
      </c>
      <c r="M490" s="3">
        <f>2</f>
        <v>2</v>
      </c>
      <c r="N490" s="3">
        <f>1</f>
        <v>1</v>
      </c>
      <c r="O490" s="3" t="str">
        <f>IF('data sistem'!W490="tidak",3,IF('data sistem'!W490="ya",IF('data sistem'!DT490="sebelum lulus",1,IF('data sistem'!DT490="setelah lulus",2,"")),""))</f>
        <v/>
      </c>
      <c r="P490" s="3" t="str">
        <f>IF('data sistem'!DU490="0-3 bulan",1,IF('data sistem'!DU490="3-6 bulan",3,IF('data sistem'!DU490="6-12 bulan",6,IF('data sistem'!DU490="lebih dari 12 bulan",12,""))))</f>
        <v/>
      </c>
      <c r="Q490" s="3" t="str">
        <f>IF('data sistem'!DV490="0-3 bulan",1,IF('data sistem'!DV490="3-6 bulan",3,IF('data sistem'!DV490="6-12 bulan",6,IF('data sistem'!DV490="lebih dari 12 bulan",12,""))))</f>
        <v/>
      </c>
      <c r="R490" s="3">
        <f>'data sistem'!EA490</f>
        <v>0</v>
      </c>
      <c r="S490" s="3">
        <f>'data sistem'!EB490</f>
        <v>0</v>
      </c>
      <c r="T490" s="3">
        <f>'data sistem'!EC490</f>
        <v>0</v>
      </c>
      <c r="U490" s="3">
        <f>'data sistem'!ED490</f>
        <v>0</v>
      </c>
      <c r="V490" s="3">
        <f>'data sistem'!EE490</f>
        <v>0</v>
      </c>
      <c r="W490" s="3">
        <f>'data sistem'!EF490</f>
        <v>0</v>
      </c>
      <c r="X490" s="3">
        <f>'data sistem'!EG490</f>
        <v>0</v>
      </c>
      <c r="Y490" s="3" t="str">
        <f>IF('data sistem'!DW490="ya",1,IF('data sistem'!DW490="tidak",0,""))</f>
        <v/>
      </c>
      <c r="Z490" s="3">
        <f>'data sistem'!EM490</f>
        <v>0</v>
      </c>
      <c r="AA490" s="3">
        <f>'data sistem'!EH490</f>
        <v>0</v>
      </c>
      <c r="AB490" s="3">
        <f>'data sistem'!EI490</f>
        <v>0</v>
      </c>
      <c r="AC490" s="3">
        <f>'data sistem'!EJ490</f>
        <v>0</v>
      </c>
      <c r="AD490" s="3">
        <f>'data sistem'!EK490</f>
        <v>0</v>
      </c>
      <c r="AE490" s="3">
        <f>'data sistem'!EL490</f>
        <v>0</v>
      </c>
      <c r="AF490" s="3">
        <f>0</f>
        <v>0</v>
      </c>
      <c r="AH490" s="3">
        <f>IF('data sistem'!FB490="lebih dari 3",4,'data sistem'!FB490)</f>
        <v>0</v>
      </c>
      <c r="AI490" s="3" t="str">
        <f>IF('data sistem'!FF490="sebelum lulus",1,IF('data sistem'!FF490="setelah lulus",2,""))</f>
        <v/>
      </c>
      <c r="AJ490" s="3" t="str">
        <f>IF('data sistem'!FG490="0-3 bulan",1,IF('data sistem'!FG490="3-6 bulan",3,IF('data sistem'!FG490="6-12 bulan",6,IF('data sistem'!FG490="lebih dari 12 bulan",12,""))))</f>
        <v/>
      </c>
      <c r="AK490" s="3" t="str">
        <f>IF('data sistem'!FH490="0-3 bulan",1,IF('data sistem'!FH490="3-6 bulan",3,IF('data sistem'!FH490="6-12 bulan",6,IF('data sistem'!FH490="lebih dari 12 bulan",12,""))))</f>
        <v/>
      </c>
      <c r="AL490" s="3">
        <f>IF('data sistem'!FC490="lebih dari 3",4,'data sistem'!FC490)</f>
        <v>0</v>
      </c>
      <c r="AM490" s="3">
        <f>IF('data sistem'!FD490="lebih dari 3",4,'data sistem'!FD490)</f>
        <v>0</v>
      </c>
      <c r="AN490" s="3" t="str">
        <f>IF(LEFT('data sistem'!U490,7)="bekerja",1,IF(LEFT('data sistem'!U490,5)="tidak",2,""))</f>
        <v/>
      </c>
      <c r="AO490" s="3">
        <f>'data sistem'!M490*1</f>
        <v>0</v>
      </c>
      <c r="AP490" s="3">
        <f>'data sistem'!R490*2</f>
        <v>0</v>
      </c>
      <c r="AQ490" s="3">
        <f>'data sistem'!P490*3</f>
        <v>0</v>
      </c>
      <c r="AR490" s="3">
        <f>'data sistem'!Q490*4</f>
        <v>0</v>
      </c>
      <c r="AS490" s="3">
        <f>0</f>
        <v>0</v>
      </c>
      <c r="AU490" s="3">
        <f>IF('data sistem'!Q490="1",4,1)</f>
        <v>1</v>
      </c>
      <c r="AW490" s="3">
        <f>IF('data sistem'!AG490="bumn",1,IF('data sistem'!AG490="non-profit",2,IF('data sistem'!AG490="swasta",3,IF('data sistem'!AG490="wiraswasta",4,5))))</f>
        <v>5</v>
      </c>
      <c r="AX490" s="3">
        <f>IF(AW490=5,'data sistem'!AG490,"")</f>
        <v>0</v>
      </c>
      <c r="AY490" s="3">
        <f>IF('data sistem'!T490=0,1,'data sistem'!T490=0)</f>
        <v>1</v>
      </c>
      <c r="BA490" s="3">
        <f>IF('data sistem'!AM490="kurang dari 1 juta",1000000,IF('data sistem'!AM490="antara 1 dan 2 juta",2000000,IF('data sistem'!AM490="lebih dari 2 juta",3000000,IF('data sistem'!AM490="lebih dari 3 juta",4000000,0))))</f>
        <v>0</v>
      </c>
      <c r="BB490" s="3">
        <f>0</f>
        <v>0</v>
      </c>
      <c r="BC490" s="3">
        <f>IF('data sistem'!BI490="kurang dari 1 juta",1000000,IF('data sistem'!BI490="antara 1 dan 2 juta",2000000,IF('data sistem'!BI490="lebih dari 2 juta",3000000,IF('data sistem'!BI490="lebih dari 3 juta",4000000,0))))</f>
        <v>0</v>
      </c>
      <c r="BD490" s="3" t="str">
        <f>IF('data sistem'!DE490&gt;0,'data sistem'!DE490,"")</f>
        <v/>
      </c>
      <c r="BE490" s="3" t="str">
        <f>IF('data sistem'!DF490="lebih tinggi",1,IF('data sistem'!DF490="sama",2,IF('data sistem'!DF490="lebih rendah",3,IF('data sistem'!DF490="tidak perlu",4,""))))</f>
        <v/>
      </c>
      <c r="BF490" s="3">
        <f>'data sistem'!DG490*1</f>
        <v>0</v>
      </c>
      <c r="BG490" s="3">
        <f>'data sistem'!DH490*2</f>
        <v>0</v>
      </c>
      <c r="BH490" s="3">
        <f>'data sistem'!DI490*3</f>
        <v>0</v>
      </c>
      <c r="BI490" s="3">
        <f>'data sistem'!DJ490*4</f>
        <v>0</v>
      </c>
      <c r="BJ490" s="3">
        <f>'data sistem'!DK490*5</f>
        <v>0</v>
      </c>
      <c r="BK490" s="3">
        <f>'data sistem'!DL490*6</f>
        <v>0</v>
      </c>
      <c r="BL490" s="3">
        <f>'data sistem'!DM490*7</f>
        <v>0</v>
      </c>
      <c r="BM490" s="3">
        <f>'data sistem'!DN490*8</f>
        <v>0</v>
      </c>
      <c r="BN490" s="3">
        <f>'data sistem'!DO490*9</f>
        <v>0</v>
      </c>
      <c r="BO490" s="3">
        <f>'data sistem'!DP490*10</f>
        <v>0</v>
      </c>
      <c r="BP490" s="3">
        <f>'data sistem'!DQ490*11</f>
        <v>0</v>
      </c>
      <c r="BQ490" s="3">
        <f>'data sistem'!DR490*12</f>
        <v>0</v>
      </c>
      <c r="BR490" s="3">
        <v>0</v>
      </c>
      <c r="BT490" s="3">
        <f>'data sistem'!GU490</f>
        <v>0</v>
      </c>
      <c r="BU490" s="3">
        <f>'data sistem'!HX490</f>
        <v>0</v>
      </c>
      <c r="BV490" s="3">
        <f>'data sistem'!GV490</f>
        <v>0</v>
      </c>
      <c r="BW490" s="3">
        <f>'data sistem'!HY490</f>
        <v>0</v>
      </c>
      <c r="BX490" s="3">
        <f>'data sistem'!GW490</f>
        <v>0</v>
      </c>
      <c r="BY490" s="3">
        <f>'data sistem'!HV490</f>
        <v>0</v>
      </c>
      <c r="BZ490" s="3">
        <f>'data sistem'!HZ490</f>
        <v>0</v>
      </c>
      <c r="CA490" s="3">
        <f>'data sistem'!IY490</f>
        <v>0</v>
      </c>
      <c r="CB490" s="3">
        <f>'data sistem'!GX490</f>
        <v>0</v>
      </c>
      <c r="CC490" s="3">
        <f>'data sistem'!IA490</f>
        <v>0</v>
      </c>
      <c r="CD490" s="3">
        <f>'data sistem'!GY490</f>
        <v>0</v>
      </c>
      <c r="CE490" s="3">
        <f>'data sistem'!IB490</f>
        <v>0</v>
      </c>
      <c r="CF490" s="3">
        <f>'data sistem'!GZ490</f>
        <v>0</v>
      </c>
      <c r="CH490" s="3">
        <f>'data sistem'!IC490</f>
        <v>0</v>
      </c>
      <c r="CJ490" s="3">
        <f>'data sistem'!HA490</f>
        <v>0</v>
      </c>
      <c r="CK490" s="3">
        <f>'data sistem'!ID490</f>
        <v>0</v>
      </c>
      <c r="CL490" s="3">
        <f>'data sistem'!HB490</f>
        <v>0</v>
      </c>
      <c r="CM490" s="3">
        <f>'data sistem'!IE490</f>
        <v>0</v>
      </c>
      <c r="CN490" s="3">
        <f>'data sistem'!HC490</f>
        <v>0</v>
      </c>
      <c r="CO490" s="3">
        <f>'data sistem'!IF490</f>
        <v>0</v>
      </c>
      <c r="CP490" s="3">
        <f>'data sistem'!HD490</f>
        <v>0</v>
      </c>
      <c r="CQ490" s="3">
        <f>'data sistem'!IG490</f>
        <v>0</v>
      </c>
      <c r="CR490" s="3">
        <f>'data sistem'!HE490</f>
        <v>0</v>
      </c>
      <c r="CS490" s="3">
        <f>'data sistem'!IH490</f>
        <v>0</v>
      </c>
      <c r="CT490" s="3">
        <f>'data sistem'!HF490</f>
        <v>0</v>
      </c>
      <c r="CU490" s="3">
        <f>'data sistem'!II490</f>
        <v>0</v>
      </c>
      <c r="CV490" s="3">
        <f>'data sistem'!HG490</f>
        <v>0</v>
      </c>
      <c r="CW490" s="3">
        <f>'data sistem'!IJ490</f>
        <v>0</v>
      </c>
      <c r="CX490" s="3">
        <f>'data sistem'!HH490</f>
        <v>0</v>
      </c>
      <c r="CY490" s="3">
        <f>'data sistem'!IK490</f>
        <v>0</v>
      </c>
      <c r="CZ490" s="3">
        <f>'data sistem'!HI490</f>
        <v>0</v>
      </c>
      <c r="DA490" s="3">
        <f>'data sistem'!IL490</f>
        <v>0</v>
      </c>
      <c r="DB490" s="3">
        <f>'data sistem'!HJ490</f>
        <v>0</v>
      </c>
      <c r="DC490" s="3">
        <f>'data sistem'!IM490</f>
        <v>0</v>
      </c>
      <c r="DD490" s="3">
        <f>'data sistem'!HK490</f>
        <v>0</v>
      </c>
      <c r="DE490" s="3">
        <f>'data sistem'!IN490</f>
        <v>0</v>
      </c>
      <c r="DF490" s="3">
        <f>'data sistem'!HL490</f>
        <v>0</v>
      </c>
      <c r="DG490" s="3">
        <f>'data sistem'!IO490</f>
        <v>0</v>
      </c>
      <c r="DH490" s="3">
        <f>'data sistem'!HM490</f>
        <v>0</v>
      </c>
      <c r="DI490" s="3">
        <f>'data sistem'!HM490</f>
        <v>0</v>
      </c>
      <c r="DJ490" s="3">
        <f>'data sistem'!IP490</f>
        <v>0</v>
      </c>
      <c r="DK490" s="3">
        <f>'data sistem'!IP490</f>
        <v>0</v>
      </c>
      <c r="DL490" s="3">
        <f>'data sistem'!HN490</f>
        <v>0</v>
      </c>
      <c r="DM490" s="3">
        <f>'data sistem'!IQ490</f>
        <v>0</v>
      </c>
      <c r="DN490" s="3">
        <f>'data sistem'!HO490</f>
        <v>0</v>
      </c>
      <c r="DO490" s="3">
        <f>'data sistem'!IR490</f>
        <v>0</v>
      </c>
      <c r="DP490" s="3">
        <f>'data sistem'!HP490</f>
        <v>0</v>
      </c>
      <c r="DQ490" s="3">
        <f>'data sistem'!IS490</f>
        <v>0</v>
      </c>
      <c r="DR490" s="3">
        <f>'data sistem'!HQ490</f>
        <v>0</v>
      </c>
      <c r="DS490" s="3">
        <f>'data sistem'!IT490</f>
        <v>0</v>
      </c>
      <c r="DT490" s="3">
        <f>'data sistem'!HR490</f>
        <v>0</v>
      </c>
      <c r="DU490" s="3">
        <f>'data sistem'!IU490</f>
        <v>0</v>
      </c>
      <c r="DV490" s="3">
        <f>'data sistem'!HS490</f>
        <v>0</v>
      </c>
      <c r="DW490" s="3">
        <f>'data sistem'!IV490</f>
        <v>0</v>
      </c>
      <c r="DX490" s="3">
        <f>'data sistem'!HT490</f>
        <v>0</v>
      </c>
      <c r="DY490" s="3">
        <f>'data sistem'!IW490</f>
        <v>0</v>
      </c>
      <c r="DZ490" s="3">
        <f>'data sistem'!HU490</f>
        <v>0</v>
      </c>
      <c r="EA490" s="3">
        <f>'data sistem'!IX490</f>
        <v>0</v>
      </c>
    </row>
    <row r="491" spans="1:131" x14ac:dyDescent="0.3">
      <c r="A491" s="3" t="str">
        <f t="shared" si="7"/>
        <v>051022</v>
      </c>
      <c r="B491" s="3" t="e">
        <f>VLOOKUP('data sistem'!C491,kodeprodi!$A$2:$B$11,2,FALSE)</f>
        <v>#N/A</v>
      </c>
      <c r="C491" s="3">
        <f>'data sistem'!A491</f>
        <v>0</v>
      </c>
      <c r="D491" s="3">
        <f>'data sistem'!B491</f>
        <v>0</v>
      </c>
      <c r="E491" s="3">
        <f>'data sistem'!J491</f>
        <v>0</v>
      </c>
      <c r="F491" s="3">
        <f>'data sistem'!K491</f>
        <v>0</v>
      </c>
      <c r="G491" s="3">
        <f>2020-'data sistem'!E491</f>
        <v>2020</v>
      </c>
      <c r="H491" s="3">
        <f>1</f>
        <v>1</v>
      </c>
      <c r="I491" s="3">
        <f>2</f>
        <v>2</v>
      </c>
      <c r="J491" s="3">
        <f>3</f>
        <v>3</v>
      </c>
      <c r="K491" s="3">
        <f>3</f>
        <v>3</v>
      </c>
      <c r="L491" s="3">
        <f>1</f>
        <v>1</v>
      </c>
      <c r="M491" s="3">
        <f>2</f>
        <v>2</v>
      </c>
      <c r="N491" s="3">
        <f>1</f>
        <v>1</v>
      </c>
      <c r="O491" s="3" t="str">
        <f>IF('data sistem'!W491="tidak",3,IF('data sistem'!W491="ya",IF('data sistem'!DT491="sebelum lulus",1,IF('data sistem'!DT491="setelah lulus",2,"")),""))</f>
        <v/>
      </c>
      <c r="P491" s="3" t="str">
        <f>IF('data sistem'!DU491="0-3 bulan",1,IF('data sistem'!DU491="3-6 bulan",3,IF('data sistem'!DU491="6-12 bulan",6,IF('data sistem'!DU491="lebih dari 12 bulan",12,""))))</f>
        <v/>
      </c>
      <c r="Q491" s="3" t="str">
        <f>IF('data sistem'!DV491="0-3 bulan",1,IF('data sistem'!DV491="3-6 bulan",3,IF('data sistem'!DV491="6-12 bulan",6,IF('data sistem'!DV491="lebih dari 12 bulan",12,""))))</f>
        <v/>
      </c>
      <c r="R491" s="3">
        <f>'data sistem'!EA491</f>
        <v>0</v>
      </c>
      <c r="S491" s="3">
        <f>'data sistem'!EB491</f>
        <v>0</v>
      </c>
      <c r="T491" s="3">
        <f>'data sistem'!EC491</f>
        <v>0</v>
      </c>
      <c r="U491" s="3">
        <f>'data sistem'!ED491</f>
        <v>0</v>
      </c>
      <c r="V491" s="3">
        <f>'data sistem'!EE491</f>
        <v>0</v>
      </c>
      <c r="W491" s="3">
        <f>'data sistem'!EF491</f>
        <v>0</v>
      </c>
      <c r="X491" s="3">
        <f>'data sistem'!EG491</f>
        <v>0</v>
      </c>
      <c r="Y491" s="3" t="str">
        <f>IF('data sistem'!DW491="ya",1,IF('data sistem'!DW491="tidak",0,""))</f>
        <v/>
      </c>
      <c r="Z491" s="3">
        <f>'data sistem'!EM491</f>
        <v>0</v>
      </c>
      <c r="AA491" s="3">
        <f>'data sistem'!EH491</f>
        <v>0</v>
      </c>
      <c r="AB491" s="3">
        <f>'data sistem'!EI491</f>
        <v>0</v>
      </c>
      <c r="AC491" s="3">
        <f>'data sistem'!EJ491</f>
        <v>0</v>
      </c>
      <c r="AD491" s="3">
        <f>'data sistem'!EK491</f>
        <v>0</v>
      </c>
      <c r="AE491" s="3">
        <f>'data sistem'!EL491</f>
        <v>0</v>
      </c>
      <c r="AF491" s="3">
        <f>0</f>
        <v>0</v>
      </c>
      <c r="AH491" s="3">
        <f>IF('data sistem'!FB491="lebih dari 3",4,'data sistem'!FB491)</f>
        <v>0</v>
      </c>
      <c r="AI491" s="3" t="str">
        <f>IF('data sistem'!FF491="sebelum lulus",1,IF('data sistem'!FF491="setelah lulus",2,""))</f>
        <v/>
      </c>
      <c r="AJ491" s="3" t="str">
        <f>IF('data sistem'!FG491="0-3 bulan",1,IF('data sistem'!FG491="3-6 bulan",3,IF('data sistem'!FG491="6-12 bulan",6,IF('data sistem'!FG491="lebih dari 12 bulan",12,""))))</f>
        <v/>
      </c>
      <c r="AK491" s="3" t="str">
        <f>IF('data sistem'!FH491="0-3 bulan",1,IF('data sistem'!FH491="3-6 bulan",3,IF('data sistem'!FH491="6-12 bulan",6,IF('data sistem'!FH491="lebih dari 12 bulan",12,""))))</f>
        <v/>
      </c>
      <c r="AL491" s="3">
        <f>IF('data sistem'!FC491="lebih dari 3",4,'data sistem'!FC491)</f>
        <v>0</v>
      </c>
      <c r="AM491" s="3">
        <f>IF('data sistem'!FD491="lebih dari 3",4,'data sistem'!FD491)</f>
        <v>0</v>
      </c>
      <c r="AN491" s="3" t="str">
        <f>IF(LEFT('data sistem'!U491,7)="bekerja",1,IF(LEFT('data sistem'!U491,5)="tidak",2,""))</f>
        <v/>
      </c>
      <c r="AO491" s="3">
        <f>'data sistem'!M491*1</f>
        <v>0</v>
      </c>
      <c r="AP491" s="3">
        <f>'data sistem'!R491*2</f>
        <v>0</v>
      </c>
      <c r="AQ491" s="3">
        <f>'data sistem'!P491*3</f>
        <v>0</v>
      </c>
      <c r="AR491" s="3">
        <f>'data sistem'!Q491*4</f>
        <v>0</v>
      </c>
      <c r="AS491" s="3">
        <f>0</f>
        <v>0</v>
      </c>
      <c r="AU491" s="3">
        <f>IF('data sistem'!Q491="1",4,1)</f>
        <v>1</v>
      </c>
      <c r="AW491" s="3">
        <f>IF('data sistem'!AG491="bumn",1,IF('data sistem'!AG491="non-profit",2,IF('data sistem'!AG491="swasta",3,IF('data sistem'!AG491="wiraswasta",4,5))))</f>
        <v>5</v>
      </c>
      <c r="AX491" s="3">
        <f>IF(AW491=5,'data sistem'!AG491,"")</f>
        <v>0</v>
      </c>
      <c r="AY491" s="3">
        <f>IF('data sistem'!T491=0,1,'data sistem'!T491=0)</f>
        <v>1</v>
      </c>
      <c r="BA491" s="3">
        <f>IF('data sistem'!AM491="kurang dari 1 juta",1000000,IF('data sistem'!AM491="antara 1 dan 2 juta",2000000,IF('data sistem'!AM491="lebih dari 2 juta",3000000,IF('data sistem'!AM491="lebih dari 3 juta",4000000,0))))</f>
        <v>0</v>
      </c>
      <c r="BB491" s="3">
        <f>0</f>
        <v>0</v>
      </c>
      <c r="BC491" s="3">
        <f>IF('data sistem'!BI491="kurang dari 1 juta",1000000,IF('data sistem'!BI491="antara 1 dan 2 juta",2000000,IF('data sistem'!BI491="lebih dari 2 juta",3000000,IF('data sistem'!BI491="lebih dari 3 juta",4000000,0))))</f>
        <v>0</v>
      </c>
      <c r="BD491" s="3" t="str">
        <f>IF('data sistem'!DE491&gt;0,'data sistem'!DE491,"")</f>
        <v/>
      </c>
      <c r="BE491" s="3" t="str">
        <f>IF('data sistem'!DF491="lebih tinggi",1,IF('data sistem'!DF491="sama",2,IF('data sistem'!DF491="lebih rendah",3,IF('data sistem'!DF491="tidak perlu",4,""))))</f>
        <v/>
      </c>
      <c r="BF491" s="3">
        <f>'data sistem'!DG491*1</f>
        <v>0</v>
      </c>
      <c r="BG491" s="3">
        <f>'data sistem'!DH491*2</f>
        <v>0</v>
      </c>
      <c r="BH491" s="3">
        <f>'data sistem'!DI491*3</f>
        <v>0</v>
      </c>
      <c r="BI491" s="3">
        <f>'data sistem'!DJ491*4</f>
        <v>0</v>
      </c>
      <c r="BJ491" s="3">
        <f>'data sistem'!DK491*5</f>
        <v>0</v>
      </c>
      <c r="BK491" s="3">
        <f>'data sistem'!DL491*6</f>
        <v>0</v>
      </c>
      <c r="BL491" s="3">
        <f>'data sistem'!DM491*7</f>
        <v>0</v>
      </c>
      <c r="BM491" s="3">
        <f>'data sistem'!DN491*8</f>
        <v>0</v>
      </c>
      <c r="BN491" s="3">
        <f>'data sistem'!DO491*9</f>
        <v>0</v>
      </c>
      <c r="BO491" s="3">
        <f>'data sistem'!DP491*10</f>
        <v>0</v>
      </c>
      <c r="BP491" s="3">
        <f>'data sistem'!DQ491*11</f>
        <v>0</v>
      </c>
      <c r="BQ491" s="3">
        <f>'data sistem'!DR491*12</f>
        <v>0</v>
      </c>
      <c r="BR491" s="3">
        <v>0</v>
      </c>
      <c r="BT491" s="3">
        <f>'data sistem'!GU491</f>
        <v>0</v>
      </c>
      <c r="BU491" s="3">
        <f>'data sistem'!HX491</f>
        <v>0</v>
      </c>
      <c r="BV491" s="3">
        <f>'data sistem'!GV491</f>
        <v>0</v>
      </c>
      <c r="BW491" s="3">
        <f>'data sistem'!HY491</f>
        <v>0</v>
      </c>
      <c r="BX491" s="3">
        <f>'data sistem'!GW491</f>
        <v>0</v>
      </c>
      <c r="BY491" s="3">
        <f>'data sistem'!HV491</f>
        <v>0</v>
      </c>
      <c r="BZ491" s="3">
        <f>'data sistem'!HZ491</f>
        <v>0</v>
      </c>
      <c r="CA491" s="3">
        <f>'data sistem'!IY491</f>
        <v>0</v>
      </c>
      <c r="CB491" s="3">
        <f>'data sistem'!GX491</f>
        <v>0</v>
      </c>
      <c r="CC491" s="3">
        <f>'data sistem'!IA491</f>
        <v>0</v>
      </c>
      <c r="CD491" s="3">
        <f>'data sistem'!GY491</f>
        <v>0</v>
      </c>
      <c r="CE491" s="3">
        <f>'data sistem'!IB491</f>
        <v>0</v>
      </c>
      <c r="CF491" s="3">
        <f>'data sistem'!GZ491</f>
        <v>0</v>
      </c>
      <c r="CH491" s="3">
        <f>'data sistem'!IC491</f>
        <v>0</v>
      </c>
      <c r="CJ491" s="3">
        <f>'data sistem'!HA491</f>
        <v>0</v>
      </c>
      <c r="CK491" s="3">
        <f>'data sistem'!ID491</f>
        <v>0</v>
      </c>
      <c r="CL491" s="3">
        <f>'data sistem'!HB491</f>
        <v>0</v>
      </c>
      <c r="CM491" s="3">
        <f>'data sistem'!IE491</f>
        <v>0</v>
      </c>
      <c r="CN491" s="3">
        <f>'data sistem'!HC491</f>
        <v>0</v>
      </c>
      <c r="CO491" s="3">
        <f>'data sistem'!IF491</f>
        <v>0</v>
      </c>
      <c r="CP491" s="3">
        <f>'data sistem'!HD491</f>
        <v>0</v>
      </c>
      <c r="CQ491" s="3">
        <f>'data sistem'!IG491</f>
        <v>0</v>
      </c>
      <c r="CR491" s="3">
        <f>'data sistem'!HE491</f>
        <v>0</v>
      </c>
      <c r="CS491" s="3">
        <f>'data sistem'!IH491</f>
        <v>0</v>
      </c>
      <c r="CT491" s="3">
        <f>'data sistem'!HF491</f>
        <v>0</v>
      </c>
      <c r="CU491" s="3">
        <f>'data sistem'!II491</f>
        <v>0</v>
      </c>
      <c r="CV491" s="3">
        <f>'data sistem'!HG491</f>
        <v>0</v>
      </c>
      <c r="CW491" s="3">
        <f>'data sistem'!IJ491</f>
        <v>0</v>
      </c>
      <c r="CX491" s="3">
        <f>'data sistem'!HH491</f>
        <v>0</v>
      </c>
      <c r="CY491" s="3">
        <f>'data sistem'!IK491</f>
        <v>0</v>
      </c>
      <c r="CZ491" s="3">
        <f>'data sistem'!HI491</f>
        <v>0</v>
      </c>
      <c r="DA491" s="3">
        <f>'data sistem'!IL491</f>
        <v>0</v>
      </c>
      <c r="DB491" s="3">
        <f>'data sistem'!HJ491</f>
        <v>0</v>
      </c>
      <c r="DC491" s="3">
        <f>'data sistem'!IM491</f>
        <v>0</v>
      </c>
      <c r="DD491" s="3">
        <f>'data sistem'!HK491</f>
        <v>0</v>
      </c>
      <c r="DE491" s="3">
        <f>'data sistem'!IN491</f>
        <v>0</v>
      </c>
      <c r="DF491" s="3">
        <f>'data sistem'!HL491</f>
        <v>0</v>
      </c>
      <c r="DG491" s="3">
        <f>'data sistem'!IO491</f>
        <v>0</v>
      </c>
      <c r="DH491" s="3">
        <f>'data sistem'!HM491</f>
        <v>0</v>
      </c>
      <c r="DI491" s="3">
        <f>'data sistem'!HM491</f>
        <v>0</v>
      </c>
      <c r="DJ491" s="3">
        <f>'data sistem'!IP491</f>
        <v>0</v>
      </c>
      <c r="DK491" s="3">
        <f>'data sistem'!IP491</f>
        <v>0</v>
      </c>
      <c r="DL491" s="3">
        <f>'data sistem'!HN491</f>
        <v>0</v>
      </c>
      <c r="DM491" s="3">
        <f>'data sistem'!IQ491</f>
        <v>0</v>
      </c>
      <c r="DN491" s="3">
        <f>'data sistem'!HO491</f>
        <v>0</v>
      </c>
      <c r="DO491" s="3">
        <f>'data sistem'!IR491</f>
        <v>0</v>
      </c>
      <c r="DP491" s="3">
        <f>'data sistem'!HP491</f>
        <v>0</v>
      </c>
      <c r="DQ491" s="3">
        <f>'data sistem'!IS491</f>
        <v>0</v>
      </c>
      <c r="DR491" s="3">
        <f>'data sistem'!HQ491</f>
        <v>0</v>
      </c>
      <c r="DS491" s="3">
        <f>'data sistem'!IT491</f>
        <v>0</v>
      </c>
      <c r="DT491" s="3">
        <f>'data sistem'!HR491</f>
        <v>0</v>
      </c>
      <c r="DU491" s="3">
        <f>'data sistem'!IU491</f>
        <v>0</v>
      </c>
      <c r="DV491" s="3">
        <f>'data sistem'!HS491</f>
        <v>0</v>
      </c>
      <c r="DW491" s="3">
        <f>'data sistem'!IV491</f>
        <v>0</v>
      </c>
      <c r="DX491" s="3">
        <f>'data sistem'!HT491</f>
        <v>0</v>
      </c>
      <c r="DY491" s="3">
        <f>'data sistem'!IW491</f>
        <v>0</v>
      </c>
      <c r="DZ491" s="3">
        <f>'data sistem'!HU491</f>
        <v>0</v>
      </c>
      <c r="EA491" s="3">
        <f>'data sistem'!IX491</f>
        <v>0</v>
      </c>
    </row>
    <row r="492" spans="1:131" x14ac:dyDescent="0.3">
      <c r="A492" s="3" t="str">
        <f t="shared" si="7"/>
        <v>051022</v>
      </c>
      <c r="B492" s="3" t="e">
        <f>VLOOKUP('data sistem'!C492,kodeprodi!$A$2:$B$11,2,FALSE)</f>
        <v>#N/A</v>
      </c>
      <c r="C492" s="3">
        <f>'data sistem'!A492</f>
        <v>0</v>
      </c>
      <c r="D492" s="3">
        <f>'data sistem'!B492</f>
        <v>0</v>
      </c>
      <c r="E492" s="3">
        <f>'data sistem'!J492</f>
        <v>0</v>
      </c>
      <c r="F492" s="3">
        <f>'data sistem'!K492</f>
        <v>0</v>
      </c>
      <c r="G492" s="3">
        <f>2020-'data sistem'!E492</f>
        <v>2020</v>
      </c>
      <c r="H492" s="3">
        <f>1</f>
        <v>1</v>
      </c>
      <c r="I492" s="3">
        <f>2</f>
        <v>2</v>
      </c>
      <c r="J492" s="3">
        <f>3</f>
        <v>3</v>
      </c>
      <c r="K492" s="3">
        <f>3</f>
        <v>3</v>
      </c>
      <c r="L492" s="3">
        <f>1</f>
        <v>1</v>
      </c>
      <c r="M492" s="3">
        <f>2</f>
        <v>2</v>
      </c>
      <c r="N492" s="3">
        <f>1</f>
        <v>1</v>
      </c>
      <c r="O492" s="3" t="str">
        <f>IF('data sistem'!W492="tidak",3,IF('data sistem'!W492="ya",IF('data sistem'!DT492="sebelum lulus",1,IF('data sistem'!DT492="setelah lulus",2,"")),""))</f>
        <v/>
      </c>
      <c r="P492" s="3" t="str">
        <f>IF('data sistem'!DU492="0-3 bulan",1,IF('data sistem'!DU492="3-6 bulan",3,IF('data sistem'!DU492="6-12 bulan",6,IF('data sistem'!DU492="lebih dari 12 bulan",12,""))))</f>
        <v/>
      </c>
      <c r="Q492" s="3" t="str">
        <f>IF('data sistem'!DV492="0-3 bulan",1,IF('data sistem'!DV492="3-6 bulan",3,IF('data sistem'!DV492="6-12 bulan",6,IF('data sistem'!DV492="lebih dari 12 bulan",12,""))))</f>
        <v/>
      </c>
      <c r="R492" s="3">
        <f>'data sistem'!EA492</f>
        <v>0</v>
      </c>
      <c r="S492" s="3">
        <f>'data sistem'!EB492</f>
        <v>0</v>
      </c>
      <c r="T492" s="3">
        <f>'data sistem'!EC492</f>
        <v>0</v>
      </c>
      <c r="U492" s="3">
        <f>'data sistem'!ED492</f>
        <v>0</v>
      </c>
      <c r="V492" s="3">
        <f>'data sistem'!EE492</f>
        <v>0</v>
      </c>
      <c r="W492" s="3">
        <f>'data sistem'!EF492</f>
        <v>0</v>
      </c>
      <c r="X492" s="3">
        <f>'data sistem'!EG492</f>
        <v>0</v>
      </c>
      <c r="Y492" s="3" t="str">
        <f>IF('data sistem'!DW492="ya",1,IF('data sistem'!DW492="tidak",0,""))</f>
        <v/>
      </c>
      <c r="Z492" s="3">
        <f>'data sistem'!EM492</f>
        <v>0</v>
      </c>
      <c r="AA492" s="3">
        <f>'data sistem'!EH492</f>
        <v>0</v>
      </c>
      <c r="AB492" s="3">
        <f>'data sistem'!EI492</f>
        <v>0</v>
      </c>
      <c r="AC492" s="3">
        <f>'data sistem'!EJ492</f>
        <v>0</v>
      </c>
      <c r="AD492" s="3">
        <f>'data sistem'!EK492</f>
        <v>0</v>
      </c>
      <c r="AE492" s="3">
        <f>'data sistem'!EL492</f>
        <v>0</v>
      </c>
      <c r="AF492" s="3">
        <f>0</f>
        <v>0</v>
      </c>
      <c r="AH492" s="3">
        <f>IF('data sistem'!FB492="lebih dari 3",4,'data sistem'!FB492)</f>
        <v>0</v>
      </c>
      <c r="AI492" s="3" t="str">
        <f>IF('data sistem'!FF492="sebelum lulus",1,IF('data sistem'!FF492="setelah lulus",2,""))</f>
        <v/>
      </c>
      <c r="AJ492" s="3" t="str">
        <f>IF('data sistem'!FG492="0-3 bulan",1,IF('data sistem'!FG492="3-6 bulan",3,IF('data sistem'!FG492="6-12 bulan",6,IF('data sistem'!FG492="lebih dari 12 bulan",12,""))))</f>
        <v/>
      </c>
      <c r="AK492" s="3" t="str">
        <f>IF('data sistem'!FH492="0-3 bulan",1,IF('data sistem'!FH492="3-6 bulan",3,IF('data sistem'!FH492="6-12 bulan",6,IF('data sistem'!FH492="lebih dari 12 bulan",12,""))))</f>
        <v/>
      </c>
      <c r="AL492" s="3">
        <f>IF('data sistem'!FC492="lebih dari 3",4,'data sistem'!FC492)</f>
        <v>0</v>
      </c>
      <c r="AM492" s="3">
        <f>IF('data sistem'!FD492="lebih dari 3",4,'data sistem'!FD492)</f>
        <v>0</v>
      </c>
      <c r="AN492" s="3" t="str">
        <f>IF(LEFT('data sistem'!U492,7)="bekerja",1,IF(LEFT('data sistem'!U492,5)="tidak",2,""))</f>
        <v/>
      </c>
      <c r="AO492" s="3">
        <f>'data sistem'!M492*1</f>
        <v>0</v>
      </c>
      <c r="AP492" s="3">
        <f>'data sistem'!R492*2</f>
        <v>0</v>
      </c>
      <c r="AQ492" s="3">
        <f>'data sistem'!P492*3</f>
        <v>0</v>
      </c>
      <c r="AR492" s="3">
        <f>'data sistem'!Q492*4</f>
        <v>0</v>
      </c>
      <c r="AS492" s="3">
        <f>0</f>
        <v>0</v>
      </c>
      <c r="AU492" s="3">
        <f>IF('data sistem'!Q492="1",4,1)</f>
        <v>1</v>
      </c>
      <c r="AW492" s="3">
        <f>IF('data sistem'!AG492="bumn",1,IF('data sistem'!AG492="non-profit",2,IF('data sistem'!AG492="swasta",3,IF('data sistem'!AG492="wiraswasta",4,5))))</f>
        <v>5</v>
      </c>
      <c r="AX492" s="3">
        <f>IF(AW492=5,'data sistem'!AG492,"")</f>
        <v>0</v>
      </c>
      <c r="AY492" s="3">
        <f>IF('data sistem'!T492=0,1,'data sistem'!T492=0)</f>
        <v>1</v>
      </c>
      <c r="BA492" s="3">
        <f>IF('data sistem'!AM492="kurang dari 1 juta",1000000,IF('data sistem'!AM492="antara 1 dan 2 juta",2000000,IF('data sistem'!AM492="lebih dari 2 juta",3000000,IF('data sistem'!AM492="lebih dari 3 juta",4000000,0))))</f>
        <v>0</v>
      </c>
      <c r="BB492" s="3">
        <f>0</f>
        <v>0</v>
      </c>
      <c r="BC492" s="3">
        <f>IF('data sistem'!BI492="kurang dari 1 juta",1000000,IF('data sistem'!BI492="antara 1 dan 2 juta",2000000,IF('data sistem'!BI492="lebih dari 2 juta",3000000,IF('data sistem'!BI492="lebih dari 3 juta",4000000,0))))</f>
        <v>0</v>
      </c>
      <c r="BD492" s="3" t="str">
        <f>IF('data sistem'!DE492&gt;0,'data sistem'!DE492,"")</f>
        <v/>
      </c>
      <c r="BE492" s="3" t="str">
        <f>IF('data sistem'!DF492="lebih tinggi",1,IF('data sistem'!DF492="sama",2,IF('data sistem'!DF492="lebih rendah",3,IF('data sistem'!DF492="tidak perlu",4,""))))</f>
        <v/>
      </c>
      <c r="BF492" s="3">
        <f>'data sistem'!DG492*1</f>
        <v>0</v>
      </c>
      <c r="BG492" s="3">
        <f>'data sistem'!DH492*2</f>
        <v>0</v>
      </c>
      <c r="BH492" s="3">
        <f>'data sistem'!DI492*3</f>
        <v>0</v>
      </c>
      <c r="BI492" s="3">
        <f>'data sistem'!DJ492*4</f>
        <v>0</v>
      </c>
      <c r="BJ492" s="3">
        <f>'data sistem'!DK492*5</f>
        <v>0</v>
      </c>
      <c r="BK492" s="3">
        <f>'data sistem'!DL492*6</f>
        <v>0</v>
      </c>
      <c r="BL492" s="3">
        <f>'data sistem'!DM492*7</f>
        <v>0</v>
      </c>
      <c r="BM492" s="3">
        <f>'data sistem'!DN492*8</f>
        <v>0</v>
      </c>
      <c r="BN492" s="3">
        <f>'data sistem'!DO492*9</f>
        <v>0</v>
      </c>
      <c r="BO492" s="3">
        <f>'data sistem'!DP492*10</f>
        <v>0</v>
      </c>
      <c r="BP492" s="3">
        <f>'data sistem'!DQ492*11</f>
        <v>0</v>
      </c>
      <c r="BQ492" s="3">
        <f>'data sistem'!DR492*12</f>
        <v>0</v>
      </c>
      <c r="BR492" s="3">
        <v>0</v>
      </c>
      <c r="BT492" s="3">
        <f>'data sistem'!GU492</f>
        <v>0</v>
      </c>
      <c r="BU492" s="3">
        <f>'data sistem'!HX492</f>
        <v>0</v>
      </c>
      <c r="BV492" s="3">
        <f>'data sistem'!GV492</f>
        <v>0</v>
      </c>
      <c r="BW492" s="3">
        <f>'data sistem'!HY492</f>
        <v>0</v>
      </c>
      <c r="BX492" s="3">
        <f>'data sistem'!GW492</f>
        <v>0</v>
      </c>
      <c r="BY492" s="3">
        <f>'data sistem'!HV492</f>
        <v>0</v>
      </c>
      <c r="BZ492" s="3">
        <f>'data sistem'!HZ492</f>
        <v>0</v>
      </c>
      <c r="CA492" s="3">
        <f>'data sistem'!IY492</f>
        <v>0</v>
      </c>
      <c r="CB492" s="3">
        <f>'data sistem'!GX492</f>
        <v>0</v>
      </c>
      <c r="CC492" s="3">
        <f>'data sistem'!IA492</f>
        <v>0</v>
      </c>
      <c r="CD492" s="3">
        <f>'data sistem'!GY492</f>
        <v>0</v>
      </c>
      <c r="CE492" s="3">
        <f>'data sistem'!IB492</f>
        <v>0</v>
      </c>
      <c r="CF492" s="3">
        <f>'data sistem'!GZ492</f>
        <v>0</v>
      </c>
      <c r="CH492" s="3">
        <f>'data sistem'!IC492</f>
        <v>0</v>
      </c>
      <c r="CJ492" s="3">
        <f>'data sistem'!HA492</f>
        <v>0</v>
      </c>
      <c r="CK492" s="3">
        <f>'data sistem'!ID492</f>
        <v>0</v>
      </c>
      <c r="CL492" s="3">
        <f>'data sistem'!HB492</f>
        <v>0</v>
      </c>
      <c r="CM492" s="3">
        <f>'data sistem'!IE492</f>
        <v>0</v>
      </c>
      <c r="CN492" s="3">
        <f>'data sistem'!HC492</f>
        <v>0</v>
      </c>
      <c r="CO492" s="3">
        <f>'data sistem'!IF492</f>
        <v>0</v>
      </c>
      <c r="CP492" s="3">
        <f>'data sistem'!HD492</f>
        <v>0</v>
      </c>
      <c r="CQ492" s="3">
        <f>'data sistem'!IG492</f>
        <v>0</v>
      </c>
      <c r="CR492" s="3">
        <f>'data sistem'!HE492</f>
        <v>0</v>
      </c>
      <c r="CS492" s="3">
        <f>'data sistem'!IH492</f>
        <v>0</v>
      </c>
      <c r="CT492" s="3">
        <f>'data sistem'!HF492</f>
        <v>0</v>
      </c>
      <c r="CU492" s="3">
        <f>'data sistem'!II492</f>
        <v>0</v>
      </c>
      <c r="CV492" s="3">
        <f>'data sistem'!HG492</f>
        <v>0</v>
      </c>
      <c r="CW492" s="3">
        <f>'data sistem'!IJ492</f>
        <v>0</v>
      </c>
      <c r="CX492" s="3">
        <f>'data sistem'!HH492</f>
        <v>0</v>
      </c>
      <c r="CY492" s="3">
        <f>'data sistem'!IK492</f>
        <v>0</v>
      </c>
      <c r="CZ492" s="3">
        <f>'data sistem'!HI492</f>
        <v>0</v>
      </c>
      <c r="DA492" s="3">
        <f>'data sistem'!IL492</f>
        <v>0</v>
      </c>
      <c r="DB492" s="3">
        <f>'data sistem'!HJ492</f>
        <v>0</v>
      </c>
      <c r="DC492" s="3">
        <f>'data sistem'!IM492</f>
        <v>0</v>
      </c>
      <c r="DD492" s="3">
        <f>'data sistem'!HK492</f>
        <v>0</v>
      </c>
      <c r="DE492" s="3">
        <f>'data sistem'!IN492</f>
        <v>0</v>
      </c>
      <c r="DF492" s="3">
        <f>'data sistem'!HL492</f>
        <v>0</v>
      </c>
      <c r="DG492" s="3">
        <f>'data sistem'!IO492</f>
        <v>0</v>
      </c>
      <c r="DH492" s="3">
        <f>'data sistem'!HM492</f>
        <v>0</v>
      </c>
      <c r="DI492" s="3">
        <f>'data sistem'!HM492</f>
        <v>0</v>
      </c>
      <c r="DJ492" s="3">
        <f>'data sistem'!IP492</f>
        <v>0</v>
      </c>
      <c r="DK492" s="3">
        <f>'data sistem'!IP492</f>
        <v>0</v>
      </c>
      <c r="DL492" s="3">
        <f>'data sistem'!HN492</f>
        <v>0</v>
      </c>
      <c r="DM492" s="3">
        <f>'data sistem'!IQ492</f>
        <v>0</v>
      </c>
      <c r="DN492" s="3">
        <f>'data sistem'!HO492</f>
        <v>0</v>
      </c>
      <c r="DO492" s="3">
        <f>'data sistem'!IR492</f>
        <v>0</v>
      </c>
      <c r="DP492" s="3">
        <f>'data sistem'!HP492</f>
        <v>0</v>
      </c>
      <c r="DQ492" s="3">
        <f>'data sistem'!IS492</f>
        <v>0</v>
      </c>
      <c r="DR492" s="3">
        <f>'data sistem'!HQ492</f>
        <v>0</v>
      </c>
      <c r="DS492" s="3">
        <f>'data sistem'!IT492</f>
        <v>0</v>
      </c>
      <c r="DT492" s="3">
        <f>'data sistem'!HR492</f>
        <v>0</v>
      </c>
      <c r="DU492" s="3">
        <f>'data sistem'!IU492</f>
        <v>0</v>
      </c>
      <c r="DV492" s="3">
        <f>'data sistem'!HS492</f>
        <v>0</v>
      </c>
      <c r="DW492" s="3">
        <f>'data sistem'!IV492</f>
        <v>0</v>
      </c>
      <c r="DX492" s="3">
        <f>'data sistem'!HT492</f>
        <v>0</v>
      </c>
      <c r="DY492" s="3">
        <f>'data sistem'!IW492</f>
        <v>0</v>
      </c>
      <c r="DZ492" s="3">
        <f>'data sistem'!HU492</f>
        <v>0</v>
      </c>
      <c r="EA492" s="3">
        <f>'data sistem'!IX492</f>
        <v>0</v>
      </c>
    </row>
    <row r="493" spans="1:131" x14ac:dyDescent="0.3">
      <c r="A493" s="3" t="str">
        <f t="shared" si="7"/>
        <v>051022</v>
      </c>
      <c r="B493" s="3" t="e">
        <f>VLOOKUP('data sistem'!C493,kodeprodi!$A$2:$B$11,2,FALSE)</f>
        <v>#N/A</v>
      </c>
      <c r="C493" s="3">
        <f>'data sistem'!A493</f>
        <v>0</v>
      </c>
      <c r="D493" s="3">
        <f>'data sistem'!B493</f>
        <v>0</v>
      </c>
      <c r="E493" s="3">
        <f>'data sistem'!J493</f>
        <v>0</v>
      </c>
      <c r="F493" s="3">
        <f>'data sistem'!K493</f>
        <v>0</v>
      </c>
      <c r="G493" s="3">
        <f>2020-'data sistem'!E493</f>
        <v>2020</v>
      </c>
      <c r="H493" s="3">
        <f>1</f>
        <v>1</v>
      </c>
      <c r="I493" s="3">
        <f>2</f>
        <v>2</v>
      </c>
      <c r="J493" s="3">
        <f>3</f>
        <v>3</v>
      </c>
      <c r="K493" s="3">
        <f>3</f>
        <v>3</v>
      </c>
      <c r="L493" s="3">
        <f>1</f>
        <v>1</v>
      </c>
      <c r="M493" s="3">
        <f>2</f>
        <v>2</v>
      </c>
      <c r="N493" s="3">
        <f>1</f>
        <v>1</v>
      </c>
      <c r="O493" s="3" t="str">
        <f>IF('data sistem'!W493="tidak",3,IF('data sistem'!W493="ya",IF('data sistem'!DT493="sebelum lulus",1,IF('data sistem'!DT493="setelah lulus",2,"")),""))</f>
        <v/>
      </c>
      <c r="P493" s="3" t="str">
        <f>IF('data sistem'!DU493="0-3 bulan",1,IF('data sistem'!DU493="3-6 bulan",3,IF('data sistem'!DU493="6-12 bulan",6,IF('data sistem'!DU493="lebih dari 12 bulan",12,""))))</f>
        <v/>
      </c>
      <c r="Q493" s="3" t="str">
        <f>IF('data sistem'!DV493="0-3 bulan",1,IF('data sistem'!DV493="3-6 bulan",3,IF('data sistem'!DV493="6-12 bulan",6,IF('data sistem'!DV493="lebih dari 12 bulan",12,""))))</f>
        <v/>
      </c>
      <c r="R493" s="3">
        <f>'data sistem'!EA493</f>
        <v>0</v>
      </c>
      <c r="S493" s="3">
        <f>'data sistem'!EB493</f>
        <v>0</v>
      </c>
      <c r="T493" s="3">
        <f>'data sistem'!EC493</f>
        <v>0</v>
      </c>
      <c r="U493" s="3">
        <f>'data sistem'!ED493</f>
        <v>0</v>
      </c>
      <c r="V493" s="3">
        <f>'data sistem'!EE493</f>
        <v>0</v>
      </c>
      <c r="W493" s="3">
        <f>'data sistem'!EF493</f>
        <v>0</v>
      </c>
      <c r="X493" s="3">
        <f>'data sistem'!EG493</f>
        <v>0</v>
      </c>
      <c r="Y493" s="3" t="str">
        <f>IF('data sistem'!DW493="ya",1,IF('data sistem'!DW493="tidak",0,""))</f>
        <v/>
      </c>
      <c r="Z493" s="3">
        <f>'data sistem'!EM493</f>
        <v>0</v>
      </c>
      <c r="AA493" s="3">
        <f>'data sistem'!EH493</f>
        <v>0</v>
      </c>
      <c r="AB493" s="3">
        <f>'data sistem'!EI493</f>
        <v>0</v>
      </c>
      <c r="AC493" s="3">
        <f>'data sistem'!EJ493</f>
        <v>0</v>
      </c>
      <c r="AD493" s="3">
        <f>'data sistem'!EK493</f>
        <v>0</v>
      </c>
      <c r="AE493" s="3">
        <f>'data sistem'!EL493</f>
        <v>0</v>
      </c>
      <c r="AF493" s="3">
        <f>0</f>
        <v>0</v>
      </c>
      <c r="AH493" s="3">
        <f>IF('data sistem'!FB493="lebih dari 3",4,'data sistem'!FB493)</f>
        <v>0</v>
      </c>
      <c r="AI493" s="3" t="str">
        <f>IF('data sistem'!FF493="sebelum lulus",1,IF('data sistem'!FF493="setelah lulus",2,""))</f>
        <v/>
      </c>
      <c r="AJ493" s="3" t="str">
        <f>IF('data sistem'!FG493="0-3 bulan",1,IF('data sistem'!FG493="3-6 bulan",3,IF('data sistem'!FG493="6-12 bulan",6,IF('data sistem'!FG493="lebih dari 12 bulan",12,""))))</f>
        <v/>
      </c>
      <c r="AK493" s="3" t="str">
        <f>IF('data sistem'!FH493="0-3 bulan",1,IF('data sistem'!FH493="3-6 bulan",3,IF('data sistem'!FH493="6-12 bulan",6,IF('data sistem'!FH493="lebih dari 12 bulan",12,""))))</f>
        <v/>
      </c>
      <c r="AL493" s="3">
        <f>IF('data sistem'!FC493="lebih dari 3",4,'data sistem'!FC493)</f>
        <v>0</v>
      </c>
      <c r="AM493" s="3">
        <f>IF('data sistem'!FD493="lebih dari 3",4,'data sistem'!FD493)</f>
        <v>0</v>
      </c>
      <c r="AN493" s="3" t="str">
        <f>IF(LEFT('data sistem'!U493,7)="bekerja",1,IF(LEFT('data sistem'!U493,5)="tidak",2,""))</f>
        <v/>
      </c>
      <c r="AO493" s="3">
        <f>'data sistem'!M493*1</f>
        <v>0</v>
      </c>
      <c r="AP493" s="3">
        <f>'data sistem'!R493*2</f>
        <v>0</v>
      </c>
      <c r="AQ493" s="3">
        <f>'data sistem'!P493*3</f>
        <v>0</v>
      </c>
      <c r="AR493" s="3">
        <f>'data sistem'!Q493*4</f>
        <v>0</v>
      </c>
      <c r="AS493" s="3">
        <f>0</f>
        <v>0</v>
      </c>
      <c r="AU493" s="3">
        <f>IF('data sistem'!Q493="1",4,1)</f>
        <v>1</v>
      </c>
      <c r="AW493" s="3">
        <f>IF('data sistem'!AG493="bumn",1,IF('data sistem'!AG493="non-profit",2,IF('data sistem'!AG493="swasta",3,IF('data sistem'!AG493="wiraswasta",4,5))))</f>
        <v>5</v>
      </c>
      <c r="AX493" s="3">
        <f>IF(AW493=5,'data sistem'!AG493,"")</f>
        <v>0</v>
      </c>
      <c r="AY493" s="3">
        <f>IF('data sistem'!T493=0,1,'data sistem'!T493=0)</f>
        <v>1</v>
      </c>
      <c r="BA493" s="3">
        <f>IF('data sistem'!AM493="kurang dari 1 juta",1000000,IF('data sistem'!AM493="antara 1 dan 2 juta",2000000,IF('data sistem'!AM493="lebih dari 2 juta",3000000,IF('data sistem'!AM493="lebih dari 3 juta",4000000,0))))</f>
        <v>0</v>
      </c>
      <c r="BB493" s="3">
        <f>0</f>
        <v>0</v>
      </c>
      <c r="BC493" s="3">
        <f>IF('data sistem'!BI493="kurang dari 1 juta",1000000,IF('data sistem'!BI493="antara 1 dan 2 juta",2000000,IF('data sistem'!BI493="lebih dari 2 juta",3000000,IF('data sistem'!BI493="lebih dari 3 juta",4000000,0))))</f>
        <v>0</v>
      </c>
      <c r="BD493" s="3" t="str">
        <f>IF('data sistem'!DE493&gt;0,'data sistem'!DE493,"")</f>
        <v/>
      </c>
      <c r="BE493" s="3" t="str">
        <f>IF('data sistem'!DF493="lebih tinggi",1,IF('data sistem'!DF493="sama",2,IF('data sistem'!DF493="lebih rendah",3,IF('data sistem'!DF493="tidak perlu",4,""))))</f>
        <v/>
      </c>
      <c r="BF493" s="3">
        <f>'data sistem'!DG493*1</f>
        <v>0</v>
      </c>
      <c r="BG493" s="3">
        <f>'data sistem'!DH493*2</f>
        <v>0</v>
      </c>
      <c r="BH493" s="3">
        <f>'data sistem'!DI493*3</f>
        <v>0</v>
      </c>
      <c r="BI493" s="3">
        <f>'data sistem'!DJ493*4</f>
        <v>0</v>
      </c>
      <c r="BJ493" s="3">
        <f>'data sistem'!DK493*5</f>
        <v>0</v>
      </c>
      <c r="BK493" s="3">
        <f>'data sistem'!DL493*6</f>
        <v>0</v>
      </c>
      <c r="BL493" s="3">
        <f>'data sistem'!DM493*7</f>
        <v>0</v>
      </c>
      <c r="BM493" s="3">
        <f>'data sistem'!DN493*8</f>
        <v>0</v>
      </c>
      <c r="BN493" s="3">
        <f>'data sistem'!DO493*9</f>
        <v>0</v>
      </c>
      <c r="BO493" s="3">
        <f>'data sistem'!DP493*10</f>
        <v>0</v>
      </c>
      <c r="BP493" s="3">
        <f>'data sistem'!DQ493*11</f>
        <v>0</v>
      </c>
      <c r="BQ493" s="3">
        <f>'data sistem'!DR493*12</f>
        <v>0</v>
      </c>
      <c r="BR493" s="3">
        <v>0</v>
      </c>
      <c r="BT493" s="3">
        <f>'data sistem'!GU493</f>
        <v>0</v>
      </c>
      <c r="BU493" s="3">
        <f>'data sistem'!HX493</f>
        <v>0</v>
      </c>
      <c r="BV493" s="3">
        <f>'data sistem'!GV493</f>
        <v>0</v>
      </c>
      <c r="BW493" s="3">
        <f>'data sistem'!HY493</f>
        <v>0</v>
      </c>
      <c r="BX493" s="3">
        <f>'data sistem'!GW493</f>
        <v>0</v>
      </c>
      <c r="BY493" s="3">
        <f>'data sistem'!HV493</f>
        <v>0</v>
      </c>
      <c r="BZ493" s="3">
        <f>'data sistem'!HZ493</f>
        <v>0</v>
      </c>
      <c r="CA493" s="3">
        <f>'data sistem'!IY493</f>
        <v>0</v>
      </c>
      <c r="CB493" s="3">
        <f>'data sistem'!GX493</f>
        <v>0</v>
      </c>
      <c r="CC493" s="3">
        <f>'data sistem'!IA493</f>
        <v>0</v>
      </c>
      <c r="CD493" s="3">
        <f>'data sistem'!GY493</f>
        <v>0</v>
      </c>
      <c r="CE493" s="3">
        <f>'data sistem'!IB493</f>
        <v>0</v>
      </c>
      <c r="CF493" s="3">
        <f>'data sistem'!GZ493</f>
        <v>0</v>
      </c>
      <c r="CH493" s="3">
        <f>'data sistem'!IC493</f>
        <v>0</v>
      </c>
      <c r="CJ493" s="3">
        <f>'data sistem'!HA493</f>
        <v>0</v>
      </c>
      <c r="CK493" s="3">
        <f>'data sistem'!ID493</f>
        <v>0</v>
      </c>
      <c r="CL493" s="3">
        <f>'data sistem'!HB493</f>
        <v>0</v>
      </c>
      <c r="CM493" s="3">
        <f>'data sistem'!IE493</f>
        <v>0</v>
      </c>
      <c r="CN493" s="3">
        <f>'data sistem'!HC493</f>
        <v>0</v>
      </c>
      <c r="CO493" s="3">
        <f>'data sistem'!IF493</f>
        <v>0</v>
      </c>
      <c r="CP493" s="3">
        <f>'data sistem'!HD493</f>
        <v>0</v>
      </c>
      <c r="CQ493" s="3">
        <f>'data sistem'!IG493</f>
        <v>0</v>
      </c>
      <c r="CR493" s="3">
        <f>'data sistem'!HE493</f>
        <v>0</v>
      </c>
      <c r="CS493" s="3">
        <f>'data sistem'!IH493</f>
        <v>0</v>
      </c>
      <c r="CT493" s="3">
        <f>'data sistem'!HF493</f>
        <v>0</v>
      </c>
      <c r="CU493" s="3">
        <f>'data sistem'!II493</f>
        <v>0</v>
      </c>
      <c r="CV493" s="3">
        <f>'data sistem'!HG493</f>
        <v>0</v>
      </c>
      <c r="CW493" s="3">
        <f>'data sistem'!IJ493</f>
        <v>0</v>
      </c>
      <c r="CX493" s="3">
        <f>'data sistem'!HH493</f>
        <v>0</v>
      </c>
      <c r="CY493" s="3">
        <f>'data sistem'!IK493</f>
        <v>0</v>
      </c>
      <c r="CZ493" s="3">
        <f>'data sistem'!HI493</f>
        <v>0</v>
      </c>
      <c r="DA493" s="3">
        <f>'data sistem'!IL493</f>
        <v>0</v>
      </c>
      <c r="DB493" s="3">
        <f>'data sistem'!HJ493</f>
        <v>0</v>
      </c>
      <c r="DC493" s="3">
        <f>'data sistem'!IM493</f>
        <v>0</v>
      </c>
      <c r="DD493" s="3">
        <f>'data sistem'!HK493</f>
        <v>0</v>
      </c>
      <c r="DE493" s="3">
        <f>'data sistem'!IN493</f>
        <v>0</v>
      </c>
      <c r="DF493" s="3">
        <f>'data sistem'!HL493</f>
        <v>0</v>
      </c>
      <c r="DG493" s="3">
        <f>'data sistem'!IO493</f>
        <v>0</v>
      </c>
      <c r="DH493" s="3">
        <f>'data sistem'!HM493</f>
        <v>0</v>
      </c>
      <c r="DI493" s="3">
        <f>'data sistem'!HM493</f>
        <v>0</v>
      </c>
      <c r="DJ493" s="3">
        <f>'data sistem'!IP493</f>
        <v>0</v>
      </c>
      <c r="DK493" s="3">
        <f>'data sistem'!IP493</f>
        <v>0</v>
      </c>
      <c r="DL493" s="3">
        <f>'data sistem'!HN493</f>
        <v>0</v>
      </c>
      <c r="DM493" s="3">
        <f>'data sistem'!IQ493</f>
        <v>0</v>
      </c>
      <c r="DN493" s="3">
        <f>'data sistem'!HO493</f>
        <v>0</v>
      </c>
      <c r="DO493" s="3">
        <f>'data sistem'!IR493</f>
        <v>0</v>
      </c>
      <c r="DP493" s="3">
        <f>'data sistem'!HP493</f>
        <v>0</v>
      </c>
      <c r="DQ493" s="3">
        <f>'data sistem'!IS493</f>
        <v>0</v>
      </c>
      <c r="DR493" s="3">
        <f>'data sistem'!HQ493</f>
        <v>0</v>
      </c>
      <c r="DS493" s="3">
        <f>'data sistem'!IT493</f>
        <v>0</v>
      </c>
      <c r="DT493" s="3">
        <f>'data sistem'!HR493</f>
        <v>0</v>
      </c>
      <c r="DU493" s="3">
        <f>'data sistem'!IU493</f>
        <v>0</v>
      </c>
      <c r="DV493" s="3">
        <f>'data sistem'!HS493</f>
        <v>0</v>
      </c>
      <c r="DW493" s="3">
        <f>'data sistem'!IV493</f>
        <v>0</v>
      </c>
      <c r="DX493" s="3">
        <f>'data sistem'!HT493</f>
        <v>0</v>
      </c>
      <c r="DY493" s="3">
        <f>'data sistem'!IW493</f>
        <v>0</v>
      </c>
      <c r="DZ493" s="3">
        <f>'data sistem'!HU493</f>
        <v>0</v>
      </c>
      <c r="EA493" s="3">
        <f>'data sistem'!IX493</f>
        <v>0</v>
      </c>
    </row>
    <row r="494" spans="1:131" x14ac:dyDescent="0.3">
      <c r="A494" s="3" t="str">
        <f t="shared" si="7"/>
        <v>051022</v>
      </c>
      <c r="B494" s="3" t="e">
        <f>VLOOKUP('data sistem'!C494,kodeprodi!$A$2:$B$11,2,FALSE)</f>
        <v>#N/A</v>
      </c>
      <c r="C494" s="3">
        <f>'data sistem'!A494</f>
        <v>0</v>
      </c>
      <c r="D494" s="3">
        <f>'data sistem'!B494</f>
        <v>0</v>
      </c>
      <c r="E494" s="3">
        <f>'data sistem'!J494</f>
        <v>0</v>
      </c>
      <c r="F494" s="3">
        <f>'data sistem'!K494</f>
        <v>0</v>
      </c>
      <c r="G494" s="3">
        <f>2020-'data sistem'!E494</f>
        <v>2020</v>
      </c>
      <c r="H494" s="3">
        <f>1</f>
        <v>1</v>
      </c>
      <c r="I494" s="3">
        <f>2</f>
        <v>2</v>
      </c>
      <c r="J494" s="3">
        <f>3</f>
        <v>3</v>
      </c>
      <c r="K494" s="3">
        <f>3</f>
        <v>3</v>
      </c>
      <c r="L494" s="3">
        <f>1</f>
        <v>1</v>
      </c>
      <c r="M494" s="3">
        <f>2</f>
        <v>2</v>
      </c>
      <c r="N494" s="3">
        <f>1</f>
        <v>1</v>
      </c>
      <c r="O494" s="3" t="str">
        <f>IF('data sistem'!W494="tidak",3,IF('data sistem'!W494="ya",IF('data sistem'!DT494="sebelum lulus",1,IF('data sistem'!DT494="setelah lulus",2,"")),""))</f>
        <v/>
      </c>
      <c r="P494" s="3" t="str">
        <f>IF('data sistem'!DU494="0-3 bulan",1,IF('data sistem'!DU494="3-6 bulan",3,IF('data sistem'!DU494="6-12 bulan",6,IF('data sistem'!DU494="lebih dari 12 bulan",12,""))))</f>
        <v/>
      </c>
      <c r="Q494" s="3" t="str">
        <f>IF('data sistem'!DV494="0-3 bulan",1,IF('data sistem'!DV494="3-6 bulan",3,IF('data sistem'!DV494="6-12 bulan",6,IF('data sistem'!DV494="lebih dari 12 bulan",12,""))))</f>
        <v/>
      </c>
      <c r="R494" s="3">
        <f>'data sistem'!EA494</f>
        <v>0</v>
      </c>
      <c r="S494" s="3">
        <f>'data sistem'!EB494</f>
        <v>0</v>
      </c>
      <c r="T494" s="3">
        <f>'data sistem'!EC494</f>
        <v>0</v>
      </c>
      <c r="U494" s="3">
        <f>'data sistem'!ED494</f>
        <v>0</v>
      </c>
      <c r="V494" s="3">
        <f>'data sistem'!EE494</f>
        <v>0</v>
      </c>
      <c r="W494" s="3">
        <f>'data sistem'!EF494</f>
        <v>0</v>
      </c>
      <c r="X494" s="3">
        <f>'data sistem'!EG494</f>
        <v>0</v>
      </c>
      <c r="Y494" s="3" t="str">
        <f>IF('data sistem'!DW494="ya",1,IF('data sistem'!DW494="tidak",0,""))</f>
        <v/>
      </c>
      <c r="Z494" s="3">
        <f>'data sistem'!EM494</f>
        <v>0</v>
      </c>
      <c r="AA494" s="3">
        <f>'data sistem'!EH494</f>
        <v>0</v>
      </c>
      <c r="AB494" s="3">
        <f>'data sistem'!EI494</f>
        <v>0</v>
      </c>
      <c r="AC494" s="3">
        <f>'data sistem'!EJ494</f>
        <v>0</v>
      </c>
      <c r="AD494" s="3">
        <f>'data sistem'!EK494</f>
        <v>0</v>
      </c>
      <c r="AE494" s="3">
        <f>'data sistem'!EL494</f>
        <v>0</v>
      </c>
      <c r="AF494" s="3">
        <f>0</f>
        <v>0</v>
      </c>
      <c r="AH494" s="3">
        <f>IF('data sistem'!FB494="lebih dari 3",4,'data sistem'!FB494)</f>
        <v>0</v>
      </c>
      <c r="AI494" s="3" t="str">
        <f>IF('data sistem'!FF494="sebelum lulus",1,IF('data sistem'!FF494="setelah lulus",2,""))</f>
        <v/>
      </c>
      <c r="AJ494" s="3" t="str">
        <f>IF('data sistem'!FG494="0-3 bulan",1,IF('data sistem'!FG494="3-6 bulan",3,IF('data sistem'!FG494="6-12 bulan",6,IF('data sistem'!FG494="lebih dari 12 bulan",12,""))))</f>
        <v/>
      </c>
      <c r="AK494" s="3" t="str">
        <f>IF('data sistem'!FH494="0-3 bulan",1,IF('data sistem'!FH494="3-6 bulan",3,IF('data sistem'!FH494="6-12 bulan",6,IF('data sistem'!FH494="lebih dari 12 bulan",12,""))))</f>
        <v/>
      </c>
      <c r="AL494" s="3">
        <f>IF('data sistem'!FC494="lebih dari 3",4,'data sistem'!FC494)</f>
        <v>0</v>
      </c>
      <c r="AM494" s="3">
        <f>IF('data sistem'!FD494="lebih dari 3",4,'data sistem'!FD494)</f>
        <v>0</v>
      </c>
      <c r="AN494" s="3" t="str">
        <f>IF(LEFT('data sistem'!U494,7)="bekerja",1,IF(LEFT('data sistem'!U494,5)="tidak",2,""))</f>
        <v/>
      </c>
      <c r="AO494" s="3">
        <f>'data sistem'!M494*1</f>
        <v>0</v>
      </c>
      <c r="AP494" s="3">
        <f>'data sistem'!R494*2</f>
        <v>0</v>
      </c>
      <c r="AQ494" s="3">
        <f>'data sistem'!P494*3</f>
        <v>0</v>
      </c>
      <c r="AR494" s="3">
        <f>'data sistem'!Q494*4</f>
        <v>0</v>
      </c>
      <c r="AS494" s="3">
        <f>0</f>
        <v>0</v>
      </c>
      <c r="AU494" s="3">
        <f>IF('data sistem'!Q494="1",4,1)</f>
        <v>1</v>
      </c>
      <c r="AW494" s="3">
        <f>IF('data sistem'!AG494="bumn",1,IF('data sistem'!AG494="non-profit",2,IF('data sistem'!AG494="swasta",3,IF('data sistem'!AG494="wiraswasta",4,5))))</f>
        <v>5</v>
      </c>
      <c r="AX494" s="3">
        <f>IF(AW494=5,'data sistem'!AG494,"")</f>
        <v>0</v>
      </c>
      <c r="AY494" s="3">
        <f>IF('data sistem'!T494=0,1,'data sistem'!T494=0)</f>
        <v>1</v>
      </c>
      <c r="BA494" s="3">
        <f>IF('data sistem'!AM494="kurang dari 1 juta",1000000,IF('data sistem'!AM494="antara 1 dan 2 juta",2000000,IF('data sistem'!AM494="lebih dari 2 juta",3000000,IF('data sistem'!AM494="lebih dari 3 juta",4000000,0))))</f>
        <v>0</v>
      </c>
      <c r="BB494" s="3">
        <f>0</f>
        <v>0</v>
      </c>
      <c r="BC494" s="3">
        <f>IF('data sistem'!BI494="kurang dari 1 juta",1000000,IF('data sistem'!BI494="antara 1 dan 2 juta",2000000,IF('data sistem'!BI494="lebih dari 2 juta",3000000,IF('data sistem'!BI494="lebih dari 3 juta",4000000,0))))</f>
        <v>0</v>
      </c>
      <c r="BD494" s="3" t="str">
        <f>IF('data sistem'!DE494&gt;0,'data sistem'!DE494,"")</f>
        <v/>
      </c>
      <c r="BE494" s="3" t="str">
        <f>IF('data sistem'!DF494="lebih tinggi",1,IF('data sistem'!DF494="sama",2,IF('data sistem'!DF494="lebih rendah",3,IF('data sistem'!DF494="tidak perlu",4,""))))</f>
        <v/>
      </c>
      <c r="BF494" s="3">
        <f>'data sistem'!DG494*1</f>
        <v>0</v>
      </c>
      <c r="BG494" s="3">
        <f>'data sistem'!DH494*2</f>
        <v>0</v>
      </c>
      <c r="BH494" s="3">
        <f>'data sistem'!DI494*3</f>
        <v>0</v>
      </c>
      <c r="BI494" s="3">
        <f>'data sistem'!DJ494*4</f>
        <v>0</v>
      </c>
      <c r="BJ494" s="3">
        <f>'data sistem'!DK494*5</f>
        <v>0</v>
      </c>
      <c r="BK494" s="3">
        <f>'data sistem'!DL494*6</f>
        <v>0</v>
      </c>
      <c r="BL494" s="3">
        <f>'data sistem'!DM494*7</f>
        <v>0</v>
      </c>
      <c r="BM494" s="3">
        <f>'data sistem'!DN494*8</f>
        <v>0</v>
      </c>
      <c r="BN494" s="3">
        <f>'data sistem'!DO494*9</f>
        <v>0</v>
      </c>
      <c r="BO494" s="3">
        <f>'data sistem'!DP494*10</f>
        <v>0</v>
      </c>
      <c r="BP494" s="3">
        <f>'data sistem'!DQ494*11</f>
        <v>0</v>
      </c>
      <c r="BQ494" s="3">
        <f>'data sistem'!DR494*12</f>
        <v>0</v>
      </c>
      <c r="BR494" s="3">
        <v>0</v>
      </c>
      <c r="BT494" s="3">
        <f>'data sistem'!GU494</f>
        <v>0</v>
      </c>
      <c r="BU494" s="3">
        <f>'data sistem'!HX494</f>
        <v>0</v>
      </c>
      <c r="BV494" s="3">
        <f>'data sistem'!GV494</f>
        <v>0</v>
      </c>
      <c r="BW494" s="3">
        <f>'data sistem'!HY494</f>
        <v>0</v>
      </c>
      <c r="BX494" s="3">
        <f>'data sistem'!GW494</f>
        <v>0</v>
      </c>
      <c r="BY494" s="3">
        <f>'data sistem'!HV494</f>
        <v>0</v>
      </c>
      <c r="BZ494" s="3">
        <f>'data sistem'!HZ494</f>
        <v>0</v>
      </c>
      <c r="CA494" s="3">
        <f>'data sistem'!IY494</f>
        <v>0</v>
      </c>
      <c r="CB494" s="3">
        <f>'data sistem'!GX494</f>
        <v>0</v>
      </c>
      <c r="CC494" s="3">
        <f>'data sistem'!IA494</f>
        <v>0</v>
      </c>
      <c r="CD494" s="3">
        <f>'data sistem'!GY494</f>
        <v>0</v>
      </c>
      <c r="CE494" s="3">
        <f>'data sistem'!IB494</f>
        <v>0</v>
      </c>
      <c r="CF494" s="3">
        <f>'data sistem'!GZ494</f>
        <v>0</v>
      </c>
      <c r="CH494" s="3">
        <f>'data sistem'!IC494</f>
        <v>0</v>
      </c>
      <c r="CJ494" s="3">
        <f>'data sistem'!HA494</f>
        <v>0</v>
      </c>
      <c r="CK494" s="3">
        <f>'data sistem'!ID494</f>
        <v>0</v>
      </c>
      <c r="CL494" s="3">
        <f>'data sistem'!HB494</f>
        <v>0</v>
      </c>
      <c r="CM494" s="3">
        <f>'data sistem'!IE494</f>
        <v>0</v>
      </c>
      <c r="CN494" s="3">
        <f>'data sistem'!HC494</f>
        <v>0</v>
      </c>
      <c r="CO494" s="3">
        <f>'data sistem'!IF494</f>
        <v>0</v>
      </c>
      <c r="CP494" s="3">
        <f>'data sistem'!HD494</f>
        <v>0</v>
      </c>
      <c r="CQ494" s="3">
        <f>'data sistem'!IG494</f>
        <v>0</v>
      </c>
      <c r="CR494" s="3">
        <f>'data sistem'!HE494</f>
        <v>0</v>
      </c>
      <c r="CS494" s="3">
        <f>'data sistem'!IH494</f>
        <v>0</v>
      </c>
      <c r="CT494" s="3">
        <f>'data sistem'!HF494</f>
        <v>0</v>
      </c>
      <c r="CU494" s="3">
        <f>'data sistem'!II494</f>
        <v>0</v>
      </c>
      <c r="CV494" s="3">
        <f>'data sistem'!HG494</f>
        <v>0</v>
      </c>
      <c r="CW494" s="3">
        <f>'data sistem'!IJ494</f>
        <v>0</v>
      </c>
      <c r="CX494" s="3">
        <f>'data sistem'!HH494</f>
        <v>0</v>
      </c>
      <c r="CY494" s="3">
        <f>'data sistem'!IK494</f>
        <v>0</v>
      </c>
      <c r="CZ494" s="3">
        <f>'data sistem'!HI494</f>
        <v>0</v>
      </c>
      <c r="DA494" s="3">
        <f>'data sistem'!IL494</f>
        <v>0</v>
      </c>
      <c r="DB494" s="3">
        <f>'data sistem'!HJ494</f>
        <v>0</v>
      </c>
      <c r="DC494" s="3">
        <f>'data sistem'!IM494</f>
        <v>0</v>
      </c>
      <c r="DD494" s="3">
        <f>'data sistem'!HK494</f>
        <v>0</v>
      </c>
      <c r="DE494" s="3">
        <f>'data sistem'!IN494</f>
        <v>0</v>
      </c>
      <c r="DF494" s="3">
        <f>'data sistem'!HL494</f>
        <v>0</v>
      </c>
      <c r="DG494" s="3">
        <f>'data sistem'!IO494</f>
        <v>0</v>
      </c>
      <c r="DH494" s="3">
        <f>'data sistem'!HM494</f>
        <v>0</v>
      </c>
      <c r="DI494" s="3">
        <f>'data sistem'!HM494</f>
        <v>0</v>
      </c>
      <c r="DJ494" s="3">
        <f>'data sistem'!IP494</f>
        <v>0</v>
      </c>
      <c r="DK494" s="3">
        <f>'data sistem'!IP494</f>
        <v>0</v>
      </c>
      <c r="DL494" s="3">
        <f>'data sistem'!HN494</f>
        <v>0</v>
      </c>
      <c r="DM494" s="3">
        <f>'data sistem'!IQ494</f>
        <v>0</v>
      </c>
      <c r="DN494" s="3">
        <f>'data sistem'!HO494</f>
        <v>0</v>
      </c>
      <c r="DO494" s="3">
        <f>'data sistem'!IR494</f>
        <v>0</v>
      </c>
      <c r="DP494" s="3">
        <f>'data sistem'!HP494</f>
        <v>0</v>
      </c>
      <c r="DQ494" s="3">
        <f>'data sistem'!IS494</f>
        <v>0</v>
      </c>
      <c r="DR494" s="3">
        <f>'data sistem'!HQ494</f>
        <v>0</v>
      </c>
      <c r="DS494" s="3">
        <f>'data sistem'!IT494</f>
        <v>0</v>
      </c>
      <c r="DT494" s="3">
        <f>'data sistem'!HR494</f>
        <v>0</v>
      </c>
      <c r="DU494" s="3">
        <f>'data sistem'!IU494</f>
        <v>0</v>
      </c>
      <c r="DV494" s="3">
        <f>'data sistem'!HS494</f>
        <v>0</v>
      </c>
      <c r="DW494" s="3">
        <f>'data sistem'!IV494</f>
        <v>0</v>
      </c>
      <c r="DX494" s="3">
        <f>'data sistem'!HT494</f>
        <v>0</v>
      </c>
      <c r="DY494" s="3">
        <f>'data sistem'!IW494</f>
        <v>0</v>
      </c>
      <c r="DZ494" s="3">
        <f>'data sistem'!HU494</f>
        <v>0</v>
      </c>
      <c r="EA494" s="3">
        <f>'data sistem'!IX494</f>
        <v>0</v>
      </c>
    </row>
    <row r="495" spans="1:131" x14ac:dyDescent="0.3">
      <c r="A495" s="3" t="str">
        <f t="shared" si="7"/>
        <v>051022</v>
      </c>
      <c r="B495" s="3" t="e">
        <f>VLOOKUP('data sistem'!C495,kodeprodi!$A$2:$B$11,2,FALSE)</f>
        <v>#N/A</v>
      </c>
      <c r="C495" s="3">
        <f>'data sistem'!A495</f>
        <v>0</v>
      </c>
      <c r="D495" s="3">
        <f>'data sistem'!B495</f>
        <v>0</v>
      </c>
      <c r="E495" s="3">
        <f>'data sistem'!J495</f>
        <v>0</v>
      </c>
      <c r="F495" s="3">
        <f>'data sistem'!K495</f>
        <v>0</v>
      </c>
      <c r="G495" s="3">
        <f>2020-'data sistem'!E495</f>
        <v>2020</v>
      </c>
      <c r="H495" s="3">
        <f>1</f>
        <v>1</v>
      </c>
      <c r="I495" s="3">
        <f>2</f>
        <v>2</v>
      </c>
      <c r="J495" s="3">
        <f>3</f>
        <v>3</v>
      </c>
      <c r="K495" s="3">
        <f>3</f>
        <v>3</v>
      </c>
      <c r="L495" s="3">
        <f>1</f>
        <v>1</v>
      </c>
      <c r="M495" s="3">
        <f>2</f>
        <v>2</v>
      </c>
      <c r="N495" s="3">
        <f>1</f>
        <v>1</v>
      </c>
      <c r="O495" s="3" t="str">
        <f>IF('data sistem'!W495="tidak",3,IF('data sistem'!W495="ya",IF('data sistem'!DT495="sebelum lulus",1,IF('data sistem'!DT495="setelah lulus",2,"")),""))</f>
        <v/>
      </c>
      <c r="P495" s="3" t="str">
        <f>IF('data sistem'!DU495="0-3 bulan",1,IF('data sistem'!DU495="3-6 bulan",3,IF('data sistem'!DU495="6-12 bulan",6,IF('data sistem'!DU495="lebih dari 12 bulan",12,""))))</f>
        <v/>
      </c>
      <c r="Q495" s="3" t="str">
        <f>IF('data sistem'!DV495="0-3 bulan",1,IF('data sistem'!DV495="3-6 bulan",3,IF('data sistem'!DV495="6-12 bulan",6,IF('data sistem'!DV495="lebih dari 12 bulan",12,""))))</f>
        <v/>
      </c>
      <c r="R495" s="3">
        <f>'data sistem'!EA495</f>
        <v>0</v>
      </c>
      <c r="S495" s="3">
        <f>'data sistem'!EB495</f>
        <v>0</v>
      </c>
      <c r="T495" s="3">
        <f>'data sistem'!EC495</f>
        <v>0</v>
      </c>
      <c r="U495" s="3">
        <f>'data sistem'!ED495</f>
        <v>0</v>
      </c>
      <c r="V495" s="3">
        <f>'data sistem'!EE495</f>
        <v>0</v>
      </c>
      <c r="W495" s="3">
        <f>'data sistem'!EF495</f>
        <v>0</v>
      </c>
      <c r="X495" s="3">
        <f>'data sistem'!EG495</f>
        <v>0</v>
      </c>
      <c r="Y495" s="3" t="str">
        <f>IF('data sistem'!DW495="ya",1,IF('data sistem'!DW495="tidak",0,""))</f>
        <v/>
      </c>
      <c r="Z495" s="3">
        <f>'data sistem'!EM495</f>
        <v>0</v>
      </c>
      <c r="AA495" s="3">
        <f>'data sistem'!EH495</f>
        <v>0</v>
      </c>
      <c r="AB495" s="3">
        <f>'data sistem'!EI495</f>
        <v>0</v>
      </c>
      <c r="AC495" s="3">
        <f>'data sistem'!EJ495</f>
        <v>0</v>
      </c>
      <c r="AD495" s="3">
        <f>'data sistem'!EK495</f>
        <v>0</v>
      </c>
      <c r="AE495" s="3">
        <f>'data sistem'!EL495</f>
        <v>0</v>
      </c>
      <c r="AF495" s="3">
        <f>0</f>
        <v>0</v>
      </c>
      <c r="AH495" s="3">
        <f>IF('data sistem'!FB495="lebih dari 3",4,'data sistem'!FB495)</f>
        <v>0</v>
      </c>
      <c r="AI495" s="3" t="str">
        <f>IF('data sistem'!FF495="sebelum lulus",1,IF('data sistem'!FF495="setelah lulus",2,""))</f>
        <v/>
      </c>
      <c r="AJ495" s="3" t="str">
        <f>IF('data sistem'!FG495="0-3 bulan",1,IF('data sistem'!FG495="3-6 bulan",3,IF('data sistem'!FG495="6-12 bulan",6,IF('data sistem'!FG495="lebih dari 12 bulan",12,""))))</f>
        <v/>
      </c>
      <c r="AK495" s="3" t="str">
        <f>IF('data sistem'!FH495="0-3 bulan",1,IF('data sistem'!FH495="3-6 bulan",3,IF('data sistem'!FH495="6-12 bulan",6,IF('data sistem'!FH495="lebih dari 12 bulan",12,""))))</f>
        <v/>
      </c>
      <c r="AL495" s="3">
        <f>IF('data sistem'!FC495="lebih dari 3",4,'data sistem'!FC495)</f>
        <v>0</v>
      </c>
      <c r="AM495" s="3">
        <f>IF('data sistem'!FD495="lebih dari 3",4,'data sistem'!FD495)</f>
        <v>0</v>
      </c>
      <c r="AN495" s="3" t="str">
        <f>IF(LEFT('data sistem'!U495,7)="bekerja",1,IF(LEFT('data sistem'!U495,5)="tidak",2,""))</f>
        <v/>
      </c>
      <c r="AO495" s="3">
        <f>'data sistem'!M495*1</f>
        <v>0</v>
      </c>
      <c r="AP495" s="3">
        <f>'data sistem'!R495*2</f>
        <v>0</v>
      </c>
      <c r="AQ495" s="3">
        <f>'data sistem'!P495*3</f>
        <v>0</v>
      </c>
      <c r="AR495" s="3">
        <f>'data sistem'!Q495*4</f>
        <v>0</v>
      </c>
      <c r="AS495" s="3">
        <f>0</f>
        <v>0</v>
      </c>
      <c r="AU495" s="3">
        <f>IF('data sistem'!Q495="1",4,1)</f>
        <v>1</v>
      </c>
      <c r="AW495" s="3">
        <f>IF('data sistem'!AG495="bumn",1,IF('data sistem'!AG495="non-profit",2,IF('data sistem'!AG495="swasta",3,IF('data sistem'!AG495="wiraswasta",4,5))))</f>
        <v>5</v>
      </c>
      <c r="AX495" s="3">
        <f>IF(AW495=5,'data sistem'!AG495,"")</f>
        <v>0</v>
      </c>
      <c r="AY495" s="3">
        <f>IF('data sistem'!T495=0,1,'data sistem'!T495=0)</f>
        <v>1</v>
      </c>
      <c r="BA495" s="3">
        <f>IF('data sistem'!AM495="kurang dari 1 juta",1000000,IF('data sistem'!AM495="antara 1 dan 2 juta",2000000,IF('data sistem'!AM495="lebih dari 2 juta",3000000,IF('data sistem'!AM495="lebih dari 3 juta",4000000,0))))</f>
        <v>0</v>
      </c>
      <c r="BB495" s="3">
        <f>0</f>
        <v>0</v>
      </c>
      <c r="BC495" s="3">
        <f>IF('data sistem'!BI495="kurang dari 1 juta",1000000,IF('data sistem'!BI495="antara 1 dan 2 juta",2000000,IF('data sistem'!BI495="lebih dari 2 juta",3000000,IF('data sistem'!BI495="lebih dari 3 juta",4000000,0))))</f>
        <v>0</v>
      </c>
      <c r="BD495" s="3" t="str">
        <f>IF('data sistem'!DE495&gt;0,'data sistem'!DE495,"")</f>
        <v/>
      </c>
      <c r="BE495" s="3" t="str">
        <f>IF('data sistem'!DF495="lebih tinggi",1,IF('data sistem'!DF495="sama",2,IF('data sistem'!DF495="lebih rendah",3,IF('data sistem'!DF495="tidak perlu",4,""))))</f>
        <v/>
      </c>
      <c r="BF495" s="3">
        <f>'data sistem'!DG495*1</f>
        <v>0</v>
      </c>
      <c r="BG495" s="3">
        <f>'data sistem'!DH495*2</f>
        <v>0</v>
      </c>
      <c r="BH495" s="3">
        <f>'data sistem'!DI495*3</f>
        <v>0</v>
      </c>
      <c r="BI495" s="3">
        <f>'data sistem'!DJ495*4</f>
        <v>0</v>
      </c>
      <c r="BJ495" s="3">
        <f>'data sistem'!DK495*5</f>
        <v>0</v>
      </c>
      <c r="BK495" s="3">
        <f>'data sistem'!DL495*6</f>
        <v>0</v>
      </c>
      <c r="BL495" s="3">
        <f>'data sistem'!DM495*7</f>
        <v>0</v>
      </c>
      <c r="BM495" s="3">
        <f>'data sistem'!DN495*8</f>
        <v>0</v>
      </c>
      <c r="BN495" s="3">
        <f>'data sistem'!DO495*9</f>
        <v>0</v>
      </c>
      <c r="BO495" s="3">
        <f>'data sistem'!DP495*10</f>
        <v>0</v>
      </c>
      <c r="BP495" s="3">
        <f>'data sistem'!DQ495*11</f>
        <v>0</v>
      </c>
      <c r="BQ495" s="3">
        <f>'data sistem'!DR495*12</f>
        <v>0</v>
      </c>
      <c r="BR495" s="3">
        <v>0</v>
      </c>
      <c r="BT495" s="3">
        <f>'data sistem'!GU495</f>
        <v>0</v>
      </c>
      <c r="BU495" s="3">
        <f>'data sistem'!HX495</f>
        <v>0</v>
      </c>
      <c r="BV495" s="3">
        <f>'data sistem'!GV495</f>
        <v>0</v>
      </c>
      <c r="BW495" s="3">
        <f>'data sistem'!HY495</f>
        <v>0</v>
      </c>
      <c r="BX495" s="3">
        <f>'data sistem'!GW495</f>
        <v>0</v>
      </c>
      <c r="BY495" s="3">
        <f>'data sistem'!HV495</f>
        <v>0</v>
      </c>
      <c r="BZ495" s="3">
        <f>'data sistem'!HZ495</f>
        <v>0</v>
      </c>
      <c r="CA495" s="3">
        <f>'data sistem'!IY495</f>
        <v>0</v>
      </c>
      <c r="CB495" s="3">
        <f>'data sistem'!GX495</f>
        <v>0</v>
      </c>
      <c r="CC495" s="3">
        <f>'data sistem'!IA495</f>
        <v>0</v>
      </c>
      <c r="CD495" s="3">
        <f>'data sistem'!GY495</f>
        <v>0</v>
      </c>
      <c r="CE495" s="3">
        <f>'data sistem'!IB495</f>
        <v>0</v>
      </c>
      <c r="CF495" s="3">
        <f>'data sistem'!GZ495</f>
        <v>0</v>
      </c>
      <c r="CH495" s="3">
        <f>'data sistem'!IC495</f>
        <v>0</v>
      </c>
      <c r="CJ495" s="3">
        <f>'data sistem'!HA495</f>
        <v>0</v>
      </c>
      <c r="CK495" s="3">
        <f>'data sistem'!ID495</f>
        <v>0</v>
      </c>
      <c r="CL495" s="3">
        <f>'data sistem'!HB495</f>
        <v>0</v>
      </c>
      <c r="CM495" s="3">
        <f>'data sistem'!IE495</f>
        <v>0</v>
      </c>
      <c r="CN495" s="3">
        <f>'data sistem'!HC495</f>
        <v>0</v>
      </c>
      <c r="CO495" s="3">
        <f>'data sistem'!IF495</f>
        <v>0</v>
      </c>
      <c r="CP495" s="3">
        <f>'data sistem'!HD495</f>
        <v>0</v>
      </c>
      <c r="CQ495" s="3">
        <f>'data sistem'!IG495</f>
        <v>0</v>
      </c>
      <c r="CR495" s="3">
        <f>'data sistem'!HE495</f>
        <v>0</v>
      </c>
      <c r="CS495" s="3">
        <f>'data sistem'!IH495</f>
        <v>0</v>
      </c>
      <c r="CT495" s="3">
        <f>'data sistem'!HF495</f>
        <v>0</v>
      </c>
      <c r="CU495" s="3">
        <f>'data sistem'!II495</f>
        <v>0</v>
      </c>
      <c r="CV495" s="3">
        <f>'data sistem'!HG495</f>
        <v>0</v>
      </c>
      <c r="CW495" s="3">
        <f>'data sistem'!IJ495</f>
        <v>0</v>
      </c>
      <c r="CX495" s="3">
        <f>'data sistem'!HH495</f>
        <v>0</v>
      </c>
      <c r="CY495" s="3">
        <f>'data sistem'!IK495</f>
        <v>0</v>
      </c>
      <c r="CZ495" s="3">
        <f>'data sistem'!HI495</f>
        <v>0</v>
      </c>
      <c r="DA495" s="3">
        <f>'data sistem'!IL495</f>
        <v>0</v>
      </c>
      <c r="DB495" s="3">
        <f>'data sistem'!HJ495</f>
        <v>0</v>
      </c>
      <c r="DC495" s="3">
        <f>'data sistem'!IM495</f>
        <v>0</v>
      </c>
      <c r="DD495" s="3">
        <f>'data sistem'!HK495</f>
        <v>0</v>
      </c>
      <c r="DE495" s="3">
        <f>'data sistem'!IN495</f>
        <v>0</v>
      </c>
      <c r="DF495" s="3">
        <f>'data sistem'!HL495</f>
        <v>0</v>
      </c>
      <c r="DG495" s="3">
        <f>'data sistem'!IO495</f>
        <v>0</v>
      </c>
      <c r="DH495" s="3">
        <f>'data sistem'!HM495</f>
        <v>0</v>
      </c>
      <c r="DI495" s="3">
        <f>'data sistem'!HM495</f>
        <v>0</v>
      </c>
      <c r="DJ495" s="3">
        <f>'data sistem'!IP495</f>
        <v>0</v>
      </c>
      <c r="DK495" s="3">
        <f>'data sistem'!IP495</f>
        <v>0</v>
      </c>
      <c r="DL495" s="3">
        <f>'data sistem'!HN495</f>
        <v>0</v>
      </c>
      <c r="DM495" s="3">
        <f>'data sistem'!IQ495</f>
        <v>0</v>
      </c>
      <c r="DN495" s="3">
        <f>'data sistem'!HO495</f>
        <v>0</v>
      </c>
      <c r="DO495" s="3">
        <f>'data sistem'!IR495</f>
        <v>0</v>
      </c>
      <c r="DP495" s="3">
        <f>'data sistem'!HP495</f>
        <v>0</v>
      </c>
      <c r="DQ495" s="3">
        <f>'data sistem'!IS495</f>
        <v>0</v>
      </c>
      <c r="DR495" s="3">
        <f>'data sistem'!HQ495</f>
        <v>0</v>
      </c>
      <c r="DS495" s="3">
        <f>'data sistem'!IT495</f>
        <v>0</v>
      </c>
      <c r="DT495" s="3">
        <f>'data sistem'!HR495</f>
        <v>0</v>
      </c>
      <c r="DU495" s="3">
        <f>'data sistem'!IU495</f>
        <v>0</v>
      </c>
      <c r="DV495" s="3">
        <f>'data sistem'!HS495</f>
        <v>0</v>
      </c>
      <c r="DW495" s="3">
        <f>'data sistem'!IV495</f>
        <v>0</v>
      </c>
      <c r="DX495" s="3">
        <f>'data sistem'!HT495</f>
        <v>0</v>
      </c>
      <c r="DY495" s="3">
        <f>'data sistem'!IW495</f>
        <v>0</v>
      </c>
      <c r="DZ495" s="3">
        <f>'data sistem'!HU495</f>
        <v>0</v>
      </c>
      <c r="EA495" s="3">
        <f>'data sistem'!IX495</f>
        <v>0</v>
      </c>
    </row>
    <row r="496" spans="1:131" x14ac:dyDescent="0.3">
      <c r="A496" s="3" t="str">
        <f t="shared" si="7"/>
        <v>051022</v>
      </c>
      <c r="B496" s="3" t="e">
        <f>VLOOKUP('data sistem'!C496,kodeprodi!$A$2:$B$11,2,FALSE)</f>
        <v>#N/A</v>
      </c>
      <c r="C496" s="3">
        <f>'data sistem'!A496</f>
        <v>0</v>
      </c>
      <c r="D496" s="3">
        <f>'data sistem'!B496</f>
        <v>0</v>
      </c>
      <c r="E496" s="3">
        <f>'data sistem'!J496</f>
        <v>0</v>
      </c>
      <c r="F496" s="3">
        <f>'data sistem'!K496</f>
        <v>0</v>
      </c>
      <c r="G496" s="3">
        <f>2020-'data sistem'!E496</f>
        <v>2020</v>
      </c>
      <c r="H496" s="3">
        <f>1</f>
        <v>1</v>
      </c>
      <c r="I496" s="3">
        <f>2</f>
        <v>2</v>
      </c>
      <c r="J496" s="3">
        <f>3</f>
        <v>3</v>
      </c>
      <c r="K496" s="3">
        <f>3</f>
        <v>3</v>
      </c>
      <c r="L496" s="3">
        <f>1</f>
        <v>1</v>
      </c>
      <c r="M496" s="3">
        <f>2</f>
        <v>2</v>
      </c>
      <c r="N496" s="3">
        <f>1</f>
        <v>1</v>
      </c>
      <c r="O496" s="3" t="str">
        <f>IF('data sistem'!W496="tidak",3,IF('data sistem'!W496="ya",IF('data sistem'!DT496="sebelum lulus",1,IF('data sistem'!DT496="setelah lulus",2,"")),""))</f>
        <v/>
      </c>
      <c r="P496" s="3" t="str">
        <f>IF('data sistem'!DU496="0-3 bulan",1,IF('data sistem'!DU496="3-6 bulan",3,IF('data sistem'!DU496="6-12 bulan",6,IF('data sistem'!DU496="lebih dari 12 bulan",12,""))))</f>
        <v/>
      </c>
      <c r="Q496" s="3" t="str">
        <f>IF('data sistem'!DV496="0-3 bulan",1,IF('data sistem'!DV496="3-6 bulan",3,IF('data sistem'!DV496="6-12 bulan",6,IF('data sistem'!DV496="lebih dari 12 bulan",12,""))))</f>
        <v/>
      </c>
      <c r="R496" s="3">
        <f>'data sistem'!EA496</f>
        <v>0</v>
      </c>
      <c r="S496" s="3">
        <f>'data sistem'!EB496</f>
        <v>0</v>
      </c>
      <c r="T496" s="3">
        <f>'data sistem'!EC496</f>
        <v>0</v>
      </c>
      <c r="U496" s="3">
        <f>'data sistem'!ED496</f>
        <v>0</v>
      </c>
      <c r="V496" s="3">
        <f>'data sistem'!EE496</f>
        <v>0</v>
      </c>
      <c r="W496" s="3">
        <f>'data sistem'!EF496</f>
        <v>0</v>
      </c>
      <c r="X496" s="3">
        <f>'data sistem'!EG496</f>
        <v>0</v>
      </c>
      <c r="Y496" s="3" t="str">
        <f>IF('data sistem'!DW496="ya",1,IF('data sistem'!DW496="tidak",0,""))</f>
        <v/>
      </c>
      <c r="Z496" s="3">
        <f>'data sistem'!EM496</f>
        <v>0</v>
      </c>
      <c r="AA496" s="3">
        <f>'data sistem'!EH496</f>
        <v>0</v>
      </c>
      <c r="AB496" s="3">
        <f>'data sistem'!EI496</f>
        <v>0</v>
      </c>
      <c r="AC496" s="3">
        <f>'data sistem'!EJ496</f>
        <v>0</v>
      </c>
      <c r="AD496" s="3">
        <f>'data sistem'!EK496</f>
        <v>0</v>
      </c>
      <c r="AE496" s="3">
        <f>'data sistem'!EL496</f>
        <v>0</v>
      </c>
      <c r="AF496" s="3">
        <f>0</f>
        <v>0</v>
      </c>
      <c r="AH496" s="3">
        <f>IF('data sistem'!FB496="lebih dari 3",4,'data sistem'!FB496)</f>
        <v>0</v>
      </c>
      <c r="AI496" s="3" t="str">
        <f>IF('data sistem'!FF496="sebelum lulus",1,IF('data sistem'!FF496="setelah lulus",2,""))</f>
        <v/>
      </c>
      <c r="AJ496" s="3" t="str">
        <f>IF('data sistem'!FG496="0-3 bulan",1,IF('data sistem'!FG496="3-6 bulan",3,IF('data sistem'!FG496="6-12 bulan",6,IF('data sistem'!FG496="lebih dari 12 bulan",12,""))))</f>
        <v/>
      </c>
      <c r="AK496" s="3" t="str">
        <f>IF('data sistem'!FH496="0-3 bulan",1,IF('data sistem'!FH496="3-6 bulan",3,IF('data sistem'!FH496="6-12 bulan",6,IF('data sistem'!FH496="lebih dari 12 bulan",12,""))))</f>
        <v/>
      </c>
      <c r="AL496" s="3">
        <f>IF('data sistem'!FC496="lebih dari 3",4,'data sistem'!FC496)</f>
        <v>0</v>
      </c>
      <c r="AM496" s="3">
        <f>IF('data sistem'!FD496="lebih dari 3",4,'data sistem'!FD496)</f>
        <v>0</v>
      </c>
      <c r="AN496" s="3" t="str">
        <f>IF(LEFT('data sistem'!U496,7)="bekerja",1,IF(LEFT('data sistem'!U496,5)="tidak",2,""))</f>
        <v/>
      </c>
      <c r="AO496" s="3">
        <f>'data sistem'!M496*1</f>
        <v>0</v>
      </c>
      <c r="AP496" s="3">
        <f>'data sistem'!R496*2</f>
        <v>0</v>
      </c>
      <c r="AQ496" s="3">
        <f>'data sistem'!P496*3</f>
        <v>0</v>
      </c>
      <c r="AR496" s="3">
        <f>'data sistem'!Q496*4</f>
        <v>0</v>
      </c>
      <c r="AS496" s="3">
        <f>0</f>
        <v>0</v>
      </c>
      <c r="AU496" s="3">
        <f>IF('data sistem'!Q496="1",4,1)</f>
        <v>1</v>
      </c>
      <c r="AW496" s="3">
        <f>IF('data sistem'!AG496="bumn",1,IF('data sistem'!AG496="non-profit",2,IF('data sistem'!AG496="swasta",3,IF('data sistem'!AG496="wiraswasta",4,5))))</f>
        <v>5</v>
      </c>
      <c r="AX496" s="3">
        <f>IF(AW496=5,'data sistem'!AG496,"")</f>
        <v>0</v>
      </c>
      <c r="AY496" s="3">
        <f>IF('data sistem'!T496=0,1,'data sistem'!T496=0)</f>
        <v>1</v>
      </c>
      <c r="BA496" s="3">
        <f>IF('data sistem'!AM496="kurang dari 1 juta",1000000,IF('data sistem'!AM496="antara 1 dan 2 juta",2000000,IF('data sistem'!AM496="lebih dari 2 juta",3000000,IF('data sistem'!AM496="lebih dari 3 juta",4000000,0))))</f>
        <v>0</v>
      </c>
      <c r="BB496" s="3">
        <f>0</f>
        <v>0</v>
      </c>
      <c r="BC496" s="3">
        <f>IF('data sistem'!BI496="kurang dari 1 juta",1000000,IF('data sistem'!BI496="antara 1 dan 2 juta",2000000,IF('data sistem'!BI496="lebih dari 2 juta",3000000,IF('data sistem'!BI496="lebih dari 3 juta",4000000,0))))</f>
        <v>0</v>
      </c>
      <c r="BD496" s="3" t="str">
        <f>IF('data sistem'!DE496&gt;0,'data sistem'!DE496,"")</f>
        <v/>
      </c>
      <c r="BE496" s="3" t="str">
        <f>IF('data sistem'!DF496="lebih tinggi",1,IF('data sistem'!DF496="sama",2,IF('data sistem'!DF496="lebih rendah",3,IF('data sistem'!DF496="tidak perlu",4,""))))</f>
        <v/>
      </c>
      <c r="BF496" s="3">
        <f>'data sistem'!DG496*1</f>
        <v>0</v>
      </c>
      <c r="BG496" s="3">
        <f>'data sistem'!DH496*2</f>
        <v>0</v>
      </c>
      <c r="BH496" s="3">
        <f>'data sistem'!DI496*3</f>
        <v>0</v>
      </c>
      <c r="BI496" s="3">
        <f>'data sistem'!DJ496*4</f>
        <v>0</v>
      </c>
      <c r="BJ496" s="3">
        <f>'data sistem'!DK496*5</f>
        <v>0</v>
      </c>
      <c r="BK496" s="3">
        <f>'data sistem'!DL496*6</f>
        <v>0</v>
      </c>
      <c r="BL496" s="3">
        <f>'data sistem'!DM496*7</f>
        <v>0</v>
      </c>
      <c r="BM496" s="3">
        <f>'data sistem'!DN496*8</f>
        <v>0</v>
      </c>
      <c r="BN496" s="3">
        <f>'data sistem'!DO496*9</f>
        <v>0</v>
      </c>
      <c r="BO496" s="3">
        <f>'data sistem'!DP496*10</f>
        <v>0</v>
      </c>
      <c r="BP496" s="3">
        <f>'data sistem'!DQ496*11</f>
        <v>0</v>
      </c>
      <c r="BQ496" s="3">
        <f>'data sistem'!DR496*12</f>
        <v>0</v>
      </c>
      <c r="BR496" s="3">
        <v>0</v>
      </c>
      <c r="BT496" s="3">
        <f>'data sistem'!GU496</f>
        <v>0</v>
      </c>
      <c r="BU496" s="3">
        <f>'data sistem'!HX496</f>
        <v>0</v>
      </c>
      <c r="BV496" s="3">
        <f>'data sistem'!GV496</f>
        <v>0</v>
      </c>
      <c r="BW496" s="3">
        <f>'data sistem'!HY496</f>
        <v>0</v>
      </c>
      <c r="BX496" s="3">
        <f>'data sistem'!GW496</f>
        <v>0</v>
      </c>
      <c r="BY496" s="3">
        <f>'data sistem'!HV496</f>
        <v>0</v>
      </c>
      <c r="BZ496" s="3">
        <f>'data sistem'!HZ496</f>
        <v>0</v>
      </c>
      <c r="CA496" s="3">
        <f>'data sistem'!IY496</f>
        <v>0</v>
      </c>
      <c r="CB496" s="3">
        <f>'data sistem'!GX496</f>
        <v>0</v>
      </c>
      <c r="CC496" s="3">
        <f>'data sistem'!IA496</f>
        <v>0</v>
      </c>
      <c r="CD496" s="3">
        <f>'data sistem'!GY496</f>
        <v>0</v>
      </c>
      <c r="CE496" s="3">
        <f>'data sistem'!IB496</f>
        <v>0</v>
      </c>
      <c r="CF496" s="3">
        <f>'data sistem'!GZ496</f>
        <v>0</v>
      </c>
      <c r="CH496" s="3">
        <f>'data sistem'!IC496</f>
        <v>0</v>
      </c>
      <c r="CJ496" s="3">
        <f>'data sistem'!HA496</f>
        <v>0</v>
      </c>
      <c r="CK496" s="3">
        <f>'data sistem'!ID496</f>
        <v>0</v>
      </c>
      <c r="CL496" s="3">
        <f>'data sistem'!HB496</f>
        <v>0</v>
      </c>
      <c r="CM496" s="3">
        <f>'data sistem'!IE496</f>
        <v>0</v>
      </c>
      <c r="CN496" s="3">
        <f>'data sistem'!HC496</f>
        <v>0</v>
      </c>
      <c r="CO496" s="3">
        <f>'data sistem'!IF496</f>
        <v>0</v>
      </c>
      <c r="CP496" s="3">
        <f>'data sistem'!HD496</f>
        <v>0</v>
      </c>
      <c r="CQ496" s="3">
        <f>'data sistem'!IG496</f>
        <v>0</v>
      </c>
      <c r="CR496" s="3">
        <f>'data sistem'!HE496</f>
        <v>0</v>
      </c>
      <c r="CS496" s="3">
        <f>'data sistem'!IH496</f>
        <v>0</v>
      </c>
      <c r="CT496" s="3">
        <f>'data sistem'!HF496</f>
        <v>0</v>
      </c>
      <c r="CU496" s="3">
        <f>'data sistem'!II496</f>
        <v>0</v>
      </c>
      <c r="CV496" s="3">
        <f>'data sistem'!HG496</f>
        <v>0</v>
      </c>
      <c r="CW496" s="3">
        <f>'data sistem'!IJ496</f>
        <v>0</v>
      </c>
      <c r="CX496" s="3">
        <f>'data sistem'!HH496</f>
        <v>0</v>
      </c>
      <c r="CY496" s="3">
        <f>'data sistem'!IK496</f>
        <v>0</v>
      </c>
      <c r="CZ496" s="3">
        <f>'data sistem'!HI496</f>
        <v>0</v>
      </c>
      <c r="DA496" s="3">
        <f>'data sistem'!IL496</f>
        <v>0</v>
      </c>
      <c r="DB496" s="3">
        <f>'data sistem'!HJ496</f>
        <v>0</v>
      </c>
      <c r="DC496" s="3">
        <f>'data sistem'!IM496</f>
        <v>0</v>
      </c>
      <c r="DD496" s="3">
        <f>'data sistem'!HK496</f>
        <v>0</v>
      </c>
      <c r="DE496" s="3">
        <f>'data sistem'!IN496</f>
        <v>0</v>
      </c>
      <c r="DF496" s="3">
        <f>'data sistem'!HL496</f>
        <v>0</v>
      </c>
      <c r="DG496" s="3">
        <f>'data sistem'!IO496</f>
        <v>0</v>
      </c>
      <c r="DH496" s="3">
        <f>'data sistem'!HM496</f>
        <v>0</v>
      </c>
      <c r="DI496" s="3">
        <f>'data sistem'!HM496</f>
        <v>0</v>
      </c>
      <c r="DJ496" s="3">
        <f>'data sistem'!IP496</f>
        <v>0</v>
      </c>
      <c r="DK496" s="3">
        <f>'data sistem'!IP496</f>
        <v>0</v>
      </c>
      <c r="DL496" s="3">
        <f>'data sistem'!HN496</f>
        <v>0</v>
      </c>
      <c r="DM496" s="3">
        <f>'data sistem'!IQ496</f>
        <v>0</v>
      </c>
      <c r="DN496" s="3">
        <f>'data sistem'!HO496</f>
        <v>0</v>
      </c>
      <c r="DO496" s="3">
        <f>'data sistem'!IR496</f>
        <v>0</v>
      </c>
      <c r="DP496" s="3">
        <f>'data sistem'!HP496</f>
        <v>0</v>
      </c>
      <c r="DQ496" s="3">
        <f>'data sistem'!IS496</f>
        <v>0</v>
      </c>
      <c r="DR496" s="3">
        <f>'data sistem'!HQ496</f>
        <v>0</v>
      </c>
      <c r="DS496" s="3">
        <f>'data sistem'!IT496</f>
        <v>0</v>
      </c>
      <c r="DT496" s="3">
        <f>'data sistem'!HR496</f>
        <v>0</v>
      </c>
      <c r="DU496" s="3">
        <f>'data sistem'!IU496</f>
        <v>0</v>
      </c>
      <c r="DV496" s="3">
        <f>'data sistem'!HS496</f>
        <v>0</v>
      </c>
      <c r="DW496" s="3">
        <f>'data sistem'!IV496</f>
        <v>0</v>
      </c>
      <c r="DX496" s="3">
        <f>'data sistem'!HT496</f>
        <v>0</v>
      </c>
      <c r="DY496" s="3">
        <f>'data sistem'!IW496</f>
        <v>0</v>
      </c>
      <c r="DZ496" s="3">
        <f>'data sistem'!HU496</f>
        <v>0</v>
      </c>
      <c r="EA496" s="3">
        <f>'data sistem'!IX496</f>
        <v>0</v>
      </c>
    </row>
    <row r="497" spans="1:131" x14ac:dyDescent="0.3">
      <c r="A497" s="3" t="str">
        <f t="shared" si="7"/>
        <v>051022</v>
      </c>
      <c r="B497" s="3" t="e">
        <f>VLOOKUP('data sistem'!C497,kodeprodi!$A$2:$B$11,2,FALSE)</f>
        <v>#N/A</v>
      </c>
      <c r="C497" s="3">
        <f>'data sistem'!A497</f>
        <v>0</v>
      </c>
      <c r="D497" s="3">
        <f>'data sistem'!B497</f>
        <v>0</v>
      </c>
      <c r="E497" s="3">
        <f>'data sistem'!J497</f>
        <v>0</v>
      </c>
      <c r="F497" s="3">
        <f>'data sistem'!K497</f>
        <v>0</v>
      </c>
      <c r="G497" s="3">
        <f>2020-'data sistem'!E497</f>
        <v>2020</v>
      </c>
      <c r="H497" s="3">
        <f>1</f>
        <v>1</v>
      </c>
      <c r="I497" s="3">
        <f>2</f>
        <v>2</v>
      </c>
      <c r="J497" s="3">
        <f>3</f>
        <v>3</v>
      </c>
      <c r="K497" s="3">
        <f>3</f>
        <v>3</v>
      </c>
      <c r="L497" s="3">
        <f>1</f>
        <v>1</v>
      </c>
      <c r="M497" s="3">
        <f>2</f>
        <v>2</v>
      </c>
      <c r="N497" s="3">
        <f>1</f>
        <v>1</v>
      </c>
      <c r="O497" s="3" t="str">
        <f>IF('data sistem'!W497="tidak",3,IF('data sistem'!W497="ya",IF('data sistem'!DT497="sebelum lulus",1,IF('data sistem'!DT497="setelah lulus",2,"")),""))</f>
        <v/>
      </c>
      <c r="P497" s="3" t="str">
        <f>IF('data sistem'!DU497="0-3 bulan",1,IF('data sistem'!DU497="3-6 bulan",3,IF('data sistem'!DU497="6-12 bulan",6,IF('data sistem'!DU497="lebih dari 12 bulan",12,""))))</f>
        <v/>
      </c>
      <c r="Q497" s="3" t="str">
        <f>IF('data sistem'!DV497="0-3 bulan",1,IF('data sistem'!DV497="3-6 bulan",3,IF('data sistem'!DV497="6-12 bulan",6,IF('data sistem'!DV497="lebih dari 12 bulan",12,""))))</f>
        <v/>
      </c>
      <c r="R497" s="3">
        <f>'data sistem'!EA497</f>
        <v>0</v>
      </c>
      <c r="S497" s="3">
        <f>'data sistem'!EB497</f>
        <v>0</v>
      </c>
      <c r="T497" s="3">
        <f>'data sistem'!EC497</f>
        <v>0</v>
      </c>
      <c r="U497" s="3">
        <f>'data sistem'!ED497</f>
        <v>0</v>
      </c>
      <c r="V497" s="3">
        <f>'data sistem'!EE497</f>
        <v>0</v>
      </c>
      <c r="W497" s="3">
        <f>'data sistem'!EF497</f>
        <v>0</v>
      </c>
      <c r="X497" s="3">
        <f>'data sistem'!EG497</f>
        <v>0</v>
      </c>
      <c r="Y497" s="3" t="str">
        <f>IF('data sistem'!DW497="ya",1,IF('data sistem'!DW497="tidak",0,""))</f>
        <v/>
      </c>
      <c r="Z497" s="3">
        <f>'data sistem'!EM497</f>
        <v>0</v>
      </c>
      <c r="AA497" s="3">
        <f>'data sistem'!EH497</f>
        <v>0</v>
      </c>
      <c r="AB497" s="3">
        <f>'data sistem'!EI497</f>
        <v>0</v>
      </c>
      <c r="AC497" s="3">
        <f>'data sistem'!EJ497</f>
        <v>0</v>
      </c>
      <c r="AD497" s="3">
        <f>'data sistem'!EK497</f>
        <v>0</v>
      </c>
      <c r="AE497" s="3">
        <f>'data sistem'!EL497</f>
        <v>0</v>
      </c>
      <c r="AF497" s="3">
        <f>0</f>
        <v>0</v>
      </c>
      <c r="AH497" s="3">
        <f>IF('data sistem'!FB497="lebih dari 3",4,'data sistem'!FB497)</f>
        <v>0</v>
      </c>
      <c r="AI497" s="3" t="str">
        <f>IF('data sistem'!FF497="sebelum lulus",1,IF('data sistem'!FF497="setelah lulus",2,""))</f>
        <v/>
      </c>
      <c r="AJ497" s="3" t="str">
        <f>IF('data sistem'!FG497="0-3 bulan",1,IF('data sistem'!FG497="3-6 bulan",3,IF('data sistem'!FG497="6-12 bulan",6,IF('data sistem'!FG497="lebih dari 12 bulan",12,""))))</f>
        <v/>
      </c>
      <c r="AK497" s="3" t="str">
        <f>IF('data sistem'!FH497="0-3 bulan",1,IF('data sistem'!FH497="3-6 bulan",3,IF('data sistem'!FH497="6-12 bulan",6,IF('data sistem'!FH497="lebih dari 12 bulan",12,""))))</f>
        <v/>
      </c>
      <c r="AL497" s="3">
        <f>IF('data sistem'!FC497="lebih dari 3",4,'data sistem'!FC497)</f>
        <v>0</v>
      </c>
      <c r="AM497" s="3">
        <f>IF('data sistem'!FD497="lebih dari 3",4,'data sistem'!FD497)</f>
        <v>0</v>
      </c>
      <c r="AN497" s="3" t="str">
        <f>IF(LEFT('data sistem'!U497,7)="bekerja",1,IF(LEFT('data sistem'!U497,5)="tidak",2,""))</f>
        <v/>
      </c>
      <c r="AO497" s="3">
        <f>'data sistem'!M497*1</f>
        <v>0</v>
      </c>
      <c r="AP497" s="3">
        <f>'data sistem'!R497*2</f>
        <v>0</v>
      </c>
      <c r="AQ497" s="3">
        <f>'data sistem'!P497*3</f>
        <v>0</v>
      </c>
      <c r="AR497" s="3">
        <f>'data sistem'!Q497*4</f>
        <v>0</v>
      </c>
      <c r="AS497" s="3">
        <f>0</f>
        <v>0</v>
      </c>
      <c r="AU497" s="3">
        <f>IF('data sistem'!Q497="1",4,1)</f>
        <v>1</v>
      </c>
      <c r="AW497" s="3">
        <f>IF('data sistem'!AG497="bumn",1,IF('data sistem'!AG497="non-profit",2,IF('data sistem'!AG497="swasta",3,IF('data sistem'!AG497="wiraswasta",4,5))))</f>
        <v>5</v>
      </c>
      <c r="AX497" s="3">
        <f>IF(AW497=5,'data sistem'!AG497,"")</f>
        <v>0</v>
      </c>
      <c r="AY497" s="3">
        <f>IF('data sistem'!T497=0,1,'data sistem'!T497=0)</f>
        <v>1</v>
      </c>
      <c r="BA497" s="3">
        <f>IF('data sistem'!AM497="kurang dari 1 juta",1000000,IF('data sistem'!AM497="antara 1 dan 2 juta",2000000,IF('data sistem'!AM497="lebih dari 2 juta",3000000,IF('data sistem'!AM497="lebih dari 3 juta",4000000,0))))</f>
        <v>0</v>
      </c>
      <c r="BB497" s="3">
        <f>0</f>
        <v>0</v>
      </c>
      <c r="BC497" s="3">
        <f>IF('data sistem'!BI497="kurang dari 1 juta",1000000,IF('data sistem'!BI497="antara 1 dan 2 juta",2000000,IF('data sistem'!BI497="lebih dari 2 juta",3000000,IF('data sistem'!BI497="lebih dari 3 juta",4000000,0))))</f>
        <v>0</v>
      </c>
      <c r="BD497" s="3" t="str">
        <f>IF('data sistem'!DE497&gt;0,'data sistem'!DE497,"")</f>
        <v/>
      </c>
      <c r="BE497" s="3" t="str">
        <f>IF('data sistem'!DF497="lebih tinggi",1,IF('data sistem'!DF497="sama",2,IF('data sistem'!DF497="lebih rendah",3,IF('data sistem'!DF497="tidak perlu",4,""))))</f>
        <v/>
      </c>
      <c r="BF497" s="3">
        <f>'data sistem'!DG497*1</f>
        <v>0</v>
      </c>
      <c r="BG497" s="3">
        <f>'data sistem'!DH497*2</f>
        <v>0</v>
      </c>
      <c r="BH497" s="3">
        <f>'data sistem'!DI497*3</f>
        <v>0</v>
      </c>
      <c r="BI497" s="3">
        <f>'data sistem'!DJ497*4</f>
        <v>0</v>
      </c>
      <c r="BJ497" s="3">
        <f>'data sistem'!DK497*5</f>
        <v>0</v>
      </c>
      <c r="BK497" s="3">
        <f>'data sistem'!DL497*6</f>
        <v>0</v>
      </c>
      <c r="BL497" s="3">
        <f>'data sistem'!DM497*7</f>
        <v>0</v>
      </c>
      <c r="BM497" s="3">
        <f>'data sistem'!DN497*8</f>
        <v>0</v>
      </c>
      <c r="BN497" s="3">
        <f>'data sistem'!DO497*9</f>
        <v>0</v>
      </c>
      <c r="BO497" s="3">
        <f>'data sistem'!DP497*10</f>
        <v>0</v>
      </c>
      <c r="BP497" s="3">
        <f>'data sistem'!DQ497*11</f>
        <v>0</v>
      </c>
      <c r="BQ497" s="3">
        <f>'data sistem'!DR497*12</f>
        <v>0</v>
      </c>
      <c r="BR497" s="3">
        <v>0</v>
      </c>
      <c r="BT497" s="3">
        <f>'data sistem'!GU497</f>
        <v>0</v>
      </c>
      <c r="BU497" s="3">
        <f>'data sistem'!HX497</f>
        <v>0</v>
      </c>
      <c r="BV497" s="3">
        <f>'data sistem'!GV497</f>
        <v>0</v>
      </c>
      <c r="BW497" s="3">
        <f>'data sistem'!HY497</f>
        <v>0</v>
      </c>
      <c r="BX497" s="3">
        <f>'data sistem'!GW497</f>
        <v>0</v>
      </c>
      <c r="BY497" s="3">
        <f>'data sistem'!HV497</f>
        <v>0</v>
      </c>
      <c r="BZ497" s="3">
        <f>'data sistem'!HZ497</f>
        <v>0</v>
      </c>
      <c r="CA497" s="3">
        <f>'data sistem'!IY497</f>
        <v>0</v>
      </c>
      <c r="CB497" s="3">
        <f>'data sistem'!GX497</f>
        <v>0</v>
      </c>
      <c r="CC497" s="3">
        <f>'data sistem'!IA497</f>
        <v>0</v>
      </c>
      <c r="CD497" s="3">
        <f>'data sistem'!GY497</f>
        <v>0</v>
      </c>
      <c r="CE497" s="3">
        <f>'data sistem'!IB497</f>
        <v>0</v>
      </c>
      <c r="CF497" s="3">
        <f>'data sistem'!GZ497</f>
        <v>0</v>
      </c>
      <c r="CH497" s="3">
        <f>'data sistem'!IC497</f>
        <v>0</v>
      </c>
      <c r="CJ497" s="3">
        <f>'data sistem'!HA497</f>
        <v>0</v>
      </c>
      <c r="CK497" s="3">
        <f>'data sistem'!ID497</f>
        <v>0</v>
      </c>
      <c r="CL497" s="3">
        <f>'data sistem'!HB497</f>
        <v>0</v>
      </c>
      <c r="CM497" s="3">
        <f>'data sistem'!IE497</f>
        <v>0</v>
      </c>
      <c r="CN497" s="3">
        <f>'data sistem'!HC497</f>
        <v>0</v>
      </c>
      <c r="CO497" s="3">
        <f>'data sistem'!IF497</f>
        <v>0</v>
      </c>
      <c r="CP497" s="3">
        <f>'data sistem'!HD497</f>
        <v>0</v>
      </c>
      <c r="CQ497" s="3">
        <f>'data sistem'!IG497</f>
        <v>0</v>
      </c>
      <c r="CR497" s="3">
        <f>'data sistem'!HE497</f>
        <v>0</v>
      </c>
      <c r="CS497" s="3">
        <f>'data sistem'!IH497</f>
        <v>0</v>
      </c>
      <c r="CT497" s="3">
        <f>'data sistem'!HF497</f>
        <v>0</v>
      </c>
      <c r="CU497" s="3">
        <f>'data sistem'!II497</f>
        <v>0</v>
      </c>
      <c r="CV497" s="3">
        <f>'data sistem'!HG497</f>
        <v>0</v>
      </c>
      <c r="CW497" s="3">
        <f>'data sistem'!IJ497</f>
        <v>0</v>
      </c>
      <c r="CX497" s="3">
        <f>'data sistem'!HH497</f>
        <v>0</v>
      </c>
      <c r="CY497" s="3">
        <f>'data sistem'!IK497</f>
        <v>0</v>
      </c>
      <c r="CZ497" s="3">
        <f>'data sistem'!HI497</f>
        <v>0</v>
      </c>
      <c r="DA497" s="3">
        <f>'data sistem'!IL497</f>
        <v>0</v>
      </c>
      <c r="DB497" s="3">
        <f>'data sistem'!HJ497</f>
        <v>0</v>
      </c>
      <c r="DC497" s="3">
        <f>'data sistem'!IM497</f>
        <v>0</v>
      </c>
      <c r="DD497" s="3">
        <f>'data sistem'!HK497</f>
        <v>0</v>
      </c>
      <c r="DE497" s="3">
        <f>'data sistem'!IN497</f>
        <v>0</v>
      </c>
      <c r="DF497" s="3">
        <f>'data sistem'!HL497</f>
        <v>0</v>
      </c>
      <c r="DG497" s="3">
        <f>'data sistem'!IO497</f>
        <v>0</v>
      </c>
      <c r="DH497" s="3">
        <f>'data sistem'!HM497</f>
        <v>0</v>
      </c>
      <c r="DI497" s="3">
        <f>'data sistem'!HM497</f>
        <v>0</v>
      </c>
      <c r="DJ497" s="3">
        <f>'data sistem'!IP497</f>
        <v>0</v>
      </c>
      <c r="DK497" s="3">
        <f>'data sistem'!IP497</f>
        <v>0</v>
      </c>
      <c r="DL497" s="3">
        <f>'data sistem'!HN497</f>
        <v>0</v>
      </c>
      <c r="DM497" s="3">
        <f>'data sistem'!IQ497</f>
        <v>0</v>
      </c>
      <c r="DN497" s="3">
        <f>'data sistem'!HO497</f>
        <v>0</v>
      </c>
      <c r="DO497" s="3">
        <f>'data sistem'!IR497</f>
        <v>0</v>
      </c>
      <c r="DP497" s="3">
        <f>'data sistem'!HP497</f>
        <v>0</v>
      </c>
      <c r="DQ497" s="3">
        <f>'data sistem'!IS497</f>
        <v>0</v>
      </c>
      <c r="DR497" s="3">
        <f>'data sistem'!HQ497</f>
        <v>0</v>
      </c>
      <c r="DS497" s="3">
        <f>'data sistem'!IT497</f>
        <v>0</v>
      </c>
      <c r="DT497" s="3">
        <f>'data sistem'!HR497</f>
        <v>0</v>
      </c>
      <c r="DU497" s="3">
        <f>'data sistem'!IU497</f>
        <v>0</v>
      </c>
      <c r="DV497" s="3">
        <f>'data sistem'!HS497</f>
        <v>0</v>
      </c>
      <c r="DW497" s="3">
        <f>'data sistem'!IV497</f>
        <v>0</v>
      </c>
      <c r="DX497" s="3">
        <f>'data sistem'!HT497</f>
        <v>0</v>
      </c>
      <c r="DY497" s="3">
        <f>'data sistem'!IW497</f>
        <v>0</v>
      </c>
      <c r="DZ497" s="3">
        <f>'data sistem'!HU497</f>
        <v>0</v>
      </c>
      <c r="EA497" s="3">
        <f>'data sistem'!IX497</f>
        <v>0</v>
      </c>
    </row>
    <row r="498" spans="1:131" x14ac:dyDescent="0.3">
      <c r="A498" s="3" t="str">
        <f t="shared" si="7"/>
        <v>051022</v>
      </c>
      <c r="B498" s="3" t="e">
        <f>VLOOKUP('data sistem'!C498,kodeprodi!$A$2:$B$11,2,FALSE)</f>
        <v>#N/A</v>
      </c>
      <c r="C498" s="3">
        <f>'data sistem'!A498</f>
        <v>0</v>
      </c>
      <c r="D498" s="3">
        <f>'data sistem'!B498</f>
        <v>0</v>
      </c>
      <c r="E498" s="3">
        <f>'data sistem'!J498</f>
        <v>0</v>
      </c>
      <c r="F498" s="3">
        <f>'data sistem'!K498</f>
        <v>0</v>
      </c>
      <c r="G498" s="3">
        <f>2020-'data sistem'!E498</f>
        <v>2020</v>
      </c>
      <c r="H498" s="3">
        <f>1</f>
        <v>1</v>
      </c>
      <c r="I498" s="3">
        <f>2</f>
        <v>2</v>
      </c>
      <c r="J498" s="3">
        <f>3</f>
        <v>3</v>
      </c>
      <c r="K498" s="3">
        <f>3</f>
        <v>3</v>
      </c>
      <c r="L498" s="3">
        <f>1</f>
        <v>1</v>
      </c>
      <c r="M498" s="3">
        <f>2</f>
        <v>2</v>
      </c>
      <c r="N498" s="3">
        <f>1</f>
        <v>1</v>
      </c>
      <c r="O498" s="3" t="str">
        <f>IF('data sistem'!W498="tidak",3,IF('data sistem'!W498="ya",IF('data sistem'!DT498="sebelum lulus",1,IF('data sistem'!DT498="setelah lulus",2,"")),""))</f>
        <v/>
      </c>
      <c r="P498" s="3" t="str">
        <f>IF('data sistem'!DU498="0-3 bulan",1,IF('data sistem'!DU498="3-6 bulan",3,IF('data sistem'!DU498="6-12 bulan",6,IF('data sistem'!DU498="lebih dari 12 bulan",12,""))))</f>
        <v/>
      </c>
      <c r="Q498" s="3" t="str">
        <f>IF('data sistem'!DV498="0-3 bulan",1,IF('data sistem'!DV498="3-6 bulan",3,IF('data sistem'!DV498="6-12 bulan",6,IF('data sistem'!DV498="lebih dari 12 bulan",12,""))))</f>
        <v/>
      </c>
      <c r="R498" s="3">
        <f>'data sistem'!EA498</f>
        <v>0</v>
      </c>
      <c r="S498" s="3">
        <f>'data sistem'!EB498</f>
        <v>0</v>
      </c>
      <c r="T498" s="3">
        <f>'data sistem'!EC498</f>
        <v>0</v>
      </c>
      <c r="U498" s="3">
        <f>'data sistem'!ED498</f>
        <v>0</v>
      </c>
      <c r="V498" s="3">
        <f>'data sistem'!EE498</f>
        <v>0</v>
      </c>
      <c r="W498" s="3">
        <f>'data sistem'!EF498</f>
        <v>0</v>
      </c>
      <c r="X498" s="3">
        <f>'data sistem'!EG498</f>
        <v>0</v>
      </c>
      <c r="Y498" s="3" t="str">
        <f>IF('data sistem'!DW498="ya",1,IF('data sistem'!DW498="tidak",0,""))</f>
        <v/>
      </c>
      <c r="Z498" s="3">
        <f>'data sistem'!EM498</f>
        <v>0</v>
      </c>
      <c r="AA498" s="3">
        <f>'data sistem'!EH498</f>
        <v>0</v>
      </c>
      <c r="AB498" s="3">
        <f>'data sistem'!EI498</f>
        <v>0</v>
      </c>
      <c r="AC498" s="3">
        <f>'data sistem'!EJ498</f>
        <v>0</v>
      </c>
      <c r="AD498" s="3">
        <f>'data sistem'!EK498</f>
        <v>0</v>
      </c>
      <c r="AE498" s="3">
        <f>'data sistem'!EL498</f>
        <v>0</v>
      </c>
      <c r="AF498" s="3">
        <f>0</f>
        <v>0</v>
      </c>
      <c r="AH498" s="3">
        <f>IF('data sistem'!FB498="lebih dari 3",4,'data sistem'!FB498)</f>
        <v>0</v>
      </c>
      <c r="AI498" s="3" t="str">
        <f>IF('data sistem'!FF498="sebelum lulus",1,IF('data sistem'!FF498="setelah lulus",2,""))</f>
        <v/>
      </c>
      <c r="AJ498" s="3" t="str">
        <f>IF('data sistem'!FG498="0-3 bulan",1,IF('data sistem'!FG498="3-6 bulan",3,IF('data sistem'!FG498="6-12 bulan",6,IF('data sistem'!FG498="lebih dari 12 bulan",12,""))))</f>
        <v/>
      </c>
      <c r="AK498" s="3" t="str">
        <f>IF('data sistem'!FH498="0-3 bulan",1,IF('data sistem'!FH498="3-6 bulan",3,IF('data sistem'!FH498="6-12 bulan",6,IF('data sistem'!FH498="lebih dari 12 bulan",12,""))))</f>
        <v/>
      </c>
      <c r="AL498" s="3">
        <f>IF('data sistem'!FC498="lebih dari 3",4,'data sistem'!FC498)</f>
        <v>0</v>
      </c>
      <c r="AM498" s="3">
        <f>IF('data sistem'!FD498="lebih dari 3",4,'data sistem'!FD498)</f>
        <v>0</v>
      </c>
      <c r="AN498" s="3" t="str">
        <f>IF(LEFT('data sistem'!U498,7)="bekerja",1,IF(LEFT('data sistem'!U498,5)="tidak",2,""))</f>
        <v/>
      </c>
      <c r="AO498" s="3">
        <f>'data sistem'!M498*1</f>
        <v>0</v>
      </c>
      <c r="AP498" s="3">
        <f>'data sistem'!R498*2</f>
        <v>0</v>
      </c>
      <c r="AQ498" s="3">
        <f>'data sistem'!P498*3</f>
        <v>0</v>
      </c>
      <c r="AR498" s="3">
        <f>'data sistem'!Q498*4</f>
        <v>0</v>
      </c>
      <c r="AS498" s="3">
        <f>0</f>
        <v>0</v>
      </c>
      <c r="AU498" s="3">
        <f>IF('data sistem'!Q498="1",4,1)</f>
        <v>1</v>
      </c>
      <c r="AW498" s="3">
        <f>IF('data sistem'!AG498="bumn",1,IF('data sistem'!AG498="non-profit",2,IF('data sistem'!AG498="swasta",3,IF('data sistem'!AG498="wiraswasta",4,5))))</f>
        <v>5</v>
      </c>
      <c r="AX498" s="3">
        <f>IF(AW498=5,'data sistem'!AG498,"")</f>
        <v>0</v>
      </c>
      <c r="AY498" s="3">
        <f>IF('data sistem'!T498=0,1,'data sistem'!T498=0)</f>
        <v>1</v>
      </c>
      <c r="BA498" s="3">
        <f>IF('data sistem'!AM498="kurang dari 1 juta",1000000,IF('data sistem'!AM498="antara 1 dan 2 juta",2000000,IF('data sistem'!AM498="lebih dari 2 juta",3000000,IF('data sistem'!AM498="lebih dari 3 juta",4000000,0))))</f>
        <v>0</v>
      </c>
      <c r="BB498" s="3">
        <f>0</f>
        <v>0</v>
      </c>
      <c r="BC498" s="3">
        <f>IF('data sistem'!BI498="kurang dari 1 juta",1000000,IF('data sistem'!BI498="antara 1 dan 2 juta",2000000,IF('data sistem'!BI498="lebih dari 2 juta",3000000,IF('data sistem'!BI498="lebih dari 3 juta",4000000,0))))</f>
        <v>0</v>
      </c>
      <c r="BD498" s="3" t="str">
        <f>IF('data sistem'!DE498&gt;0,'data sistem'!DE498,"")</f>
        <v/>
      </c>
      <c r="BE498" s="3" t="str">
        <f>IF('data sistem'!DF498="lebih tinggi",1,IF('data sistem'!DF498="sama",2,IF('data sistem'!DF498="lebih rendah",3,IF('data sistem'!DF498="tidak perlu",4,""))))</f>
        <v/>
      </c>
      <c r="BF498" s="3">
        <f>'data sistem'!DG498*1</f>
        <v>0</v>
      </c>
      <c r="BG498" s="3">
        <f>'data sistem'!DH498*2</f>
        <v>0</v>
      </c>
      <c r="BH498" s="3">
        <f>'data sistem'!DI498*3</f>
        <v>0</v>
      </c>
      <c r="BI498" s="3">
        <f>'data sistem'!DJ498*4</f>
        <v>0</v>
      </c>
      <c r="BJ498" s="3">
        <f>'data sistem'!DK498*5</f>
        <v>0</v>
      </c>
      <c r="BK498" s="3">
        <f>'data sistem'!DL498*6</f>
        <v>0</v>
      </c>
      <c r="BL498" s="3">
        <f>'data sistem'!DM498*7</f>
        <v>0</v>
      </c>
      <c r="BM498" s="3">
        <f>'data sistem'!DN498*8</f>
        <v>0</v>
      </c>
      <c r="BN498" s="3">
        <f>'data sistem'!DO498*9</f>
        <v>0</v>
      </c>
      <c r="BO498" s="3">
        <f>'data sistem'!DP498*10</f>
        <v>0</v>
      </c>
      <c r="BP498" s="3">
        <f>'data sistem'!DQ498*11</f>
        <v>0</v>
      </c>
      <c r="BQ498" s="3">
        <f>'data sistem'!DR498*12</f>
        <v>0</v>
      </c>
      <c r="BR498" s="3">
        <v>0</v>
      </c>
      <c r="BT498" s="3">
        <f>'data sistem'!GU498</f>
        <v>0</v>
      </c>
      <c r="BU498" s="3">
        <f>'data sistem'!HX498</f>
        <v>0</v>
      </c>
      <c r="BV498" s="3">
        <f>'data sistem'!GV498</f>
        <v>0</v>
      </c>
      <c r="BW498" s="3">
        <f>'data sistem'!HY498</f>
        <v>0</v>
      </c>
      <c r="BX498" s="3">
        <f>'data sistem'!GW498</f>
        <v>0</v>
      </c>
      <c r="BY498" s="3">
        <f>'data sistem'!HV498</f>
        <v>0</v>
      </c>
      <c r="BZ498" s="3">
        <f>'data sistem'!HZ498</f>
        <v>0</v>
      </c>
      <c r="CA498" s="3">
        <f>'data sistem'!IY498</f>
        <v>0</v>
      </c>
      <c r="CB498" s="3">
        <f>'data sistem'!GX498</f>
        <v>0</v>
      </c>
      <c r="CC498" s="3">
        <f>'data sistem'!IA498</f>
        <v>0</v>
      </c>
      <c r="CD498" s="3">
        <f>'data sistem'!GY498</f>
        <v>0</v>
      </c>
      <c r="CE498" s="3">
        <f>'data sistem'!IB498</f>
        <v>0</v>
      </c>
      <c r="CF498" s="3">
        <f>'data sistem'!GZ498</f>
        <v>0</v>
      </c>
      <c r="CH498" s="3">
        <f>'data sistem'!IC498</f>
        <v>0</v>
      </c>
      <c r="CJ498" s="3">
        <f>'data sistem'!HA498</f>
        <v>0</v>
      </c>
      <c r="CK498" s="3">
        <f>'data sistem'!ID498</f>
        <v>0</v>
      </c>
      <c r="CL498" s="3">
        <f>'data sistem'!HB498</f>
        <v>0</v>
      </c>
      <c r="CM498" s="3">
        <f>'data sistem'!IE498</f>
        <v>0</v>
      </c>
      <c r="CN498" s="3">
        <f>'data sistem'!HC498</f>
        <v>0</v>
      </c>
      <c r="CO498" s="3">
        <f>'data sistem'!IF498</f>
        <v>0</v>
      </c>
      <c r="CP498" s="3">
        <f>'data sistem'!HD498</f>
        <v>0</v>
      </c>
      <c r="CQ498" s="3">
        <f>'data sistem'!IG498</f>
        <v>0</v>
      </c>
      <c r="CR498" s="3">
        <f>'data sistem'!HE498</f>
        <v>0</v>
      </c>
      <c r="CS498" s="3">
        <f>'data sistem'!IH498</f>
        <v>0</v>
      </c>
      <c r="CT498" s="3">
        <f>'data sistem'!HF498</f>
        <v>0</v>
      </c>
      <c r="CU498" s="3">
        <f>'data sistem'!II498</f>
        <v>0</v>
      </c>
      <c r="CV498" s="3">
        <f>'data sistem'!HG498</f>
        <v>0</v>
      </c>
      <c r="CW498" s="3">
        <f>'data sistem'!IJ498</f>
        <v>0</v>
      </c>
      <c r="CX498" s="3">
        <f>'data sistem'!HH498</f>
        <v>0</v>
      </c>
      <c r="CY498" s="3">
        <f>'data sistem'!IK498</f>
        <v>0</v>
      </c>
      <c r="CZ498" s="3">
        <f>'data sistem'!HI498</f>
        <v>0</v>
      </c>
      <c r="DA498" s="3">
        <f>'data sistem'!IL498</f>
        <v>0</v>
      </c>
      <c r="DB498" s="3">
        <f>'data sistem'!HJ498</f>
        <v>0</v>
      </c>
      <c r="DC498" s="3">
        <f>'data sistem'!IM498</f>
        <v>0</v>
      </c>
      <c r="DD498" s="3">
        <f>'data sistem'!HK498</f>
        <v>0</v>
      </c>
      <c r="DE498" s="3">
        <f>'data sistem'!IN498</f>
        <v>0</v>
      </c>
      <c r="DF498" s="3">
        <f>'data sistem'!HL498</f>
        <v>0</v>
      </c>
      <c r="DG498" s="3">
        <f>'data sistem'!IO498</f>
        <v>0</v>
      </c>
      <c r="DH498" s="3">
        <f>'data sistem'!HM498</f>
        <v>0</v>
      </c>
      <c r="DI498" s="3">
        <f>'data sistem'!HM498</f>
        <v>0</v>
      </c>
      <c r="DJ498" s="3">
        <f>'data sistem'!IP498</f>
        <v>0</v>
      </c>
      <c r="DK498" s="3">
        <f>'data sistem'!IP498</f>
        <v>0</v>
      </c>
      <c r="DL498" s="3">
        <f>'data sistem'!HN498</f>
        <v>0</v>
      </c>
      <c r="DM498" s="3">
        <f>'data sistem'!IQ498</f>
        <v>0</v>
      </c>
      <c r="DN498" s="3">
        <f>'data sistem'!HO498</f>
        <v>0</v>
      </c>
      <c r="DO498" s="3">
        <f>'data sistem'!IR498</f>
        <v>0</v>
      </c>
      <c r="DP498" s="3">
        <f>'data sistem'!HP498</f>
        <v>0</v>
      </c>
      <c r="DQ498" s="3">
        <f>'data sistem'!IS498</f>
        <v>0</v>
      </c>
      <c r="DR498" s="3">
        <f>'data sistem'!HQ498</f>
        <v>0</v>
      </c>
      <c r="DS498" s="3">
        <f>'data sistem'!IT498</f>
        <v>0</v>
      </c>
      <c r="DT498" s="3">
        <f>'data sistem'!HR498</f>
        <v>0</v>
      </c>
      <c r="DU498" s="3">
        <f>'data sistem'!IU498</f>
        <v>0</v>
      </c>
      <c r="DV498" s="3">
        <f>'data sistem'!HS498</f>
        <v>0</v>
      </c>
      <c r="DW498" s="3">
        <f>'data sistem'!IV498</f>
        <v>0</v>
      </c>
      <c r="DX498" s="3">
        <f>'data sistem'!HT498</f>
        <v>0</v>
      </c>
      <c r="DY498" s="3">
        <f>'data sistem'!IW498</f>
        <v>0</v>
      </c>
      <c r="DZ498" s="3">
        <f>'data sistem'!HU498</f>
        <v>0</v>
      </c>
      <c r="EA498" s="3">
        <f>'data sistem'!IX498</f>
        <v>0</v>
      </c>
    </row>
    <row r="499" spans="1:131" x14ac:dyDescent="0.3">
      <c r="A499" s="3" t="str">
        <f t="shared" si="7"/>
        <v>051022</v>
      </c>
      <c r="B499" s="3" t="e">
        <f>VLOOKUP('data sistem'!C499,kodeprodi!$A$2:$B$11,2,FALSE)</f>
        <v>#N/A</v>
      </c>
      <c r="C499" s="3">
        <f>'data sistem'!A499</f>
        <v>0</v>
      </c>
      <c r="D499" s="3">
        <f>'data sistem'!B499</f>
        <v>0</v>
      </c>
      <c r="E499" s="3">
        <f>'data sistem'!J499</f>
        <v>0</v>
      </c>
      <c r="F499" s="3">
        <f>'data sistem'!K499</f>
        <v>0</v>
      </c>
      <c r="G499" s="3">
        <f>2020-'data sistem'!E499</f>
        <v>2020</v>
      </c>
      <c r="H499" s="3">
        <f>1</f>
        <v>1</v>
      </c>
      <c r="I499" s="3">
        <f>2</f>
        <v>2</v>
      </c>
      <c r="J499" s="3">
        <f>3</f>
        <v>3</v>
      </c>
      <c r="K499" s="3">
        <f>3</f>
        <v>3</v>
      </c>
      <c r="L499" s="3">
        <f>1</f>
        <v>1</v>
      </c>
      <c r="M499" s="3">
        <f>2</f>
        <v>2</v>
      </c>
      <c r="N499" s="3">
        <f>1</f>
        <v>1</v>
      </c>
      <c r="O499" s="3" t="str">
        <f>IF('data sistem'!W499="tidak",3,IF('data sistem'!W499="ya",IF('data sistem'!DT499="sebelum lulus",1,IF('data sistem'!DT499="setelah lulus",2,"")),""))</f>
        <v/>
      </c>
      <c r="P499" s="3" t="str">
        <f>IF('data sistem'!DU499="0-3 bulan",1,IF('data sistem'!DU499="3-6 bulan",3,IF('data sistem'!DU499="6-12 bulan",6,IF('data sistem'!DU499="lebih dari 12 bulan",12,""))))</f>
        <v/>
      </c>
      <c r="Q499" s="3" t="str">
        <f>IF('data sistem'!DV499="0-3 bulan",1,IF('data sistem'!DV499="3-6 bulan",3,IF('data sistem'!DV499="6-12 bulan",6,IF('data sistem'!DV499="lebih dari 12 bulan",12,""))))</f>
        <v/>
      </c>
      <c r="R499" s="3">
        <f>'data sistem'!EA499</f>
        <v>0</v>
      </c>
      <c r="S499" s="3">
        <f>'data sistem'!EB499</f>
        <v>0</v>
      </c>
      <c r="T499" s="3">
        <f>'data sistem'!EC499</f>
        <v>0</v>
      </c>
      <c r="U499" s="3">
        <f>'data sistem'!ED499</f>
        <v>0</v>
      </c>
      <c r="V499" s="3">
        <f>'data sistem'!EE499</f>
        <v>0</v>
      </c>
      <c r="W499" s="3">
        <f>'data sistem'!EF499</f>
        <v>0</v>
      </c>
      <c r="X499" s="3">
        <f>'data sistem'!EG499</f>
        <v>0</v>
      </c>
      <c r="Y499" s="3" t="str">
        <f>IF('data sistem'!DW499="ya",1,IF('data sistem'!DW499="tidak",0,""))</f>
        <v/>
      </c>
      <c r="Z499" s="3">
        <f>'data sistem'!EM499</f>
        <v>0</v>
      </c>
      <c r="AA499" s="3">
        <f>'data sistem'!EH499</f>
        <v>0</v>
      </c>
      <c r="AB499" s="3">
        <f>'data sistem'!EI499</f>
        <v>0</v>
      </c>
      <c r="AC499" s="3">
        <f>'data sistem'!EJ499</f>
        <v>0</v>
      </c>
      <c r="AD499" s="3">
        <f>'data sistem'!EK499</f>
        <v>0</v>
      </c>
      <c r="AE499" s="3">
        <f>'data sistem'!EL499</f>
        <v>0</v>
      </c>
      <c r="AF499" s="3">
        <f>0</f>
        <v>0</v>
      </c>
      <c r="AH499" s="3">
        <f>IF('data sistem'!FB499="lebih dari 3",4,'data sistem'!FB499)</f>
        <v>0</v>
      </c>
      <c r="AI499" s="3" t="str">
        <f>IF('data sistem'!FF499="sebelum lulus",1,IF('data sistem'!FF499="setelah lulus",2,""))</f>
        <v/>
      </c>
      <c r="AJ499" s="3" t="str">
        <f>IF('data sistem'!FG499="0-3 bulan",1,IF('data sistem'!FG499="3-6 bulan",3,IF('data sistem'!FG499="6-12 bulan",6,IF('data sistem'!FG499="lebih dari 12 bulan",12,""))))</f>
        <v/>
      </c>
      <c r="AK499" s="3" t="str">
        <f>IF('data sistem'!FH499="0-3 bulan",1,IF('data sistem'!FH499="3-6 bulan",3,IF('data sistem'!FH499="6-12 bulan",6,IF('data sistem'!FH499="lebih dari 12 bulan",12,""))))</f>
        <v/>
      </c>
      <c r="AL499" s="3">
        <f>IF('data sistem'!FC499="lebih dari 3",4,'data sistem'!FC499)</f>
        <v>0</v>
      </c>
      <c r="AM499" s="3">
        <f>IF('data sistem'!FD499="lebih dari 3",4,'data sistem'!FD499)</f>
        <v>0</v>
      </c>
      <c r="AN499" s="3" t="str">
        <f>IF(LEFT('data sistem'!U499,7)="bekerja",1,IF(LEFT('data sistem'!U499,5)="tidak",2,""))</f>
        <v/>
      </c>
      <c r="AO499" s="3">
        <f>'data sistem'!M499*1</f>
        <v>0</v>
      </c>
      <c r="AP499" s="3">
        <f>'data sistem'!R499*2</f>
        <v>0</v>
      </c>
      <c r="AQ499" s="3">
        <f>'data sistem'!P499*3</f>
        <v>0</v>
      </c>
      <c r="AR499" s="3">
        <f>'data sistem'!Q499*4</f>
        <v>0</v>
      </c>
      <c r="AS499" s="3">
        <f>0</f>
        <v>0</v>
      </c>
      <c r="AU499" s="3">
        <f>IF('data sistem'!Q499="1",4,1)</f>
        <v>1</v>
      </c>
      <c r="AW499" s="3">
        <f>IF('data sistem'!AG499="bumn",1,IF('data sistem'!AG499="non-profit",2,IF('data sistem'!AG499="swasta",3,IF('data sistem'!AG499="wiraswasta",4,5))))</f>
        <v>5</v>
      </c>
      <c r="AX499" s="3">
        <f>IF(AW499=5,'data sistem'!AG499,"")</f>
        <v>0</v>
      </c>
      <c r="AY499" s="3">
        <f>IF('data sistem'!T499=0,1,'data sistem'!T499=0)</f>
        <v>1</v>
      </c>
      <c r="BA499" s="3">
        <f>IF('data sistem'!AM499="kurang dari 1 juta",1000000,IF('data sistem'!AM499="antara 1 dan 2 juta",2000000,IF('data sistem'!AM499="lebih dari 2 juta",3000000,IF('data sistem'!AM499="lebih dari 3 juta",4000000,0))))</f>
        <v>0</v>
      </c>
      <c r="BB499" s="3">
        <f>0</f>
        <v>0</v>
      </c>
      <c r="BC499" s="3">
        <f>IF('data sistem'!BI499="kurang dari 1 juta",1000000,IF('data sistem'!BI499="antara 1 dan 2 juta",2000000,IF('data sistem'!BI499="lebih dari 2 juta",3000000,IF('data sistem'!BI499="lebih dari 3 juta",4000000,0))))</f>
        <v>0</v>
      </c>
      <c r="BD499" s="3" t="str">
        <f>IF('data sistem'!DE499&gt;0,'data sistem'!DE499,"")</f>
        <v/>
      </c>
      <c r="BE499" s="3" t="str">
        <f>IF('data sistem'!DF499="lebih tinggi",1,IF('data sistem'!DF499="sama",2,IF('data sistem'!DF499="lebih rendah",3,IF('data sistem'!DF499="tidak perlu",4,""))))</f>
        <v/>
      </c>
      <c r="BF499" s="3">
        <f>'data sistem'!DG499*1</f>
        <v>0</v>
      </c>
      <c r="BG499" s="3">
        <f>'data sistem'!DH499*2</f>
        <v>0</v>
      </c>
      <c r="BH499" s="3">
        <f>'data sistem'!DI499*3</f>
        <v>0</v>
      </c>
      <c r="BI499" s="3">
        <f>'data sistem'!DJ499*4</f>
        <v>0</v>
      </c>
      <c r="BJ499" s="3">
        <f>'data sistem'!DK499*5</f>
        <v>0</v>
      </c>
      <c r="BK499" s="3">
        <f>'data sistem'!DL499*6</f>
        <v>0</v>
      </c>
      <c r="BL499" s="3">
        <f>'data sistem'!DM499*7</f>
        <v>0</v>
      </c>
      <c r="BM499" s="3">
        <f>'data sistem'!DN499*8</f>
        <v>0</v>
      </c>
      <c r="BN499" s="3">
        <f>'data sistem'!DO499*9</f>
        <v>0</v>
      </c>
      <c r="BO499" s="3">
        <f>'data sistem'!DP499*10</f>
        <v>0</v>
      </c>
      <c r="BP499" s="3">
        <f>'data sistem'!DQ499*11</f>
        <v>0</v>
      </c>
      <c r="BQ499" s="3">
        <f>'data sistem'!DR499*12</f>
        <v>0</v>
      </c>
      <c r="BR499" s="3">
        <v>0</v>
      </c>
      <c r="BT499" s="3">
        <f>'data sistem'!GU499</f>
        <v>0</v>
      </c>
      <c r="BU499" s="3">
        <f>'data sistem'!HX499</f>
        <v>0</v>
      </c>
      <c r="BV499" s="3">
        <f>'data sistem'!GV499</f>
        <v>0</v>
      </c>
      <c r="BW499" s="3">
        <f>'data sistem'!HY499</f>
        <v>0</v>
      </c>
      <c r="BX499" s="3">
        <f>'data sistem'!GW499</f>
        <v>0</v>
      </c>
      <c r="BY499" s="3">
        <f>'data sistem'!HV499</f>
        <v>0</v>
      </c>
      <c r="BZ499" s="3">
        <f>'data sistem'!HZ499</f>
        <v>0</v>
      </c>
      <c r="CA499" s="3">
        <f>'data sistem'!IY499</f>
        <v>0</v>
      </c>
      <c r="CB499" s="3">
        <f>'data sistem'!GX499</f>
        <v>0</v>
      </c>
      <c r="CC499" s="3">
        <f>'data sistem'!IA499</f>
        <v>0</v>
      </c>
      <c r="CD499" s="3">
        <f>'data sistem'!GY499</f>
        <v>0</v>
      </c>
      <c r="CE499" s="3">
        <f>'data sistem'!IB499</f>
        <v>0</v>
      </c>
      <c r="CF499" s="3">
        <f>'data sistem'!GZ499</f>
        <v>0</v>
      </c>
      <c r="CH499" s="3">
        <f>'data sistem'!IC499</f>
        <v>0</v>
      </c>
      <c r="CJ499" s="3">
        <f>'data sistem'!HA499</f>
        <v>0</v>
      </c>
      <c r="CK499" s="3">
        <f>'data sistem'!ID499</f>
        <v>0</v>
      </c>
      <c r="CL499" s="3">
        <f>'data sistem'!HB499</f>
        <v>0</v>
      </c>
      <c r="CM499" s="3">
        <f>'data sistem'!IE499</f>
        <v>0</v>
      </c>
      <c r="CN499" s="3">
        <f>'data sistem'!HC499</f>
        <v>0</v>
      </c>
      <c r="CO499" s="3">
        <f>'data sistem'!IF499</f>
        <v>0</v>
      </c>
      <c r="CP499" s="3">
        <f>'data sistem'!HD499</f>
        <v>0</v>
      </c>
      <c r="CQ499" s="3">
        <f>'data sistem'!IG499</f>
        <v>0</v>
      </c>
      <c r="CR499" s="3">
        <f>'data sistem'!HE499</f>
        <v>0</v>
      </c>
      <c r="CS499" s="3">
        <f>'data sistem'!IH499</f>
        <v>0</v>
      </c>
      <c r="CT499" s="3">
        <f>'data sistem'!HF499</f>
        <v>0</v>
      </c>
      <c r="CU499" s="3">
        <f>'data sistem'!II499</f>
        <v>0</v>
      </c>
      <c r="CV499" s="3">
        <f>'data sistem'!HG499</f>
        <v>0</v>
      </c>
      <c r="CW499" s="3">
        <f>'data sistem'!IJ499</f>
        <v>0</v>
      </c>
      <c r="CX499" s="3">
        <f>'data sistem'!HH499</f>
        <v>0</v>
      </c>
      <c r="CY499" s="3">
        <f>'data sistem'!IK499</f>
        <v>0</v>
      </c>
      <c r="CZ499" s="3">
        <f>'data sistem'!HI499</f>
        <v>0</v>
      </c>
      <c r="DA499" s="3">
        <f>'data sistem'!IL499</f>
        <v>0</v>
      </c>
      <c r="DB499" s="3">
        <f>'data sistem'!HJ499</f>
        <v>0</v>
      </c>
      <c r="DC499" s="3">
        <f>'data sistem'!IM499</f>
        <v>0</v>
      </c>
      <c r="DD499" s="3">
        <f>'data sistem'!HK499</f>
        <v>0</v>
      </c>
      <c r="DE499" s="3">
        <f>'data sistem'!IN499</f>
        <v>0</v>
      </c>
      <c r="DF499" s="3">
        <f>'data sistem'!HL499</f>
        <v>0</v>
      </c>
      <c r="DG499" s="3">
        <f>'data sistem'!IO499</f>
        <v>0</v>
      </c>
      <c r="DH499" s="3">
        <f>'data sistem'!HM499</f>
        <v>0</v>
      </c>
      <c r="DI499" s="3">
        <f>'data sistem'!HM499</f>
        <v>0</v>
      </c>
      <c r="DJ499" s="3">
        <f>'data sistem'!IP499</f>
        <v>0</v>
      </c>
      <c r="DK499" s="3">
        <f>'data sistem'!IP499</f>
        <v>0</v>
      </c>
      <c r="DL499" s="3">
        <f>'data sistem'!HN499</f>
        <v>0</v>
      </c>
      <c r="DM499" s="3">
        <f>'data sistem'!IQ499</f>
        <v>0</v>
      </c>
      <c r="DN499" s="3">
        <f>'data sistem'!HO499</f>
        <v>0</v>
      </c>
      <c r="DO499" s="3">
        <f>'data sistem'!IR499</f>
        <v>0</v>
      </c>
      <c r="DP499" s="3">
        <f>'data sistem'!HP499</f>
        <v>0</v>
      </c>
      <c r="DQ499" s="3">
        <f>'data sistem'!IS499</f>
        <v>0</v>
      </c>
      <c r="DR499" s="3">
        <f>'data sistem'!HQ499</f>
        <v>0</v>
      </c>
      <c r="DS499" s="3">
        <f>'data sistem'!IT499</f>
        <v>0</v>
      </c>
      <c r="DT499" s="3">
        <f>'data sistem'!HR499</f>
        <v>0</v>
      </c>
      <c r="DU499" s="3">
        <f>'data sistem'!IU499</f>
        <v>0</v>
      </c>
      <c r="DV499" s="3">
        <f>'data sistem'!HS499</f>
        <v>0</v>
      </c>
      <c r="DW499" s="3">
        <f>'data sistem'!IV499</f>
        <v>0</v>
      </c>
      <c r="DX499" s="3">
        <f>'data sistem'!HT499</f>
        <v>0</v>
      </c>
      <c r="DY499" s="3">
        <f>'data sistem'!IW499</f>
        <v>0</v>
      </c>
      <c r="DZ499" s="3">
        <f>'data sistem'!HU499</f>
        <v>0</v>
      </c>
      <c r="EA499" s="3">
        <f>'data sistem'!IX499</f>
        <v>0</v>
      </c>
    </row>
    <row r="500" spans="1:131" x14ac:dyDescent="0.3">
      <c r="A500" s="3" t="str">
        <f t="shared" si="7"/>
        <v>051022</v>
      </c>
      <c r="B500" s="3" t="e">
        <f>VLOOKUP('data sistem'!C500,kodeprodi!$A$2:$B$11,2,FALSE)</f>
        <v>#N/A</v>
      </c>
      <c r="C500" s="3">
        <f>'data sistem'!A500</f>
        <v>0</v>
      </c>
      <c r="D500" s="3">
        <f>'data sistem'!B500</f>
        <v>0</v>
      </c>
      <c r="E500" s="3">
        <f>'data sistem'!J500</f>
        <v>0</v>
      </c>
      <c r="F500" s="3">
        <f>'data sistem'!K500</f>
        <v>0</v>
      </c>
      <c r="G500" s="3">
        <f>2020-'data sistem'!E500</f>
        <v>2020</v>
      </c>
      <c r="H500" s="3">
        <f>1</f>
        <v>1</v>
      </c>
      <c r="I500" s="3">
        <f>2</f>
        <v>2</v>
      </c>
      <c r="J500" s="3">
        <f>3</f>
        <v>3</v>
      </c>
      <c r="K500" s="3">
        <f>3</f>
        <v>3</v>
      </c>
      <c r="L500" s="3">
        <f>1</f>
        <v>1</v>
      </c>
      <c r="M500" s="3">
        <f>2</f>
        <v>2</v>
      </c>
      <c r="N500" s="3">
        <f>1</f>
        <v>1</v>
      </c>
      <c r="O500" s="3" t="str">
        <f>IF('data sistem'!W500="tidak",3,IF('data sistem'!W500="ya",IF('data sistem'!DT500="sebelum lulus",1,IF('data sistem'!DT500="setelah lulus",2,"")),""))</f>
        <v/>
      </c>
      <c r="P500" s="3" t="str">
        <f>IF('data sistem'!DU500="0-3 bulan",1,IF('data sistem'!DU500="3-6 bulan",3,IF('data sistem'!DU500="6-12 bulan",6,IF('data sistem'!DU500="lebih dari 12 bulan",12,""))))</f>
        <v/>
      </c>
      <c r="Q500" s="3" t="str">
        <f>IF('data sistem'!DV500="0-3 bulan",1,IF('data sistem'!DV500="3-6 bulan",3,IF('data sistem'!DV500="6-12 bulan",6,IF('data sistem'!DV500="lebih dari 12 bulan",12,""))))</f>
        <v/>
      </c>
      <c r="R500" s="3">
        <f>'data sistem'!EA500</f>
        <v>0</v>
      </c>
      <c r="S500" s="3">
        <f>'data sistem'!EB500</f>
        <v>0</v>
      </c>
      <c r="T500" s="3">
        <f>'data sistem'!EC500</f>
        <v>0</v>
      </c>
      <c r="U500" s="3">
        <f>'data sistem'!ED500</f>
        <v>0</v>
      </c>
      <c r="V500" s="3">
        <f>'data sistem'!EE500</f>
        <v>0</v>
      </c>
      <c r="W500" s="3">
        <f>'data sistem'!EF500</f>
        <v>0</v>
      </c>
      <c r="X500" s="3">
        <f>'data sistem'!EG500</f>
        <v>0</v>
      </c>
      <c r="Y500" s="3" t="str">
        <f>IF('data sistem'!DW500="ya",1,IF('data sistem'!DW500="tidak",0,""))</f>
        <v/>
      </c>
      <c r="Z500" s="3">
        <f>'data sistem'!EM500</f>
        <v>0</v>
      </c>
      <c r="AA500" s="3">
        <f>'data sistem'!EH500</f>
        <v>0</v>
      </c>
      <c r="AB500" s="3">
        <f>'data sistem'!EI500</f>
        <v>0</v>
      </c>
      <c r="AC500" s="3">
        <f>'data sistem'!EJ500</f>
        <v>0</v>
      </c>
      <c r="AD500" s="3">
        <f>'data sistem'!EK500</f>
        <v>0</v>
      </c>
      <c r="AE500" s="3">
        <f>'data sistem'!EL500</f>
        <v>0</v>
      </c>
      <c r="AF500" s="3">
        <f>0</f>
        <v>0</v>
      </c>
      <c r="AH500" s="3">
        <f>IF('data sistem'!FB500="lebih dari 3",4,'data sistem'!FB500)</f>
        <v>0</v>
      </c>
      <c r="AI500" s="3" t="str">
        <f>IF('data sistem'!FF500="sebelum lulus",1,IF('data sistem'!FF500="setelah lulus",2,""))</f>
        <v/>
      </c>
      <c r="AJ500" s="3" t="str">
        <f>IF('data sistem'!FG500="0-3 bulan",1,IF('data sistem'!FG500="3-6 bulan",3,IF('data sistem'!FG500="6-12 bulan",6,IF('data sistem'!FG500="lebih dari 12 bulan",12,""))))</f>
        <v/>
      </c>
      <c r="AK500" s="3" t="str">
        <f>IF('data sistem'!FH500="0-3 bulan",1,IF('data sistem'!FH500="3-6 bulan",3,IF('data sistem'!FH500="6-12 bulan",6,IF('data sistem'!FH500="lebih dari 12 bulan",12,""))))</f>
        <v/>
      </c>
      <c r="AL500" s="3">
        <f>IF('data sistem'!FC500="lebih dari 3",4,'data sistem'!FC500)</f>
        <v>0</v>
      </c>
      <c r="AM500" s="3">
        <f>IF('data sistem'!FD500="lebih dari 3",4,'data sistem'!FD500)</f>
        <v>0</v>
      </c>
      <c r="AN500" s="3" t="str">
        <f>IF(LEFT('data sistem'!U500,7)="bekerja",1,IF(LEFT('data sistem'!U500,5)="tidak",2,""))</f>
        <v/>
      </c>
      <c r="AO500" s="3">
        <f>'data sistem'!M500*1</f>
        <v>0</v>
      </c>
      <c r="AP500" s="3">
        <f>'data sistem'!R500*2</f>
        <v>0</v>
      </c>
      <c r="AQ500" s="3">
        <f>'data sistem'!P500*3</f>
        <v>0</v>
      </c>
      <c r="AR500" s="3">
        <f>'data sistem'!Q500*4</f>
        <v>0</v>
      </c>
      <c r="AS500" s="3">
        <f>0</f>
        <v>0</v>
      </c>
      <c r="AU500" s="3">
        <f>IF('data sistem'!Q500="1",4,1)</f>
        <v>1</v>
      </c>
      <c r="AW500" s="3">
        <f>IF('data sistem'!AG500="bumn",1,IF('data sistem'!AG500="non-profit",2,IF('data sistem'!AG500="swasta",3,IF('data sistem'!AG500="wiraswasta",4,5))))</f>
        <v>5</v>
      </c>
      <c r="AX500" s="3">
        <f>IF(AW500=5,'data sistem'!AG500,"")</f>
        <v>0</v>
      </c>
      <c r="AY500" s="3">
        <f>IF('data sistem'!T500=0,1,'data sistem'!T500=0)</f>
        <v>1</v>
      </c>
      <c r="BA500" s="3">
        <f>IF('data sistem'!AM500="kurang dari 1 juta",1000000,IF('data sistem'!AM500="antara 1 dan 2 juta",2000000,IF('data sistem'!AM500="lebih dari 2 juta",3000000,IF('data sistem'!AM500="lebih dari 3 juta",4000000,0))))</f>
        <v>0</v>
      </c>
      <c r="BB500" s="3">
        <f>0</f>
        <v>0</v>
      </c>
      <c r="BC500" s="3">
        <f>IF('data sistem'!BI500="kurang dari 1 juta",1000000,IF('data sistem'!BI500="antara 1 dan 2 juta",2000000,IF('data sistem'!BI500="lebih dari 2 juta",3000000,IF('data sistem'!BI500="lebih dari 3 juta",4000000,0))))</f>
        <v>0</v>
      </c>
      <c r="BD500" s="3" t="str">
        <f>IF('data sistem'!DE500&gt;0,'data sistem'!DE500,"")</f>
        <v/>
      </c>
      <c r="BE500" s="3" t="str">
        <f>IF('data sistem'!DF500="lebih tinggi",1,IF('data sistem'!DF500="sama",2,IF('data sistem'!DF500="lebih rendah",3,IF('data sistem'!DF500="tidak perlu",4,""))))</f>
        <v/>
      </c>
      <c r="BF500" s="3">
        <f>'data sistem'!DG500*1</f>
        <v>0</v>
      </c>
      <c r="BG500" s="3">
        <f>'data sistem'!DH500*2</f>
        <v>0</v>
      </c>
      <c r="BH500" s="3">
        <f>'data sistem'!DI500*3</f>
        <v>0</v>
      </c>
      <c r="BI500" s="3">
        <f>'data sistem'!DJ500*4</f>
        <v>0</v>
      </c>
      <c r="BJ500" s="3">
        <f>'data sistem'!DK500*5</f>
        <v>0</v>
      </c>
      <c r="BK500" s="3">
        <f>'data sistem'!DL500*6</f>
        <v>0</v>
      </c>
      <c r="BL500" s="3">
        <f>'data sistem'!DM500*7</f>
        <v>0</v>
      </c>
      <c r="BM500" s="3">
        <f>'data sistem'!DN500*8</f>
        <v>0</v>
      </c>
      <c r="BN500" s="3">
        <f>'data sistem'!DO500*9</f>
        <v>0</v>
      </c>
      <c r="BO500" s="3">
        <f>'data sistem'!DP500*10</f>
        <v>0</v>
      </c>
      <c r="BP500" s="3">
        <f>'data sistem'!DQ500*11</f>
        <v>0</v>
      </c>
      <c r="BQ500" s="3">
        <f>'data sistem'!DR500*12</f>
        <v>0</v>
      </c>
      <c r="BR500" s="3">
        <v>0</v>
      </c>
      <c r="BT500" s="3">
        <f>'data sistem'!GU500</f>
        <v>0</v>
      </c>
      <c r="BU500" s="3">
        <f>'data sistem'!HX500</f>
        <v>0</v>
      </c>
      <c r="BV500" s="3">
        <f>'data sistem'!GV500</f>
        <v>0</v>
      </c>
      <c r="BW500" s="3">
        <f>'data sistem'!HY500</f>
        <v>0</v>
      </c>
      <c r="BX500" s="3">
        <f>'data sistem'!GW500</f>
        <v>0</v>
      </c>
      <c r="BY500" s="3">
        <f>'data sistem'!HV500</f>
        <v>0</v>
      </c>
      <c r="BZ500" s="3">
        <f>'data sistem'!HZ500</f>
        <v>0</v>
      </c>
      <c r="CA500" s="3">
        <f>'data sistem'!IY500</f>
        <v>0</v>
      </c>
      <c r="CB500" s="3">
        <f>'data sistem'!GX500</f>
        <v>0</v>
      </c>
      <c r="CC500" s="3">
        <f>'data sistem'!IA500</f>
        <v>0</v>
      </c>
      <c r="CD500" s="3">
        <f>'data sistem'!GY500</f>
        <v>0</v>
      </c>
      <c r="CE500" s="3">
        <f>'data sistem'!IB500</f>
        <v>0</v>
      </c>
      <c r="CF500" s="3">
        <f>'data sistem'!GZ500</f>
        <v>0</v>
      </c>
      <c r="CH500" s="3">
        <f>'data sistem'!IC500</f>
        <v>0</v>
      </c>
      <c r="CJ500" s="3">
        <f>'data sistem'!HA500</f>
        <v>0</v>
      </c>
      <c r="CK500" s="3">
        <f>'data sistem'!ID500</f>
        <v>0</v>
      </c>
      <c r="CL500" s="3">
        <f>'data sistem'!HB500</f>
        <v>0</v>
      </c>
      <c r="CM500" s="3">
        <f>'data sistem'!IE500</f>
        <v>0</v>
      </c>
      <c r="CN500" s="3">
        <f>'data sistem'!HC500</f>
        <v>0</v>
      </c>
      <c r="CO500" s="3">
        <f>'data sistem'!IF500</f>
        <v>0</v>
      </c>
      <c r="CP500" s="3">
        <f>'data sistem'!HD500</f>
        <v>0</v>
      </c>
      <c r="CQ500" s="3">
        <f>'data sistem'!IG500</f>
        <v>0</v>
      </c>
      <c r="CR500" s="3">
        <f>'data sistem'!HE500</f>
        <v>0</v>
      </c>
      <c r="CS500" s="3">
        <f>'data sistem'!IH500</f>
        <v>0</v>
      </c>
      <c r="CT500" s="3">
        <f>'data sistem'!HF500</f>
        <v>0</v>
      </c>
      <c r="CU500" s="3">
        <f>'data sistem'!II500</f>
        <v>0</v>
      </c>
      <c r="CV500" s="3">
        <f>'data sistem'!HG500</f>
        <v>0</v>
      </c>
      <c r="CW500" s="3">
        <f>'data sistem'!IJ500</f>
        <v>0</v>
      </c>
      <c r="CX500" s="3">
        <f>'data sistem'!HH500</f>
        <v>0</v>
      </c>
      <c r="CY500" s="3">
        <f>'data sistem'!IK500</f>
        <v>0</v>
      </c>
      <c r="CZ500" s="3">
        <f>'data sistem'!HI500</f>
        <v>0</v>
      </c>
      <c r="DA500" s="3">
        <f>'data sistem'!IL500</f>
        <v>0</v>
      </c>
      <c r="DB500" s="3">
        <f>'data sistem'!HJ500</f>
        <v>0</v>
      </c>
      <c r="DC500" s="3">
        <f>'data sistem'!IM500</f>
        <v>0</v>
      </c>
      <c r="DD500" s="3">
        <f>'data sistem'!HK500</f>
        <v>0</v>
      </c>
      <c r="DE500" s="3">
        <f>'data sistem'!IN500</f>
        <v>0</v>
      </c>
      <c r="DF500" s="3">
        <f>'data sistem'!HL500</f>
        <v>0</v>
      </c>
      <c r="DG500" s="3">
        <f>'data sistem'!IO500</f>
        <v>0</v>
      </c>
      <c r="DH500" s="3">
        <f>'data sistem'!HM500</f>
        <v>0</v>
      </c>
      <c r="DI500" s="3">
        <f>'data sistem'!HM500</f>
        <v>0</v>
      </c>
      <c r="DJ500" s="3">
        <f>'data sistem'!IP500</f>
        <v>0</v>
      </c>
      <c r="DK500" s="3">
        <f>'data sistem'!IP500</f>
        <v>0</v>
      </c>
      <c r="DL500" s="3">
        <f>'data sistem'!HN500</f>
        <v>0</v>
      </c>
      <c r="DM500" s="3">
        <f>'data sistem'!IQ500</f>
        <v>0</v>
      </c>
      <c r="DN500" s="3">
        <f>'data sistem'!HO500</f>
        <v>0</v>
      </c>
      <c r="DO500" s="3">
        <f>'data sistem'!IR500</f>
        <v>0</v>
      </c>
      <c r="DP500" s="3">
        <f>'data sistem'!HP500</f>
        <v>0</v>
      </c>
      <c r="DQ500" s="3">
        <f>'data sistem'!IS500</f>
        <v>0</v>
      </c>
      <c r="DR500" s="3">
        <f>'data sistem'!HQ500</f>
        <v>0</v>
      </c>
      <c r="DS500" s="3">
        <f>'data sistem'!IT500</f>
        <v>0</v>
      </c>
      <c r="DT500" s="3">
        <f>'data sistem'!HR500</f>
        <v>0</v>
      </c>
      <c r="DU500" s="3">
        <f>'data sistem'!IU500</f>
        <v>0</v>
      </c>
      <c r="DV500" s="3">
        <f>'data sistem'!HS500</f>
        <v>0</v>
      </c>
      <c r="DW500" s="3">
        <f>'data sistem'!IV500</f>
        <v>0</v>
      </c>
      <c r="DX500" s="3">
        <f>'data sistem'!HT500</f>
        <v>0</v>
      </c>
      <c r="DY500" s="3">
        <f>'data sistem'!IW500</f>
        <v>0</v>
      </c>
      <c r="DZ500" s="3">
        <f>'data sistem'!HU500</f>
        <v>0</v>
      </c>
      <c r="EA500" s="3">
        <f>'data sistem'!IX500</f>
        <v>0</v>
      </c>
    </row>
    <row r="501" spans="1:131" x14ac:dyDescent="0.3">
      <c r="A501" s="3" t="str">
        <f t="shared" si="7"/>
        <v>051022</v>
      </c>
      <c r="B501" s="3" t="e">
        <f>VLOOKUP('data sistem'!C501,kodeprodi!$A$2:$B$11,2,FALSE)</f>
        <v>#N/A</v>
      </c>
      <c r="C501" s="3">
        <f>'data sistem'!A501</f>
        <v>0</v>
      </c>
      <c r="D501" s="3">
        <f>'data sistem'!B501</f>
        <v>0</v>
      </c>
      <c r="E501" s="3">
        <f>'data sistem'!J501</f>
        <v>0</v>
      </c>
      <c r="F501" s="3">
        <f>'data sistem'!K501</f>
        <v>0</v>
      </c>
      <c r="G501" s="3">
        <f>2020-'data sistem'!E501</f>
        <v>2020</v>
      </c>
      <c r="H501" s="3">
        <f>1</f>
        <v>1</v>
      </c>
      <c r="I501" s="3">
        <f>2</f>
        <v>2</v>
      </c>
      <c r="J501" s="3">
        <f>3</f>
        <v>3</v>
      </c>
      <c r="K501" s="3">
        <f>3</f>
        <v>3</v>
      </c>
      <c r="L501" s="3">
        <f>1</f>
        <v>1</v>
      </c>
      <c r="M501" s="3">
        <f>2</f>
        <v>2</v>
      </c>
      <c r="N501" s="3">
        <f>1</f>
        <v>1</v>
      </c>
      <c r="O501" s="3" t="str">
        <f>IF('data sistem'!W501="tidak",3,IF('data sistem'!W501="ya",IF('data sistem'!DT501="sebelum lulus",1,IF('data sistem'!DT501="setelah lulus",2,"")),""))</f>
        <v/>
      </c>
      <c r="P501" s="3" t="str">
        <f>IF('data sistem'!DU501="0-3 bulan",1,IF('data sistem'!DU501="3-6 bulan",3,IF('data sistem'!DU501="6-12 bulan",6,IF('data sistem'!DU501="lebih dari 12 bulan",12,""))))</f>
        <v/>
      </c>
      <c r="Q501" s="3" t="str">
        <f>IF('data sistem'!DV501="0-3 bulan",1,IF('data sistem'!DV501="3-6 bulan",3,IF('data sistem'!DV501="6-12 bulan",6,IF('data sistem'!DV501="lebih dari 12 bulan",12,""))))</f>
        <v/>
      </c>
      <c r="R501" s="3">
        <f>'data sistem'!EA501</f>
        <v>0</v>
      </c>
      <c r="S501" s="3">
        <f>'data sistem'!EB501</f>
        <v>0</v>
      </c>
      <c r="T501" s="3">
        <f>'data sistem'!EC501</f>
        <v>0</v>
      </c>
      <c r="U501" s="3">
        <f>'data sistem'!ED501</f>
        <v>0</v>
      </c>
      <c r="V501" s="3">
        <f>'data sistem'!EE501</f>
        <v>0</v>
      </c>
      <c r="W501" s="3">
        <f>'data sistem'!EF501</f>
        <v>0</v>
      </c>
      <c r="X501" s="3">
        <f>'data sistem'!EG501</f>
        <v>0</v>
      </c>
      <c r="Y501" s="3" t="str">
        <f>IF('data sistem'!DW501="ya",1,IF('data sistem'!DW501="tidak",0,""))</f>
        <v/>
      </c>
      <c r="Z501" s="3">
        <f>'data sistem'!EM501</f>
        <v>0</v>
      </c>
      <c r="AA501" s="3">
        <f>'data sistem'!EH501</f>
        <v>0</v>
      </c>
      <c r="AB501" s="3">
        <f>'data sistem'!EI501</f>
        <v>0</v>
      </c>
      <c r="AC501" s="3">
        <f>'data sistem'!EJ501</f>
        <v>0</v>
      </c>
      <c r="AD501" s="3">
        <f>'data sistem'!EK501</f>
        <v>0</v>
      </c>
      <c r="AE501" s="3">
        <f>'data sistem'!EL501</f>
        <v>0</v>
      </c>
      <c r="AF501" s="3">
        <f>0</f>
        <v>0</v>
      </c>
      <c r="AH501" s="3">
        <f>IF('data sistem'!FB501="lebih dari 3",4,'data sistem'!FB501)</f>
        <v>0</v>
      </c>
      <c r="AI501" s="3" t="str">
        <f>IF('data sistem'!FF501="sebelum lulus",1,IF('data sistem'!FF501="setelah lulus",2,""))</f>
        <v/>
      </c>
      <c r="AJ501" s="3" t="str">
        <f>IF('data sistem'!FG501="0-3 bulan",1,IF('data sistem'!FG501="3-6 bulan",3,IF('data sistem'!FG501="6-12 bulan",6,IF('data sistem'!FG501="lebih dari 12 bulan",12,""))))</f>
        <v/>
      </c>
      <c r="AK501" s="3" t="str">
        <f>IF('data sistem'!FH501="0-3 bulan",1,IF('data sistem'!FH501="3-6 bulan",3,IF('data sistem'!FH501="6-12 bulan",6,IF('data sistem'!FH501="lebih dari 12 bulan",12,""))))</f>
        <v/>
      </c>
      <c r="AL501" s="3">
        <f>IF('data sistem'!FC501="lebih dari 3",4,'data sistem'!FC501)</f>
        <v>0</v>
      </c>
      <c r="AM501" s="3">
        <f>IF('data sistem'!FD501="lebih dari 3",4,'data sistem'!FD501)</f>
        <v>0</v>
      </c>
      <c r="AN501" s="3" t="str">
        <f>IF(LEFT('data sistem'!U501,7)="bekerja",1,IF(LEFT('data sistem'!U501,5)="tidak",2,""))</f>
        <v/>
      </c>
      <c r="AO501" s="3">
        <f>'data sistem'!M501*1</f>
        <v>0</v>
      </c>
      <c r="AP501" s="3">
        <f>'data sistem'!R501*2</f>
        <v>0</v>
      </c>
      <c r="AQ501" s="3">
        <f>'data sistem'!P501*3</f>
        <v>0</v>
      </c>
      <c r="AR501" s="3">
        <f>'data sistem'!Q501*4</f>
        <v>0</v>
      </c>
      <c r="AS501" s="3">
        <f>0</f>
        <v>0</v>
      </c>
      <c r="AU501" s="3">
        <f>IF('data sistem'!Q501="1",4,1)</f>
        <v>1</v>
      </c>
      <c r="AW501" s="3">
        <f>IF('data sistem'!AG501="bumn",1,IF('data sistem'!AG501="non-profit",2,IF('data sistem'!AG501="swasta",3,IF('data sistem'!AG501="wiraswasta",4,5))))</f>
        <v>5</v>
      </c>
      <c r="AX501" s="3">
        <f>IF(AW501=5,'data sistem'!AG501,"")</f>
        <v>0</v>
      </c>
      <c r="AY501" s="3">
        <f>IF('data sistem'!T501=0,1,'data sistem'!T501=0)</f>
        <v>1</v>
      </c>
      <c r="BA501" s="3">
        <f>IF('data sistem'!AM501="kurang dari 1 juta",1000000,IF('data sistem'!AM501="antara 1 dan 2 juta",2000000,IF('data sistem'!AM501="lebih dari 2 juta",3000000,IF('data sistem'!AM501="lebih dari 3 juta",4000000,0))))</f>
        <v>0</v>
      </c>
      <c r="BB501" s="3">
        <f>0</f>
        <v>0</v>
      </c>
      <c r="BC501" s="3">
        <f>IF('data sistem'!BI501="kurang dari 1 juta",1000000,IF('data sistem'!BI501="antara 1 dan 2 juta",2000000,IF('data sistem'!BI501="lebih dari 2 juta",3000000,IF('data sistem'!BI501="lebih dari 3 juta",4000000,0))))</f>
        <v>0</v>
      </c>
      <c r="BD501" s="3" t="str">
        <f>IF('data sistem'!DE501&gt;0,'data sistem'!DE501,"")</f>
        <v/>
      </c>
      <c r="BE501" s="3" t="str">
        <f>IF('data sistem'!DF501="lebih tinggi",1,IF('data sistem'!DF501="sama",2,IF('data sistem'!DF501="lebih rendah",3,IF('data sistem'!DF501="tidak perlu",4,""))))</f>
        <v/>
      </c>
      <c r="BF501" s="3">
        <f>'data sistem'!DG501*1</f>
        <v>0</v>
      </c>
      <c r="BG501" s="3">
        <f>'data sistem'!DH501*2</f>
        <v>0</v>
      </c>
      <c r="BH501" s="3">
        <f>'data sistem'!DI501*3</f>
        <v>0</v>
      </c>
      <c r="BI501" s="3">
        <f>'data sistem'!DJ501*4</f>
        <v>0</v>
      </c>
      <c r="BJ501" s="3">
        <f>'data sistem'!DK501*5</f>
        <v>0</v>
      </c>
      <c r="BK501" s="3">
        <f>'data sistem'!DL501*6</f>
        <v>0</v>
      </c>
      <c r="BL501" s="3">
        <f>'data sistem'!DM501*7</f>
        <v>0</v>
      </c>
      <c r="BM501" s="3">
        <f>'data sistem'!DN501*8</f>
        <v>0</v>
      </c>
      <c r="BN501" s="3">
        <f>'data sistem'!DO501*9</f>
        <v>0</v>
      </c>
      <c r="BO501" s="3">
        <f>'data sistem'!DP501*10</f>
        <v>0</v>
      </c>
      <c r="BP501" s="3">
        <f>'data sistem'!DQ501*11</f>
        <v>0</v>
      </c>
      <c r="BQ501" s="3">
        <f>'data sistem'!DR501*12</f>
        <v>0</v>
      </c>
      <c r="BR501" s="3">
        <v>0</v>
      </c>
      <c r="BT501" s="3">
        <f>'data sistem'!GU501</f>
        <v>0</v>
      </c>
      <c r="BU501" s="3">
        <f>'data sistem'!HX501</f>
        <v>0</v>
      </c>
      <c r="BV501" s="3">
        <f>'data sistem'!GV501</f>
        <v>0</v>
      </c>
      <c r="BW501" s="3">
        <f>'data sistem'!HY501</f>
        <v>0</v>
      </c>
      <c r="BX501" s="3">
        <f>'data sistem'!GW501</f>
        <v>0</v>
      </c>
      <c r="BY501" s="3">
        <f>'data sistem'!HV501</f>
        <v>0</v>
      </c>
      <c r="BZ501" s="3">
        <f>'data sistem'!HZ501</f>
        <v>0</v>
      </c>
      <c r="CA501" s="3">
        <f>'data sistem'!IY501</f>
        <v>0</v>
      </c>
      <c r="CB501" s="3">
        <f>'data sistem'!GX501</f>
        <v>0</v>
      </c>
      <c r="CC501" s="3">
        <f>'data sistem'!IA501</f>
        <v>0</v>
      </c>
      <c r="CD501" s="3">
        <f>'data sistem'!GY501</f>
        <v>0</v>
      </c>
      <c r="CE501" s="3">
        <f>'data sistem'!IB501</f>
        <v>0</v>
      </c>
      <c r="CF501" s="3">
        <f>'data sistem'!GZ501</f>
        <v>0</v>
      </c>
      <c r="CH501" s="3">
        <f>'data sistem'!IC501</f>
        <v>0</v>
      </c>
      <c r="CJ501" s="3">
        <f>'data sistem'!HA501</f>
        <v>0</v>
      </c>
      <c r="CK501" s="3">
        <f>'data sistem'!ID501</f>
        <v>0</v>
      </c>
      <c r="CL501" s="3">
        <f>'data sistem'!HB501</f>
        <v>0</v>
      </c>
      <c r="CM501" s="3">
        <f>'data sistem'!IE501</f>
        <v>0</v>
      </c>
      <c r="CN501" s="3">
        <f>'data sistem'!HC501</f>
        <v>0</v>
      </c>
      <c r="CO501" s="3">
        <f>'data sistem'!IF501</f>
        <v>0</v>
      </c>
      <c r="CP501" s="3">
        <f>'data sistem'!HD501</f>
        <v>0</v>
      </c>
      <c r="CQ501" s="3">
        <f>'data sistem'!IG501</f>
        <v>0</v>
      </c>
      <c r="CR501" s="3">
        <f>'data sistem'!HE501</f>
        <v>0</v>
      </c>
      <c r="CS501" s="3">
        <f>'data sistem'!IH501</f>
        <v>0</v>
      </c>
      <c r="CT501" s="3">
        <f>'data sistem'!HF501</f>
        <v>0</v>
      </c>
      <c r="CU501" s="3">
        <f>'data sistem'!II501</f>
        <v>0</v>
      </c>
      <c r="CV501" s="3">
        <f>'data sistem'!HG501</f>
        <v>0</v>
      </c>
      <c r="CW501" s="3">
        <f>'data sistem'!IJ501</f>
        <v>0</v>
      </c>
      <c r="CX501" s="3">
        <f>'data sistem'!HH501</f>
        <v>0</v>
      </c>
      <c r="CY501" s="3">
        <f>'data sistem'!IK501</f>
        <v>0</v>
      </c>
      <c r="CZ501" s="3">
        <f>'data sistem'!HI501</f>
        <v>0</v>
      </c>
      <c r="DA501" s="3">
        <f>'data sistem'!IL501</f>
        <v>0</v>
      </c>
      <c r="DB501" s="3">
        <f>'data sistem'!HJ501</f>
        <v>0</v>
      </c>
      <c r="DC501" s="3">
        <f>'data sistem'!IM501</f>
        <v>0</v>
      </c>
      <c r="DD501" s="3">
        <f>'data sistem'!HK501</f>
        <v>0</v>
      </c>
      <c r="DE501" s="3">
        <f>'data sistem'!IN501</f>
        <v>0</v>
      </c>
      <c r="DF501" s="3">
        <f>'data sistem'!HL501</f>
        <v>0</v>
      </c>
      <c r="DG501" s="3">
        <f>'data sistem'!IO501</f>
        <v>0</v>
      </c>
      <c r="DH501" s="3">
        <f>'data sistem'!HM501</f>
        <v>0</v>
      </c>
      <c r="DI501" s="3">
        <f>'data sistem'!HM501</f>
        <v>0</v>
      </c>
      <c r="DJ501" s="3">
        <f>'data sistem'!IP501</f>
        <v>0</v>
      </c>
      <c r="DK501" s="3">
        <f>'data sistem'!IP501</f>
        <v>0</v>
      </c>
      <c r="DL501" s="3">
        <f>'data sistem'!HN501</f>
        <v>0</v>
      </c>
      <c r="DM501" s="3">
        <f>'data sistem'!IQ501</f>
        <v>0</v>
      </c>
      <c r="DN501" s="3">
        <f>'data sistem'!HO501</f>
        <v>0</v>
      </c>
      <c r="DO501" s="3">
        <f>'data sistem'!IR501</f>
        <v>0</v>
      </c>
      <c r="DP501" s="3">
        <f>'data sistem'!HP501</f>
        <v>0</v>
      </c>
      <c r="DQ501" s="3">
        <f>'data sistem'!IS501</f>
        <v>0</v>
      </c>
      <c r="DR501" s="3">
        <f>'data sistem'!HQ501</f>
        <v>0</v>
      </c>
      <c r="DS501" s="3">
        <f>'data sistem'!IT501</f>
        <v>0</v>
      </c>
      <c r="DT501" s="3">
        <f>'data sistem'!HR501</f>
        <v>0</v>
      </c>
      <c r="DU501" s="3">
        <f>'data sistem'!IU501</f>
        <v>0</v>
      </c>
      <c r="DV501" s="3">
        <f>'data sistem'!HS501</f>
        <v>0</v>
      </c>
      <c r="DW501" s="3">
        <f>'data sistem'!IV501</f>
        <v>0</v>
      </c>
      <c r="DX501" s="3">
        <f>'data sistem'!HT501</f>
        <v>0</v>
      </c>
      <c r="DY501" s="3">
        <f>'data sistem'!IW501</f>
        <v>0</v>
      </c>
      <c r="DZ501" s="3">
        <f>'data sistem'!HU501</f>
        <v>0</v>
      </c>
      <c r="EA501" s="3">
        <f>'data sistem'!IX501</f>
        <v>0</v>
      </c>
    </row>
    <row r="502" spans="1:131" x14ac:dyDescent="0.3">
      <c r="A502" s="3" t="str">
        <f t="shared" si="7"/>
        <v>051022</v>
      </c>
      <c r="B502" s="3" t="e">
        <f>VLOOKUP('data sistem'!C502,kodeprodi!$A$2:$B$11,2,FALSE)</f>
        <v>#N/A</v>
      </c>
      <c r="C502" s="3">
        <f>'data sistem'!A502</f>
        <v>0</v>
      </c>
      <c r="D502" s="3">
        <f>'data sistem'!B502</f>
        <v>0</v>
      </c>
      <c r="E502" s="3">
        <f>'data sistem'!J502</f>
        <v>0</v>
      </c>
      <c r="F502" s="3">
        <f>'data sistem'!K502</f>
        <v>0</v>
      </c>
      <c r="G502" s="3">
        <f>2020-'data sistem'!E502</f>
        <v>2020</v>
      </c>
      <c r="H502" s="3">
        <f>1</f>
        <v>1</v>
      </c>
      <c r="I502" s="3">
        <f>2</f>
        <v>2</v>
      </c>
      <c r="J502" s="3">
        <f>3</f>
        <v>3</v>
      </c>
      <c r="K502" s="3">
        <f>3</f>
        <v>3</v>
      </c>
      <c r="L502" s="3">
        <f>1</f>
        <v>1</v>
      </c>
      <c r="M502" s="3">
        <f>2</f>
        <v>2</v>
      </c>
      <c r="N502" s="3">
        <f>1</f>
        <v>1</v>
      </c>
      <c r="O502" s="3" t="str">
        <f>IF('data sistem'!W502="tidak",3,IF('data sistem'!W502="ya",IF('data sistem'!DT502="sebelum lulus",1,IF('data sistem'!DT502="setelah lulus",2,"")),""))</f>
        <v/>
      </c>
      <c r="P502" s="3" t="str">
        <f>IF('data sistem'!DU502="0-3 bulan",1,IF('data sistem'!DU502="3-6 bulan",3,IF('data sistem'!DU502="6-12 bulan",6,IF('data sistem'!DU502="lebih dari 12 bulan",12,""))))</f>
        <v/>
      </c>
      <c r="Q502" s="3" t="str">
        <f>IF('data sistem'!DV502="0-3 bulan",1,IF('data sistem'!DV502="3-6 bulan",3,IF('data sistem'!DV502="6-12 bulan",6,IF('data sistem'!DV502="lebih dari 12 bulan",12,""))))</f>
        <v/>
      </c>
      <c r="R502" s="3">
        <f>'data sistem'!EA502</f>
        <v>0</v>
      </c>
      <c r="S502" s="3">
        <f>'data sistem'!EB502</f>
        <v>0</v>
      </c>
      <c r="T502" s="3">
        <f>'data sistem'!EC502</f>
        <v>0</v>
      </c>
      <c r="U502" s="3">
        <f>'data sistem'!ED502</f>
        <v>0</v>
      </c>
      <c r="V502" s="3">
        <f>'data sistem'!EE502</f>
        <v>0</v>
      </c>
      <c r="W502" s="3">
        <f>'data sistem'!EF502</f>
        <v>0</v>
      </c>
      <c r="X502" s="3">
        <f>'data sistem'!EG502</f>
        <v>0</v>
      </c>
      <c r="Y502" s="3" t="str">
        <f>IF('data sistem'!DW502="ya",1,IF('data sistem'!DW502="tidak",0,""))</f>
        <v/>
      </c>
      <c r="Z502" s="3">
        <f>'data sistem'!EM502</f>
        <v>0</v>
      </c>
      <c r="AA502" s="3">
        <f>'data sistem'!EH502</f>
        <v>0</v>
      </c>
      <c r="AB502" s="3">
        <f>'data sistem'!EI502</f>
        <v>0</v>
      </c>
      <c r="AC502" s="3">
        <f>'data sistem'!EJ502</f>
        <v>0</v>
      </c>
      <c r="AD502" s="3">
        <f>'data sistem'!EK502</f>
        <v>0</v>
      </c>
      <c r="AE502" s="3">
        <f>'data sistem'!EL502</f>
        <v>0</v>
      </c>
      <c r="AF502" s="3">
        <f>0</f>
        <v>0</v>
      </c>
      <c r="AH502" s="3">
        <f>IF('data sistem'!FB502="lebih dari 3",4,'data sistem'!FB502)</f>
        <v>0</v>
      </c>
      <c r="AI502" s="3" t="str">
        <f>IF('data sistem'!FF502="sebelum lulus",1,IF('data sistem'!FF502="setelah lulus",2,""))</f>
        <v/>
      </c>
      <c r="AJ502" s="3" t="str">
        <f>IF('data sistem'!FG502="0-3 bulan",1,IF('data sistem'!FG502="3-6 bulan",3,IF('data sistem'!FG502="6-12 bulan",6,IF('data sistem'!FG502="lebih dari 12 bulan",12,""))))</f>
        <v/>
      </c>
      <c r="AK502" s="3" t="str">
        <f>IF('data sistem'!FH502="0-3 bulan",1,IF('data sistem'!FH502="3-6 bulan",3,IF('data sistem'!FH502="6-12 bulan",6,IF('data sistem'!FH502="lebih dari 12 bulan",12,""))))</f>
        <v/>
      </c>
      <c r="AL502" s="3">
        <f>IF('data sistem'!FC502="lebih dari 3",4,'data sistem'!FC502)</f>
        <v>0</v>
      </c>
      <c r="AM502" s="3">
        <f>IF('data sistem'!FD502="lebih dari 3",4,'data sistem'!FD502)</f>
        <v>0</v>
      </c>
      <c r="AN502" s="3" t="str">
        <f>IF(LEFT('data sistem'!U502,7)="bekerja",1,IF(LEFT('data sistem'!U502,5)="tidak",2,""))</f>
        <v/>
      </c>
      <c r="AO502" s="3">
        <f>'data sistem'!M502*1</f>
        <v>0</v>
      </c>
      <c r="AP502" s="3">
        <f>'data sistem'!R502*2</f>
        <v>0</v>
      </c>
      <c r="AQ502" s="3">
        <f>'data sistem'!P502*3</f>
        <v>0</v>
      </c>
      <c r="AR502" s="3">
        <f>'data sistem'!Q502*4</f>
        <v>0</v>
      </c>
      <c r="AS502" s="3">
        <f>0</f>
        <v>0</v>
      </c>
      <c r="AU502" s="3">
        <f>IF('data sistem'!Q502="1",4,1)</f>
        <v>1</v>
      </c>
      <c r="AW502" s="3">
        <f>IF('data sistem'!AG502="bumn",1,IF('data sistem'!AG502="non-profit",2,IF('data sistem'!AG502="swasta",3,IF('data sistem'!AG502="wiraswasta",4,5))))</f>
        <v>5</v>
      </c>
      <c r="AX502" s="3">
        <f>IF(AW502=5,'data sistem'!AG502,"")</f>
        <v>0</v>
      </c>
      <c r="AY502" s="3">
        <f>IF('data sistem'!T502=0,1,'data sistem'!T502=0)</f>
        <v>1</v>
      </c>
      <c r="BA502" s="3">
        <f>IF('data sistem'!AM502="kurang dari 1 juta",1000000,IF('data sistem'!AM502="antara 1 dan 2 juta",2000000,IF('data sistem'!AM502="lebih dari 2 juta",3000000,IF('data sistem'!AM502="lebih dari 3 juta",4000000,0))))</f>
        <v>0</v>
      </c>
      <c r="BB502" s="3">
        <f>0</f>
        <v>0</v>
      </c>
      <c r="BC502" s="3">
        <f>IF('data sistem'!BI502="kurang dari 1 juta",1000000,IF('data sistem'!BI502="antara 1 dan 2 juta",2000000,IF('data sistem'!BI502="lebih dari 2 juta",3000000,IF('data sistem'!BI502="lebih dari 3 juta",4000000,0))))</f>
        <v>0</v>
      </c>
      <c r="BD502" s="3" t="str">
        <f>IF('data sistem'!DE502&gt;0,'data sistem'!DE502,"")</f>
        <v/>
      </c>
      <c r="BE502" s="3" t="str">
        <f>IF('data sistem'!DF502="lebih tinggi",1,IF('data sistem'!DF502="sama",2,IF('data sistem'!DF502="lebih rendah",3,IF('data sistem'!DF502="tidak perlu",4,""))))</f>
        <v/>
      </c>
      <c r="BF502" s="3">
        <f>'data sistem'!DG502*1</f>
        <v>0</v>
      </c>
      <c r="BG502" s="3">
        <f>'data sistem'!DH502*2</f>
        <v>0</v>
      </c>
      <c r="BH502" s="3">
        <f>'data sistem'!DI502*3</f>
        <v>0</v>
      </c>
      <c r="BI502" s="3">
        <f>'data sistem'!DJ502*4</f>
        <v>0</v>
      </c>
      <c r="BJ502" s="3">
        <f>'data sistem'!DK502*5</f>
        <v>0</v>
      </c>
      <c r="BK502" s="3">
        <f>'data sistem'!DL502*6</f>
        <v>0</v>
      </c>
      <c r="BL502" s="3">
        <f>'data sistem'!DM502*7</f>
        <v>0</v>
      </c>
      <c r="BM502" s="3">
        <f>'data sistem'!DN502*8</f>
        <v>0</v>
      </c>
      <c r="BN502" s="3">
        <f>'data sistem'!DO502*9</f>
        <v>0</v>
      </c>
      <c r="BO502" s="3">
        <f>'data sistem'!DP502*10</f>
        <v>0</v>
      </c>
      <c r="BP502" s="3">
        <f>'data sistem'!DQ502*11</f>
        <v>0</v>
      </c>
      <c r="BQ502" s="3">
        <f>'data sistem'!DR502*12</f>
        <v>0</v>
      </c>
      <c r="BR502" s="3">
        <v>0</v>
      </c>
      <c r="BT502" s="3">
        <f>'data sistem'!GU502</f>
        <v>0</v>
      </c>
      <c r="BU502" s="3">
        <f>'data sistem'!HX502</f>
        <v>0</v>
      </c>
      <c r="BV502" s="3">
        <f>'data sistem'!GV502</f>
        <v>0</v>
      </c>
      <c r="BW502" s="3">
        <f>'data sistem'!HY502</f>
        <v>0</v>
      </c>
      <c r="BX502" s="3">
        <f>'data sistem'!GW502</f>
        <v>0</v>
      </c>
      <c r="BY502" s="3">
        <f>'data sistem'!HV502</f>
        <v>0</v>
      </c>
      <c r="BZ502" s="3">
        <f>'data sistem'!HZ502</f>
        <v>0</v>
      </c>
      <c r="CA502" s="3">
        <f>'data sistem'!IY502</f>
        <v>0</v>
      </c>
      <c r="CB502" s="3">
        <f>'data sistem'!GX502</f>
        <v>0</v>
      </c>
      <c r="CC502" s="3">
        <f>'data sistem'!IA502</f>
        <v>0</v>
      </c>
      <c r="CD502" s="3">
        <f>'data sistem'!GY502</f>
        <v>0</v>
      </c>
      <c r="CE502" s="3">
        <f>'data sistem'!IB502</f>
        <v>0</v>
      </c>
      <c r="CF502" s="3">
        <f>'data sistem'!GZ502</f>
        <v>0</v>
      </c>
      <c r="CH502" s="3">
        <f>'data sistem'!IC502</f>
        <v>0</v>
      </c>
      <c r="CJ502" s="3">
        <f>'data sistem'!HA502</f>
        <v>0</v>
      </c>
      <c r="CK502" s="3">
        <f>'data sistem'!ID502</f>
        <v>0</v>
      </c>
      <c r="CL502" s="3">
        <f>'data sistem'!HB502</f>
        <v>0</v>
      </c>
      <c r="CM502" s="3">
        <f>'data sistem'!IE502</f>
        <v>0</v>
      </c>
      <c r="CN502" s="3">
        <f>'data sistem'!HC502</f>
        <v>0</v>
      </c>
      <c r="CO502" s="3">
        <f>'data sistem'!IF502</f>
        <v>0</v>
      </c>
      <c r="CP502" s="3">
        <f>'data sistem'!HD502</f>
        <v>0</v>
      </c>
      <c r="CQ502" s="3">
        <f>'data sistem'!IG502</f>
        <v>0</v>
      </c>
      <c r="CR502" s="3">
        <f>'data sistem'!HE502</f>
        <v>0</v>
      </c>
      <c r="CS502" s="3">
        <f>'data sistem'!IH502</f>
        <v>0</v>
      </c>
      <c r="CT502" s="3">
        <f>'data sistem'!HF502</f>
        <v>0</v>
      </c>
      <c r="CU502" s="3">
        <f>'data sistem'!II502</f>
        <v>0</v>
      </c>
      <c r="CV502" s="3">
        <f>'data sistem'!HG502</f>
        <v>0</v>
      </c>
      <c r="CW502" s="3">
        <f>'data sistem'!IJ502</f>
        <v>0</v>
      </c>
      <c r="CX502" s="3">
        <f>'data sistem'!HH502</f>
        <v>0</v>
      </c>
      <c r="CY502" s="3">
        <f>'data sistem'!IK502</f>
        <v>0</v>
      </c>
      <c r="CZ502" s="3">
        <f>'data sistem'!HI502</f>
        <v>0</v>
      </c>
      <c r="DA502" s="3">
        <f>'data sistem'!IL502</f>
        <v>0</v>
      </c>
      <c r="DB502" s="3">
        <f>'data sistem'!HJ502</f>
        <v>0</v>
      </c>
      <c r="DC502" s="3">
        <f>'data sistem'!IM502</f>
        <v>0</v>
      </c>
      <c r="DD502" s="3">
        <f>'data sistem'!HK502</f>
        <v>0</v>
      </c>
      <c r="DE502" s="3">
        <f>'data sistem'!IN502</f>
        <v>0</v>
      </c>
      <c r="DF502" s="3">
        <f>'data sistem'!HL502</f>
        <v>0</v>
      </c>
      <c r="DG502" s="3">
        <f>'data sistem'!IO502</f>
        <v>0</v>
      </c>
      <c r="DH502" s="3">
        <f>'data sistem'!HM502</f>
        <v>0</v>
      </c>
      <c r="DI502" s="3">
        <f>'data sistem'!HM502</f>
        <v>0</v>
      </c>
      <c r="DJ502" s="3">
        <f>'data sistem'!IP502</f>
        <v>0</v>
      </c>
      <c r="DK502" s="3">
        <f>'data sistem'!IP502</f>
        <v>0</v>
      </c>
      <c r="DL502" s="3">
        <f>'data sistem'!HN502</f>
        <v>0</v>
      </c>
      <c r="DM502" s="3">
        <f>'data sistem'!IQ502</f>
        <v>0</v>
      </c>
      <c r="DN502" s="3">
        <f>'data sistem'!HO502</f>
        <v>0</v>
      </c>
      <c r="DO502" s="3">
        <f>'data sistem'!IR502</f>
        <v>0</v>
      </c>
      <c r="DP502" s="3">
        <f>'data sistem'!HP502</f>
        <v>0</v>
      </c>
      <c r="DQ502" s="3">
        <f>'data sistem'!IS502</f>
        <v>0</v>
      </c>
      <c r="DR502" s="3">
        <f>'data sistem'!HQ502</f>
        <v>0</v>
      </c>
      <c r="DS502" s="3">
        <f>'data sistem'!IT502</f>
        <v>0</v>
      </c>
      <c r="DT502" s="3">
        <f>'data sistem'!HR502</f>
        <v>0</v>
      </c>
      <c r="DU502" s="3">
        <f>'data sistem'!IU502</f>
        <v>0</v>
      </c>
      <c r="DV502" s="3">
        <f>'data sistem'!HS502</f>
        <v>0</v>
      </c>
      <c r="DW502" s="3">
        <f>'data sistem'!IV502</f>
        <v>0</v>
      </c>
      <c r="DX502" s="3">
        <f>'data sistem'!HT502</f>
        <v>0</v>
      </c>
      <c r="DY502" s="3">
        <f>'data sistem'!IW502</f>
        <v>0</v>
      </c>
      <c r="DZ502" s="3">
        <f>'data sistem'!HU502</f>
        <v>0</v>
      </c>
      <c r="EA502" s="3">
        <f>'data sistem'!IX502</f>
        <v>0</v>
      </c>
    </row>
    <row r="503" spans="1:131" x14ac:dyDescent="0.3">
      <c r="A503" s="3" t="str">
        <f t="shared" si="7"/>
        <v>051022</v>
      </c>
      <c r="B503" s="3" t="e">
        <f>VLOOKUP('data sistem'!C503,kodeprodi!$A$2:$B$11,2,FALSE)</f>
        <v>#N/A</v>
      </c>
      <c r="C503" s="3">
        <f>'data sistem'!A503</f>
        <v>0</v>
      </c>
      <c r="D503" s="3">
        <f>'data sistem'!B503</f>
        <v>0</v>
      </c>
      <c r="E503" s="3">
        <f>'data sistem'!J503</f>
        <v>0</v>
      </c>
      <c r="F503" s="3">
        <f>'data sistem'!K503</f>
        <v>0</v>
      </c>
      <c r="G503" s="3">
        <f>2020-'data sistem'!E503</f>
        <v>2020</v>
      </c>
      <c r="H503" s="3">
        <f>1</f>
        <v>1</v>
      </c>
      <c r="I503" s="3">
        <f>2</f>
        <v>2</v>
      </c>
      <c r="J503" s="3">
        <f>3</f>
        <v>3</v>
      </c>
      <c r="K503" s="3">
        <f>3</f>
        <v>3</v>
      </c>
      <c r="L503" s="3">
        <f>1</f>
        <v>1</v>
      </c>
      <c r="M503" s="3">
        <f>2</f>
        <v>2</v>
      </c>
      <c r="N503" s="3">
        <f>1</f>
        <v>1</v>
      </c>
      <c r="O503" s="3" t="str">
        <f>IF('data sistem'!W503="tidak",3,IF('data sistem'!W503="ya",IF('data sistem'!DT503="sebelum lulus",1,IF('data sistem'!DT503="setelah lulus",2,"")),""))</f>
        <v/>
      </c>
      <c r="P503" s="3" t="str">
        <f>IF('data sistem'!DU503="0-3 bulan",1,IF('data sistem'!DU503="3-6 bulan",3,IF('data sistem'!DU503="6-12 bulan",6,IF('data sistem'!DU503="lebih dari 12 bulan",12,""))))</f>
        <v/>
      </c>
      <c r="Q503" s="3" t="str">
        <f>IF('data sistem'!DV503="0-3 bulan",1,IF('data sistem'!DV503="3-6 bulan",3,IF('data sistem'!DV503="6-12 bulan",6,IF('data sistem'!DV503="lebih dari 12 bulan",12,""))))</f>
        <v/>
      </c>
      <c r="R503" s="3">
        <f>'data sistem'!EA503</f>
        <v>0</v>
      </c>
      <c r="S503" s="3">
        <f>'data sistem'!EB503</f>
        <v>0</v>
      </c>
      <c r="T503" s="3">
        <f>'data sistem'!EC503</f>
        <v>0</v>
      </c>
      <c r="U503" s="3">
        <f>'data sistem'!ED503</f>
        <v>0</v>
      </c>
      <c r="V503" s="3">
        <f>'data sistem'!EE503</f>
        <v>0</v>
      </c>
      <c r="W503" s="3">
        <f>'data sistem'!EF503</f>
        <v>0</v>
      </c>
      <c r="X503" s="3">
        <f>'data sistem'!EG503</f>
        <v>0</v>
      </c>
      <c r="Y503" s="3" t="str">
        <f>IF('data sistem'!DW503="ya",1,IF('data sistem'!DW503="tidak",0,""))</f>
        <v/>
      </c>
      <c r="Z503" s="3">
        <f>'data sistem'!EM503</f>
        <v>0</v>
      </c>
      <c r="AA503" s="3">
        <f>'data sistem'!EH503</f>
        <v>0</v>
      </c>
      <c r="AB503" s="3">
        <f>'data sistem'!EI503</f>
        <v>0</v>
      </c>
      <c r="AC503" s="3">
        <f>'data sistem'!EJ503</f>
        <v>0</v>
      </c>
      <c r="AD503" s="3">
        <f>'data sistem'!EK503</f>
        <v>0</v>
      </c>
      <c r="AE503" s="3">
        <f>'data sistem'!EL503</f>
        <v>0</v>
      </c>
      <c r="AF503" s="3">
        <f>0</f>
        <v>0</v>
      </c>
      <c r="AH503" s="3">
        <f>IF('data sistem'!FB503="lebih dari 3",4,'data sistem'!FB503)</f>
        <v>0</v>
      </c>
      <c r="AI503" s="3" t="str">
        <f>IF('data sistem'!FF503="sebelum lulus",1,IF('data sistem'!FF503="setelah lulus",2,""))</f>
        <v/>
      </c>
      <c r="AJ503" s="3" t="str">
        <f>IF('data sistem'!FG503="0-3 bulan",1,IF('data sistem'!FG503="3-6 bulan",3,IF('data sistem'!FG503="6-12 bulan",6,IF('data sistem'!FG503="lebih dari 12 bulan",12,""))))</f>
        <v/>
      </c>
      <c r="AK503" s="3" t="str">
        <f>IF('data sistem'!FH503="0-3 bulan",1,IF('data sistem'!FH503="3-6 bulan",3,IF('data sistem'!FH503="6-12 bulan",6,IF('data sistem'!FH503="lebih dari 12 bulan",12,""))))</f>
        <v/>
      </c>
      <c r="AL503" s="3">
        <f>IF('data sistem'!FC503="lebih dari 3",4,'data sistem'!FC503)</f>
        <v>0</v>
      </c>
      <c r="AM503" s="3">
        <f>IF('data sistem'!FD503="lebih dari 3",4,'data sistem'!FD503)</f>
        <v>0</v>
      </c>
      <c r="AN503" s="3" t="str">
        <f>IF(LEFT('data sistem'!U503,7)="bekerja",1,IF(LEFT('data sistem'!U503,5)="tidak",2,""))</f>
        <v/>
      </c>
      <c r="AO503" s="3">
        <f>'data sistem'!M503*1</f>
        <v>0</v>
      </c>
      <c r="AP503" s="3">
        <f>'data sistem'!R503*2</f>
        <v>0</v>
      </c>
      <c r="AQ503" s="3">
        <f>'data sistem'!P503*3</f>
        <v>0</v>
      </c>
      <c r="AR503" s="3">
        <f>'data sistem'!Q503*4</f>
        <v>0</v>
      </c>
      <c r="AS503" s="3">
        <f>0</f>
        <v>0</v>
      </c>
      <c r="AU503" s="3">
        <f>IF('data sistem'!Q503="1",4,1)</f>
        <v>1</v>
      </c>
      <c r="AW503" s="3">
        <f>IF('data sistem'!AG503="bumn",1,IF('data sistem'!AG503="non-profit",2,IF('data sistem'!AG503="swasta",3,IF('data sistem'!AG503="wiraswasta",4,5))))</f>
        <v>5</v>
      </c>
      <c r="AX503" s="3">
        <f>IF(AW503=5,'data sistem'!AG503,"")</f>
        <v>0</v>
      </c>
      <c r="AY503" s="3">
        <f>IF('data sistem'!T503=0,1,'data sistem'!T503=0)</f>
        <v>1</v>
      </c>
      <c r="BA503" s="3">
        <f>IF('data sistem'!AM503="kurang dari 1 juta",1000000,IF('data sistem'!AM503="antara 1 dan 2 juta",2000000,IF('data sistem'!AM503="lebih dari 2 juta",3000000,IF('data sistem'!AM503="lebih dari 3 juta",4000000,0))))</f>
        <v>0</v>
      </c>
      <c r="BB503" s="3">
        <f>0</f>
        <v>0</v>
      </c>
      <c r="BC503" s="3">
        <f>IF('data sistem'!BI503="kurang dari 1 juta",1000000,IF('data sistem'!BI503="antara 1 dan 2 juta",2000000,IF('data sistem'!BI503="lebih dari 2 juta",3000000,IF('data sistem'!BI503="lebih dari 3 juta",4000000,0))))</f>
        <v>0</v>
      </c>
      <c r="BD503" s="3" t="str">
        <f>IF('data sistem'!DE503&gt;0,'data sistem'!DE503,"")</f>
        <v/>
      </c>
      <c r="BE503" s="3" t="str">
        <f>IF('data sistem'!DF503="lebih tinggi",1,IF('data sistem'!DF503="sama",2,IF('data sistem'!DF503="lebih rendah",3,IF('data sistem'!DF503="tidak perlu",4,""))))</f>
        <v/>
      </c>
      <c r="BF503" s="3">
        <f>'data sistem'!DG503*1</f>
        <v>0</v>
      </c>
      <c r="BG503" s="3">
        <f>'data sistem'!DH503*2</f>
        <v>0</v>
      </c>
      <c r="BH503" s="3">
        <f>'data sistem'!DI503*3</f>
        <v>0</v>
      </c>
      <c r="BI503" s="3">
        <f>'data sistem'!DJ503*4</f>
        <v>0</v>
      </c>
      <c r="BJ503" s="3">
        <f>'data sistem'!DK503*5</f>
        <v>0</v>
      </c>
      <c r="BK503" s="3">
        <f>'data sistem'!DL503*6</f>
        <v>0</v>
      </c>
      <c r="BL503" s="3">
        <f>'data sistem'!DM503*7</f>
        <v>0</v>
      </c>
      <c r="BM503" s="3">
        <f>'data sistem'!DN503*8</f>
        <v>0</v>
      </c>
      <c r="BN503" s="3">
        <f>'data sistem'!DO503*9</f>
        <v>0</v>
      </c>
      <c r="BO503" s="3">
        <f>'data sistem'!DP503*10</f>
        <v>0</v>
      </c>
      <c r="BP503" s="3">
        <f>'data sistem'!DQ503*11</f>
        <v>0</v>
      </c>
      <c r="BQ503" s="3">
        <f>'data sistem'!DR503*12</f>
        <v>0</v>
      </c>
      <c r="BR503" s="3">
        <v>0</v>
      </c>
      <c r="BT503" s="3">
        <f>'data sistem'!GU503</f>
        <v>0</v>
      </c>
      <c r="BU503" s="3">
        <f>'data sistem'!HX503</f>
        <v>0</v>
      </c>
      <c r="BV503" s="3">
        <f>'data sistem'!GV503</f>
        <v>0</v>
      </c>
      <c r="BW503" s="3">
        <f>'data sistem'!HY503</f>
        <v>0</v>
      </c>
      <c r="BX503" s="3">
        <f>'data sistem'!GW503</f>
        <v>0</v>
      </c>
      <c r="BY503" s="3">
        <f>'data sistem'!HV503</f>
        <v>0</v>
      </c>
      <c r="BZ503" s="3">
        <f>'data sistem'!HZ503</f>
        <v>0</v>
      </c>
      <c r="CA503" s="3">
        <f>'data sistem'!IY503</f>
        <v>0</v>
      </c>
      <c r="CB503" s="3">
        <f>'data sistem'!GX503</f>
        <v>0</v>
      </c>
      <c r="CC503" s="3">
        <f>'data sistem'!IA503</f>
        <v>0</v>
      </c>
      <c r="CD503" s="3">
        <f>'data sistem'!GY503</f>
        <v>0</v>
      </c>
      <c r="CE503" s="3">
        <f>'data sistem'!IB503</f>
        <v>0</v>
      </c>
      <c r="CF503" s="3">
        <f>'data sistem'!GZ503</f>
        <v>0</v>
      </c>
      <c r="CH503" s="3">
        <f>'data sistem'!IC503</f>
        <v>0</v>
      </c>
      <c r="CJ503" s="3">
        <f>'data sistem'!HA503</f>
        <v>0</v>
      </c>
      <c r="CK503" s="3">
        <f>'data sistem'!ID503</f>
        <v>0</v>
      </c>
      <c r="CL503" s="3">
        <f>'data sistem'!HB503</f>
        <v>0</v>
      </c>
      <c r="CM503" s="3">
        <f>'data sistem'!IE503</f>
        <v>0</v>
      </c>
      <c r="CN503" s="3">
        <f>'data sistem'!HC503</f>
        <v>0</v>
      </c>
      <c r="CO503" s="3">
        <f>'data sistem'!IF503</f>
        <v>0</v>
      </c>
      <c r="CP503" s="3">
        <f>'data sistem'!HD503</f>
        <v>0</v>
      </c>
      <c r="CQ503" s="3">
        <f>'data sistem'!IG503</f>
        <v>0</v>
      </c>
      <c r="CR503" s="3">
        <f>'data sistem'!HE503</f>
        <v>0</v>
      </c>
      <c r="CS503" s="3">
        <f>'data sistem'!IH503</f>
        <v>0</v>
      </c>
      <c r="CT503" s="3">
        <f>'data sistem'!HF503</f>
        <v>0</v>
      </c>
      <c r="CU503" s="3">
        <f>'data sistem'!II503</f>
        <v>0</v>
      </c>
      <c r="CV503" s="3">
        <f>'data sistem'!HG503</f>
        <v>0</v>
      </c>
      <c r="CW503" s="3">
        <f>'data sistem'!IJ503</f>
        <v>0</v>
      </c>
      <c r="CX503" s="3">
        <f>'data sistem'!HH503</f>
        <v>0</v>
      </c>
      <c r="CY503" s="3">
        <f>'data sistem'!IK503</f>
        <v>0</v>
      </c>
      <c r="CZ503" s="3">
        <f>'data sistem'!HI503</f>
        <v>0</v>
      </c>
      <c r="DA503" s="3">
        <f>'data sistem'!IL503</f>
        <v>0</v>
      </c>
      <c r="DB503" s="3">
        <f>'data sistem'!HJ503</f>
        <v>0</v>
      </c>
      <c r="DC503" s="3">
        <f>'data sistem'!IM503</f>
        <v>0</v>
      </c>
      <c r="DD503" s="3">
        <f>'data sistem'!HK503</f>
        <v>0</v>
      </c>
      <c r="DE503" s="3">
        <f>'data sistem'!IN503</f>
        <v>0</v>
      </c>
      <c r="DF503" s="3">
        <f>'data sistem'!HL503</f>
        <v>0</v>
      </c>
      <c r="DG503" s="3">
        <f>'data sistem'!IO503</f>
        <v>0</v>
      </c>
      <c r="DH503" s="3">
        <f>'data sistem'!HM503</f>
        <v>0</v>
      </c>
      <c r="DI503" s="3">
        <f>'data sistem'!HM503</f>
        <v>0</v>
      </c>
      <c r="DJ503" s="3">
        <f>'data sistem'!IP503</f>
        <v>0</v>
      </c>
      <c r="DK503" s="3">
        <f>'data sistem'!IP503</f>
        <v>0</v>
      </c>
      <c r="DL503" s="3">
        <f>'data sistem'!HN503</f>
        <v>0</v>
      </c>
      <c r="DM503" s="3">
        <f>'data sistem'!IQ503</f>
        <v>0</v>
      </c>
      <c r="DN503" s="3">
        <f>'data sistem'!HO503</f>
        <v>0</v>
      </c>
      <c r="DO503" s="3">
        <f>'data sistem'!IR503</f>
        <v>0</v>
      </c>
      <c r="DP503" s="3">
        <f>'data sistem'!HP503</f>
        <v>0</v>
      </c>
      <c r="DQ503" s="3">
        <f>'data sistem'!IS503</f>
        <v>0</v>
      </c>
      <c r="DR503" s="3">
        <f>'data sistem'!HQ503</f>
        <v>0</v>
      </c>
      <c r="DS503" s="3">
        <f>'data sistem'!IT503</f>
        <v>0</v>
      </c>
      <c r="DT503" s="3">
        <f>'data sistem'!HR503</f>
        <v>0</v>
      </c>
      <c r="DU503" s="3">
        <f>'data sistem'!IU503</f>
        <v>0</v>
      </c>
      <c r="DV503" s="3">
        <f>'data sistem'!HS503</f>
        <v>0</v>
      </c>
      <c r="DW503" s="3">
        <f>'data sistem'!IV503</f>
        <v>0</v>
      </c>
      <c r="DX503" s="3">
        <f>'data sistem'!HT503</f>
        <v>0</v>
      </c>
      <c r="DY503" s="3">
        <f>'data sistem'!IW503</f>
        <v>0</v>
      </c>
      <c r="DZ503" s="3">
        <f>'data sistem'!HU503</f>
        <v>0</v>
      </c>
      <c r="EA503" s="3">
        <f>'data sistem'!IX503</f>
        <v>0</v>
      </c>
    </row>
    <row r="504" spans="1:131" x14ac:dyDescent="0.3">
      <c r="A504" s="3" t="str">
        <f t="shared" si="7"/>
        <v>051022</v>
      </c>
      <c r="B504" s="3" t="e">
        <f>VLOOKUP('data sistem'!C504,kodeprodi!$A$2:$B$11,2,FALSE)</f>
        <v>#N/A</v>
      </c>
      <c r="C504" s="3">
        <f>'data sistem'!A504</f>
        <v>0</v>
      </c>
      <c r="D504" s="3">
        <f>'data sistem'!B504</f>
        <v>0</v>
      </c>
      <c r="E504" s="3">
        <f>'data sistem'!J504</f>
        <v>0</v>
      </c>
      <c r="F504" s="3">
        <f>'data sistem'!K504</f>
        <v>0</v>
      </c>
      <c r="G504" s="3">
        <f>2020-'data sistem'!E504</f>
        <v>2020</v>
      </c>
      <c r="H504" s="3">
        <f>1</f>
        <v>1</v>
      </c>
      <c r="I504" s="3">
        <f>2</f>
        <v>2</v>
      </c>
      <c r="J504" s="3">
        <f>3</f>
        <v>3</v>
      </c>
      <c r="K504" s="3">
        <f>3</f>
        <v>3</v>
      </c>
      <c r="L504" s="3">
        <f>1</f>
        <v>1</v>
      </c>
      <c r="M504" s="3">
        <f>2</f>
        <v>2</v>
      </c>
      <c r="N504" s="3">
        <f>1</f>
        <v>1</v>
      </c>
      <c r="O504" s="3" t="str">
        <f>IF('data sistem'!W504="tidak",3,IF('data sistem'!W504="ya",IF('data sistem'!DT504="sebelum lulus",1,IF('data sistem'!DT504="setelah lulus",2,"")),""))</f>
        <v/>
      </c>
      <c r="P504" s="3" t="str">
        <f>IF('data sistem'!DU504="0-3 bulan",1,IF('data sistem'!DU504="3-6 bulan",3,IF('data sistem'!DU504="6-12 bulan",6,IF('data sistem'!DU504="lebih dari 12 bulan",12,""))))</f>
        <v/>
      </c>
      <c r="Q504" s="3" t="str">
        <f>IF('data sistem'!DV504="0-3 bulan",1,IF('data sistem'!DV504="3-6 bulan",3,IF('data sistem'!DV504="6-12 bulan",6,IF('data sistem'!DV504="lebih dari 12 bulan",12,""))))</f>
        <v/>
      </c>
      <c r="R504" s="3">
        <f>'data sistem'!EA504</f>
        <v>0</v>
      </c>
      <c r="S504" s="3">
        <f>'data sistem'!EB504</f>
        <v>0</v>
      </c>
      <c r="T504" s="3">
        <f>'data sistem'!EC504</f>
        <v>0</v>
      </c>
      <c r="U504" s="3">
        <f>'data sistem'!ED504</f>
        <v>0</v>
      </c>
      <c r="V504" s="3">
        <f>'data sistem'!EE504</f>
        <v>0</v>
      </c>
      <c r="W504" s="3">
        <f>'data sistem'!EF504</f>
        <v>0</v>
      </c>
      <c r="X504" s="3">
        <f>'data sistem'!EG504</f>
        <v>0</v>
      </c>
      <c r="Y504" s="3" t="str">
        <f>IF('data sistem'!DW504="ya",1,IF('data sistem'!DW504="tidak",0,""))</f>
        <v/>
      </c>
      <c r="Z504" s="3">
        <f>'data sistem'!EM504</f>
        <v>0</v>
      </c>
      <c r="AA504" s="3">
        <f>'data sistem'!EH504</f>
        <v>0</v>
      </c>
      <c r="AB504" s="3">
        <f>'data sistem'!EI504</f>
        <v>0</v>
      </c>
      <c r="AC504" s="3">
        <f>'data sistem'!EJ504</f>
        <v>0</v>
      </c>
      <c r="AD504" s="3">
        <f>'data sistem'!EK504</f>
        <v>0</v>
      </c>
      <c r="AE504" s="3">
        <f>'data sistem'!EL504</f>
        <v>0</v>
      </c>
      <c r="AF504" s="3">
        <f>0</f>
        <v>0</v>
      </c>
      <c r="AH504" s="3">
        <f>IF('data sistem'!FB504="lebih dari 3",4,'data sistem'!FB504)</f>
        <v>0</v>
      </c>
      <c r="AI504" s="3" t="str">
        <f>IF('data sistem'!FF504="sebelum lulus",1,IF('data sistem'!FF504="setelah lulus",2,""))</f>
        <v/>
      </c>
      <c r="AJ504" s="3" t="str">
        <f>IF('data sistem'!FG504="0-3 bulan",1,IF('data sistem'!FG504="3-6 bulan",3,IF('data sistem'!FG504="6-12 bulan",6,IF('data sistem'!FG504="lebih dari 12 bulan",12,""))))</f>
        <v/>
      </c>
      <c r="AK504" s="3" t="str">
        <f>IF('data sistem'!FH504="0-3 bulan",1,IF('data sistem'!FH504="3-6 bulan",3,IF('data sistem'!FH504="6-12 bulan",6,IF('data sistem'!FH504="lebih dari 12 bulan",12,""))))</f>
        <v/>
      </c>
      <c r="AL504" s="3">
        <f>IF('data sistem'!FC504="lebih dari 3",4,'data sistem'!FC504)</f>
        <v>0</v>
      </c>
      <c r="AM504" s="3">
        <f>IF('data sistem'!FD504="lebih dari 3",4,'data sistem'!FD504)</f>
        <v>0</v>
      </c>
      <c r="AN504" s="3" t="str">
        <f>IF(LEFT('data sistem'!U504,7)="bekerja",1,IF(LEFT('data sistem'!U504,5)="tidak",2,""))</f>
        <v/>
      </c>
      <c r="AO504" s="3">
        <f>'data sistem'!M504*1</f>
        <v>0</v>
      </c>
      <c r="AP504" s="3">
        <f>'data sistem'!R504*2</f>
        <v>0</v>
      </c>
      <c r="AQ504" s="3">
        <f>'data sistem'!P504*3</f>
        <v>0</v>
      </c>
      <c r="AR504" s="3">
        <f>'data sistem'!Q504*4</f>
        <v>0</v>
      </c>
      <c r="AS504" s="3">
        <f>0</f>
        <v>0</v>
      </c>
      <c r="AU504" s="3">
        <f>IF('data sistem'!Q504="1",4,1)</f>
        <v>1</v>
      </c>
      <c r="AW504" s="3">
        <f>IF('data sistem'!AG504="bumn",1,IF('data sistem'!AG504="non-profit",2,IF('data sistem'!AG504="swasta",3,IF('data sistem'!AG504="wiraswasta",4,5))))</f>
        <v>5</v>
      </c>
      <c r="AX504" s="3">
        <f>IF(AW504=5,'data sistem'!AG504,"")</f>
        <v>0</v>
      </c>
      <c r="AY504" s="3">
        <f>IF('data sistem'!T504=0,1,'data sistem'!T504=0)</f>
        <v>1</v>
      </c>
      <c r="BA504" s="3">
        <f>IF('data sistem'!AM504="kurang dari 1 juta",1000000,IF('data sistem'!AM504="antara 1 dan 2 juta",2000000,IF('data sistem'!AM504="lebih dari 2 juta",3000000,IF('data sistem'!AM504="lebih dari 3 juta",4000000,0))))</f>
        <v>0</v>
      </c>
      <c r="BB504" s="3">
        <f>0</f>
        <v>0</v>
      </c>
      <c r="BC504" s="3">
        <f>IF('data sistem'!BI504="kurang dari 1 juta",1000000,IF('data sistem'!BI504="antara 1 dan 2 juta",2000000,IF('data sistem'!BI504="lebih dari 2 juta",3000000,IF('data sistem'!BI504="lebih dari 3 juta",4000000,0))))</f>
        <v>0</v>
      </c>
      <c r="BD504" s="3" t="str">
        <f>IF('data sistem'!DE504&gt;0,'data sistem'!DE504,"")</f>
        <v/>
      </c>
      <c r="BE504" s="3" t="str">
        <f>IF('data sistem'!DF504="lebih tinggi",1,IF('data sistem'!DF504="sama",2,IF('data sistem'!DF504="lebih rendah",3,IF('data sistem'!DF504="tidak perlu",4,""))))</f>
        <v/>
      </c>
      <c r="BF504" s="3">
        <f>'data sistem'!DG504*1</f>
        <v>0</v>
      </c>
      <c r="BG504" s="3">
        <f>'data sistem'!DH504*2</f>
        <v>0</v>
      </c>
      <c r="BH504" s="3">
        <f>'data sistem'!DI504*3</f>
        <v>0</v>
      </c>
      <c r="BI504" s="3">
        <f>'data sistem'!DJ504*4</f>
        <v>0</v>
      </c>
      <c r="BJ504" s="3">
        <f>'data sistem'!DK504*5</f>
        <v>0</v>
      </c>
      <c r="BK504" s="3">
        <f>'data sistem'!DL504*6</f>
        <v>0</v>
      </c>
      <c r="BL504" s="3">
        <f>'data sistem'!DM504*7</f>
        <v>0</v>
      </c>
      <c r="BM504" s="3">
        <f>'data sistem'!DN504*8</f>
        <v>0</v>
      </c>
      <c r="BN504" s="3">
        <f>'data sistem'!DO504*9</f>
        <v>0</v>
      </c>
      <c r="BO504" s="3">
        <f>'data sistem'!DP504*10</f>
        <v>0</v>
      </c>
      <c r="BP504" s="3">
        <f>'data sistem'!DQ504*11</f>
        <v>0</v>
      </c>
      <c r="BQ504" s="3">
        <f>'data sistem'!DR504*12</f>
        <v>0</v>
      </c>
      <c r="BR504" s="3">
        <v>0</v>
      </c>
      <c r="BT504" s="3">
        <f>'data sistem'!GU504</f>
        <v>0</v>
      </c>
      <c r="BU504" s="3">
        <f>'data sistem'!HX504</f>
        <v>0</v>
      </c>
      <c r="BV504" s="3">
        <f>'data sistem'!GV504</f>
        <v>0</v>
      </c>
      <c r="BW504" s="3">
        <f>'data sistem'!HY504</f>
        <v>0</v>
      </c>
      <c r="BX504" s="3">
        <f>'data sistem'!GW504</f>
        <v>0</v>
      </c>
      <c r="BY504" s="3">
        <f>'data sistem'!HV504</f>
        <v>0</v>
      </c>
      <c r="BZ504" s="3">
        <f>'data sistem'!HZ504</f>
        <v>0</v>
      </c>
      <c r="CA504" s="3">
        <f>'data sistem'!IY504</f>
        <v>0</v>
      </c>
      <c r="CB504" s="3">
        <f>'data sistem'!GX504</f>
        <v>0</v>
      </c>
      <c r="CC504" s="3">
        <f>'data sistem'!IA504</f>
        <v>0</v>
      </c>
      <c r="CD504" s="3">
        <f>'data sistem'!GY504</f>
        <v>0</v>
      </c>
      <c r="CE504" s="3">
        <f>'data sistem'!IB504</f>
        <v>0</v>
      </c>
      <c r="CF504" s="3">
        <f>'data sistem'!GZ504</f>
        <v>0</v>
      </c>
      <c r="CH504" s="3">
        <f>'data sistem'!IC504</f>
        <v>0</v>
      </c>
      <c r="CJ504" s="3">
        <f>'data sistem'!HA504</f>
        <v>0</v>
      </c>
      <c r="CK504" s="3">
        <f>'data sistem'!ID504</f>
        <v>0</v>
      </c>
      <c r="CL504" s="3">
        <f>'data sistem'!HB504</f>
        <v>0</v>
      </c>
      <c r="CM504" s="3">
        <f>'data sistem'!IE504</f>
        <v>0</v>
      </c>
      <c r="CN504" s="3">
        <f>'data sistem'!HC504</f>
        <v>0</v>
      </c>
      <c r="CO504" s="3">
        <f>'data sistem'!IF504</f>
        <v>0</v>
      </c>
      <c r="CP504" s="3">
        <f>'data sistem'!HD504</f>
        <v>0</v>
      </c>
      <c r="CQ504" s="3">
        <f>'data sistem'!IG504</f>
        <v>0</v>
      </c>
      <c r="CR504" s="3">
        <f>'data sistem'!HE504</f>
        <v>0</v>
      </c>
      <c r="CS504" s="3">
        <f>'data sistem'!IH504</f>
        <v>0</v>
      </c>
      <c r="CT504" s="3">
        <f>'data sistem'!HF504</f>
        <v>0</v>
      </c>
      <c r="CU504" s="3">
        <f>'data sistem'!II504</f>
        <v>0</v>
      </c>
      <c r="CV504" s="3">
        <f>'data sistem'!HG504</f>
        <v>0</v>
      </c>
      <c r="CW504" s="3">
        <f>'data sistem'!IJ504</f>
        <v>0</v>
      </c>
      <c r="CX504" s="3">
        <f>'data sistem'!HH504</f>
        <v>0</v>
      </c>
      <c r="CY504" s="3">
        <f>'data sistem'!IK504</f>
        <v>0</v>
      </c>
      <c r="CZ504" s="3">
        <f>'data sistem'!HI504</f>
        <v>0</v>
      </c>
      <c r="DA504" s="3">
        <f>'data sistem'!IL504</f>
        <v>0</v>
      </c>
      <c r="DB504" s="3">
        <f>'data sistem'!HJ504</f>
        <v>0</v>
      </c>
      <c r="DC504" s="3">
        <f>'data sistem'!IM504</f>
        <v>0</v>
      </c>
      <c r="DD504" s="3">
        <f>'data sistem'!HK504</f>
        <v>0</v>
      </c>
      <c r="DE504" s="3">
        <f>'data sistem'!IN504</f>
        <v>0</v>
      </c>
      <c r="DF504" s="3">
        <f>'data sistem'!HL504</f>
        <v>0</v>
      </c>
      <c r="DG504" s="3">
        <f>'data sistem'!IO504</f>
        <v>0</v>
      </c>
      <c r="DH504" s="3">
        <f>'data sistem'!HM504</f>
        <v>0</v>
      </c>
      <c r="DI504" s="3">
        <f>'data sistem'!HM504</f>
        <v>0</v>
      </c>
      <c r="DJ504" s="3">
        <f>'data sistem'!IP504</f>
        <v>0</v>
      </c>
      <c r="DK504" s="3">
        <f>'data sistem'!IP504</f>
        <v>0</v>
      </c>
      <c r="DL504" s="3">
        <f>'data sistem'!HN504</f>
        <v>0</v>
      </c>
      <c r="DM504" s="3">
        <f>'data sistem'!IQ504</f>
        <v>0</v>
      </c>
      <c r="DN504" s="3">
        <f>'data sistem'!HO504</f>
        <v>0</v>
      </c>
      <c r="DO504" s="3">
        <f>'data sistem'!IR504</f>
        <v>0</v>
      </c>
      <c r="DP504" s="3">
        <f>'data sistem'!HP504</f>
        <v>0</v>
      </c>
      <c r="DQ504" s="3">
        <f>'data sistem'!IS504</f>
        <v>0</v>
      </c>
      <c r="DR504" s="3">
        <f>'data sistem'!HQ504</f>
        <v>0</v>
      </c>
      <c r="DS504" s="3">
        <f>'data sistem'!IT504</f>
        <v>0</v>
      </c>
      <c r="DT504" s="3">
        <f>'data sistem'!HR504</f>
        <v>0</v>
      </c>
      <c r="DU504" s="3">
        <f>'data sistem'!IU504</f>
        <v>0</v>
      </c>
      <c r="DV504" s="3">
        <f>'data sistem'!HS504</f>
        <v>0</v>
      </c>
      <c r="DW504" s="3">
        <f>'data sistem'!IV504</f>
        <v>0</v>
      </c>
      <c r="DX504" s="3">
        <f>'data sistem'!HT504</f>
        <v>0</v>
      </c>
      <c r="DY504" s="3">
        <f>'data sistem'!IW504</f>
        <v>0</v>
      </c>
      <c r="DZ504" s="3">
        <f>'data sistem'!HU504</f>
        <v>0</v>
      </c>
      <c r="EA504" s="3">
        <f>'data sistem'!IX504</f>
        <v>0</v>
      </c>
    </row>
    <row r="505" spans="1:131" x14ac:dyDescent="0.3">
      <c r="A505" s="3" t="str">
        <f t="shared" si="7"/>
        <v>051022</v>
      </c>
      <c r="B505" s="3" t="e">
        <f>VLOOKUP('data sistem'!C505,kodeprodi!$A$2:$B$11,2,FALSE)</f>
        <v>#N/A</v>
      </c>
      <c r="C505" s="3">
        <f>'data sistem'!A505</f>
        <v>0</v>
      </c>
      <c r="D505" s="3">
        <f>'data sistem'!B505</f>
        <v>0</v>
      </c>
      <c r="E505" s="3">
        <f>'data sistem'!J505</f>
        <v>0</v>
      </c>
      <c r="F505" s="3">
        <f>'data sistem'!K505</f>
        <v>0</v>
      </c>
      <c r="G505" s="3">
        <f>2020-'data sistem'!E505</f>
        <v>2020</v>
      </c>
      <c r="H505" s="3">
        <f>1</f>
        <v>1</v>
      </c>
      <c r="I505" s="3">
        <f>2</f>
        <v>2</v>
      </c>
      <c r="J505" s="3">
        <f>3</f>
        <v>3</v>
      </c>
      <c r="K505" s="3">
        <f>3</f>
        <v>3</v>
      </c>
      <c r="L505" s="3">
        <f>1</f>
        <v>1</v>
      </c>
      <c r="M505" s="3">
        <f>2</f>
        <v>2</v>
      </c>
      <c r="N505" s="3">
        <f>1</f>
        <v>1</v>
      </c>
      <c r="O505" s="3" t="str">
        <f>IF('data sistem'!W505="tidak",3,IF('data sistem'!W505="ya",IF('data sistem'!DT505="sebelum lulus",1,IF('data sistem'!DT505="setelah lulus",2,"")),""))</f>
        <v/>
      </c>
      <c r="P505" s="3" t="str">
        <f>IF('data sistem'!DU505="0-3 bulan",1,IF('data sistem'!DU505="3-6 bulan",3,IF('data sistem'!DU505="6-12 bulan",6,IF('data sistem'!DU505="lebih dari 12 bulan",12,""))))</f>
        <v/>
      </c>
      <c r="Q505" s="3" t="str">
        <f>IF('data sistem'!DV505="0-3 bulan",1,IF('data sistem'!DV505="3-6 bulan",3,IF('data sistem'!DV505="6-12 bulan",6,IF('data sistem'!DV505="lebih dari 12 bulan",12,""))))</f>
        <v/>
      </c>
      <c r="R505" s="3">
        <f>'data sistem'!EA505</f>
        <v>0</v>
      </c>
      <c r="S505" s="3">
        <f>'data sistem'!EB505</f>
        <v>0</v>
      </c>
      <c r="T505" s="3">
        <f>'data sistem'!EC505</f>
        <v>0</v>
      </c>
      <c r="U505" s="3">
        <f>'data sistem'!ED505</f>
        <v>0</v>
      </c>
      <c r="V505" s="3">
        <f>'data sistem'!EE505</f>
        <v>0</v>
      </c>
      <c r="W505" s="3">
        <f>'data sistem'!EF505</f>
        <v>0</v>
      </c>
      <c r="X505" s="3">
        <f>'data sistem'!EG505</f>
        <v>0</v>
      </c>
      <c r="Y505" s="3" t="str">
        <f>IF('data sistem'!DW505="ya",1,IF('data sistem'!DW505="tidak",0,""))</f>
        <v/>
      </c>
      <c r="Z505" s="3">
        <f>'data sistem'!EM505</f>
        <v>0</v>
      </c>
      <c r="AA505" s="3">
        <f>'data sistem'!EH505</f>
        <v>0</v>
      </c>
      <c r="AB505" s="3">
        <f>'data sistem'!EI505</f>
        <v>0</v>
      </c>
      <c r="AC505" s="3">
        <f>'data sistem'!EJ505</f>
        <v>0</v>
      </c>
      <c r="AD505" s="3">
        <f>'data sistem'!EK505</f>
        <v>0</v>
      </c>
      <c r="AE505" s="3">
        <f>'data sistem'!EL505</f>
        <v>0</v>
      </c>
      <c r="AF505" s="3">
        <f>0</f>
        <v>0</v>
      </c>
      <c r="AH505" s="3">
        <f>IF('data sistem'!FB505="lebih dari 3",4,'data sistem'!FB505)</f>
        <v>0</v>
      </c>
      <c r="AI505" s="3" t="str">
        <f>IF('data sistem'!FF505="sebelum lulus",1,IF('data sistem'!FF505="setelah lulus",2,""))</f>
        <v/>
      </c>
      <c r="AJ505" s="3" t="str">
        <f>IF('data sistem'!FG505="0-3 bulan",1,IF('data sistem'!FG505="3-6 bulan",3,IF('data sistem'!FG505="6-12 bulan",6,IF('data sistem'!FG505="lebih dari 12 bulan",12,""))))</f>
        <v/>
      </c>
      <c r="AK505" s="3" t="str">
        <f>IF('data sistem'!FH505="0-3 bulan",1,IF('data sistem'!FH505="3-6 bulan",3,IF('data sistem'!FH505="6-12 bulan",6,IF('data sistem'!FH505="lebih dari 12 bulan",12,""))))</f>
        <v/>
      </c>
      <c r="AL505" s="3">
        <f>IF('data sistem'!FC505="lebih dari 3",4,'data sistem'!FC505)</f>
        <v>0</v>
      </c>
      <c r="AM505" s="3">
        <f>IF('data sistem'!FD505="lebih dari 3",4,'data sistem'!FD505)</f>
        <v>0</v>
      </c>
      <c r="AN505" s="3" t="str">
        <f>IF(LEFT('data sistem'!U505,7)="bekerja",1,IF(LEFT('data sistem'!U505,5)="tidak",2,""))</f>
        <v/>
      </c>
      <c r="AO505" s="3">
        <f>'data sistem'!M505*1</f>
        <v>0</v>
      </c>
      <c r="AP505" s="3">
        <f>'data sistem'!R505*2</f>
        <v>0</v>
      </c>
      <c r="AQ505" s="3">
        <f>'data sistem'!P505*3</f>
        <v>0</v>
      </c>
      <c r="AR505" s="3">
        <f>'data sistem'!Q505*4</f>
        <v>0</v>
      </c>
      <c r="AS505" s="3">
        <f>0</f>
        <v>0</v>
      </c>
      <c r="AU505" s="3">
        <f>IF('data sistem'!Q505="1",4,1)</f>
        <v>1</v>
      </c>
      <c r="AW505" s="3">
        <f>IF('data sistem'!AG505="bumn",1,IF('data sistem'!AG505="non-profit",2,IF('data sistem'!AG505="swasta",3,IF('data sistem'!AG505="wiraswasta",4,5))))</f>
        <v>5</v>
      </c>
      <c r="AX505" s="3">
        <f>IF(AW505=5,'data sistem'!AG505,"")</f>
        <v>0</v>
      </c>
      <c r="AY505" s="3">
        <f>IF('data sistem'!T505=0,1,'data sistem'!T505=0)</f>
        <v>1</v>
      </c>
      <c r="BA505" s="3">
        <f>IF('data sistem'!AM505="kurang dari 1 juta",1000000,IF('data sistem'!AM505="antara 1 dan 2 juta",2000000,IF('data sistem'!AM505="lebih dari 2 juta",3000000,IF('data sistem'!AM505="lebih dari 3 juta",4000000,0))))</f>
        <v>0</v>
      </c>
      <c r="BB505" s="3">
        <f>0</f>
        <v>0</v>
      </c>
      <c r="BC505" s="3">
        <f>IF('data sistem'!BI505="kurang dari 1 juta",1000000,IF('data sistem'!BI505="antara 1 dan 2 juta",2000000,IF('data sistem'!BI505="lebih dari 2 juta",3000000,IF('data sistem'!BI505="lebih dari 3 juta",4000000,0))))</f>
        <v>0</v>
      </c>
      <c r="BD505" s="3" t="str">
        <f>IF('data sistem'!DE505&gt;0,'data sistem'!DE505,"")</f>
        <v/>
      </c>
      <c r="BE505" s="3" t="str">
        <f>IF('data sistem'!DF505="lebih tinggi",1,IF('data sistem'!DF505="sama",2,IF('data sistem'!DF505="lebih rendah",3,IF('data sistem'!DF505="tidak perlu",4,""))))</f>
        <v/>
      </c>
      <c r="BF505" s="3">
        <f>'data sistem'!DG505*1</f>
        <v>0</v>
      </c>
      <c r="BG505" s="3">
        <f>'data sistem'!DH505*2</f>
        <v>0</v>
      </c>
      <c r="BH505" s="3">
        <f>'data sistem'!DI505*3</f>
        <v>0</v>
      </c>
      <c r="BI505" s="3">
        <f>'data sistem'!DJ505*4</f>
        <v>0</v>
      </c>
      <c r="BJ505" s="3">
        <f>'data sistem'!DK505*5</f>
        <v>0</v>
      </c>
      <c r="BK505" s="3">
        <f>'data sistem'!DL505*6</f>
        <v>0</v>
      </c>
      <c r="BL505" s="3">
        <f>'data sistem'!DM505*7</f>
        <v>0</v>
      </c>
      <c r="BM505" s="3">
        <f>'data sistem'!DN505*8</f>
        <v>0</v>
      </c>
      <c r="BN505" s="3">
        <f>'data sistem'!DO505*9</f>
        <v>0</v>
      </c>
      <c r="BO505" s="3">
        <f>'data sistem'!DP505*10</f>
        <v>0</v>
      </c>
      <c r="BP505" s="3">
        <f>'data sistem'!DQ505*11</f>
        <v>0</v>
      </c>
      <c r="BQ505" s="3">
        <f>'data sistem'!DR505*12</f>
        <v>0</v>
      </c>
      <c r="BR505" s="3">
        <v>0</v>
      </c>
      <c r="BT505" s="3">
        <f>'data sistem'!GU505</f>
        <v>0</v>
      </c>
      <c r="BU505" s="3">
        <f>'data sistem'!HX505</f>
        <v>0</v>
      </c>
      <c r="BV505" s="3">
        <f>'data sistem'!GV505</f>
        <v>0</v>
      </c>
      <c r="BW505" s="3">
        <f>'data sistem'!HY505</f>
        <v>0</v>
      </c>
      <c r="BX505" s="3">
        <f>'data sistem'!GW505</f>
        <v>0</v>
      </c>
      <c r="BY505" s="3">
        <f>'data sistem'!HV505</f>
        <v>0</v>
      </c>
      <c r="BZ505" s="3">
        <f>'data sistem'!HZ505</f>
        <v>0</v>
      </c>
      <c r="CA505" s="3">
        <f>'data sistem'!IY505</f>
        <v>0</v>
      </c>
      <c r="CB505" s="3">
        <f>'data sistem'!GX505</f>
        <v>0</v>
      </c>
      <c r="CC505" s="3">
        <f>'data sistem'!IA505</f>
        <v>0</v>
      </c>
      <c r="CD505" s="3">
        <f>'data sistem'!GY505</f>
        <v>0</v>
      </c>
      <c r="CE505" s="3">
        <f>'data sistem'!IB505</f>
        <v>0</v>
      </c>
      <c r="CF505" s="3">
        <f>'data sistem'!GZ505</f>
        <v>0</v>
      </c>
      <c r="CH505" s="3">
        <f>'data sistem'!IC505</f>
        <v>0</v>
      </c>
      <c r="CJ505" s="3">
        <f>'data sistem'!HA505</f>
        <v>0</v>
      </c>
      <c r="CK505" s="3">
        <f>'data sistem'!ID505</f>
        <v>0</v>
      </c>
      <c r="CL505" s="3">
        <f>'data sistem'!HB505</f>
        <v>0</v>
      </c>
      <c r="CM505" s="3">
        <f>'data sistem'!IE505</f>
        <v>0</v>
      </c>
      <c r="CN505" s="3">
        <f>'data sistem'!HC505</f>
        <v>0</v>
      </c>
      <c r="CO505" s="3">
        <f>'data sistem'!IF505</f>
        <v>0</v>
      </c>
      <c r="CP505" s="3">
        <f>'data sistem'!HD505</f>
        <v>0</v>
      </c>
      <c r="CQ505" s="3">
        <f>'data sistem'!IG505</f>
        <v>0</v>
      </c>
      <c r="CR505" s="3">
        <f>'data sistem'!HE505</f>
        <v>0</v>
      </c>
      <c r="CS505" s="3">
        <f>'data sistem'!IH505</f>
        <v>0</v>
      </c>
      <c r="CT505" s="3">
        <f>'data sistem'!HF505</f>
        <v>0</v>
      </c>
      <c r="CU505" s="3">
        <f>'data sistem'!II505</f>
        <v>0</v>
      </c>
      <c r="CV505" s="3">
        <f>'data sistem'!HG505</f>
        <v>0</v>
      </c>
      <c r="CW505" s="3">
        <f>'data sistem'!IJ505</f>
        <v>0</v>
      </c>
      <c r="CX505" s="3">
        <f>'data sistem'!HH505</f>
        <v>0</v>
      </c>
      <c r="CY505" s="3">
        <f>'data sistem'!IK505</f>
        <v>0</v>
      </c>
      <c r="CZ505" s="3">
        <f>'data sistem'!HI505</f>
        <v>0</v>
      </c>
      <c r="DA505" s="3">
        <f>'data sistem'!IL505</f>
        <v>0</v>
      </c>
      <c r="DB505" s="3">
        <f>'data sistem'!HJ505</f>
        <v>0</v>
      </c>
      <c r="DC505" s="3">
        <f>'data sistem'!IM505</f>
        <v>0</v>
      </c>
      <c r="DD505" s="3">
        <f>'data sistem'!HK505</f>
        <v>0</v>
      </c>
      <c r="DE505" s="3">
        <f>'data sistem'!IN505</f>
        <v>0</v>
      </c>
      <c r="DF505" s="3">
        <f>'data sistem'!HL505</f>
        <v>0</v>
      </c>
      <c r="DG505" s="3">
        <f>'data sistem'!IO505</f>
        <v>0</v>
      </c>
      <c r="DH505" s="3">
        <f>'data sistem'!HM505</f>
        <v>0</v>
      </c>
      <c r="DI505" s="3">
        <f>'data sistem'!HM505</f>
        <v>0</v>
      </c>
      <c r="DJ505" s="3">
        <f>'data sistem'!IP505</f>
        <v>0</v>
      </c>
      <c r="DK505" s="3">
        <f>'data sistem'!IP505</f>
        <v>0</v>
      </c>
      <c r="DL505" s="3">
        <f>'data sistem'!HN505</f>
        <v>0</v>
      </c>
      <c r="DM505" s="3">
        <f>'data sistem'!IQ505</f>
        <v>0</v>
      </c>
      <c r="DN505" s="3">
        <f>'data sistem'!HO505</f>
        <v>0</v>
      </c>
      <c r="DO505" s="3">
        <f>'data sistem'!IR505</f>
        <v>0</v>
      </c>
      <c r="DP505" s="3">
        <f>'data sistem'!HP505</f>
        <v>0</v>
      </c>
      <c r="DQ505" s="3">
        <f>'data sistem'!IS505</f>
        <v>0</v>
      </c>
      <c r="DR505" s="3">
        <f>'data sistem'!HQ505</f>
        <v>0</v>
      </c>
      <c r="DS505" s="3">
        <f>'data sistem'!IT505</f>
        <v>0</v>
      </c>
      <c r="DT505" s="3">
        <f>'data sistem'!HR505</f>
        <v>0</v>
      </c>
      <c r="DU505" s="3">
        <f>'data sistem'!IU505</f>
        <v>0</v>
      </c>
      <c r="DV505" s="3">
        <f>'data sistem'!HS505</f>
        <v>0</v>
      </c>
      <c r="DW505" s="3">
        <f>'data sistem'!IV505</f>
        <v>0</v>
      </c>
      <c r="DX505" s="3">
        <f>'data sistem'!HT505</f>
        <v>0</v>
      </c>
      <c r="DY505" s="3">
        <f>'data sistem'!IW505</f>
        <v>0</v>
      </c>
      <c r="DZ505" s="3">
        <f>'data sistem'!HU505</f>
        <v>0</v>
      </c>
      <c r="EA505" s="3">
        <f>'data sistem'!IX505</f>
        <v>0</v>
      </c>
    </row>
    <row r="506" spans="1:131" x14ac:dyDescent="0.3">
      <c r="A506" s="3" t="str">
        <f t="shared" si="7"/>
        <v>051022</v>
      </c>
      <c r="B506" s="3" t="e">
        <f>VLOOKUP('data sistem'!C506,kodeprodi!$A$2:$B$11,2,FALSE)</f>
        <v>#N/A</v>
      </c>
      <c r="C506" s="3">
        <f>'data sistem'!A506</f>
        <v>0</v>
      </c>
      <c r="D506" s="3">
        <f>'data sistem'!B506</f>
        <v>0</v>
      </c>
      <c r="E506" s="3">
        <f>'data sistem'!J506</f>
        <v>0</v>
      </c>
      <c r="F506" s="3">
        <f>'data sistem'!K506</f>
        <v>0</v>
      </c>
      <c r="G506" s="3">
        <f>2020-'data sistem'!E506</f>
        <v>2020</v>
      </c>
      <c r="H506" s="3">
        <f>1</f>
        <v>1</v>
      </c>
      <c r="I506" s="3">
        <f>2</f>
        <v>2</v>
      </c>
      <c r="J506" s="3">
        <f>3</f>
        <v>3</v>
      </c>
      <c r="K506" s="3">
        <f>3</f>
        <v>3</v>
      </c>
      <c r="L506" s="3">
        <f>1</f>
        <v>1</v>
      </c>
      <c r="M506" s="3">
        <f>2</f>
        <v>2</v>
      </c>
      <c r="N506" s="3">
        <f>1</f>
        <v>1</v>
      </c>
      <c r="O506" s="3" t="str">
        <f>IF('data sistem'!W506="tidak",3,IF('data sistem'!W506="ya",IF('data sistem'!DT506="sebelum lulus",1,IF('data sistem'!DT506="setelah lulus",2,"")),""))</f>
        <v/>
      </c>
      <c r="P506" s="3" t="str">
        <f>IF('data sistem'!DU506="0-3 bulan",1,IF('data sistem'!DU506="3-6 bulan",3,IF('data sistem'!DU506="6-12 bulan",6,IF('data sistem'!DU506="lebih dari 12 bulan",12,""))))</f>
        <v/>
      </c>
      <c r="Q506" s="3" t="str">
        <f>IF('data sistem'!DV506="0-3 bulan",1,IF('data sistem'!DV506="3-6 bulan",3,IF('data sistem'!DV506="6-12 bulan",6,IF('data sistem'!DV506="lebih dari 12 bulan",12,""))))</f>
        <v/>
      </c>
      <c r="R506" s="3">
        <f>'data sistem'!EA506</f>
        <v>0</v>
      </c>
      <c r="S506" s="3">
        <f>'data sistem'!EB506</f>
        <v>0</v>
      </c>
      <c r="T506" s="3">
        <f>'data sistem'!EC506</f>
        <v>0</v>
      </c>
      <c r="U506" s="3">
        <f>'data sistem'!ED506</f>
        <v>0</v>
      </c>
      <c r="V506" s="3">
        <f>'data sistem'!EE506</f>
        <v>0</v>
      </c>
      <c r="W506" s="3">
        <f>'data sistem'!EF506</f>
        <v>0</v>
      </c>
      <c r="X506" s="3">
        <f>'data sistem'!EG506</f>
        <v>0</v>
      </c>
      <c r="Y506" s="3" t="str">
        <f>IF('data sistem'!DW506="ya",1,IF('data sistem'!DW506="tidak",0,""))</f>
        <v/>
      </c>
      <c r="Z506" s="3">
        <f>'data sistem'!EM506</f>
        <v>0</v>
      </c>
      <c r="AA506" s="3">
        <f>'data sistem'!EH506</f>
        <v>0</v>
      </c>
      <c r="AB506" s="3">
        <f>'data sistem'!EI506</f>
        <v>0</v>
      </c>
      <c r="AC506" s="3">
        <f>'data sistem'!EJ506</f>
        <v>0</v>
      </c>
      <c r="AD506" s="3">
        <f>'data sistem'!EK506</f>
        <v>0</v>
      </c>
      <c r="AE506" s="3">
        <f>'data sistem'!EL506</f>
        <v>0</v>
      </c>
      <c r="AF506" s="3">
        <f>0</f>
        <v>0</v>
      </c>
      <c r="AH506" s="3">
        <f>IF('data sistem'!FB506="lebih dari 3",4,'data sistem'!FB506)</f>
        <v>0</v>
      </c>
      <c r="AI506" s="3" t="str">
        <f>IF('data sistem'!FF506="sebelum lulus",1,IF('data sistem'!FF506="setelah lulus",2,""))</f>
        <v/>
      </c>
      <c r="AJ506" s="3" t="str">
        <f>IF('data sistem'!FG506="0-3 bulan",1,IF('data sistem'!FG506="3-6 bulan",3,IF('data sistem'!FG506="6-12 bulan",6,IF('data sistem'!FG506="lebih dari 12 bulan",12,""))))</f>
        <v/>
      </c>
      <c r="AK506" s="3" t="str">
        <f>IF('data sistem'!FH506="0-3 bulan",1,IF('data sistem'!FH506="3-6 bulan",3,IF('data sistem'!FH506="6-12 bulan",6,IF('data sistem'!FH506="lebih dari 12 bulan",12,""))))</f>
        <v/>
      </c>
      <c r="AL506" s="3">
        <f>IF('data sistem'!FC506="lebih dari 3",4,'data sistem'!FC506)</f>
        <v>0</v>
      </c>
      <c r="AM506" s="3">
        <f>IF('data sistem'!FD506="lebih dari 3",4,'data sistem'!FD506)</f>
        <v>0</v>
      </c>
      <c r="AN506" s="3" t="str">
        <f>IF(LEFT('data sistem'!U506,7)="bekerja",1,IF(LEFT('data sistem'!U506,5)="tidak",2,""))</f>
        <v/>
      </c>
      <c r="AO506" s="3">
        <f>'data sistem'!M506*1</f>
        <v>0</v>
      </c>
      <c r="AP506" s="3">
        <f>'data sistem'!R506*2</f>
        <v>0</v>
      </c>
      <c r="AQ506" s="3">
        <f>'data sistem'!P506*3</f>
        <v>0</v>
      </c>
      <c r="AR506" s="3">
        <f>'data sistem'!Q506*4</f>
        <v>0</v>
      </c>
      <c r="AS506" s="3">
        <f>0</f>
        <v>0</v>
      </c>
      <c r="AU506" s="3">
        <f>IF('data sistem'!Q506="1",4,1)</f>
        <v>1</v>
      </c>
      <c r="AW506" s="3">
        <f>IF('data sistem'!AG506="bumn",1,IF('data sistem'!AG506="non-profit",2,IF('data sistem'!AG506="swasta",3,IF('data sistem'!AG506="wiraswasta",4,5))))</f>
        <v>5</v>
      </c>
      <c r="AX506" s="3">
        <f>IF(AW506=5,'data sistem'!AG506,"")</f>
        <v>0</v>
      </c>
      <c r="AY506" s="3">
        <f>IF('data sistem'!T506=0,1,'data sistem'!T506=0)</f>
        <v>1</v>
      </c>
      <c r="BA506" s="3">
        <f>IF('data sistem'!AM506="kurang dari 1 juta",1000000,IF('data sistem'!AM506="antara 1 dan 2 juta",2000000,IF('data sistem'!AM506="lebih dari 2 juta",3000000,IF('data sistem'!AM506="lebih dari 3 juta",4000000,0))))</f>
        <v>0</v>
      </c>
      <c r="BB506" s="3">
        <f>0</f>
        <v>0</v>
      </c>
      <c r="BC506" s="3">
        <f>IF('data sistem'!BI506="kurang dari 1 juta",1000000,IF('data sistem'!BI506="antara 1 dan 2 juta",2000000,IF('data sistem'!BI506="lebih dari 2 juta",3000000,IF('data sistem'!BI506="lebih dari 3 juta",4000000,0))))</f>
        <v>0</v>
      </c>
      <c r="BD506" s="3" t="str">
        <f>IF('data sistem'!DE506&gt;0,'data sistem'!DE506,"")</f>
        <v/>
      </c>
      <c r="BE506" s="3" t="str">
        <f>IF('data sistem'!DF506="lebih tinggi",1,IF('data sistem'!DF506="sama",2,IF('data sistem'!DF506="lebih rendah",3,IF('data sistem'!DF506="tidak perlu",4,""))))</f>
        <v/>
      </c>
      <c r="BF506" s="3">
        <f>'data sistem'!DG506*1</f>
        <v>0</v>
      </c>
      <c r="BG506" s="3">
        <f>'data sistem'!DH506*2</f>
        <v>0</v>
      </c>
      <c r="BH506" s="3">
        <f>'data sistem'!DI506*3</f>
        <v>0</v>
      </c>
      <c r="BI506" s="3">
        <f>'data sistem'!DJ506*4</f>
        <v>0</v>
      </c>
      <c r="BJ506" s="3">
        <f>'data sistem'!DK506*5</f>
        <v>0</v>
      </c>
      <c r="BK506" s="3">
        <f>'data sistem'!DL506*6</f>
        <v>0</v>
      </c>
      <c r="BL506" s="3">
        <f>'data sistem'!DM506*7</f>
        <v>0</v>
      </c>
      <c r="BM506" s="3">
        <f>'data sistem'!DN506*8</f>
        <v>0</v>
      </c>
      <c r="BN506" s="3">
        <f>'data sistem'!DO506*9</f>
        <v>0</v>
      </c>
      <c r="BO506" s="3">
        <f>'data sistem'!DP506*10</f>
        <v>0</v>
      </c>
      <c r="BP506" s="3">
        <f>'data sistem'!DQ506*11</f>
        <v>0</v>
      </c>
      <c r="BQ506" s="3">
        <f>'data sistem'!DR506*12</f>
        <v>0</v>
      </c>
      <c r="BR506" s="3">
        <v>0</v>
      </c>
      <c r="BT506" s="3">
        <f>'data sistem'!GU506</f>
        <v>0</v>
      </c>
      <c r="BU506" s="3">
        <f>'data sistem'!HX506</f>
        <v>0</v>
      </c>
      <c r="BV506" s="3">
        <f>'data sistem'!GV506</f>
        <v>0</v>
      </c>
      <c r="BW506" s="3">
        <f>'data sistem'!HY506</f>
        <v>0</v>
      </c>
      <c r="BX506" s="3">
        <f>'data sistem'!GW506</f>
        <v>0</v>
      </c>
      <c r="BY506" s="3">
        <f>'data sistem'!HV506</f>
        <v>0</v>
      </c>
      <c r="BZ506" s="3">
        <f>'data sistem'!HZ506</f>
        <v>0</v>
      </c>
      <c r="CA506" s="3">
        <f>'data sistem'!IY506</f>
        <v>0</v>
      </c>
      <c r="CB506" s="3">
        <f>'data sistem'!GX506</f>
        <v>0</v>
      </c>
      <c r="CC506" s="3">
        <f>'data sistem'!IA506</f>
        <v>0</v>
      </c>
      <c r="CD506" s="3">
        <f>'data sistem'!GY506</f>
        <v>0</v>
      </c>
      <c r="CE506" s="3">
        <f>'data sistem'!IB506</f>
        <v>0</v>
      </c>
      <c r="CF506" s="3">
        <f>'data sistem'!GZ506</f>
        <v>0</v>
      </c>
      <c r="CH506" s="3">
        <f>'data sistem'!IC506</f>
        <v>0</v>
      </c>
      <c r="CJ506" s="3">
        <f>'data sistem'!HA506</f>
        <v>0</v>
      </c>
      <c r="CK506" s="3">
        <f>'data sistem'!ID506</f>
        <v>0</v>
      </c>
      <c r="CL506" s="3">
        <f>'data sistem'!HB506</f>
        <v>0</v>
      </c>
      <c r="CM506" s="3">
        <f>'data sistem'!IE506</f>
        <v>0</v>
      </c>
      <c r="CN506" s="3">
        <f>'data sistem'!HC506</f>
        <v>0</v>
      </c>
      <c r="CO506" s="3">
        <f>'data sistem'!IF506</f>
        <v>0</v>
      </c>
      <c r="CP506" s="3">
        <f>'data sistem'!HD506</f>
        <v>0</v>
      </c>
      <c r="CQ506" s="3">
        <f>'data sistem'!IG506</f>
        <v>0</v>
      </c>
      <c r="CR506" s="3">
        <f>'data sistem'!HE506</f>
        <v>0</v>
      </c>
      <c r="CS506" s="3">
        <f>'data sistem'!IH506</f>
        <v>0</v>
      </c>
      <c r="CT506" s="3">
        <f>'data sistem'!HF506</f>
        <v>0</v>
      </c>
      <c r="CU506" s="3">
        <f>'data sistem'!II506</f>
        <v>0</v>
      </c>
      <c r="CV506" s="3">
        <f>'data sistem'!HG506</f>
        <v>0</v>
      </c>
      <c r="CW506" s="3">
        <f>'data sistem'!IJ506</f>
        <v>0</v>
      </c>
      <c r="CX506" s="3">
        <f>'data sistem'!HH506</f>
        <v>0</v>
      </c>
      <c r="CY506" s="3">
        <f>'data sistem'!IK506</f>
        <v>0</v>
      </c>
      <c r="CZ506" s="3">
        <f>'data sistem'!HI506</f>
        <v>0</v>
      </c>
      <c r="DA506" s="3">
        <f>'data sistem'!IL506</f>
        <v>0</v>
      </c>
      <c r="DB506" s="3">
        <f>'data sistem'!HJ506</f>
        <v>0</v>
      </c>
      <c r="DC506" s="3">
        <f>'data sistem'!IM506</f>
        <v>0</v>
      </c>
      <c r="DD506" s="3">
        <f>'data sistem'!HK506</f>
        <v>0</v>
      </c>
      <c r="DE506" s="3">
        <f>'data sistem'!IN506</f>
        <v>0</v>
      </c>
      <c r="DF506" s="3">
        <f>'data sistem'!HL506</f>
        <v>0</v>
      </c>
      <c r="DG506" s="3">
        <f>'data sistem'!IO506</f>
        <v>0</v>
      </c>
      <c r="DH506" s="3">
        <f>'data sistem'!HM506</f>
        <v>0</v>
      </c>
      <c r="DI506" s="3">
        <f>'data sistem'!HM506</f>
        <v>0</v>
      </c>
      <c r="DJ506" s="3">
        <f>'data sistem'!IP506</f>
        <v>0</v>
      </c>
      <c r="DK506" s="3">
        <f>'data sistem'!IP506</f>
        <v>0</v>
      </c>
      <c r="DL506" s="3">
        <f>'data sistem'!HN506</f>
        <v>0</v>
      </c>
      <c r="DM506" s="3">
        <f>'data sistem'!IQ506</f>
        <v>0</v>
      </c>
      <c r="DN506" s="3">
        <f>'data sistem'!HO506</f>
        <v>0</v>
      </c>
      <c r="DO506" s="3">
        <f>'data sistem'!IR506</f>
        <v>0</v>
      </c>
      <c r="DP506" s="3">
        <f>'data sistem'!HP506</f>
        <v>0</v>
      </c>
      <c r="DQ506" s="3">
        <f>'data sistem'!IS506</f>
        <v>0</v>
      </c>
      <c r="DR506" s="3">
        <f>'data sistem'!HQ506</f>
        <v>0</v>
      </c>
      <c r="DS506" s="3">
        <f>'data sistem'!IT506</f>
        <v>0</v>
      </c>
      <c r="DT506" s="3">
        <f>'data sistem'!HR506</f>
        <v>0</v>
      </c>
      <c r="DU506" s="3">
        <f>'data sistem'!IU506</f>
        <v>0</v>
      </c>
      <c r="DV506" s="3">
        <f>'data sistem'!HS506</f>
        <v>0</v>
      </c>
      <c r="DW506" s="3">
        <f>'data sistem'!IV506</f>
        <v>0</v>
      </c>
      <c r="DX506" s="3">
        <f>'data sistem'!HT506</f>
        <v>0</v>
      </c>
      <c r="DY506" s="3">
        <f>'data sistem'!IW506</f>
        <v>0</v>
      </c>
      <c r="DZ506" s="3">
        <f>'data sistem'!HU506</f>
        <v>0</v>
      </c>
      <c r="EA506" s="3">
        <f>'data sistem'!IX506</f>
        <v>0</v>
      </c>
    </row>
    <row r="507" spans="1:131" x14ac:dyDescent="0.3">
      <c r="A507" s="3" t="str">
        <f t="shared" si="7"/>
        <v>051022</v>
      </c>
      <c r="B507" s="3" t="e">
        <f>VLOOKUP('data sistem'!C507,kodeprodi!$A$2:$B$11,2,FALSE)</f>
        <v>#N/A</v>
      </c>
      <c r="C507" s="3">
        <f>'data sistem'!A507</f>
        <v>0</v>
      </c>
      <c r="D507" s="3">
        <f>'data sistem'!B507</f>
        <v>0</v>
      </c>
      <c r="E507" s="3">
        <f>'data sistem'!J507</f>
        <v>0</v>
      </c>
      <c r="F507" s="3">
        <f>'data sistem'!K507</f>
        <v>0</v>
      </c>
      <c r="G507" s="3">
        <f>2020-'data sistem'!E507</f>
        <v>2020</v>
      </c>
      <c r="H507" s="3">
        <f>1</f>
        <v>1</v>
      </c>
      <c r="I507" s="3">
        <f>2</f>
        <v>2</v>
      </c>
      <c r="J507" s="3">
        <f>3</f>
        <v>3</v>
      </c>
      <c r="K507" s="3">
        <f>3</f>
        <v>3</v>
      </c>
      <c r="L507" s="3">
        <f>1</f>
        <v>1</v>
      </c>
      <c r="M507" s="3">
        <f>2</f>
        <v>2</v>
      </c>
      <c r="N507" s="3">
        <f>1</f>
        <v>1</v>
      </c>
      <c r="O507" s="3" t="str">
        <f>IF('data sistem'!W507="tidak",3,IF('data sistem'!W507="ya",IF('data sistem'!DT507="sebelum lulus",1,IF('data sistem'!DT507="setelah lulus",2,"")),""))</f>
        <v/>
      </c>
      <c r="P507" s="3" t="str">
        <f>IF('data sistem'!DU507="0-3 bulan",1,IF('data sistem'!DU507="3-6 bulan",3,IF('data sistem'!DU507="6-12 bulan",6,IF('data sistem'!DU507="lebih dari 12 bulan",12,""))))</f>
        <v/>
      </c>
      <c r="Q507" s="3" t="str">
        <f>IF('data sistem'!DV507="0-3 bulan",1,IF('data sistem'!DV507="3-6 bulan",3,IF('data sistem'!DV507="6-12 bulan",6,IF('data sistem'!DV507="lebih dari 12 bulan",12,""))))</f>
        <v/>
      </c>
      <c r="R507" s="3">
        <f>'data sistem'!EA507</f>
        <v>0</v>
      </c>
      <c r="S507" s="3">
        <f>'data sistem'!EB507</f>
        <v>0</v>
      </c>
      <c r="T507" s="3">
        <f>'data sistem'!EC507</f>
        <v>0</v>
      </c>
      <c r="U507" s="3">
        <f>'data sistem'!ED507</f>
        <v>0</v>
      </c>
      <c r="V507" s="3">
        <f>'data sistem'!EE507</f>
        <v>0</v>
      </c>
      <c r="W507" s="3">
        <f>'data sistem'!EF507</f>
        <v>0</v>
      </c>
      <c r="X507" s="3">
        <f>'data sistem'!EG507</f>
        <v>0</v>
      </c>
      <c r="Y507" s="3" t="str">
        <f>IF('data sistem'!DW507="ya",1,IF('data sistem'!DW507="tidak",0,""))</f>
        <v/>
      </c>
      <c r="Z507" s="3">
        <f>'data sistem'!EM507</f>
        <v>0</v>
      </c>
      <c r="AA507" s="3">
        <f>'data sistem'!EH507</f>
        <v>0</v>
      </c>
      <c r="AB507" s="3">
        <f>'data sistem'!EI507</f>
        <v>0</v>
      </c>
      <c r="AC507" s="3">
        <f>'data sistem'!EJ507</f>
        <v>0</v>
      </c>
      <c r="AD507" s="3">
        <f>'data sistem'!EK507</f>
        <v>0</v>
      </c>
      <c r="AE507" s="3">
        <f>'data sistem'!EL507</f>
        <v>0</v>
      </c>
      <c r="AF507" s="3">
        <f>0</f>
        <v>0</v>
      </c>
      <c r="AH507" s="3">
        <f>IF('data sistem'!FB507="lebih dari 3",4,'data sistem'!FB507)</f>
        <v>0</v>
      </c>
      <c r="AI507" s="3" t="str">
        <f>IF('data sistem'!FF507="sebelum lulus",1,IF('data sistem'!FF507="setelah lulus",2,""))</f>
        <v/>
      </c>
      <c r="AJ507" s="3" t="str">
        <f>IF('data sistem'!FG507="0-3 bulan",1,IF('data sistem'!FG507="3-6 bulan",3,IF('data sistem'!FG507="6-12 bulan",6,IF('data sistem'!FG507="lebih dari 12 bulan",12,""))))</f>
        <v/>
      </c>
      <c r="AK507" s="3" t="str">
        <f>IF('data sistem'!FH507="0-3 bulan",1,IF('data sistem'!FH507="3-6 bulan",3,IF('data sistem'!FH507="6-12 bulan",6,IF('data sistem'!FH507="lebih dari 12 bulan",12,""))))</f>
        <v/>
      </c>
      <c r="AL507" s="3">
        <f>IF('data sistem'!FC507="lebih dari 3",4,'data sistem'!FC507)</f>
        <v>0</v>
      </c>
      <c r="AM507" s="3">
        <f>IF('data sistem'!FD507="lebih dari 3",4,'data sistem'!FD507)</f>
        <v>0</v>
      </c>
      <c r="AN507" s="3" t="str">
        <f>IF(LEFT('data sistem'!U507,7)="bekerja",1,IF(LEFT('data sistem'!U507,5)="tidak",2,""))</f>
        <v/>
      </c>
      <c r="AO507" s="3">
        <f>'data sistem'!M507*1</f>
        <v>0</v>
      </c>
      <c r="AP507" s="3">
        <f>'data sistem'!R507*2</f>
        <v>0</v>
      </c>
      <c r="AQ507" s="3">
        <f>'data sistem'!P507*3</f>
        <v>0</v>
      </c>
      <c r="AR507" s="3">
        <f>'data sistem'!Q507*4</f>
        <v>0</v>
      </c>
      <c r="AS507" s="3">
        <f>0</f>
        <v>0</v>
      </c>
      <c r="AU507" s="3">
        <f>IF('data sistem'!Q507="1",4,1)</f>
        <v>1</v>
      </c>
      <c r="AW507" s="3">
        <f>IF('data sistem'!AG507="bumn",1,IF('data sistem'!AG507="non-profit",2,IF('data sistem'!AG507="swasta",3,IF('data sistem'!AG507="wiraswasta",4,5))))</f>
        <v>5</v>
      </c>
      <c r="AX507" s="3">
        <f>IF(AW507=5,'data sistem'!AG507,"")</f>
        <v>0</v>
      </c>
      <c r="AY507" s="3">
        <f>IF('data sistem'!T507=0,1,'data sistem'!T507=0)</f>
        <v>1</v>
      </c>
      <c r="BA507" s="3">
        <f>IF('data sistem'!AM507="kurang dari 1 juta",1000000,IF('data sistem'!AM507="antara 1 dan 2 juta",2000000,IF('data sistem'!AM507="lebih dari 2 juta",3000000,IF('data sistem'!AM507="lebih dari 3 juta",4000000,0))))</f>
        <v>0</v>
      </c>
      <c r="BB507" s="3">
        <f>0</f>
        <v>0</v>
      </c>
      <c r="BC507" s="3">
        <f>IF('data sistem'!BI507="kurang dari 1 juta",1000000,IF('data sistem'!BI507="antara 1 dan 2 juta",2000000,IF('data sistem'!BI507="lebih dari 2 juta",3000000,IF('data sistem'!BI507="lebih dari 3 juta",4000000,0))))</f>
        <v>0</v>
      </c>
      <c r="BD507" s="3" t="str">
        <f>IF('data sistem'!DE507&gt;0,'data sistem'!DE507,"")</f>
        <v/>
      </c>
      <c r="BE507" s="3" t="str">
        <f>IF('data sistem'!DF507="lebih tinggi",1,IF('data sistem'!DF507="sama",2,IF('data sistem'!DF507="lebih rendah",3,IF('data sistem'!DF507="tidak perlu",4,""))))</f>
        <v/>
      </c>
      <c r="BF507" s="3">
        <f>'data sistem'!DG507*1</f>
        <v>0</v>
      </c>
      <c r="BG507" s="3">
        <f>'data sistem'!DH507*2</f>
        <v>0</v>
      </c>
      <c r="BH507" s="3">
        <f>'data sistem'!DI507*3</f>
        <v>0</v>
      </c>
      <c r="BI507" s="3">
        <f>'data sistem'!DJ507*4</f>
        <v>0</v>
      </c>
      <c r="BJ507" s="3">
        <f>'data sistem'!DK507*5</f>
        <v>0</v>
      </c>
      <c r="BK507" s="3">
        <f>'data sistem'!DL507*6</f>
        <v>0</v>
      </c>
      <c r="BL507" s="3">
        <f>'data sistem'!DM507*7</f>
        <v>0</v>
      </c>
      <c r="BM507" s="3">
        <f>'data sistem'!DN507*8</f>
        <v>0</v>
      </c>
      <c r="BN507" s="3">
        <f>'data sistem'!DO507*9</f>
        <v>0</v>
      </c>
      <c r="BO507" s="3">
        <f>'data sistem'!DP507*10</f>
        <v>0</v>
      </c>
      <c r="BP507" s="3">
        <f>'data sistem'!DQ507*11</f>
        <v>0</v>
      </c>
      <c r="BQ507" s="3">
        <f>'data sistem'!DR507*12</f>
        <v>0</v>
      </c>
      <c r="BR507" s="3">
        <v>0</v>
      </c>
      <c r="BT507" s="3">
        <f>'data sistem'!GU507</f>
        <v>0</v>
      </c>
      <c r="BU507" s="3">
        <f>'data sistem'!HX507</f>
        <v>0</v>
      </c>
      <c r="BV507" s="3">
        <f>'data sistem'!GV507</f>
        <v>0</v>
      </c>
      <c r="BW507" s="3">
        <f>'data sistem'!HY507</f>
        <v>0</v>
      </c>
      <c r="BX507" s="3">
        <f>'data sistem'!GW507</f>
        <v>0</v>
      </c>
      <c r="BY507" s="3">
        <f>'data sistem'!HV507</f>
        <v>0</v>
      </c>
      <c r="BZ507" s="3">
        <f>'data sistem'!HZ507</f>
        <v>0</v>
      </c>
      <c r="CA507" s="3">
        <f>'data sistem'!IY507</f>
        <v>0</v>
      </c>
      <c r="CB507" s="3">
        <f>'data sistem'!GX507</f>
        <v>0</v>
      </c>
      <c r="CC507" s="3">
        <f>'data sistem'!IA507</f>
        <v>0</v>
      </c>
      <c r="CD507" s="3">
        <f>'data sistem'!GY507</f>
        <v>0</v>
      </c>
      <c r="CE507" s="3">
        <f>'data sistem'!IB507</f>
        <v>0</v>
      </c>
      <c r="CF507" s="3">
        <f>'data sistem'!GZ507</f>
        <v>0</v>
      </c>
      <c r="CH507" s="3">
        <f>'data sistem'!IC507</f>
        <v>0</v>
      </c>
      <c r="CJ507" s="3">
        <f>'data sistem'!HA507</f>
        <v>0</v>
      </c>
      <c r="CK507" s="3">
        <f>'data sistem'!ID507</f>
        <v>0</v>
      </c>
      <c r="CL507" s="3">
        <f>'data sistem'!HB507</f>
        <v>0</v>
      </c>
      <c r="CM507" s="3">
        <f>'data sistem'!IE507</f>
        <v>0</v>
      </c>
      <c r="CN507" s="3">
        <f>'data sistem'!HC507</f>
        <v>0</v>
      </c>
      <c r="CO507" s="3">
        <f>'data sistem'!IF507</f>
        <v>0</v>
      </c>
      <c r="CP507" s="3">
        <f>'data sistem'!HD507</f>
        <v>0</v>
      </c>
      <c r="CQ507" s="3">
        <f>'data sistem'!IG507</f>
        <v>0</v>
      </c>
      <c r="CR507" s="3">
        <f>'data sistem'!HE507</f>
        <v>0</v>
      </c>
      <c r="CS507" s="3">
        <f>'data sistem'!IH507</f>
        <v>0</v>
      </c>
      <c r="CT507" s="3">
        <f>'data sistem'!HF507</f>
        <v>0</v>
      </c>
      <c r="CU507" s="3">
        <f>'data sistem'!II507</f>
        <v>0</v>
      </c>
      <c r="CV507" s="3">
        <f>'data sistem'!HG507</f>
        <v>0</v>
      </c>
      <c r="CW507" s="3">
        <f>'data sistem'!IJ507</f>
        <v>0</v>
      </c>
      <c r="CX507" s="3">
        <f>'data sistem'!HH507</f>
        <v>0</v>
      </c>
      <c r="CY507" s="3">
        <f>'data sistem'!IK507</f>
        <v>0</v>
      </c>
      <c r="CZ507" s="3">
        <f>'data sistem'!HI507</f>
        <v>0</v>
      </c>
      <c r="DA507" s="3">
        <f>'data sistem'!IL507</f>
        <v>0</v>
      </c>
      <c r="DB507" s="3">
        <f>'data sistem'!HJ507</f>
        <v>0</v>
      </c>
      <c r="DC507" s="3">
        <f>'data sistem'!IM507</f>
        <v>0</v>
      </c>
      <c r="DD507" s="3">
        <f>'data sistem'!HK507</f>
        <v>0</v>
      </c>
      <c r="DE507" s="3">
        <f>'data sistem'!IN507</f>
        <v>0</v>
      </c>
      <c r="DF507" s="3">
        <f>'data sistem'!HL507</f>
        <v>0</v>
      </c>
      <c r="DG507" s="3">
        <f>'data sistem'!IO507</f>
        <v>0</v>
      </c>
      <c r="DH507" s="3">
        <f>'data sistem'!HM507</f>
        <v>0</v>
      </c>
      <c r="DI507" s="3">
        <f>'data sistem'!HM507</f>
        <v>0</v>
      </c>
      <c r="DJ507" s="3">
        <f>'data sistem'!IP507</f>
        <v>0</v>
      </c>
      <c r="DK507" s="3">
        <f>'data sistem'!IP507</f>
        <v>0</v>
      </c>
      <c r="DL507" s="3">
        <f>'data sistem'!HN507</f>
        <v>0</v>
      </c>
      <c r="DM507" s="3">
        <f>'data sistem'!IQ507</f>
        <v>0</v>
      </c>
      <c r="DN507" s="3">
        <f>'data sistem'!HO507</f>
        <v>0</v>
      </c>
      <c r="DO507" s="3">
        <f>'data sistem'!IR507</f>
        <v>0</v>
      </c>
      <c r="DP507" s="3">
        <f>'data sistem'!HP507</f>
        <v>0</v>
      </c>
      <c r="DQ507" s="3">
        <f>'data sistem'!IS507</f>
        <v>0</v>
      </c>
      <c r="DR507" s="3">
        <f>'data sistem'!HQ507</f>
        <v>0</v>
      </c>
      <c r="DS507" s="3">
        <f>'data sistem'!IT507</f>
        <v>0</v>
      </c>
      <c r="DT507" s="3">
        <f>'data sistem'!HR507</f>
        <v>0</v>
      </c>
      <c r="DU507" s="3">
        <f>'data sistem'!IU507</f>
        <v>0</v>
      </c>
      <c r="DV507" s="3">
        <f>'data sistem'!HS507</f>
        <v>0</v>
      </c>
      <c r="DW507" s="3">
        <f>'data sistem'!IV507</f>
        <v>0</v>
      </c>
      <c r="DX507" s="3">
        <f>'data sistem'!HT507</f>
        <v>0</v>
      </c>
      <c r="DY507" s="3">
        <f>'data sistem'!IW507</f>
        <v>0</v>
      </c>
      <c r="DZ507" s="3">
        <f>'data sistem'!HU507</f>
        <v>0</v>
      </c>
      <c r="EA507" s="3">
        <f>'data sistem'!IX507</f>
        <v>0</v>
      </c>
    </row>
    <row r="508" spans="1:131" x14ac:dyDescent="0.3">
      <c r="A508" s="3" t="str">
        <f t="shared" si="7"/>
        <v>051022</v>
      </c>
      <c r="B508" s="3" t="e">
        <f>VLOOKUP('data sistem'!C508,kodeprodi!$A$2:$B$11,2,FALSE)</f>
        <v>#N/A</v>
      </c>
      <c r="C508" s="3">
        <f>'data sistem'!A508</f>
        <v>0</v>
      </c>
      <c r="D508" s="3">
        <f>'data sistem'!B508</f>
        <v>0</v>
      </c>
      <c r="E508" s="3">
        <f>'data sistem'!J508</f>
        <v>0</v>
      </c>
      <c r="F508" s="3">
        <f>'data sistem'!K508</f>
        <v>0</v>
      </c>
      <c r="G508" s="3">
        <f>2020-'data sistem'!E508</f>
        <v>2020</v>
      </c>
      <c r="H508" s="3">
        <f>1</f>
        <v>1</v>
      </c>
      <c r="I508" s="3">
        <f>2</f>
        <v>2</v>
      </c>
      <c r="J508" s="3">
        <f>3</f>
        <v>3</v>
      </c>
      <c r="K508" s="3">
        <f>3</f>
        <v>3</v>
      </c>
      <c r="L508" s="3">
        <f>1</f>
        <v>1</v>
      </c>
      <c r="M508" s="3">
        <f>2</f>
        <v>2</v>
      </c>
      <c r="N508" s="3">
        <f>1</f>
        <v>1</v>
      </c>
      <c r="O508" s="3" t="str">
        <f>IF('data sistem'!W508="tidak",3,IF('data sistem'!W508="ya",IF('data sistem'!DT508="sebelum lulus",1,IF('data sistem'!DT508="setelah lulus",2,"")),""))</f>
        <v/>
      </c>
      <c r="P508" s="3" t="str">
        <f>IF('data sistem'!DU508="0-3 bulan",1,IF('data sistem'!DU508="3-6 bulan",3,IF('data sistem'!DU508="6-12 bulan",6,IF('data sistem'!DU508="lebih dari 12 bulan",12,""))))</f>
        <v/>
      </c>
      <c r="Q508" s="3" t="str">
        <f>IF('data sistem'!DV508="0-3 bulan",1,IF('data sistem'!DV508="3-6 bulan",3,IF('data sistem'!DV508="6-12 bulan",6,IF('data sistem'!DV508="lebih dari 12 bulan",12,""))))</f>
        <v/>
      </c>
      <c r="R508" s="3">
        <f>'data sistem'!EA508</f>
        <v>0</v>
      </c>
      <c r="S508" s="3">
        <f>'data sistem'!EB508</f>
        <v>0</v>
      </c>
      <c r="T508" s="3">
        <f>'data sistem'!EC508</f>
        <v>0</v>
      </c>
      <c r="U508" s="3">
        <f>'data sistem'!ED508</f>
        <v>0</v>
      </c>
      <c r="V508" s="3">
        <f>'data sistem'!EE508</f>
        <v>0</v>
      </c>
      <c r="W508" s="3">
        <f>'data sistem'!EF508</f>
        <v>0</v>
      </c>
      <c r="X508" s="3">
        <f>'data sistem'!EG508</f>
        <v>0</v>
      </c>
      <c r="Y508" s="3" t="str">
        <f>IF('data sistem'!DW508="ya",1,IF('data sistem'!DW508="tidak",0,""))</f>
        <v/>
      </c>
      <c r="Z508" s="3">
        <f>'data sistem'!EM508</f>
        <v>0</v>
      </c>
      <c r="AA508" s="3">
        <f>'data sistem'!EH508</f>
        <v>0</v>
      </c>
      <c r="AB508" s="3">
        <f>'data sistem'!EI508</f>
        <v>0</v>
      </c>
      <c r="AC508" s="3">
        <f>'data sistem'!EJ508</f>
        <v>0</v>
      </c>
      <c r="AD508" s="3">
        <f>'data sistem'!EK508</f>
        <v>0</v>
      </c>
      <c r="AE508" s="3">
        <f>'data sistem'!EL508</f>
        <v>0</v>
      </c>
      <c r="AF508" s="3">
        <f>0</f>
        <v>0</v>
      </c>
      <c r="AH508" s="3">
        <f>IF('data sistem'!FB508="lebih dari 3",4,'data sistem'!FB508)</f>
        <v>0</v>
      </c>
      <c r="AI508" s="3" t="str">
        <f>IF('data sistem'!FF508="sebelum lulus",1,IF('data sistem'!FF508="setelah lulus",2,""))</f>
        <v/>
      </c>
      <c r="AJ508" s="3" t="str">
        <f>IF('data sistem'!FG508="0-3 bulan",1,IF('data sistem'!FG508="3-6 bulan",3,IF('data sistem'!FG508="6-12 bulan",6,IF('data sistem'!FG508="lebih dari 12 bulan",12,""))))</f>
        <v/>
      </c>
      <c r="AK508" s="3" t="str">
        <f>IF('data sistem'!FH508="0-3 bulan",1,IF('data sistem'!FH508="3-6 bulan",3,IF('data sistem'!FH508="6-12 bulan",6,IF('data sistem'!FH508="lebih dari 12 bulan",12,""))))</f>
        <v/>
      </c>
      <c r="AL508" s="3">
        <f>IF('data sistem'!FC508="lebih dari 3",4,'data sistem'!FC508)</f>
        <v>0</v>
      </c>
      <c r="AM508" s="3">
        <f>IF('data sistem'!FD508="lebih dari 3",4,'data sistem'!FD508)</f>
        <v>0</v>
      </c>
      <c r="AN508" s="3" t="str">
        <f>IF(LEFT('data sistem'!U508,7)="bekerja",1,IF(LEFT('data sistem'!U508,5)="tidak",2,""))</f>
        <v/>
      </c>
      <c r="AO508" s="3">
        <f>'data sistem'!M508*1</f>
        <v>0</v>
      </c>
      <c r="AP508" s="3">
        <f>'data sistem'!R508*2</f>
        <v>0</v>
      </c>
      <c r="AQ508" s="3">
        <f>'data sistem'!P508*3</f>
        <v>0</v>
      </c>
      <c r="AR508" s="3">
        <f>'data sistem'!Q508*4</f>
        <v>0</v>
      </c>
      <c r="AS508" s="3">
        <f>0</f>
        <v>0</v>
      </c>
      <c r="AU508" s="3">
        <f>IF('data sistem'!Q508="1",4,1)</f>
        <v>1</v>
      </c>
      <c r="AW508" s="3">
        <f>IF('data sistem'!AG508="bumn",1,IF('data sistem'!AG508="non-profit",2,IF('data sistem'!AG508="swasta",3,IF('data sistem'!AG508="wiraswasta",4,5))))</f>
        <v>5</v>
      </c>
      <c r="AX508" s="3">
        <f>IF(AW508=5,'data sistem'!AG508,"")</f>
        <v>0</v>
      </c>
      <c r="AY508" s="3">
        <f>IF('data sistem'!T508=0,1,'data sistem'!T508=0)</f>
        <v>1</v>
      </c>
      <c r="BA508" s="3">
        <f>IF('data sistem'!AM508="kurang dari 1 juta",1000000,IF('data sistem'!AM508="antara 1 dan 2 juta",2000000,IF('data sistem'!AM508="lebih dari 2 juta",3000000,IF('data sistem'!AM508="lebih dari 3 juta",4000000,0))))</f>
        <v>0</v>
      </c>
      <c r="BB508" s="3">
        <f>0</f>
        <v>0</v>
      </c>
      <c r="BC508" s="3">
        <f>IF('data sistem'!BI508="kurang dari 1 juta",1000000,IF('data sistem'!BI508="antara 1 dan 2 juta",2000000,IF('data sistem'!BI508="lebih dari 2 juta",3000000,IF('data sistem'!BI508="lebih dari 3 juta",4000000,0))))</f>
        <v>0</v>
      </c>
      <c r="BD508" s="3" t="str">
        <f>IF('data sistem'!DE508&gt;0,'data sistem'!DE508,"")</f>
        <v/>
      </c>
      <c r="BE508" s="3" t="str">
        <f>IF('data sistem'!DF508="lebih tinggi",1,IF('data sistem'!DF508="sama",2,IF('data sistem'!DF508="lebih rendah",3,IF('data sistem'!DF508="tidak perlu",4,""))))</f>
        <v/>
      </c>
      <c r="BF508" s="3">
        <f>'data sistem'!DG508*1</f>
        <v>0</v>
      </c>
      <c r="BG508" s="3">
        <f>'data sistem'!DH508*2</f>
        <v>0</v>
      </c>
      <c r="BH508" s="3">
        <f>'data sistem'!DI508*3</f>
        <v>0</v>
      </c>
      <c r="BI508" s="3">
        <f>'data sistem'!DJ508*4</f>
        <v>0</v>
      </c>
      <c r="BJ508" s="3">
        <f>'data sistem'!DK508*5</f>
        <v>0</v>
      </c>
      <c r="BK508" s="3">
        <f>'data sistem'!DL508*6</f>
        <v>0</v>
      </c>
      <c r="BL508" s="3">
        <f>'data sistem'!DM508*7</f>
        <v>0</v>
      </c>
      <c r="BM508" s="3">
        <f>'data sistem'!DN508*8</f>
        <v>0</v>
      </c>
      <c r="BN508" s="3">
        <f>'data sistem'!DO508*9</f>
        <v>0</v>
      </c>
      <c r="BO508" s="3">
        <f>'data sistem'!DP508*10</f>
        <v>0</v>
      </c>
      <c r="BP508" s="3">
        <f>'data sistem'!DQ508*11</f>
        <v>0</v>
      </c>
      <c r="BQ508" s="3">
        <f>'data sistem'!DR508*12</f>
        <v>0</v>
      </c>
      <c r="BR508" s="3">
        <v>0</v>
      </c>
      <c r="BT508" s="3">
        <f>'data sistem'!GU508</f>
        <v>0</v>
      </c>
      <c r="BU508" s="3">
        <f>'data sistem'!HX508</f>
        <v>0</v>
      </c>
      <c r="BV508" s="3">
        <f>'data sistem'!GV508</f>
        <v>0</v>
      </c>
      <c r="BW508" s="3">
        <f>'data sistem'!HY508</f>
        <v>0</v>
      </c>
      <c r="BX508" s="3">
        <f>'data sistem'!GW508</f>
        <v>0</v>
      </c>
      <c r="BY508" s="3">
        <f>'data sistem'!HV508</f>
        <v>0</v>
      </c>
      <c r="BZ508" s="3">
        <f>'data sistem'!HZ508</f>
        <v>0</v>
      </c>
      <c r="CA508" s="3">
        <f>'data sistem'!IY508</f>
        <v>0</v>
      </c>
      <c r="CB508" s="3">
        <f>'data sistem'!GX508</f>
        <v>0</v>
      </c>
      <c r="CC508" s="3">
        <f>'data sistem'!IA508</f>
        <v>0</v>
      </c>
      <c r="CD508" s="3">
        <f>'data sistem'!GY508</f>
        <v>0</v>
      </c>
      <c r="CE508" s="3">
        <f>'data sistem'!IB508</f>
        <v>0</v>
      </c>
      <c r="CF508" s="3">
        <f>'data sistem'!GZ508</f>
        <v>0</v>
      </c>
      <c r="CH508" s="3">
        <f>'data sistem'!IC508</f>
        <v>0</v>
      </c>
      <c r="CJ508" s="3">
        <f>'data sistem'!HA508</f>
        <v>0</v>
      </c>
      <c r="CK508" s="3">
        <f>'data sistem'!ID508</f>
        <v>0</v>
      </c>
      <c r="CL508" s="3">
        <f>'data sistem'!HB508</f>
        <v>0</v>
      </c>
      <c r="CM508" s="3">
        <f>'data sistem'!IE508</f>
        <v>0</v>
      </c>
      <c r="CN508" s="3">
        <f>'data sistem'!HC508</f>
        <v>0</v>
      </c>
      <c r="CO508" s="3">
        <f>'data sistem'!IF508</f>
        <v>0</v>
      </c>
      <c r="CP508" s="3">
        <f>'data sistem'!HD508</f>
        <v>0</v>
      </c>
      <c r="CQ508" s="3">
        <f>'data sistem'!IG508</f>
        <v>0</v>
      </c>
      <c r="CR508" s="3">
        <f>'data sistem'!HE508</f>
        <v>0</v>
      </c>
      <c r="CS508" s="3">
        <f>'data sistem'!IH508</f>
        <v>0</v>
      </c>
      <c r="CT508" s="3">
        <f>'data sistem'!HF508</f>
        <v>0</v>
      </c>
      <c r="CU508" s="3">
        <f>'data sistem'!II508</f>
        <v>0</v>
      </c>
      <c r="CV508" s="3">
        <f>'data sistem'!HG508</f>
        <v>0</v>
      </c>
      <c r="CW508" s="3">
        <f>'data sistem'!IJ508</f>
        <v>0</v>
      </c>
      <c r="CX508" s="3">
        <f>'data sistem'!HH508</f>
        <v>0</v>
      </c>
      <c r="CY508" s="3">
        <f>'data sistem'!IK508</f>
        <v>0</v>
      </c>
      <c r="CZ508" s="3">
        <f>'data sistem'!HI508</f>
        <v>0</v>
      </c>
      <c r="DA508" s="3">
        <f>'data sistem'!IL508</f>
        <v>0</v>
      </c>
      <c r="DB508" s="3">
        <f>'data sistem'!HJ508</f>
        <v>0</v>
      </c>
      <c r="DC508" s="3">
        <f>'data sistem'!IM508</f>
        <v>0</v>
      </c>
      <c r="DD508" s="3">
        <f>'data sistem'!HK508</f>
        <v>0</v>
      </c>
      <c r="DE508" s="3">
        <f>'data sistem'!IN508</f>
        <v>0</v>
      </c>
      <c r="DF508" s="3">
        <f>'data sistem'!HL508</f>
        <v>0</v>
      </c>
      <c r="DG508" s="3">
        <f>'data sistem'!IO508</f>
        <v>0</v>
      </c>
      <c r="DH508" s="3">
        <f>'data sistem'!HM508</f>
        <v>0</v>
      </c>
      <c r="DI508" s="3">
        <f>'data sistem'!HM508</f>
        <v>0</v>
      </c>
      <c r="DJ508" s="3">
        <f>'data sistem'!IP508</f>
        <v>0</v>
      </c>
      <c r="DK508" s="3">
        <f>'data sistem'!IP508</f>
        <v>0</v>
      </c>
      <c r="DL508" s="3">
        <f>'data sistem'!HN508</f>
        <v>0</v>
      </c>
      <c r="DM508" s="3">
        <f>'data sistem'!IQ508</f>
        <v>0</v>
      </c>
      <c r="DN508" s="3">
        <f>'data sistem'!HO508</f>
        <v>0</v>
      </c>
      <c r="DO508" s="3">
        <f>'data sistem'!IR508</f>
        <v>0</v>
      </c>
      <c r="DP508" s="3">
        <f>'data sistem'!HP508</f>
        <v>0</v>
      </c>
      <c r="DQ508" s="3">
        <f>'data sistem'!IS508</f>
        <v>0</v>
      </c>
      <c r="DR508" s="3">
        <f>'data sistem'!HQ508</f>
        <v>0</v>
      </c>
      <c r="DS508" s="3">
        <f>'data sistem'!IT508</f>
        <v>0</v>
      </c>
      <c r="DT508" s="3">
        <f>'data sistem'!HR508</f>
        <v>0</v>
      </c>
      <c r="DU508" s="3">
        <f>'data sistem'!IU508</f>
        <v>0</v>
      </c>
      <c r="DV508" s="3">
        <f>'data sistem'!HS508</f>
        <v>0</v>
      </c>
      <c r="DW508" s="3">
        <f>'data sistem'!IV508</f>
        <v>0</v>
      </c>
      <c r="DX508" s="3">
        <f>'data sistem'!HT508</f>
        <v>0</v>
      </c>
      <c r="DY508" s="3">
        <f>'data sistem'!IW508</f>
        <v>0</v>
      </c>
      <c r="DZ508" s="3">
        <f>'data sistem'!HU508</f>
        <v>0</v>
      </c>
      <c r="EA508" s="3">
        <f>'data sistem'!IX508</f>
        <v>0</v>
      </c>
    </row>
    <row r="509" spans="1:131" x14ac:dyDescent="0.3">
      <c r="A509" s="3" t="str">
        <f t="shared" si="7"/>
        <v>051022</v>
      </c>
      <c r="B509" s="3" t="e">
        <f>VLOOKUP('data sistem'!C509,kodeprodi!$A$2:$B$11,2,FALSE)</f>
        <v>#N/A</v>
      </c>
      <c r="C509" s="3">
        <f>'data sistem'!A509</f>
        <v>0</v>
      </c>
      <c r="D509" s="3">
        <f>'data sistem'!B509</f>
        <v>0</v>
      </c>
      <c r="E509" s="3">
        <f>'data sistem'!J509</f>
        <v>0</v>
      </c>
      <c r="F509" s="3">
        <f>'data sistem'!K509</f>
        <v>0</v>
      </c>
      <c r="G509" s="3">
        <f>2020-'data sistem'!E509</f>
        <v>2020</v>
      </c>
      <c r="H509" s="3">
        <f>1</f>
        <v>1</v>
      </c>
      <c r="I509" s="3">
        <f>2</f>
        <v>2</v>
      </c>
      <c r="J509" s="3">
        <f>3</f>
        <v>3</v>
      </c>
      <c r="K509" s="3">
        <f>3</f>
        <v>3</v>
      </c>
      <c r="L509" s="3">
        <f>1</f>
        <v>1</v>
      </c>
      <c r="M509" s="3">
        <f>2</f>
        <v>2</v>
      </c>
      <c r="N509" s="3">
        <f>1</f>
        <v>1</v>
      </c>
      <c r="O509" s="3" t="str">
        <f>IF('data sistem'!W509="tidak",3,IF('data sistem'!W509="ya",IF('data sistem'!DT509="sebelum lulus",1,IF('data sistem'!DT509="setelah lulus",2,"")),""))</f>
        <v/>
      </c>
      <c r="P509" s="3" t="str">
        <f>IF('data sistem'!DU509="0-3 bulan",1,IF('data sistem'!DU509="3-6 bulan",3,IF('data sistem'!DU509="6-12 bulan",6,IF('data sistem'!DU509="lebih dari 12 bulan",12,""))))</f>
        <v/>
      </c>
      <c r="Q509" s="3" t="str">
        <f>IF('data sistem'!DV509="0-3 bulan",1,IF('data sistem'!DV509="3-6 bulan",3,IF('data sistem'!DV509="6-12 bulan",6,IF('data sistem'!DV509="lebih dari 12 bulan",12,""))))</f>
        <v/>
      </c>
      <c r="R509" s="3">
        <f>'data sistem'!EA509</f>
        <v>0</v>
      </c>
      <c r="S509" s="3">
        <f>'data sistem'!EB509</f>
        <v>0</v>
      </c>
      <c r="T509" s="3">
        <f>'data sistem'!EC509</f>
        <v>0</v>
      </c>
      <c r="U509" s="3">
        <f>'data sistem'!ED509</f>
        <v>0</v>
      </c>
      <c r="V509" s="3">
        <f>'data sistem'!EE509</f>
        <v>0</v>
      </c>
      <c r="W509" s="3">
        <f>'data sistem'!EF509</f>
        <v>0</v>
      </c>
      <c r="X509" s="3">
        <f>'data sistem'!EG509</f>
        <v>0</v>
      </c>
      <c r="Y509" s="3" t="str">
        <f>IF('data sistem'!DW509="ya",1,IF('data sistem'!DW509="tidak",0,""))</f>
        <v/>
      </c>
      <c r="Z509" s="3">
        <f>'data sistem'!EM509</f>
        <v>0</v>
      </c>
      <c r="AA509" s="3">
        <f>'data sistem'!EH509</f>
        <v>0</v>
      </c>
      <c r="AB509" s="3">
        <f>'data sistem'!EI509</f>
        <v>0</v>
      </c>
      <c r="AC509" s="3">
        <f>'data sistem'!EJ509</f>
        <v>0</v>
      </c>
      <c r="AD509" s="3">
        <f>'data sistem'!EK509</f>
        <v>0</v>
      </c>
      <c r="AE509" s="3">
        <f>'data sistem'!EL509</f>
        <v>0</v>
      </c>
      <c r="AF509" s="3">
        <f>0</f>
        <v>0</v>
      </c>
      <c r="AH509" s="3">
        <f>IF('data sistem'!FB509="lebih dari 3",4,'data sistem'!FB509)</f>
        <v>0</v>
      </c>
      <c r="AI509" s="3" t="str">
        <f>IF('data sistem'!FF509="sebelum lulus",1,IF('data sistem'!FF509="setelah lulus",2,""))</f>
        <v/>
      </c>
      <c r="AJ509" s="3" t="str">
        <f>IF('data sistem'!FG509="0-3 bulan",1,IF('data sistem'!FG509="3-6 bulan",3,IF('data sistem'!FG509="6-12 bulan",6,IF('data sistem'!FG509="lebih dari 12 bulan",12,""))))</f>
        <v/>
      </c>
      <c r="AK509" s="3" t="str">
        <f>IF('data sistem'!FH509="0-3 bulan",1,IF('data sistem'!FH509="3-6 bulan",3,IF('data sistem'!FH509="6-12 bulan",6,IF('data sistem'!FH509="lebih dari 12 bulan",12,""))))</f>
        <v/>
      </c>
      <c r="AL509" s="3">
        <f>IF('data sistem'!FC509="lebih dari 3",4,'data sistem'!FC509)</f>
        <v>0</v>
      </c>
      <c r="AM509" s="3">
        <f>IF('data sistem'!FD509="lebih dari 3",4,'data sistem'!FD509)</f>
        <v>0</v>
      </c>
      <c r="AN509" s="3" t="str">
        <f>IF(LEFT('data sistem'!U509,7)="bekerja",1,IF(LEFT('data sistem'!U509,5)="tidak",2,""))</f>
        <v/>
      </c>
      <c r="AO509" s="3">
        <f>'data sistem'!M509*1</f>
        <v>0</v>
      </c>
      <c r="AP509" s="3">
        <f>'data sistem'!R509*2</f>
        <v>0</v>
      </c>
      <c r="AQ509" s="3">
        <f>'data sistem'!P509*3</f>
        <v>0</v>
      </c>
      <c r="AR509" s="3">
        <f>'data sistem'!Q509*4</f>
        <v>0</v>
      </c>
      <c r="AS509" s="3">
        <f>0</f>
        <v>0</v>
      </c>
      <c r="AU509" s="3">
        <f>IF('data sistem'!Q509="1",4,1)</f>
        <v>1</v>
      </c>
      <c r="AW509" s="3">
        <f>IF('data sistem'!AG509="bumn",1,IF('data sistem'!AG509="non-profit",2,IF('data sistem'!AG509="swasta",3,IF('data sistem'!AG509="wiraswasta",4,5))))</f>
        <v>5</v>
      </c>
      <c r="AX509" s="3">
        <f>IF(AW509=5,'data sistem'!AG509,"")</f>
        <v>0</v>
      </c>
      <c r="AY509" s="3">
        <f>IF('data sistem'!T509=0,1,'data sistem'!T509=0)</f>
        <v>1</v>
      </c>
      <c r="BA509" s="3">
        <f>IF('data sistem'!AM509="kurang dari 1 juta",1000000,IF('data sistem'!AM509="antara 1 dan 2 juta",2000000,IF('data sistem'!AM509="lebih dari 2 juta",3000000,IF('data sistem'!AM509="lebih dari 3 juta",4000000,0))))</f>
        <v>0</v>
      </c>
      <c r="BB509" s="3">
        <f>0</f>
        <v>0</v>
      </c>
      <c r="BC509" s="3">
        <f>IF('data sistem'!BI509="kurang dari 1 juta",1000000,IF('data sistem'!BI509="antara 1 dan 2 juta",2000000,IF('data sistem'!BI509="lebih dari 2 juta",3000000,IF('data sistem'!BI509="lebih dari 3 juta",4000000,0))))</f>
        <v>0</v>
      </c>
      <c r="BD509" s="3" t="str">
        <f>IF('data sistem'!DE509&gt;0,'data sistem'!DE509,"")</f>
        <v/>
      </c>
      <c r="BE509" s="3" t="str">
        <f>IF('data sistem'!DF509="lebih tinggi",1,IF('data sistem'!DF509="sama",2,IF('data sistem'!DF509="lebih rendah",3,IF('data sistem'!DF509="tidak perlu",4,""))))</f>
        <v/>
      </c>
      <c r="BF509" s="3">
        <f>'data sistem'!DG509*1</f>
        <v>0</v>
      </c>
      <c r="BG509" s="3">
        <f>'data sistem'!DH509*2</f>
        <v>0</v>
      </c>
      <c r="BH509" s="3">
        <f>'data sistem'!DI509*3</f>
        <v>0</v>
      </c>
      <c r="BI509" s="3">
        <f>'data sistem'!DJ509*4</f>
        <v>0</v>
      </c>
      <c r="BJ509" s="3">
        <f>'data sistem'!DK509*5</f>
        <v>0</v>
      </c>
      <c r="BK509" s="3">
        <f>'data sistem'!DL509*6</f>
        <v>0</v>
      </c>
      <c r="BL509" s="3">
        <f>'data sistem'!DM509*7</f>
        <v>0</v>
      </c>
      <c r="BM509" s="3">
        <f>'data sistem'!DN509*8</f>
        <v>0</v>
      </c>
      <c r="BN509" s="3">
        <f>'data sistem'!DO509*9</f>
        <v>0</v>
      </c>
      <c r="BO509" s="3">
        <f>'data sistem'!DP509*10</f>
        <v>0</v>
      </c>
      <c r="BP509" s="3">
        <f>'data sistem'!DQ509*11</f>
        <v>0</v>
      </c>
      <c r="BQ509" s="3">
        <f>'data sistem'!DR509*12</f>
        <v>0</v>
      </c>
      <c r="BR509" s="3">
        <v>0</v>
      </c>
      <c r="BT509" s="3">
        <f>'data sistem'!GU509</f>
        <v>0</v>
      </c>
      <c r="BU509" s="3">
        <f>'data sistem'!HX509</f>
        <v>0</v>
      </c>
      <c r="BV509" s="3">
        <f>'data sistem'!GV509</f>
        <v>0</v>
      </c>
      <c r="BW509" s="3">
        <f>'data sistem'!HY509</f>
        <v>0</v>
      </c>
      <c r="BX509" s="3">
        <f>'data sistem'!GW509</f>
        <v>0</v>
      </c>
      <c r="BY509" s="3">
        <f>'data sistem'!HV509</f>
        <v>0</v>
      </c>
      <c r="BZ509" s="3">
        <f>'data sistem'!HZ509</f>
        <v>0</v>
      </c>
      <c r="CA509" s="3">
        <f>'data sistem'!IY509</f>
        <v>0</v>
      </c>
      <c r="CB509" s="3">
        <f>'data sistem'!GX509</f>
        <v>0</v>
      </c>
      <c r="CC509" s="3">
        <f>'data sistem'!IA509</f>
        <v>0</v>
      </c>
      <c r="CD509" s="3">
        <f>'data sistem'!GY509</f>
        <v>0</v>
      </c>
      <c r="CE509" s="3">
        <f>'data sistem'!IB509</f>
        <v>0</v>
      </c>
      <c r="CF509" s="3">
        <f>'data sistem'!GZ509</f>
        <v>0</v>
      </c>
      <c r="CH509" s="3">
        <f>'data sistem'!IC509</f>
        <v>0</v>
      </c>
      <c r="CJ509" s="3">
        <f>'data sistem'!HA509</f>
        <v>0</v>
      </c>
      <c r="CK509" s="3">
        <f>'data sistem'!ID509</f>
        <v>0</v>
      </c>
      <c r="CL509" s="3">
        <f>'data sistem'!HB509</f>
        <v>0</v>
      </c>
      <c r="CM509" s="3">
        <f>'data sistem'!IE509</f>
        <v>0</v>
      </c>
      <c r="CN509" s="3">
        <f>'data sistem'!HC509</f>
        <v>0</v>
      </c>
      <c r="CO509" s="3">
        <f>'data sistem'!IF509</f>
        <v>0</v>
      </c>
      <c r="CP509" s="3">
        <f>'data sistem'!HD509</f>
        <v>0</v>
      </c>
      <c r="CQ509" s="3">
        <f>'data sistem'!IG509</f>
        <v>0</v>
      </c>
      <c r="CR509" s="3">
        <f>'data sistem'!HE509</f>
        <v>0</v>
      </c>
      <c r="CS509" s="3">
        <f>'data sistem'!IH509</f>
        <v>0</v>
      </c>
      <c r="CT509" s="3">
        <f>'data sistem'!HF509</f>
        <v>0</v>
      </c>
      <c r="CU509" s="3">
        <f>'data sistem'!II509</f>
        <v>0</v>
      </c>
      <c r="CV509" s="3">
        <f>'data sistem'!HG509</f>
        <v>0</v>
      </c>
      <c r="CW509" s="3">
        <f>'data sistem'!IJ509</f>
        <v>0</v>
      </c>
      <c r="CX509" s="3">
        <f>'data sistem'!HH509</f>
        <v>0</v>
      </c>
      <c r="CY509" s="3">
        <f>'data sistem'!IK509</f>
        <v>0</v>
      </c>
      <c r="CZ509" s="3">
        <f>'data sistem'!HI509</f>
        <v>0</v>
      </c>
      <c r="DA509" s="3">
        <f>'data sistem'!IL509</f>
        <v>0</v>
      </c>
      <c r="DB509" s="3">
        <f>'data sistem'!HJ509</f>
        <v>0</v>
      </c>
      <c r="DC509" s="3">
        <f>'data sistem'!IM509</f>
        <v>0</v>
      </c>
      <c r="DD509" s="3">
        <f>'data sistem'!HK509</f>
        <v>0</v>
      </c>
      <c r="DE509" s="3">
        <f>'data sistem'!IN509</f>
        <v>0</v>
      </c>
      <c r="DF509" s="3">
        <f>'data sistem'!HL509</f>
        <v>0</v>
      </c>
      <c r="DG509" s="3">
        <f>'data sistem'!IO509</f>
        <v>0</v>
      </c>
      <c r="DH509" s="3">
        <f>'data sistem'!HM509</f>
        <v>0</v>
      </c>
      <c r="DI509" s="3">
        <f>'data sistem'!HM509</f>
        <v>0</v>
      </c>
      <c r="DJ509" s="3">
        <f>'data sistem'!IP509</f>
        <v>0</v>
      </c>
      <c r="DK509" s="3">
        <f>'data sistem'!IP509</f>
        <v>0</v>
      </c>
      <c r="DL509" s="3">
        <f>'data sistem'!HN509</f>
        <v>0</v>
      </c>
      <c r="DM509" s="3">
        <f>'data sistem'!IQ509</f>
        <v>0</v>
      </c>
      <c r="DN509" s="3">
        <f>'data sistem'!HO509</f>
        <v>0</v>
      </c>
      <c r="DO509" s="3">
        <f>'data sistem'!IR509</f>
        <v>0</v>
      </c>
      <c r="DP509" s="3">
        <f>'data sistem'!HP509</f>
        <v>0</v>
      </c>
      <c r="DQ509" s="3">
        <f>'data sistem'!IS509</f>
        <v>0</v>
      </c>
      <c r="DR509" s="3">
        <f>'data sistem'!HQ509</f>
        <v>0</v>
      </c>
      <c r="DS509" s="3">
        <f>'data sistem'!IT509</f>
        <v>0</v>
      </c>
      <c r="DT509" s="3">
        <f>'data sistem'!HR509</f>
        <v>0</v>
      </c>
      <c r="DU509" s="3">
        <f>'data sistem'!IU509</f>
        <v>0</v>
      </c>
      <c r="DV509" s="3">
        <f>'data sistem'!HS509</f>
        <v>0</v>
      </c>
      <c r="DW509" s="3">
        <f>'data sistem'!IV509</f>
        <v>0</v>
      </c>
      <c r="DX509" s="3">
        <f>'data sistem'!HT509</f>
        <v>0</v>
      </c>
      <c r="DY509" s="3">
        <f>'data sistem'!IW509</f>
        <v>0</v>
      </c>
      <c r="DZ509" s="3">
        <f>'data sistem'!HU509</f>
        <v>0</v>
      </c>
      <c r="EA509" s="3">
        <f>'data sistem'!IX509</f>
        <v>0</v>
      </c>
    </row>
    <row r="510" spans="1:131" x14ac:dyDescent="0.3">
      <c r="A510" s="3" t="str">
        <f t="shared" si="7"/>
        <v>051022</v>
      </c>
      <c r="B510" s="3" t="e">
        <f>VLOOKUP('data sistem'!C510,kodeprodi!$A$2:$B$11,2,FALSE)</f>
        <v>#N/A</v>
      </c>
      <c r="C510" s="3">
        <f>'data sistem'!A510</f>
        <v>0</v>
      </c>
      <c r="D510" s="3">
        <f>'data sistem'!B510</f>
        <v>0</v>
      </c>
      <c r="E510" s="3">
        <f>'data sistem'!J510</f>
        <v>0</v>
      </c>
      <c r="F510" s="3">
        <f>'data sistem'!K510</f>
        <v>0</v>
      </c>
      <c r="G510" s="3">
        <f>2020-'data sistem'!E510</f>
        <v>2020</v>
      </c>
      <c r="H510" s="3">
        <f>1</f>
        <v>1</v>
      </c>
      <c r="I510" s="3">
        <f>2</f>
        <v>2</v>
      </c>
      <c r="J510" s="3">
        <f>3</f>
        <v>3</v>
      </c>
      <c r="K510" s="3">
        <f>3</f>
        <v>3</v>
      </c>
      <c r="L510" s="3">
        <f>1</f>
        <v>1</v>
      </c>
      <c r="M510" s="3">
        <f>2</f>
        <v>2</v>
      </c>
      <c r="N510" s="3">
        <f>1</f>
        <v>1</v>
      </c>
      <c r="O510" s="3" t="str">
        <f>IF('data sistem'!W510="tidak",3,IF('data sistem'!W510="ya",IF('data sistem'!DT510="sebelum lulus",1,IF('data sistem'!DT510="setelah lulus",2,"")),""))</f>
        <v/>
      </c>
      <c r="P510" s="3" t="str">
        <f>IF('data sistem'!DU510="0-3 bulan",1,IF('data sistem'!DU510="3-6 bulan",3,IF('data sistem'!DU510="6-12 bulan",6,IF('data sistem'!DU510="lebih dari 12 bulan",12,""))))</f>
        <v/>
      </c>
      <c r="Q510" s="3" t="str">
        <f>IF('data sistem'!DV510="0-3 bulan",1,IF('data sistem'!DV510="3-6 bulan",3,IF('data sistem'!DV510="6-12 bulan",6,IF('data sistem'!DV510="lebih dari 12 bulan",12,""))))</f>
        <v/>
      </c>
      <c r="R510" s="3">
        <f>'data sistem'!EA510</f>
        <v>0</v>
      </c>
      <c r="S510" s="3">
        <f>'data sistem'!EB510</f>
        <v>0</v>
      </c>
      <c r="T510" s="3">
        <f>'data sistem'!EC510</f>
        <v>0</v>
      </c>
      <c r="U510" s="3">
        <f>'data sistem'!ED510</f>
        <v>0</v>
      </c>
      <c r="V510" s="3">
        <f>'data sistem'!EE510</f>
        <v>0</v>
      </c>
      <c r="W510" s="3">
        <f>'data sistem'!EF510</f>
        <v>0</v>
      </c>
      <c r="X510" s="3">
        <f>'data sistem'!EG510</f>
        <v>0</v>
      </c>
      <c r="Y510" s="3" t="str">
        <f>IF('data sistem'!DW510="ya",1,IF('data sistem'!DW510="tidak",0,""))</f>
        <v/>
      </c>
      <c r="Z510" s="3">
        <f>'data sistem'!EM510</f>
        <v>0</v>
      </c>
      <c r="AA510" s="3">
        <f>'data sistem'!EH510</f>
        <v>0</v>
      </c>
      <c r="AB510" s="3">
        <f>'data sistem'!EI510</f>
        <v>0</v>
      </c>
      <c r="AC510" s="3">
        <f>'data sistem'!EJ510</f>
        <v>0</v>
      </c>
      <c r="AD510" s="3">
        <f>'data sistem'!EK510</f>
        <v>0</v>
      </c>
      <c r="AE510" s="3">
        <f>'data sistem'!EL510</f>
        <v>0</v>
      </c>
      <c r="AF510" s="3">
        <f>0</f>
        <v>0</v>
      </c>
      <c r="AH510" s="3">
        <f>IF('data sistem'!FB510="lebih dari 3",4,'data sistem'!FB510)</f>
        <v>0</v>
      </c>
      <c r="AI510" s="3" t="str">
        <f>IF('data sistem'!FF510="sebelum lulus",1,IF('data sistem'!FF510="setelah lulus",2,""))</f>
        <v/>
      </c>
      <c r="AJ510" s="3" t="str">
        <f>IF('data sistem'!FG510="0-3 bulan",1,IF('data sistem'!FG510="3-6 bulan",3,IF('data sistem'!FG510="6-12 bulan",6,IF('data sistem'!FG510="lebih dari 12 bulan",12,""))))</f>
        <v/>
      </c>
      <c r="AK510" s="3" t="str">
        <f>IF('data sistem'!FH510="0-3 bulan",1,IF('data sistem'!FH510="3-6 bulan",3,IF('data sistem'!FH510="6-12 bulan",6,IF('data sistem'!FH510="lebih dari 12 bulan",12,""))))</f>
        <v/>
      </c>
      <c r="AL510" s="3">
        <f>IF('data sistem'!FC510="lebih dari 3",4,'data sistem'!FC510)</f>
        <v>0</v>
      </c>
      <c r="AM510" s="3">
        <f>IF('data sistem'!FD510="lebih dari 3",4,'data sistem'!FD510)</f>
        <v>0</v>
      </c>
      <c r="AN510" s="3" t="str">
        <f>IF(LEFT('data sistem'!U510,7)="bekerja",1,IF(LEFT('data sistem'!U510,5)="tidak",2,""))</f>
        <v/>
      </c>
      <c r="AO510" s="3">
        <f>'data sistem'!M510*1</f>
        <v>0</v>
      </c>
      <c r="AP510" s="3">
        <f>'data sistem'!R510*2</f>
        <v>0</v>
      </c>
      <c r="AQ510" s="3">
        <f>'data sistem'!P510*3</f>
        <v>0</v>
      </c>
      <c r="AR510" s="3">
        <f>'data sistem'!Q510*4</f>
        <v>0</v>
      </c>
      <c r="AS510" s="3">
        <f>0</f>
        <v>0</v>
      </c>
      <c r="AU510" s="3">
        <f>IF('data sistem'!Q510="1",4,1)</f>
        <v>1</v>
      </c>
      <c r="AW510" s="3">
        <f>IF('data sistem'!AG510="bumn",1,IF('data sistem'!AG510="non-profit",2,IF('data sistem'!AG510="swasta",3,IF('data sistem'!AG510="wiraswasta",4,5))))</f>
        <v>5</v>
      </c>
      <c r="AX510" s="3">
        <f>IF(AW510=5,'data sistem'!AG510,"")</f>
        <v>0</v>
      </c>
      <c r="AY510" s="3">
        <f>IF('data sistem'!T510=0,1,'data sistem'!T510=0)</f>
        <v>1</v>
      </c>
      <c r="BA510" s="3">
        <f>IF('data sistem'!AM510="kurang dari 1 juta",1000000,IF('data sistem'!AM510="antara 1 dan 2 juta",2000000,IF('data sistem'!AM510="lebih dari 2 juta",3000000,IF('data sistem'!AM510="lebih dari 3 juta",4000000,0))))</f>
        <v>0</v>
      </c>
      <c r="BB510" s="3">
        <f>0</f>
        <v>0</v>
      </c>
      <c r="BC510" s="3">
        <f>IF('data sistem'!BI510="kurang dari 1 juta",1000000,IF('data sistem'!BI510="antara 1 dan 2 juta",2000000,IF('data sistem'!BI510="lebih dari 2 juta",3000000,IF('data sistem'!BI510="lebih dari 3 juta",4000000,0))))</f>
        <v>0</v>
      </c>
      <c r="BD510" s="3" t="str">
        <f>IF('data sistem'!DE510&gt;0,'data sistem'!DE510,"")</f>
        <v/>
      </c>
      <c r="BE510" s="3" t="str">
        <f>IF('data sistem'!DF510="lebih tinggi",1,IF('data sistem'!DF510="sama",2,IF('data sistem'!DF510="lebih rendah",3,IF('data sistem'!DF510="tidak perlu",4,""))))</f>
        <v/>
      </c>
      <c r="BF510" s="3">
        <f>'data sistem'!DG510*1</f>
        <v>0</v>
      </c>
      <c r="BG510" s="3">
        <f>'data sistem'!DH510*2</f>
        <v>0</v>
      </c>
      <c r="BH510" s="3">
        <f>'data sistem'!DI510*3</f>
        <v>0</v>
      </c>
      <c r="BI510" s="3">
        <f>'data sistem'!DJ510*4</f>
        <v>0</v>
      </c>
      <c r="BJ510" s="3">
        <f>'data sistem'!DK510*5</f>
        <v>0</v>
      </c>
      <c r="BK510" s="3">
        <f>'data sistem'!DL510*6</f>
        <v>0</v>
      </c>
      <c r="BL510" s="3">
        <f>'data sistem'!DM510*7</f>
        <v>0</v>
      </c>
      <c r="BM510" s="3">
        <f>'data sistem'!DN510*8</f>
        <v>0</v>
      </c>
      <c r="BN510" s="3">
        <f>'data sistem'!DO510*9</f>
        <v>0</v>
      </c>
      <c r="BO510" s="3">
        <f>'data sistem'!DP510*10</f>
        <v>0</v>
      </c>
      <c r="BP510" s="3">
        <f>'data sistem'!DQ510*11</f>
        <v>0</v>
      </c>
      <c r="BQ510" s="3">
        <f>'data sistem'!DR510*12</f>
        <v>0</v>
      </c>
      <c r="BR510" s="3">
        <v>0</v>
      </c>
      <c r="BT510" s="3">
        <f>'data sistem'!GU510</f>
        <v>0</v>
      </c>
      <c r="BU510" s="3">
        <f>'data sistem'!HX510</f>
        <v>0</v>
      </c>
      <c r="BV510" s="3">
        <f>'data sistem'!GV510</f>
        <v>0</v>
      </c>
      <c r="BW510" s="3">
        <f>'data sistem'!HY510</f>
        <v>0</v>
      </c>
      <c r="BX510" s="3">
        <f>'data sistem'!GW510</f>
        <v>0</v>
      </c>
      <c r="BY510" s="3">
        <f>'data sistem'!HV510</f>
        <v>0</v>
      </c>
      <c r="BZ510" s="3">
        <f>'data sistem'!HZ510</f>
        <v>0</v>
      </c>
      <c r="CA510" s="3">
        <f>'data sistem'!IY510</f>
        <v>0</v>
      </c>
      <c r="CB510" s="3">
        <f>'data sistem'!GX510</f>
        <v>0</v>
      </c>
      <c r="CC510" s="3">
        <f>'data sistem'!IA510</f>
        <v>0</v>
      </c>
      <c r="CD510" s="3">
        <f>'data sistem'!GY510</f>
        <v>0</v>
      </c>
      <c r="CE510" s="3">
        <f>'data sistem'!IB510</f>
        <v>0</v>
      </c>
      <c r="CF510" s="3">
        <f>'data sistem'!GZ510</f>
        <v>0</v>
      </c>
      <c r="CH510" s="3">
        <f>'data sistem'!IC510</f>
        <v>0</v>
      </c>
      <c r="CJ510" s="3">
        <f>'data sistem'!HA510</f>
        <v>0</v>
      </c>
      <c r="CK510" s="3">
        <f>'data sistem'!ID510</f>
        <v>0</v>
      </c>
      <c r="CL510" s="3">
        <f>'data sistem'!HB510</f>
        <v>0</v>
      </c>
      <c r="CM510" s="3">
        <f>'data sistem'!IE510</f>
        <v>0</v>
      </c>
      <c r="CN510" s="3">
        <f>'data sistem'!HC510</f>
        <v>0</v>
      </c>
      <c r="CO510" s="3">
        <f>'data sistem'!IF510</f>
        <v>0</v>
      </c>
      <c r="CP510" s="3">
        <f>'data sistem'!HD510</f>
        <v>0</v>
      </c>
      <c r="CQ510" s="3">
        <f>'data sistem'!IG510</f>
        <v>0</v>
      </c>
      <c r="CR510" s="3">
        <f>'data sistem'!HE510</f>
        <v>0</v>
      </c>
      <c r="CS510" s="3">
        <f>'data sistem'!IH510</f>
        <v>0</v>
      </c>
      <c r="CT510" s="3">
        <f>'data sistem'!HF510</f>
        <v>0</v>
      </c>
      <c r="CU510" s="3">
        <f>'data sistem'!II510</f>
        <v>0</v>
      </c>
      <c r="CV510" s="3">
        <f>'data sistem'!HG510</f>
        <v>0</v>
      </c>
      <c r="CW510" s="3">
        <f>'data sistem'!IJ510</f>
        <v>0</v>
      </c>
      <c r="CX510" s="3">
        <f>'data sistem'!HH510</f>
        <v>0</v>
      </c>
      <c r="CY510" s="3">
        <f>'data sistem'!IK510</f>
        <v>0</v>
      </c>
      <c r="CZ510" s="3">
        <f>'data sistem'!HI510</f>
        <v>0</v>
      </c>
      <c r="DA510" s="3">
        <f>'data sistem'!IL510</f>
        <v>0</v>
      </c>
      <c r="DB510" s="3">
        <f>'data sistem'!HJ510</f>
        <v>0</v>
      </c>
      <c r="DC510" s="3">
        <f>'data sistem'!IM510</f>
        <v>0</v>
      </c>
      <c r="DD510" s="3">
        <f>'data sistem'!HK510</f>
        <v>0</v>
      </c>
      <c r="DE510" s="3">
        <f>'data sistem'!IN510</f>
        <v>0</v>
      </c>
      <c r="DF510" s="3">
        <f>'data sistem'!HL510</f>
        <v>0</v>
      </c>
      <c r="DG510" s="3">
        <f>'data sistem'!IO510</f>
        <v>0</v>
      </c>
      <c r="DH510" s="3">
        <f>'data sistem'!HM510</f>
        <v>0</v>
      </c>
      <c r="DI510" s="3">
        <f>'data sistem'!HM510</f>
        <v>0</v>
      </c>
      <c r="DJ510" s="3">
        <f>'data sistem'!IP510</f>
        <v>0</v>
      </c>
      <c r="DK510" s="3">
        <f>'data sistem'!IP510</f>
        <v>0</v>
      </c>
      <c r="DL510" s="3">
        <f>'data sistem'!HN510</f>
        <v>0</v>
      </c>
      <c r="DM510" s="3">
        <f>'data sistem'!IQ510</f>
        <v>0</v>
      </c>
      <c r="DN510" s="3">
        <f>'data sistem'!HO510</f>
        <v>0</v>
      </c>
      <c r="DO510" s="3">
        <f>'data sistem'!IR510</f>
        <v>0</v>
      </c>
      <c r="DP510" s="3">
        <f>'data sistem'!HP510</f>
        <v>0</v>
      </c>
      <c r="DQ510" s="3">
        <f>'data sistem'!IS510</f>
        <v>0</v>
      </c>
      <c r="DR510" s="3">
        <f>'data sistem'!HQ510</f>
        <v>0</v>
      </c>
      <c r="DS510" s="3">
        <f>'data sistem'!IT510</f>
        <v>0</v>
      </c>
      <c r="DT510" s="3">
        <f>'data sistem'!HR510</f>
        <v>0</v>
      </c>
      <c r="DU510" s="3">
        <f>'data sistem'!IU510</f>
        <v>0</v>
      </c>
      <c r="DV510" s="3">
        <f>'data sistem'!HS510</f>
        <v>0</v>
      </c>
      <c r="DW510" s="3">
        <f>'data sistem'!IV510</f>
        <v>0</v>
      </c>
      <c r="DX510" s="3">
        <f>'data sistem'!HT510</f>
        <v>0</v>
      </c>
      <c r="DY510" s="3">
        <f>'data sistem'!IW510</f>
        <v>0</v>
      </c>
      <c r="DZ510" s="3">
        <f>'data sistem'!HU510</f>
        <v>0</v>
      </c>
      <c r="EA510" s="3">
        <f>'data sistem'!IX510</f>
        <v>0</v>
      </c>
    </row>
    <row r="511" spans="1:131" x14ac:dyDescent="0.3">
      <c r="A511" s="3" t="str">
        <f t="shared" si="7"/>
        <v>051022</v>
      </c>
      <c r="B511" s="3" t="e">
        <f>VLOOKUP('data sistem'!C511,kodeprodi!$A$2:$B$11,2,FALSE)</f>
        <v>#N/A</v>
      </c>
      <c r="C511" s="3">
        <f>'data sistem'!A511</f>
        <v>0</v>
      </c>
      <c r="D511" s="3">
        <f>'data sistem'!B511</f>
        <v>0</v>
      </c>
      <c r="E511" s="3">
        <f>'data sistem'!J511</f>
        <v>0</v>
      </c>
      <c r="F511" s="3">
        <f>'data sistem'!K511</f>
        <v>0</v>
      </c>
      <c r="G511" s="3">
        <f>2020-'data sistem'!E511</f>
        <v>2020</v>
      </c>
      <c r="H511" s="3">
        <f>1</f>
        <v>1</v>
      </c>
      <c r="I511" s="3">
        <f>2</f>
        <v>2</v>
      </c>
      <c r="J511" s="3">
        <f>3</f>
        <v>3</v>
      </c>
      <c r="K511" s="3">
        <f>3</f>
        <v>3</v>
      </c>
      <c r="L511" s="3">
        <f>1</f>
        <v>1</v>
      </c>
      <c r="M511" s="3">
        <f>2</f>
        <v>2</v>
      </c>
      <c r="N511" s="3">
        <f>1</f>
        <v>1</v>
      </c>
      <c r="O511" s="3" t="str">
        <f>IF('data sistem'!W511="tidak",3,IF('data sistem'!W511="ya",IF('data sistem'!DT511="sebelum lulus",1,IF('data sistem'!DT511="setelah lulus",2,"")),""))</f>
        <v/>
      </c>
      <c r="P511" s="3" t="str">
        <f>IF('data sistem'!DU511="0-3 bulan",1,IF('data sistem'!DU511="3-6 bulan",3,IF('data sistem'!DU511="6-12 bulan",6,IF('data sistem'!DU511="lebih dari 12 bulan",12,""))))</f>
        <v/>
      </c>
      <c r="Q511" s="3" t="str">
        <f>IF('data sistem'!DV511="0-3 bulan",1,IF('data sistem'!DV511="3-6 bulan",3,IF('data sistem'!DV511="6-12 bulan",6,IF('data sistem'!DV511="lebih dari 12 bulan",12,""))))</f>
        <v/>
      </c>
      <c r="R511" s="3">
        <f>'data sistem'!EA511</f>
        <v>0</v>
      </c>
      <c r="S511" s="3">
        <f>'data sistem'!EB511</f>
        <v>0</v>
      </c>
      <c r="T511" s="3">
        <f>'data sistem'!EC511</f>
        <v>0</v>
      </c>
      <c r="U511" s="3">
        <f>'data sistem'!ED511</f>
        <v>0</v>
      </c>
      <c r="V511" s="3">
        <f>'data sistem'!EE511</f>
        <v>0</v>
      </c>
      <c r="W511" s="3">
        <f>'data sistem'!EF511</f>
        <v>0</v>
      </c>
      <c r="X511" s="3">
        <f>'data sistem'!EG511</f>
        <v>0</v>
      </c>
      <c r="Y511" s="3" t="str">
        <f>IF('data sistem'!DW511="ya",1,IF('data sistem'!DW511="tidak",0,""))</f>
        <v/>
      </c>
      <c r="Z511" s="3">
        <f>'data sistem'!EM511</f>
        <v>0</v>
      </c>
      <c r="AA511" s="3">
        <f>'data sistem'!EH511</f>
        <v>0</v>
      </c>
      <c r="AB511" s="3">
        <f>'data sistem'!EI511</f>
        <v>0</v>
      </c>
      <c r="AC511" s="3">
        <f>'data sistem'!EJ511</f>
        <v>0</v>
      </c>
      <c r="AD511" s="3">
        <f>'data sistem'!EK511</f>
        <v>0</v>
      </c>
      <c r="AE511" s="3">
        <f>'data sistem'!EL511</f>
        <v>0</v>
      </c>
      <c r="AF511" s="3">
        <f>0</f>
        <v>0</v>
      </c>
      <c r="AH511" s="3">
        <f>IF('data sistem'!FB511="lebih dari 3",4,'data sistem'!FB511)</f>
        <v>0</v>
      </c>
      <c r="AI511" s="3" t="str">
        <f>IF('data sistem'!FF511="sebelum lulus",1,IF('data sistem'!FF511="setelah lulus",2,""))</f>
        <v/>
      </c>
      <c r="AJ511" s="3" t="str">
        <f>IF('data sistem'!FG511="0-3 bulan",1,IF('data sistem'!FG511="3-6 bulan",3,IF('data sistem'!FG511="6-12 bulan",6,IF('data sistem'!FG511="lebih dari 12 bulan",12,""))))</f>
        <v/>
      </c>
      <c r="AK511" s="3" t="str">
        <f>IF('data sistem'!FH511="0-3 bulan",1,IF('data sistem'!FH511="3-6 bulan",3,IF('data sistem'!FH511="6-12 bulan",6,IF('data sistem'!FH511="lebih dari 12 bulan",12,""))))</f>
        <v/>
      </c>
      <c r="AL511" s="3">
        <f>IF('data sistem'!FC511="lebih dari 3",4,'data sistem'!FC511)</f>
        <v>0</v>
      </c>
      <c r="AM511" s="3">
        <f>IF('data sistem'!FD511="lebih dari 3",4,'data sistem'!FD511)</f>
        <v>0</v>
      </c>
      <c r="AN511" s="3" t="str">
        <f>IF(LEFT('data sistem'!U511,7)="bekerja",1,IF(LEFT('data sistem'!U511,5)="tidak",2,""))</f>
        <v/>
      </c>
      <c r="AO511" s="3">
        <f>'data sistem'!M511*1</f>
        <v>0</v>
      </c>
      <c r="AP511" s="3">
        <f>'data sistem'!R511*2</f>
        <v>0</v>
      </c>
      <c r="AQ511" s="3">
        <f>'data sistem'!P511*3</f>
        <v>0</v>
      </c>
      <c r="AR511" s="3">
        <f>'data sistem'!Q511*4</f>
        <v>0</v>
      </c>
      <c r="AS511" s="3">
        <f>0</f>
        <v>0</v>
      </c>
      <c r="AU511" s="3">
        <f>IF('data sistem'!Q511="1",4,1)</f>
        <v>1</v>
      </c>
      <c r="AW511" s="3">
        <f>IF('data sistem'!AG511="bumn",1,IF('data sistem'!AG511="non-profit",2,IF('data sistem'!AG511="swasta",3,IF('data sistem'!AG511="wiraswasta",4,5))))</f>
        <v>5</v>
      </c>
      <c r="AX511" s="3">
        <f>IF(AW511=5,'data sistem'!AG511,"")</f>
        <v>0</v>
      </c>
      <c r="AY511" s="3">
        <f>IF('data sistem'!T511=0,1,'data sistem'!T511=0)</f>
        <v>1</v>
      </c>
      <c r="BA511" s="3">
        <f>IF('data sistem'!AM511="kurang dari 1 juta",1000000,IF('data sistem'!AM511="antara 1 dan 2 juta",2000000,IF('data sistem'!AM511="lebih dari 2 juta",3000000,IF('data sistem'!AM511="lebih dari 3 juta",4000000,0))))</f>
        <v>0</v>
      </c>
      <c r="BB511" s="3">
        <f>0</f>
        <v>0</v>
      </c>
      <c r="BC511" s="3">
        <f>IF('data sistem'!BI511="kurang dari 1 juta",1000000,IF('data sistem'!BI511="antara 1 dan 2 juta",2000000,IF('data sistem'!BI511="lebih dari 2 juta",3000000,IF('data sistem'!BI511="lebih dari 3 juta",4000000,0))))</f>
        <v>0</v>
      </c>
      <c r="BD511" s="3" t="str">
        <f>IF('data sistem'!DE511&gt;0,'data sistem'!DE511,"")</f>
        <v/>
      </c>
      <c r="BE511" s="3" t="str">
        <f>IF('data sistem'!DF511="lebih tinggi",1,IF('data sistem'!DF511="sama",2,IF('data sistem'!DF511="lebih rendah",3,IF('data sistem'!DF511="tidak perlu",4,""))))</f>
        <v/>
      </c>
      <c r="BF511" s="3">
        <f>'data sistem'!DG511*1</f>
        <v>0</v>
      </c>
      <c r="BG511" s="3">
        <f>'data sistem'!DH511*2</f>
        <v>0</v>
      </c>
      <c r="BH511" s="3">
        <f>'data sistem'!DI511*3</f>
        <v>0</v>
      </c>
      <c r="BI511" s="3">
        <f>'data sistem'!DJ511*4</f>
        <v>0</v>
      </c>
      <c r="BJ511" s="3">
        <f>'data sistem'!DK511*5</f>
        <v>0</v>
      </c>
      <c r="BK511" s="3">
        <f>'data sistem'!DL511*6</f>
        <v>0</v>
      </c>
      <c r="BL511" s="3">
        <f>'data sistem'!DM511*7</f>
        <v>0</v>
      </c>
      <c r="BM511" s="3">
        <f>'data sistem'!DN511*8</f>
        <v>0</v>
      </c>
      <c r="BN511" s="3">
        <f>'data sistem'!DO511*9</f>
        <v>0</v>
      </c>
      <c r="BO511" s="3">
        <f>'data sistem'!DP511*10</f>
        <v>0</v>
      </c>
      <c r="BP511" s="3">
        <f>'data sistem'!DQ511*11</f>
        <v>0</v>
      </c>
      <c r="BQ511" s="3">
        <f>'data sistem'!DR511*12</f>
        <v>0</v>
      </c>
      <c r="BR511" s="3">
        <v>0</v>
      </c>
      <c r="BT511" s="3">
        <f>'data sistem'!GU511</f>
        <v>0</v>
      </c>
      <c r="BU511" s="3">
        <f>'data sistem'!HX511</f>
        <v>0</v>
      </c>
      <c r="BV511" s="3">
        <f>'data sistem'!GV511</f>
        <v>0</v>
      </c>
      <c r="BW511" s="3">
        <f>'data sistem'!HY511</f>
        <v>0</v>
      </c>
      <c r="BX511" s="3">
        <f>'data sistem'!GW511</f>
        <v>0</v>
      </c>
      <c r="BY511" s="3">
        <f>'data sistem'!HV511</f>
        <v>0</v>
      </c>
      <c r="BZ511" s="3">
        <f>'data sistem'!HZ511</f>
        <v>0</v>
      </c>
      <c r="CA511" s="3">
        <f>'data sistem'!IY511</f>
        <v>0</v>
      </c>
      <c r="CB511" s="3">
        <f>'data sistem'!GX511</f>
        <v>0</v>
      </c>
      <c r="CC511" s="3">
        <f>'data sistem'!IA511</f>
        <v>0</v>
      </c>
      <c r="CD511" s="3">
        <f>'data sistem'!GY511</f>
        <v>0</v>
      </c>
      <c r="CE511" s="3">
        <f>'data sistem'!IB511</f>
        <v>0</v>
      </c>
      <c r="CF511" s="3">
        <f>'data sistem'!GZ511</f>
        <v>0</v>
      </c>
      <c r="CH511" s="3">
        <f>'data sistem'!IC511</f>
        <v>0</v>
      </c>
      <c r="CJ511" s="3">
        <f>'data sistem'!HA511</f>
        <v>0</v>
      </c>
      <c r="CK511" s="3">
        <f>'data sistem'!ID511</f>
        <v>0</v>
      </c>
      <c r="CL511" s="3">
        <f>'data sistem'!HB511</f>
        <v>0</v>
      </c>
      <c r="CM511" s="3">
        <f>'data sistem'!IE511</f>
        <v>0</v>
      </c>
      <c r="CN511" s="3">
        <f>'data sistem'!HC511</f>
        <v>0</v>
      </c>
      <c r="CO511" s="3">
        <f>'data sistem'!IF511</f>
        <v>0</v>
      </c>
      <c r="CP511" s="3">
        <f>'data sistem'!HD511</f>
        <v>0</v>
      </c>
      <c r="CQ511" s="3">
        <f>'data sistem'!IG511</f>
        <v>0</v>
      </c>
      <c r="CR511" s="3">
        <f>'data sistem'!HE511</f>
        <v>0</v>
      </c>
      <c r="CS511" s="3">
        <f>'data sistem'!IH511</f>
        <v>0</v>
      </c>
      <c r="CT511" s="3">
        <f>'data sistem'!HF511</f>
        <v>0</v>
      </c>
      <c r="CU511" s="3">
        <f>'data sistem'!II511</f>
        <v>0</v>
      </c>
      <c r="CV511" s="3">
        <f>'data sistem'!HG511</f>
        <v>0</v>
      </c>
      <c r="CW511" s="3">
        <f>'data sistem'!IJ511</f>
        <v>0</v>
      </c>
      <c r="CX511" s="3">
        <f>'data sistem'!HH511</f>
        <v>0</v>
      </c>
      <c r="CY511" s="3">
        <f>'data sistem'!IK511</f>
        <v>0</v>
      </c>
      <c r="CZ511" s="3">
        <f>'data sistem'!HI511</f>
        <v>0</v>
      </c>
      <c r="DA511" s="3">
        <f>'data sistem'!IL511</f>
        <v>0</v>
      </c>
      <c r="DB511" s="3">
        <f>'data sistem'!HJ511</f>
        <v>0</v>
      </c>
      <c r="DC511" s="3">
        <f>'data sistem'!IM511</f>
        <v>0</v>
      </c>
      <c r="DD511" s="3">
        <f>'data sistem'!HK511</f>
        <v>0</v>
      </c>
      <c r="DE511" s="3">
        <f>'data sistem'!IN511</f>
        <v>0</v>
      </c>
      <c r="DF511" s="3">
        <f>'data sistem'!HL511</f>
        <v>0</v>
      </c>
      <c r="DG511" s="3">
        <f>'data sistem'!IO511</f>
        <v>0</v>
      </c>
      <c r="DH511" s="3">
        <f>'data sistem'!HM511</f>
        <v>0</v>
      </c>
      <c r="DI511" s="3">
        <f>'data sistem'!HM511</f>
        <v>0</v>
      </c>
      <c r="DJ511" s="3">
        <f>'data sistem'!IP511</f>
        <v>0</v>
      </c>
      <c r="DK511" s="3">
        <f>'data sistem'!IP511</f>
        <v>0</v>
      </c>
      <c r="DL511" s="3">
        <f>'data sistem'!HN511</f>
        <v>0</v>
      </c>
      <c r="DM511" s="3">
        <f>'data sistem'!IQ511</f>
        <v>0</v>
      </c>
      <c r="DN511" s="3">
        <f>'data sistem'!HO511</f>
        <v>0</v>
      </c>
      <c r="DO511" s="3">
        <f>'data sistem'!IR511</f>
        <v>0</v>
      </c>
      <c r="DP511" s="3">
        <f>'data sistem'!HP511</f>
        <v>0</v>
      </c>
      <c r="DQ511" s="3">
        <f>'data sistem'!IS511</f>
        <v>0</v>
      </c>
      <c r="DR511" s="3">
        <f>'data sistem'!HQ511</f>
        <v>0</v>
      </c>
      <c r="DS511" s="3">
        <f>'data sistem'!IT511</f>
        <v>0</v>
      </c>
      <c r="DT511" s="3">
        <f>'data sistem'!HR511</f>
        <v>0</v>
      </c>
      <c r="DU511" s="3">
        <f>'data sistem'!IU511</f>
        <v>0</v>
      </c>
      <c r="DV511" s="3">
        <f>'data sistem'!HS511</f>
        <v>0</v>
      </c>
      <c r="DW511" s="3">
        <f>'data sistem'!IV511</f>
        <v>0</v>
      </c>
      <c r="DX511" s="3">
        <f>'data sistem'!HT511</f>
        <v>0</v>
      </c>
      <c r="DY511" s="3">
        <f>'data sistem'!IW511</f>
        <v>0</v>
      </c>
      <c r="DZ511" s="3">
        <f>'data sistem'!HU511</f>
        <v>0</v>
      </c>
      <c r="EA511" s="3">
        <f>'data sistem'!IX511</f>
        <v>0</v>
      </c>
    </row>
    <row r="512" spans="1:131" x14ac:dyDescent="0.3">
      <c r="A512" s="3" t="str">
        <f t="shared" si="7"/>
        <v>051022</v>
      </c>
      <c r="B512" s="3" t="e">
        <f>VLOOKUP('data sistem'!C512,kodeprodi!$A$2:$B$11,2,FALSE)</f>
        <v>#N/A</v>
      </c>
      <c r="C512" s="3">
        <f>'data sistem'!A512</f>
        <v>0</v>
      </c>
      <c r="D512" s="3">
        <f>'data sistem'!B512</f>
        <v>0</v>
      </c>
      <c r="E512" s="3">
        <f>'data sistem'!J512</f>
        <v>0</v>
      </c>
      <c r="F512" s="3">
        <f>'data sistem'!K512</f>
        <v>0</v>
      </c>
      <c r="G512" s="3">
        <f>2020-'data sistem'!E512</f>
        <v>2020</v>
      </c>
      <c r="H512" s="3">
        <f>1</f>
        <v>1</v>
      </c>
      <c r="I512" s="3">
        <f>2</f>
        <v>2</v>
      </c>
      <c r="J512" s="3">
        <f>3</f>
        <v>3</v>
      </c>
      <c r="K512" s="3">
        <f>3</f>
        <v>3</v>
      </c>
      <c r="L512" s="3">
        <f>1</f>
        <v>1</v>
      </c>
      <c r="M512" s="3">
        <f>2</f>
        <v>2</v>
      </c>
      <c r="N512" s="3">
        <f>1</f>
        <v>1</v>
      </c>
      <c r="O512" s="3" t="str">
        <f>IF('data sistem'!W512="tidak",3,IF('data sistem'!W512="ya",IF('data sistem'!DT512="sebelum lulus",1,IF('data sistem'!DT512="setelah lulus",2,"")),""))</f>
        <v/>
      </c>
      <c r="P512" s="3" t="str">
        <f>IF('data sistem'!DU512="0-3 bulan",1,IF('data sistem'!DU512="3-6 bulan",3,IF('data sistem'!DU512="6-12 bulan",6,IF('data sistem'!DU512="lebih dari 12 bulan",12,""))))</f>
        <v/>
      </c>
      <c r="Q512" s="3" t="str">
        <f>IF('data sistem'!DV512="0-3 bulan",1,IF('data sistem'!DV512="3-6 bulan",3,IF('data sistem'!DV512="6-12 bulan",6,IF('data sistem'!DV512="lebih dari 12 bulan",12,""))))</f>
        <v/>
      </c>
      <c r="R512" s="3">
        <f>'data sistem'!EA512</f>
        <v>0</v>
      </c>
      <c r="S512" s="3">
        <f>'data sistem'!EB512</f>
        <v>0</v>
      </c>
      <c r="T512" s="3">
        <f>'data sistem'!EC512</f>
        <v>0</v>
      </c>
      <c r="U512" s="3">
        <f>'data sistem'!ED512</f>
        <v>0</v>
      </c>
      <c r="V512" s="3">
        <f>'data sistem'!EE512</f>
        <v>0</v>
      </c>
      <c r="W512" s="3">
        <f>'data sistem'!EF512</f>
        <v>0</v>
      </c>
      <c r="X512" s="3">
        <f>'data sistem'!EG512</f>
        <v>0</v>
      </c>
      <c r="Y512" s="3" t="str">
        <f>IF('data sistem'!DW512="ya",1,IF('data sistem'!DW512="tidak",0,""))</f>
        <v/>
      </c>
      <c r="Z512" s="3">
        <f>'data sistem'!EM512</f>
        <v>0</v>
      </c>
      <c r="AA512" s="3">
        <f>'data sistem'!EH512</f>
        <v>0</v>
      </c>
      <c r="AB512" s="3">
        <f>'data sistem'!EI512</f>
        <v>0</v>
      </c>
      <c r="AC512" s="3">
        <f>'data sistem'!EJ512</f>
        <v>0</v>
      </c>
      <c r="AD512" s="3">
        <f>'data sistem'!EK512</f>
        <v>0</v>
      </c>
      <c r="AE512" s="3">
        <f>'data sistem'!EL512</f>
        <v>0</v>
      </c>
      <c r="AF512" s="3">
        <f>0</f>
        <v>0</v>
      </c>
      <c r="AH512" s="3">
        <f>IF('data sistem'!FB512="lebih dari 3",4,'data sistem'!FB512)</f>
        <v>0</v>
      </c>
      <c r="AI512" s="3" t="str">
        <f>IF('data sistem'!FF512="sebelum lulus",1,IF('data sistem'!FF512="setelah lulus",2,""))</f>
        <v/>
      </c>
      <c r="AJ512" s="3" t="str">
        <f>IF('data sistem'!FG512="0-3 bulan",1,IF('data sistem'!FG512="3-6 bulan",3,IF('data sistem'!FG512="6-12 bulan",6,IF('data sistem'!FG512="lebih dari 12 bulan",12,""))))</f>
        <v/>
      </c>
      <c r="AK512" s="3" t="str">
        <f>IF('data sistem'!FH512="0-3 bulan",1,IF('data sistem'!FH512="3-6 bulan",3,IF('data sistem'!FH512="6-12 bulan",6,IF('data sistem'!FH512="lebih dari 12 bulan",12,""))))</f>
        <v/>
      </c>
      <c r="AL512" s="3">
        <f>IF('data sistem'!FC512="lebih dari 3",4,'data sistem'!FC512)</f>
        <v>0</v>
      </c>
      <c r="AM512" s="3">
        <f>IF('data sistem'!FD512="lebih dari 3",4,'data sistem'!FD512)</f>
        <v>0</v>
      </c>
      <c r="AN512" s="3" t="str">
        <f>IF(LEFT('data sistem'!U512,7)="bekerja",1,IF(LEFT('data sistem'!U512,5)="tidak",2,""))</f>
        <v/>
      </c>
      <c r="AO512" s="3">
        <f>'data sistem'!M512*1</f>
        <v>0</v>
      </c>
      <c r="AP512" s="3">
        <f>'data sistem'!R512*2</f>
        <v>0</v>
      </c>
      <c r="AQ512" s="3">
        <f>'data sistem'!P512*3</f>
        <v>0</v>
      </c>
      <c r="AR512" s="3">
        <f>'data sistem'!Q512*4</f>
        <v>0</v>
      </c>
      <c r="AS512" s="3">
        <f>0</f>
        <v>0</v>
      </c>
      <c r="AU512" s="3">
        <f>IF('data sistem'!Q512="1",4,1)</f>
        <v>1</v>
      </c>
      <c r="AW512" s="3">
        <f>IF('data sistem'!AG512="bumn",1,IF('data sistem'!AG512="non-profit",2,IF('data sistem'!AG512="swasta",3,IF('data sistem'!AG512="wiraswasta",4,5))))</f>
        <v>5</v>
      </c>
      <c r="AX512" s="3">
        <f>IF(AW512=5,'data sistem'!AG512,"")</f>
        <v>0</v>
      </c>
      <c r="AY512" s="3">
        <f>IF('data sistem'!T512=0,1,'data sistem'!T512=0)</f>
        <v>1</v>
      </c>
      <c r="BA512" s="3">
        <f>IF('data sistem'!AM512="kurang dari 1 juta",1000000,IF('data sistem'!AM512="antara 1 dan 2 juta",2000000,IF('data sistem'!AM512="lebih dari 2 juta",3000000,IF('data sistem'!AM512="lebih dari 3 juta",4000000,0))))</f>
        <v>0</v>
      </c>
      <c r="BB512" s="3">
        <f>0</f>
        <v>0</v>
      </c>
      <c r="BC512" s="3">
        <f>IF('data sistem'!BI512="kurang dari 1 juta",1000000,IF('data sistem'!BI512="antara 1 dan 2 juta",2000000,IF('data sistem'!BI512="lebih dari 2 juta",3000000,IF('data sistem'!BI512="lebih dari 3 juta",4000000,0))))</f>
        <v>0</v>
      </c>
      <c r="BD512" s="3" t="str">
        <f>IF('data sistem'!DE512&gt;0,'data sistem'!DE512,"")</f>
        <v/>
      </c>
      <c r="BE512" s="3" t="str">
        <f>IF('data sistem'!DF512="lebih tinggi",1,IF('data sistem'!DF512="sama",2,IF('data sistem'!DF512="lebih rendah",3,IF('data sistem'!DF512="tidak perlu",4,""))))</f>
        <v/>
      </c>
      <c r="BF512" s="3">
        <f>'data sistem'!DG512*1</f>
        <v>0</v>
      </c>
      <c r="BG512" s="3">
        <f>'data sistem'!DH512*2</f>
        <v>0</v>
      </c>
      <c r="BH512" s="3">
        <f>'data sistem'!DI512*3</f>
        <v>0</v>
      </c>
      <c r="BI512" s="3">
        <f>'data sistem'!DJ512*4</f>
        <v>0</v>
      </c>
      <c r="BJ512" s="3">
        <f>'data sistem'!DK512*5</f>
        <v>0</v>
      </c>
      <c r="BK512" s="3">
        <f>'data sistem'!DL512*6</f>
        <v>0</v>
      </c>
      <c r="BL512" s="3">
        <f>'data sistem'!DM512*7</f>
        <v>0</v>
      </c>
      <c r="BM512" s="3">
        <f>'data sistem'!DN512*8</f>
        <v>0</v>
      </c>
      <c r="BN512" s="3">
        <f>'data sistem'!DO512*9</f>
        <v>0</v>
      </c>
      <c r="BO512" s="3">
        <f>'data sistem'!DP512*10</f>
        <v>0</v>
      </c>
      <c r="BP512" s="3">
        <f>'data sistem'!DQ512*11</f>
        <v>0</v>
      </c>
      <c r="BQ512" s="3">
        <f>'data sistem'!DR512*12</f>
        <v>0</v>
      </c>
      <c r="BR512" s="3">
        <v>0</v>
      </c>
      <c r="BT512" s="3">
        <f>'data sistem'!GU512</f>
        <v>0</v>
      </c>
      <c r="BU512" s="3">
        <f>'data sistem'!HX512</f>
        <v>0</v>
      </c>
      <c r="BV512" s="3">
        <f>'data sistem'!GV512</f>
        <v>0</v>
      </c>
      <c r="BW512" s="3">
        <f>'data sistem'!HY512</f>
        <v>0</v>
      </c>
      <c r="BX512" s="3">
        <f>'data sistem'!GW512</f>
        <v>0</v>
      </c>
      <c r="BY512" s="3">
        <f>'data sistem'!HV512</f>
        <v>0</v>
      </c>
      <c r="BZ512" s="3">
        <f>'data sistem'!HZ512</f>
        <v>0</v>
      </c>
      <c r="CA512" s="3">
        <f>'data sistem'!IY512</f>
        <v>0</v>
      </c>
      <c r="CB512" s="3">
        <f>'data sistem'!GX512</f>
        <v>0</v>
      </c>
      <c r="CC512" s="3">
        <f>'data sistem'!IA512</f>
        <v>0</v>
      </c>
      <c r="CD512" s="3">
        <f>'data sistem'!GY512</f>
        <v>0</v>
      </c>
      <c r="CE512" s="3">
        <f>'data sistem'!IB512</f>
        <v>0</v>
      </c>
      <c r="CF512" s="3">
        <f>'data sistem'!GZ512</f>
        <v>0</v>
      </c>
      <c r="CH512" s="3">
        <f>'data sistem'!IC512</f>
        <v>0</v>
      </c>
      <c r="CJ512" s="3">
        <f>'data sistem'!HA512</f>
        <v>0</v>
      </c>
      <c r="CK512" s="3">
        <f>'data sistem'!ID512</f>
        <v>0</v>
      </c>
      <c r="CL512" s="3">
        <f>'data sistem'!HB512</f>
        <v>0</v>
      </c>
      <c r="CM512" s="3">
        <f>'data sistem'!IE512</f>
        <v>0</v>
      </c>
      <c r="CN512" s="3">
        <f>'data sistem'!HC512</f>
        <v>0</v>
      </c>
      <c r="CO512" s="3">
        <f>'data sistem'!IF512</f>
        <v>0</v>
      </c>
      <c r="CP512" s="3">
        <f>'data sistem'!HD512</f>
        <v>0</v>
      </c>
      <c r="CQ512" s="3">
        <f>'data sistem'!IG512</f>
        <v>0</v>
      </c>
      <c r="CR512" s="3">
        <f>'data sistem'!HE512</f>
        <v>0</v>
      </c>
      <c r="CS512" s="3">
        <f>'data sistem'!IH512</f>
        <v>0</v>
      </c>
      <c r="CT512" s="3">
        <f>'data sistem'!HF512</f>
        <v>0</v>
      </c>
      <c r="CU512" s="3">
        <f>'data sistem'!II512</f>
        <v>0</v>
      </c>
      <c r="CV512" s="3">
        <f>'data sistem'!HG512</f>
        <v>0</v>
      </c>
      <c r="CW512" s="3">
        <f>'data sistem'!IJ512</f>
        <v>0</v>
      </c>
      <c r="CX512" s="3">
        <f>'data sistem'!HH512</f>
        <v>0</v>
      </c>
      <c r="CY512" s="3">
        <f>'data sistem'!IK512</f>
        <v>0</v>
      </c>
      <c r="CZ512" s="3">
        <f>'data sistem'!HI512</f>
        <v>0</v>
      </c>
      <c r="DA512" s="3">
        <f>'data sistem'!IL512</f>
        <v>0</v>
      </c>
      <c r="DB512" s="3">
        <f>'data sistem'!HJ512</f>
        <v>0</v>
      </c>
      <c r="DC512" s="3">
        <f>'data sistem'!IM512</f>
        <v>0</v>
      </c>
      <c r="DD512" s="3">
        <f>'data sistem'!HK512</f>
        <v>0</v>
      </c>
      <c r="DE512" s="3">
        <f>'data sistem'!IN512</f>
        <v>0</v>
      </c>
      <c r="DF512" s="3">
        <f>'data sistem'!HL512</f>
        <v>0</v>
      </c>
      <c r="DG512" s="3">
        <f>'data sistem'!IO512</f>
        <v>0</v>
      </c>
      <c r="DH512" s="3">
        <f>'data sistem'!HM512</f>
        <v>0</v>
      </c>
      <c r="DI512" s="3">
        <f>'data sistem'!HM512</f>
        <v>0</v>
      </c>
      <c r="DJ512" s="3">
        <f>'data sistem'!IP512</f>
        <v>0</v>
      </c>
      <c r="DK512" s="3">
        <f>'data sistem'!IP512</f>
        <v>0</v>
      </c>
      <c r="DL512" s="3">
        <f>'data sistem'!HN512</f>
        <v>0</v>
      </c>
      <c r="DM512" s="3">
        <f>'data sistem'!IQ512</f>
        <v>0</v>
      </c>
      <c r="DN512" s="3">
        <f>'data sistem'!HO512</f>
        <v>0</v>
      </c>
      <c r="DO512" s="3">
        <f>'data sistem'!IR512</f>
        <v>0</v>
      </c>
      <c r="DP512" s="3">
        <f>'data sistem'!HP512</f>
        <v>0</v>
      </c>
      <c r="DQ512" s="3">
        <f>'data sistem'!IS512</f>
        <v>0</v>
      </c>
      <c r="DR512" s="3">
        <f>'data sistem'!HQ512</f>
        <v>0</v>
      </c>
      <c r="DS512" s="3">
        <f>'data sistem'!IT512</f>
        <v>0</v>
      </c>
      <c r="DT512" s="3">
        <f>'data sistem'!HR512</f>
        <v>0</v>
      </c>
      <c r="DU512" s="3">
        <f>'data sistem'!IU512</f>
        <v>0</v>
      </c>
      <c r="DV512" s="3">
        <f>'data sistem'!HS512</f>
        <v>0</v>
      </c>
      <c r="DW512" s="3">
        <f>'data sistem'!IV512</f>
        <v>0</v>
      </c>
      <c r="DX512" s="3">
        <f>'data sistem'!HT512</f>
        <v>0</v>
      </c>
      <c r="DY512" s="3">
        <f>'data sistem'!IW512</f>
        <v>0</v>
      </c>
      <c r="DZ512" s="3">
        <f>'data sistem'!HU512</f>
        <v>0</v>
      </c>
      <c r="EA512" s="3">
        <f>'data sistem'!IX512</f>
        <v>0</v>
      </c>
    </row>
    <row r="513" spans="1:131" x14ac:dyDescent="0.3">
      <c r="A513" s="3" t="str">
        <f t="shared" si="7"/>
        <v>051022</v>
      </c>
      <c r="B513" s="3" t="e">
        <f>VLOOKUP('data sistem'!C513,kodeprodi!$A$2:$B$11,2,FALSE)</f>
        <v>#N/A</v>
      </c>
      <c r="C513" s="3">
        <f>'data sistem'!A513</f>
        <v>0</v>
      </c>
      <c r="D513" s="3">
        <f>'data sistem'!B513</f>
        <v>0</v>
      </c>
      <c r="E513" s="3">
        <f>'data sistem'!J513</f>
        <v>0</v>
      </c>
      <c r="F513" s="3">
        <f>'data sistem'!K513</f>
        <v>0</v>
      </c>
      <c r="G513" s="3">
        <f>2020-'data sistem'!E513</f>
        <v>2020</v>
      </c>
      <c r="H513" s="3">
        <f>1</f>
        <v>1</v>
      </c>
      <c r="I513" s="3">
        <f>2</f>
        <v>2</v>
      </c>
      <c r="J513" s="3">
        <f>3</f>
        <v>3</v>
      </c>
      <c r="K513" s="3">
        <f>3</f>
        <v>3</v>
      </c>
      <c r="L513" s="3">
        <f>1</f>
        <v>1</v>
      </c>
      <c r="M513" s="3">
        <f>2</f>
        <v>2</v>
      </c>
      <c r="N513" s="3">
        <f>1</f>
        <v>1</v>
      </c>
      <c r="O513" s="3" t="str">
        <f>IF('data sistem'!W513="tidak",3,IF('data sistem'!W513="ya",IF('data sistem'!DT513="sebelum lulus",1,IF('data sistem'!DT513="setelah lulus",2,"")),""))</f>
        <v/>
      </c>
      <c r="P513" s="3" t="str">
        <f>IF('data sistem'!DU513="0-3 bulan",1,IF('data sistem'!DU513="3-6 bulan",3,IF('data sistem'!DU513="6-12 bulan",6,IF('data sistem'!DU513="lebih dari 12 bulan",12,""))))</f>
        <v/>
      </c>
      <c r="Q513" s="3" t="str">
        <f>IF('data sistem'!DV513="0-3 bulan",1,IF('data sistem'!DV513="3-6 bulan",3,IF('data sistem'!DV513="6-12 bulan",6,IF('data sistem'!DV513="lebih dari 12 bulan",12,""))))</f>
        <v/>
      </c>
      <c r="R513" s="3">
        <f>'data sistem'!EA513</f>
        <v>0</v>
      </c>
      <c r="S513" s="3">
        <f>'data sistem'!EB513</f>
        <v>0</v>
      </c>
      <c r="T513" s="3">
        <f>'data sistem'!EC513</f>
        <v>0</v>
      </c>
      <c r="U513" s="3">
        <f>'data sistem'!ED513</f>
        <v>0</v>
      </c>
      <c r="V513" s="3">
        <f>'data sistem'!EE513</f>
        <v>0</v>
      </c>
      <c r="W513" s="3">
        <f>'data sistem'!EF513</f>
        <v>0</v>
      </c>
      <c r="X513" s="3">
        <f>'data sistem'!EG513</f>
        <v>0</v>
      </c>
      <c r="Y513" s="3" t="str">
        <f>IF('data sistem'!DW513="ya",1,IF('data sistem'!DW513="tidak",0,""))</f>
        <v/>
      </c>
      <c r="Z513" s="3">
        <f>'data sistem'!EM513</f>
        <v>0</v>
      </c>
      <c r="AA513" s="3">
        <f>'data sistem'!EH513</f>
        <v>0</v>
      </c>
      <c r="AB513" s="3">
        <f>'data sistem'!EI513</f>
        <v>0</v>
      </c>
      <c r="AC513" s="3">
        <f>'data sistem'!EJ513</f>
        <v>0</v>
      </c>
      <c r="AD513" s="3">
        <f>'data sistem'!EK513</f>
        <v>0</v>
      </c>
      <c r="AE513" s="3">
        <f>'data sistem'!EL513</f>
        <v>0</v>
      </c>
      <c r="AF513" s="3">
        <f>0</f>
        <v>0</v>
      </c>
      <c r="AH513" s="3">
        <f>IF('data sistem'!FB513="lebih dari 3",4,'data sistem'!FB513)</f>
        <v>0</v>
      </c>
      <c r="AI513" s="3" t="str">
        <f>IF('data sistem'!FF513="sebelum lulus",1,IF('data sistem'!FF513="setelah lulus",2,""))</f>
        <v/>
      </c>
      <c r="AJ513" s="3" t="str">
        <f>IF('data sistem'!FG513="0-3 bulan",1,IF('data sistem'!FG513="3-6 bulan",3,IF('data sistem'!FG513="6-12 bulan",6,IF('data sistem'!FG513="lebih dari 12 bulan",12,""))))</f>
        <v/>
      </c>
      <c r="AK513" s="3" t="str">
        <f>IF('data sistem'!FH513="0-3 bulan",1,IF('data sistem'!FH513="3-6 bulan",3,IF('data sistem'!FH513="6-12 bulan",6,IF('data sistem'!FH513="lebih dari 12 bulan",12,""))))</f>
        <v/>
      </c>
      <c r="AL513" s="3">
        <f>IF('data sistem'!FC513="lebih dari 3",4,'data sistem'!FC513)</f>
        <v>0</v>
      </c>
      <c r="AM513" s="3">
        <f>IF('data sistem'!FD513="lebih dari 3",4,'data sistem'!FD513)</f>
        <v>0</v>
      </c>
      <c r="AN513" s="3" t="str">
        <f>IF(LEFT('data sistem'!U513,7)="bekerja",1,IF(LEFT('data sistem'!U513,5)="tidak",2,""))</f>
        <v/>
      </c>
      <c r="AO513" s="3">
        <f>'data sistem'!M513*1</f>
        <v>0</v>
      </c>
      <c r="AP513" s="3">
        <f>'data sistem'!R513*2</f>
        <v>0</v>
      </c>
      <c r="AQ513" s="3">
        <f>'data sistem'!P513*3</f>
        <v>0</v>
      </c>
      <c r="AR513" s="3">
        <f>'data sistem'!Q513*4</f>
        <v>0</v>
      </c>
      <c r="AS513" s="3">
        <f>0</f>
        <v>0</v>
      </c>
      <c r="AU513" s="3">
        <f>IF('data sistem'!Q513="1",4,1)</f>
        <v>1</v>
      </c>
      <c r="AW513" s="3">
        <f>IF('data sistem'!AG513="bumn",1,IF('data sistem'!AG513="non-profit",2,IF('data sistem'!AG513="swasta",3,IF('data sistem'!AG513="wiraswasta",4,5))))</f>
        <v>5</v>
      </c>
      <c r="AX513" s="3">
        <f>IF(AW513=5,'data sistem'!AG513,"")</f>
        <v>0</v>
      </c>
      <c r="AY513" s="3">
        <f>IF('data sistem'!T513=0,1,'data sistem'!T513=0)</f>
        <v>1</v>
      </c>
      <c r="BA513" s="3">
        <f>IF('data sistem'!AM513="kurang dari 1 juta",1000000,IF('data sistem'!AM513="antara 1 dan 2 juta",2000000,IF('data sistem'!AM513="lebih dari 2 juta",3000000,IF('data sistem'!AM513="lebih dari 3 juta",4000000,0))))</f>
        <v>0</v>
      </c>
      <c r="BB513" s="3">
        <f>0</f>
        <v>0</v>
      </c>
      <c r="BC513" s="3">
        <f>IF('data sistem'!BI513="kurang dari 1 juta",1000000,IF('data sistem'!BI513="antara 1 dan 2 juta",2000000,IF('data sistem'!BI513="lebih dari 2 juta",3000000,IF('data sistem'!BI513="lebih dari 3 juta",4000000,0))))</f>
        <v>0</v>
      </c>
      <c r="BD513" s="3" t="str">
        <f>IF('data sistem'!DE513&gt;0,'data sistem'!DE513,"")</f>
        <v/>
      </c>
      <c r="BE513" s="3" t="str">
        <f>IF('data sistem'!DF513="lebih tinggi",1,IF('data sistem'!DF513="sama",2,IF('data sistem'!DF513="lebih rendah",3,IF('data sistem'!DF513="tidak perlu",4,""))))</f>
        <v/>
      </c>
      <c r="BF513" s="3">
        <f>'data sistem'!DG513*1</f>
        <v>0</v>
      </c>
      <c r="BG513" s="3">
        <f>'data sistem'!DH513*2</f>
        <v>0</v>
      </c>
      <c r="BH513" s="3">
        <f>'data sistem'!DI513*3</f>
        <v>0</v>
      </c>
      <c r="BI513" s="3">
        <f>'data sistem'!DJ513*4</f>
        <v>0</v>
      </c>
      <c r="BJ513" s="3">
        <f>'data sistem'!DK513*5</f>
        <v>0</v>
      </c>
      <c r="BK513" s="3">
        <f>'data sistem'!DL513*6</f>
        <v>0</v>
      </c>
      <c r="BL513" s="3">
        <f>'data sistem'!DM513*7</f>
        <v>0</v>
      </c>
      <c r="BM513" s="3">
        <f>'data sistem'!DN513*8</f>
        <v>0</v>
      </c>
      <c r="BN513" s="3">
        <f>'data sistem'!DO513*9</f>
        <v>0</v>
      </c>
      <c r="BO513" s="3">
        <f>'data sistem'!DP513*10</f>
        <v>0</v>
      </c>
      <c r="BP513" s="3">
        <f>'data sistem'!DQ513*11</f>
        <v>0</v>
      </c>
      <c r="BQ513" s="3">
        <f>'data sistem'!DR513*12</f>
        <v>0</v>
      </c>
      <c r="BR513" s="3">
        <v>0</v>
      </c>
      <c r="BT513" s="3">
        <f>'data sistem'!GU513</f>
        <v>0</v>
      </c>
      <c r="BU513" s="3">
        <f>'data sistem'!HX513</f>
        <v>0</v>
      </c>
      <c r="BV513" s="3">
        <f>'data sistem'!GV513</f>
        <v>0</v>
      </c>
      <c r="BW513" s="3">
        <f>'data sistem'!HY513</f>
        <v>0</v>
      </c>
      <c r="BX513" s="3">
        <f>'data sistem'!GW513</f>
        <v>0</v>
      </c>
      <c r="BY513" s="3">
        <f>'data sistem'!HV513</f>
        <v>0</v>
      </c>
      <c r="BZ513" s="3">
        <f>'data sistem'!HZ513</f>
        <v>0</v>
      </c>
      <c r="CA513" s="3">
        <f>'data sistem'!IY513</f>
        <v>0</v>
      </c>
      <c r="CB513" s="3">
        <f>'data sistem'!GX513</f>
        <v>0</v>
      </c>
      <c r="CC513" s="3">
        <f>'data sistem'!IA513</f>
        <v>0</v>
      </c>
      <c r="CD513" s="3">
        <f>'data sistem'!GY513</f>
        <v>0</v>
      </c>
      <c r="CE513" s="3">
        <f>'data sistem'!IB513</f>
        <v>0</v>
      </c>
      <c r="CF513" s="3">
        <f>'data sistem'!GZ513</f>
        <v>0</v>
      </c>
      <c r="CH513" s="3">
        <f>'data sistem'!IC513</f>
        <v>0</v>
      </c>
      <c r="CJ513" s="3">
        <f>'data sistem'!HA513</f>
        <v>0</v>
      </c>
      <c r="CK513" s="3">
        <f>'data sistem'!ID513</f>
        <v>0</v>
      </c>
      <c r="CL513" s="3">
        <f>'data sistem'!HB513</f>
        <v>0</v>
      </c>
      <c r="CM513" s="3">
        <f>'data sistem'!IE513</f>
        <v>0</v>
      </c>
      <c r="CN513" s="3">
        <f>'data sistem'!HC513</f>
        <v>0</v>
      </c>
      <c r="CO513" s="3">
        <f>'data sistem'!IF513</f>
        <v>0</v>
      </c>
      <c r="CP513" s="3">
        <f>'data sistem'!HD513</f>
        <v>0</v>
      </c>
      <c r="CQ513" s="3">
        <f>'data sistem'!IG513</f>
        <v>0</v>
      </c>
      <c r="CR513" s="3">
        <f>'data sistem'!HE513</f>
        <v>0</v>
      </c>
      <c r="CS513" s="3">
        <f>'data sistem'!IH513</f>
        <v>0</v>
      </c>
      <c r="CT513" s="3">
        <f>'data sistem'!HF513</f>
        <v>0</v>
      </c>
      <c r="CU513" s="3">
        <f>'data sistem'!II513</f>
        <v>0</v>
      </c>
      <c r="CV513" s="3">
        <f>'data sistem'!HG513</f>
        <v>0</v>
      </c>
      <c r="CW513" s="3">
        <f>'data sistem'!IJ513</f>
        <v>0</v>
      </c>
      <c r="CX513" s="3">
        <f>'data sistem'!HH513</f>
        <v>0</v>
      </c>
      <c r="CY513" s="3">
        <f>'data sistem'!IK513</f>
        <v>0</v>
      </c>
      <c r="CZ513" s="3">
        <f>'data sistem'!HI513</f>
        <v>0</v>
      </c>
      <c r="DA513" s="3">
        <f>'data sistem'!IL513</f>
        <v>0</v>
      </c>
      <c r="DB513" s="3">
        <f>'data sistem'!HJ513</f>
        <v>0</v>
      </c>
      <c r="DC513" s="3">
        <f>'data sistem'!IM513</f>
        <v>0</v>
      </c>
      <c r="DD513" s="3">
        <f>'data sistem'!HK513</f>
        <v>0</v>
      </c>
      <c r="DE513" s="3">
        <f>'data sistem'!IN513</f>
        <v>0</v>
      </c>
      <c r="DF513" s="3">
        <f>'data sistem'!HL513</f>
        <v>0</v>
      </c>
      <c r="DG513" s="3">
        <f>'data sistem'!IO513</f>
        <v>0</v>
      </c>
      <c r="DH513" s="3">
        <f>'data sistem'!HM513</f>
        <v>0</v>
      </c>
      <c r="DI513" s="3">
        <f>'data sistem'!HM513</f>
        <v>0</v>
      </c>
      <c r="DJ513" s="3">
        <f>'data sistem'!IP513</f>
        <v>0</v>
      </c>
      <c r="DK513" s="3">
        <f>'data sistem'!IP513</f>
        <v>0</v>
      </c>
      <c r="DL513" s="3">
        <f>'data sistem'!HN513</f>
        <v>0</v>
      </c>
      <c r="DM513" s="3">
        <f>'data sistem'!IQ513</f>
        <v>0</v>
      </c>
      <c r="DN513" s="3">
        <f>'data sistem'!HO513</f>
        <v>0</v>
      </c>
      <c r="DO513" s="3">
        <f>'data sistem'!IR513</f>
        <v>0</v>
      </c>
      <c r="DP513" s="3">
        <f>'data sistem'!HP513</f>
        <v>0</v>
      </c>
      <c r="DQ513" s="3">
        <f>'data sistem'!IS513</f>
        <v>0</v>
      </c>
      <c r="DR513" s="3">
        <f>'data sistem'!HQ513</f>
        <v>0</v>
      </c>
      <c r="DS513" s="3">
        <f>'data sistem'!IT513</f>
        <v>0</v>
      </c>
      <c r="DT513" s="3">
        <f>'data sistem'!HR513</f>
        <v>0</v>
      </c>
      <c r="DU513" s="3">
        <f>'data sistem'!IU513</f>
        <v>0</v>
      </c>
      <c r="DV513" s="3">
        <f>'data sistem'!HS513</f>
        <v>0</v>
      </c>
      <c r="DW513" s="3">
        <f>'data sistem'!IV513</f>
        <v>0</v>
      </c>
      <c r="DX513" s="3">
        <f>'data sistem'!HT513</f>
        <v>0</v>
      </c>
      <c r="DY513" s="3">
        <f>'data sistem'!IW513</f>
        <v>0</v>
      </c>
      <c r="DZ513" s="3">
        <f>'data sistem'!HU513</f>
        <v>0</v>
      </c>
      <c r="EA513" s="3">
        <f>'data sistem'!IX513</f>
        <v>0</v>
      </c>
    </row>
    <row r="514" spans="1:131" x14ac:dyDescent="0.3">
      <c r="A514" s="3" t="str">
        <f t="shared" si="7"/>
        <v>051022</v>
      </c>
      <c r="B514" s="3" t="e">
        <f>VLOOKUP('data sistem'!C514,kodeprodi!$A$2:$B$11,2,FALSE)</f>
        <v>#N/A</v>
      </c>
      <c r="C514" s="3">
        <f>'data sistem'!A514</f>
        <v>0</v>
      </c>
      <c r="D514" s="3">
        <f>'data sistem'!B514</f>
        <v>0</v>
      </c>
      <c r="E514" s="3">
        <f>'data sistem'!J514</f>
        <v>0</v>
      </c>
      <c r="F514" s="3">
        <f>'data sistem'!K514</f>
        <v>0</v>
      </c>
      <c r="G514" s="3">
        <f>2020-'data sistem'!E514</f>
        <v>2020</v>
      </c>
      <c r="H514" s="3">
        <f>1</f>
        <v>1</v>
      </c>
      <c r="I514" s="3">
        <f>2</f>
        <v>2</v>
      </c>
      <c r="J514" s="3">
        <f>3</f>
        <v>3</v>
      </c>
      <c r="K514" s="3">
        <f>3</f>
        <v>3</v>
      </c>
      <c r="L514" s="3">
        <f>1</f>
        <v>1</v>
      </c>
      <c r="M514" s="3">
        <f>2</f>
        <v>2</v>
      </c>
      <c r="N514" s="3">
        <f>1</f>
        <v>1</v>
      </c>
      <c r="O514" s="3" t="str">
        <f>IF('data sistem'!W514="tidak",3,IF('data sistem'!W514="ya",IF('data sistem'!DT514="sebelum lulus",1,IF('data sistem'!DT514="setelah lulus",2,"")),""))</f>
        <v/>
      </c>
      <c r="P514" s="3" t="str">
        <f>IF('data sistem'!DU514="0-3 bulan",1,IF('data sistem'!DU514="3-6 bulan",3,IF('data sistem'!DU514="6-12 bulan",6,IF('data sistem'!DU514="lebih dari 12 bulan",12,""))))</f>
        <v/>
      </c>
      <c r="Q514" s="3" t="str">
        <f>IF('data sistem'!DV514="0-3 bulan",1,IF('data sistem'!DV514="3-6 bulan",3,IF('data sistem'!DV514="6-12 bulan",6,IF('data sistem'!DV514="lebih dari 12 bulan",12,""))))</f>
        <v/>
      </c>
      <c r="R514" s="3">
        <f>'data sistem'!EA514</f>
        <v>0</v>
      </c>
      <c r="S514" s="3">
        <f>'data sistem'!EB514</f>
        <v>0</v>
      </c>
      <c r="T514" s="3">
        <f>'data sistem'!EC514</f>
        <v>0</v>
      </c>
      <c r="U514" s="3">
        <f>'data sistem'!ED514</f>
        <v>0</v>
      </c>
      <c r="V514" s="3">
        <f>'data sistem'!EE514</f>
        <v>0</v>
      </c>
      <c r="W514" s="3">
        <f>'data sistem'!EF514</f>
        <v>0</v>
      </c>
      <c r="X514" s="3">
        <f>'data sistem'!EG514</f>
        <v>0</v>
      </c>
      <c r="Y514" s="3" t="str">
        <f>IF('data sistem'!DW514="ya",1,IF('data sistem'!DW514="tidak",0,""))</f>
        <v/>
      </c>
      <c r="Z514" s="3">
        <f>'data sistem'!EM514</f>
        <v>0</v>
      </c>
      <c r="AA514" s="3">
        <f>'data sistem'!EH514</f>
        <v>0</v>
      </c>
      <c r="AB514" s="3">
        <f>'data sistem'!EI514</f>
        <v>0</v>
      </c>
      <c r="AC514" s="3">
        <f>'data sistem'!EJ514</f>
        <v>0</v>
      </c>
      <c r="AD514" s="3">
        <f>'data sistem'!EK514</f>
        <v>0</v>
      </c>
      <c r="AE514" s="3">
        <f>'data sistem'!EL514</f>
        <v>0</v>
      </c>
      <c r="AF514" s="3">
        <f>0</f>
        <v>0</v>
      </c>
      <c r="AH514" s="3">
        <f>IF('data sistem'!FB514="lebih dari 3",4,'data sistem'!FB514)</f>
        <v>0</v>
      </c>
      <c r="AI514" s="3" t="str">
        <f>IF('data sistem'!FF514="sebelum lulus",1,IF('data sistem'!FF514="setelah lulus",2,""))</f>
        <v/>
      </c>
      <c r="AJ514" s="3" t="str">
        <f>IF('data sistem'!FG514="0-3 bulan",1,IF('data sistem'!FG514="3-6 bulan",3,IF('data sistem'!FG514="6-12 bulan",6,IF('data sistem'!FG514="lebih dari 12 bulan",12,""))))</f>
        <v/>
      </c>
      <c r="AK514" s="3" t="str">
        <f>IF('data sistem'!FH514="0-3 bulan",1,IF('data sistem'!FH514="3-6 bulan",3,IF('data sistem'!FH514="6-12 bulan",6,IF('data sistem'!FH514="lebih dari 12 bulan",12,""))))</f>
        <v/>
      </c>
      <c r="AL514" s="3">
        <f>IF('data sistem'!FC514="lebih dari 3",4,'data sistem'!FC514)</f>
        <v>0</v>
      </c>
      <c r="AM514" s="3">
        <f>IF('data sistem'!FD514="lebih dari 3",4,'data sistem'!FD514)</f>
        <v>0</v>
      </c>
      <c r="AN514" s="3" t="str">
        <f>IF(LEFT('data sistem'!U514,7)="bekerja",1,IF(LEFT('data sistem'!U514,5)="tidak",2,""))</f>
        <v/>
      </c>
      <c r="AO514" s="3">
        <f>'data sistem'!M514*1</f>
        <v>0</v>
      </c>
      <c r="AP514" s="3">
        <f>'data sistem'!R514*2</f>
        <v>0</v>
      </c>
      <c r="AQ514" s="3">
        <f>'data sistem'!P514*3</f>
        <v>0</v>
      </c>
      <c r="AR514" s="3">
        <f>'data sistem'!Q514*4</f>
        <v>0</v>
      </c>
      <c r="AS514" s="3">
        <f>0</f>
        <v>0</v>
      </c>
      <c r="AU514" s="3">
        <f>IF('data sistem'!Q514="1",4,1)</f>
        <v>1</v>
      </c>
      <c r="AW514" s="3">
        <f>IF('data sistem'!AG514="bumn",1,IF('data sistem'!AG514="non-profit",2,IF('data sistem'!AG514="swasta",3,IF('data sistem'!AG514="wiraswasta",4,5))))</f>
        <v>5</v>
      </c>
      <c r="AX514" s="3">
        <f>IF(AW514=5,'data sistem'!AG514,"")</f>
        <v>0</v>
      </c>
      <c r="AY514" s="3">
        <f>IF('data sistem'!T514=0,1,'data sistem'!T514=0)</f>
        <v>1</v>
      </c>
      <c r="BA514" s="3">
        <f>IF('data sistem'!AM514="kurang dari 1 juta",1000000,IF('data sistem'!AM514="antara 1 dan 2 juta",2000000,IF('data sistem'!AM514="lebih dari 2 juta",3000000,IF('data sistem'!AM514="lebih dari 3 juta",4000000,0))))</f>
        <v>0</v>
      </c>
      <c r="BB514" s="3">
        <f>0</f>
        <v>0</v>
      </c>
      <c r="BC514" s="3">
        <f>IF('data sistem'!BI514="kurang dari 1 juta",1000000,IF('data sistem'!BI514="antara 1 dan 2 juta",2000000,IF('data sistem'!BI514="lebih dari 2 juta",3000000,IF('data sistem'!BI514="lebih dari 3 juta",4000000,0))))</f>
        <v>0</v>
      </c>
      <c r="BD514" s="3" t="str">
        <f>IF('data sistem'!DE514&gt;0,'data sistem'!DE514,"")</f>
        <v/>
      </c>
      <c r="BE514" s="3" t="str">
        <f>IF('data sistem'!DF514="lebih tinggi",1,IF('data sistem'!DF514="sama",2,IF('data sistem'!DF514="lebih rendah",3,IF('data sistem'!DF514="tidak perlu",4,""))))</f>
        <v/>
      </c>
      <c r="BF514" s="3">
        <f>'data sistem'!DG514*1</f>
        <v>0</v>
      </c>
      <c r="BG514" s="3">
        <f>'data sistem'!DH514*2</f>
        <v>0</v>
      </c>
      <c r="BH514" s="3">
        <f>'data sistem'!DI514*3</f>
        <v>0</v>
      </c>
      <c r="BI514" s="3">
        <f>'data sistem'!DJ514*4</f>
        <v>0</v>
      </c>
      <c r="BJ514" s="3">
        <f>'data sistem'!DK514*5</f>
        <v>0</v>
      </c>
      <c r="BK514" s="3">
        <f>'data sistem'!DL514*6</f>
        <v>0</v>
      </c>
      <c r="BL514" s="3">
        <f>'data sistem'!DM514*7</f>
        <v>0</v>
      </c>
      <c r="BM514" s="3">
        <f>'data sistem'!DN514*8</f>
        <v>0</v>
      </c>
      <c r="BN514" s="3">
        <f>'data sistem'!DO514*9</f>
        <v>0</v>
      </c>
      <c r="BO514" s="3">
        <f>'data sistem'!DP514*10</f>
        <v>0</v>
      </c>
      <c r="BP514" s="3">
        <f>'data sistem'!DQ514*11</f>
        <v>0</v>
      </c>
      <c r="BQ514" s="3">
        <f>'data sistem'!DR514*12</f>
        <v>0</v>
      </c>
      <c r="BR514" s="3">
        <v>0</v>
      </c>
      <c r="BT514" s="3">
        <f>'data sistem'!GU514</f>
        <v>0</v>
      </c>
      <c r="BU514" s="3">
        <f>'data sistem'!HX514</f>
        <v>0</v>
      </c>
      <c r="BV514" s="3">
        <f>'data sistem'!GV514</f>
        <v>0</v>
      </c>
      <c r="BW514" s="3">
        <f>'data sistem'!HY514</f>
        <v>0</v>
      </c>
      <c r="BX514" s="3">
        <f>'data sistem'!GW514</f>
        <v>0</v>
      </c>
      <c r="BY514" s="3">
        <f>'data sistem'!HV514</f>
        <v>0</v>
      </c>
      <c r="BZ514" s="3">
        <f>'data sistem'!HZ514</f>
        <v>0</v>
      </c>
      <c r="CA514" s="3">
        <f>'data sistem'!IY514</f>
        <v>0</v>
      </c>
      <c r="CB514" s="3">
        <f>'data sistem'!GX514</f>
        <v>0</v>
      </c>
      <c r="CC514" s="3">
        <f>'data sistem'!IA514</f>
        <v>0</v>
      </c>
      <c r="CD514" s="3">
        <f>'data sistem'!GY514</f>
        <v>0</v>
      </c>
      <c r="CE514" s="3">
        <f>'data sistem'!IB514</f>
        <v>0</v>
      </c>
      <c r="CF514" s="3">
        <f>'data sistem'!GZ514</f>
        <v>0</v>
      </c>
      <c r="CH514" s="3">
        <f>'data sistem'!IC514</f>
        <v>0</v>
      </c>
      <c r="CJ514" s="3">
        <f>'data sistem'!HA514</f>
        <v>0</v>
      </c>
      <c r="CK514" s="3">
        <f>'data sistem'!ID514</f>
        <v>0</v>
      </c>
      <c r="CL514" s="3">
        <f>'data sistem'!HB514</f>
        <v>0</v>
      </c>
      <c r="CM514" s="3">
        <f>'data sistem'!IE514</f>
        <v>0</v>
      </c>
      <c r="CN514" s="3">
        <f>'data sistem'!HC514</f>
        <v>0</v>
      </c>
      <c r="CO514" s="3">
        <f>'data sistem'!IF514</f>
        <v>0</v>
      </c>
      <c r="CP514" s="3">
        <f>'data sistem'!HD514</f>
        <v>0</v>
      </c>
      <c r="CQ514" s="3">
        <f>'data sistem'!IG514</f>
        <v>0</v>
      </c>
      <c r="CR514" s="3">
        <f>'data sistem'!HE514</f>
        <v>0</v>
      </c>
      <c r="CS514" s="3">
        <f>'data sistem'!IH514</f>
        <v>0</v>
      </c>
      <c r="CT514" s="3">
        <f>'data sistem'!HF514</f>
        <v>0</v>
      </c>
      <c r="CU514" s="3">
        <f>'data sistem'!II514</f>
        <v>0</v>
      </c>
      <c r="CV514" s="3">
        <f>'data sistem'!HG514</f>
        <v>0</v>
      </c>
      <c r="CW514" s="3">
        <f>'data sistem'!IJ514</f>
        <v>0</v>
      </c>
      <c r="CX514" s="3">
        <f>'data sistem'!HH514</f>
        <v>0</v>
      </c>
      <c r="CY514" s="3">
        <f>'data sistem'!IK514</f>
        <v>0</v>
      </c>
      <c r="CZ514" s="3">
        <f>'data sistem'!HI514</f>
        <v>0</v>
      </c>
      <c r="DA514" s="3">
        <f>'data sistem'!IL514</f>
        <v>0</v>
      </c>
      <c r="DB514" s="3">
        <f>'data sistem'!HJ514</f>
        <v>0</v>
      </c>
      <c r="DC514" s="3">
        <f>'data sistem'!IM514</f>
        <v>0</v>
      </c>
      <c r="DD514" s="3">
        <f>'data sistem'!HK514</f>
        <v>0</v>
      </c>
      <c r="DE514" s="3">
        <f>'data sistem'!IN514</f>
        <v>0</v>
      </c>
      <c r="DF514" s="3">
        <f>'data sistem'!HL514</f>
        <v>0</v>
      </c>
      <c r="DG514" s="3">
        <f>'data sistem'!IO514</f>
        <v>0</v>
      </c>
      <c r="DH514" s="3">
        <f>'data sistem'!HM514</f>
        <v>0</v>
      </c>
      <c r="DI514" s="3">
        <f>'data sistem'!HM514</f>
        <v>0</v>
      </c>
      <c r="DJ514" s="3">
        <f>'data sistem'!IP514</f>
        <v>0</v>
      </c>
      <c r="DK514" s="3">
        <f>'data sistem'!IP514</f>
        <v>0</v>
      </c>
      <c r="DL514" s="3">
        <f>'data sistem'!HN514</f>
        <v>0</v>
      </c>
      <c r="DM514" s="3">
        <f>'data sistem'!IQ514</f>
        <v>0</v>
      </c>
      <c r="DN514" s="3">
        <f>'data sistem'!HO514</f>
        <v>0</v>
      </c>
      <c r="DO514" s="3">
        <f>'data sistem'!IR514</f>
        <v>0</v>
      </c>
      <c r="DP514" s="3">
        <f>'data sistem'!HP514</f>
        <v>0</v>
      </c>
      <c r="DQ514" s="3">
        <f>'data sistem'!IS514</f>
        <v>0</v>
      </c>
      <c r="DR514" s="3">
        <f>'data sistem'!HQ514</f>
        <v>0</v>
      </c>
      <c r="DS514" s="3">
        <f>'data sistem'!IT514</f>
        <v>0</v>
      </c>
      <c r="DT514" s="3">
        <f>'data sistem'!HR514</f>
        <v>0</v>
      </c>
      <c r="DU514" s="3">
        <f>'data sistem'!IU514</f>
        <v>0</v>
      </c>
      <c r="DV514" s="3">
        <f>'data sistem'!HS514</f>
        <v>0</v>
      </c>
      <c r="DW514" s="3">
        <f>'data sistem'!IV514</f>
        <v>0</v>
      </c>
      <c r="DX514" s="3">
        <f>'data sistem'!HT514</f>
        <v>0</v>
      </c>
      <c r="DY514" s="3">
        <f>'data sistem'!IW514</f>
        <v>0</v>
      </c>
      <c r="DZ514" s="3">
        <f>'data sistem'!HU514</f>
        <v>0</v>
      </c>
      <c r="EA514" s="3">
        <f>'data sistem'!IX514</f>
        <v>0</v>
      </c>
    </row>
    <row r="515" spans="1:131" x14ac:dyDescent="0.3">
      <c r="A515" s="3" t="str">
        <f t="shared" ref="A515:A578" si="8">"051022"</f>
        <v>051022</v>
      </c>
      <c r="B515" s="3" t="e">
        <f>VLOOKUP('data sistem'!C515,kodeprodi!$A$2:$B$11,2,FALSE)</f>
        <v>#N/A</v>
      </c>
      <c r="C515" s="3">
        <f>'data sistem'!A515</f>
        <v>0</v>
      </c>
      <c r="D515" s="3">
        <f>'data sistem'!B515</f>
        <v>0</v>
      </c>
      <c r="E515" s="3">
        <f>'data sistem'!J515</f>
        <v>0</v>
      </c>
      <c r="F515" s="3">
        <f>'data sistem'!K515</f>
        <v>0</v>
      </c>
      <c r="G515" s="3">
        <f>2020-'data sistem'!E515</f>
        <v>2020</v>
      </c>
      <c r="H515" s="3">
        <f>1</f>
        <v>1</v>
      </c>
      <c r="I515" s="3">
        <f>2</f>
        <v>2</v>
      </c>
      <c r="J515" s="3">
        <f>3</f>
        <v>3</v>
      </c>
      <c r="K515" s="3">
        <f>3</f>
        <v>3</v>
      </c>
      <c r="L515" s="3">
        <f>1</f>
        <v>1</v>
      </c>
      <c r="M515" s="3">
        <f>2</f>
        <v>2</v>
      </c>
      <c r="N515" s="3">
        <f>1</f>
        <v>1</v>
      </c>
      <c r="O515" s="3" t="str">
        <f>IF('data sistem'!W515="tidak",3,IF('data sistem'!W515="ya",IF('data sistem'!DT515="sebelum lulus",1,IF('data sistem'!DT515="setelah lulus",2,"")),""))</f>
        <v/>
      </c>
      <c r="P515" s="3" t="str">
        <f>IF('data sistem'!DU515="0-3 bulan",1,IF('data sistem'!DU515="3-6 bulan",3,IF('data sistem'!DU515="6-12 bulan",6,IF('data sistem'!DU515="lebih dari 12 bulan",12,""))))</f>
        <v/>
      </c>
      <c r="Q515" s="3" t="str">
        <f>IF('data sistem'!DV515="0-3 bulan",1,IF('data sistem'!DV515="3-6 bulan",3,IF('data sistem'!DV515="6-12 bulan",6,IF('data sistem'!DV515="lebih dari 12 bulan",12,""))))</f>
        <v/>
      </c>
      <c r="R515" s="3">
        <f>'data sistem'!EA515</f>
        <v>0</v>
      </c>
      <c r="S515" s="3">
        <f>'data sistem'!EB515</f>
        <v>0</v>
      </c>
      <c r="T515" s="3">
        <f>'data sistem'!EC515</f>
        <v>0</v>
      </c>
      <c r="U515" s="3">
        <f>'data sistem'!ED515</f>
        <v>0</v>
      </c>
      <c r="V515" s="3">
        <f>'data sistem'!EE515</f>
        <v>0</v>
      </c>
      <c r="W515" s="3">
        <f>'data sistem'!EF515</f>
        <v>0</v>
      </c>
      <c r="X515" s="3">
        <f>'data sistem'!EG515</f>
        <v>0</v>
      </c>
      <c r="Y515" s="3" t="str">
        <f>IF('data sistem'!DW515="ya",1,IF('data sistem'!DW515="tidak",0,""))</f>
        <v/>
      </c>
      <c r="Z515" s="3">
        <f>'data sistem'!EM515</f>
        <v>0</v>
      </c>
      <c r="AA515" s="3">
        <f>'data sistem'!EH515</f>
        <v>0</v>
      </c>
      <c r="AB515" s="3">
        <f>'data sistem'!EI515</f>
        <v>0</v>
      </c>
      <c r="AC515" s="3">
        <f>'data sistem'!EJ515</f>
        <v>0</v>
      </c>
      <c r="AD515" s="3">
        <f>'data sistem'!EK515</f>
        <v>0</v>
      </c>
      <c r="AE515" s="3">
        <f>'data sistem'!EL515</f>
        <v>0</v>
      </c>
      <c r="AF515" s="3">
        <f>0</f>
        <v>0</v>
      </c>
      <c r="AH515" s="3">
        <f>IF('data sistem'!FB515="lebih dari 3",4,'data sistem'!FB515)</f>
        <v>0</v>
      </c>
      <c r="AI515" s="3" t="str">
        <f>IF('data sistem'!FF515="sebelum lulus",1,IF('data sistem'!FF515="setelah lulus",2,""))</f>
        <v/>
      </c>
      <c r="AJ515" s="3" t="str">
        <f>IF('data sistem'!FG515="0-3 bulan",1,IF('data sistem'!FG515="3-6 bulan",3,IF('data sistem'!FG515="6-12 bulan",6,IF('data sistem'!FG515="lebih dari 12 bulan",12,""))))</f>
        <v/>
      </c>
      <c r="AK515" s="3" t="str">
        <f>IF('data sistem'!FH515="0-3 bulan",1,IF('data sistem'!FH515="3-6 bulan",3,IF('data sistem'!FH515="6-12 bulan",6,IF('data sistem'!FH515="lebih dari 12 bulan",12,""))))</f>
        <v/>
      </c>
      <c r="AL515" s="3">
        <f>IF('data sistem'!FC515="lebih dari 3",4,'data sistem'!FC515)</f>
        <v>0</v>
      </c>
      <c r="AM515" s="3">
        <f>IF('data sistem'!FD515="lebih dari 3",4,'data sistem'!FD515)</f>
        <v>0</v>
      </c>
      <c r="AN515" s="3" t="str">
        <f>IF(LEFT('data sistem'!U515,7)="bekerja",1,IF(LEFT('data sistem'!U515,5)="tidak",2,""))</f>
        <v/>
      </c>
      <c r="AO515" s="3">
        <f>'data sistem'!M515*1</f>
        <v>0</v>
      </c>
      <c r="AP515" s="3">
        <f>'data sistem'!R515*2</f>
        <v>0</v>
      </c>
      <c r="AQ515" s="3">
        <f>'data sistem'!P515*3</f>
        <v>0</v>
      </c>
      <c r="AR515" s="3">
        <f>'data sistem'!Q515*4</f>
        <v>0</v>
      </c>
      <c r="AS515" s="3">
        <f>0</f>
        <v>0</v>
      </c>
      <c r="AU515" s="3">
        <f>IF('data sistem'!Q515="1",4,1)</f>
        <v>1</v>
      </c>
      <c r="AW515" s="3">
        <f>IF('data sistem'!AG515="bumn",1,IF('data sistem'!AG515="non-profit",2,IF('data sistem'!AG515="swasta",3,IF('data sistem'!AG515="wiraswasta",4,5))))</f>
        <v>5</v>
      </c>
      <c r="AX515" s="3">
        <f>IF(AW515=5,'data sistem'!AG515,"")</f>
        <v>0</v>
      </c>
      <c r="AY515" s="3">
        <f>IF('data sistem'!T515=0,1,'data sistem'!T515=0)</f>
        <v>1</v>
      </c>
      <c r="BA515" s="3">
        <f>IF('data sistem'!AM515="kurang dari 1 juta",1000000,IF('data sistem'!AM515="antara 1 dan 2 juta",2000000,IF('data sistem'!AM515="lebih dari 2 juta",3000000,IF('data sistem'!AM515="lebih dari 3 juta",4000000,0))))</f>
        <v>0</v>
      </c>
      <c r="BB515" s="3">
        <f>0</f>
        <v>0</v>
      </c>
      <c r="BC515" s="3">
        <f>IF('data sistem'!BI515="kurang dari 1 juta",1000000,IF('data sistem'!BI515="antara 1 dan 2 juta",2000000,IF('data sistem'!BI515="lebih dari 2 juta",3000000,IF('data sistem'!BI515="lebih dari 3 juta",4000000,0))))</f>
        <v>0</v>
      </c>
      <c r="BD515" s="3" t="str">
        <f>IF('data sistem'!DE515&gt;0,'data sistem'!DE515,"")</f>
        <v/>
      </c>
      <c r="BE515" s="3" t="str">
        <f>IF('data sistem'!DF515="lebih tinggi",1,IF('data sistem'!DF515="sama",2,IF('data sistem'!DF515="lebih rendah",3,IF('data sistem'!DF515="tidak perlu",4,""))))</f>
        <v/>
      </c>
      <c r="BF515" s="3">
        <f>'data sistem'!DG515*1</f>
        <v>0</v>
      </c>
      <c r="BG515" s="3">
        <f>'data sistem'!DH515*2</f>
        <v>0</v>
      </c>
      <c r="BH515" s="3">
        <f>'data sistem'!DI515*3</f>
        <v>0</v>
      </c>
      <c r="BI515" s="3">
        <f>'data sistem'!DJ515*4</f>
        <v>0</v>
      </c>
      <c r="BJ515" s="3">
        <f>'data sistem'!DK515*5</f>
        <v>0</v>
      </c>
      <c r="BK515" s="3">
        <f>'data sistem'!DL515*6</f>
        <v>0</v>
      </c>
      <c r="BL515" s="3">
        <f>'data sistem'!DM515*7</f>
        <v>0</v>
      </c>
      <c r="BM515" s="3">
        <f>'data sistem'!DN515*8</f>
        <v>0</v>
      </c>
      <c r="BN515" s="3">
        <f>'data sistem'!DO515*9</f>
        <v>0</v>
      </c>
      <c r="BO515" s="3">
        <f>'data sistem'!DP515*10</f>
        <v>0</v>
      </c>
      <c r="BP515" s="3">
        <f>'data sistem'!DQ515*11</f>
        <v>0</v>
      </c>
      <c r="BQ515" s="3">
        <f>'data sistem'!DR515*12</f>
        <v>0</v>
      </c>
      <c r="BR515" s="3">
        <v>0</v>
      </c>
      <c r="BT515" s="3">
        <f>'data sistem'!GU515</f>
        <v>0</v>
      </c>
      <c r="BU515" s="3">
        <f>'data sistem'!HX515</f>
        <v>0</v>
      </c>
      <c r="BV515" s="3">
        <f>'data sistem'!GV515</f>
        <v>0</v>
      </c>
      <c r="BW515" s="3">
        <f>'data sistem'!HY515</f>
        <v>0</v>
      </c>
      <c r="BX515" s="3">
        <f>'data sistem'!GW515</f>
        <v>0</v>
      </c>
      <c r="BY515" s="3">
        <f>'data sistem'!HV515</f>
        <v>0</v>
      </c>
      <c r="BZ515" s="3">
        <f>'data sistem'!HZ515</f>
        <v>0</v>
      </c>
      <c r="CA515" s="3">
        <f>'data sistem'!IY515</f>
        <v>0</v>
      </c>
      <c r="CB515" s="3">
        <f>'data sistem'!GX515</f>
        <v>0</v>
      </c>
      <c r="CC515" s="3">
        <f>'data sistem'!IA515</f>
        <v>0</v>
      </c>
      <c r="CD515" s="3">
        <f>'data sistem'!GY515</f>
        <v>0</v>
      </c>
      <c r="CE515" s="3">
        <f>'data sistem'!IB515</f>
        <v>0</v>
      </c>
      <c r="CF515" s="3">
        <f>'data sistem'!GZ515</f>
        <v>0</v>
      </c>
      <c r="CH515" s="3">
        <f>'data sistem'!IC515</f>
        <v>0</v>
      </c>
      <c r="CJ515" s="3">
        <f>'data sistem'!HA515</f>
        <v>0</v>
      </c>
      <c r="CK515" s="3">
        <f>'data sistem'!ID515</f>
        <v>0</v>
      </c>
      <c r="CL515" s="3">
        <f>'data sistem'!HB515</f>
        <v>0</v>
      </c>
      <c r="CM515" s="3">
        <f>'data sistem'!IE515</f>
        <v>0</v>
      </c>
      <c r="CN515" s="3">
        <f>'data sistem'!HC515</f>
        <v>0</v>
      </c>
      <c r="CO515" s="3">
        <f>'data sistem'!IF515</f>
        <v>0</v>
      </c>
      <c r="CP515" s="3">
        <f>'data sistem'!HD515</f>
        <v>0</v>
      </c>
      <c r="CQ515" s="3">
        <f>'data sistem'!IG515</f>
        <v>0</v>
      </c>
      <c r="CR515" s="3">
        <f>'data sistem'!HE515</f>
        <v>0</v>
      </c>
      <c r="CS515" s="3">
        <f>'data sistem'!IH515</f>
        <v>0</v>
      </c>
      <c r="CT515" s="3">
        <f>'data sistem'!HF515</f>
        <v>0</v>
      </c>
      <c r="CU515" s="3">
        <f>'data sistem'!II515</f>
        <v>0</v>
      </c>
      <c r="CV515" s="3">
        <f>'data sistem'!HG515</f>
        <v>0</v>
      </c>
      <c r="CW515" s="3">
        <f>'data sistem'!IJ515</f>
        <v>0</v>
      </c>
      <c r="CX515" s="3">
        <f>'data sistem'!HH515</f>
        <v>0</v>
      </c>
      <c r="CY515" s="3">
        <f>'data sistem'!IK515</f>
        <v>0</v>
      </c>
      <c r="CZ515" s="3">
        <f>'data sistem'!HI515</f>
        <v>0</v>
      </c>
      <c r="DA515" s="3">
        <f>'data sistem'!IL515</f>
        <v>0</v>
      </c>
      <c r="DB515" s="3">
        <f>'data sistem'!HJ515</f>
        <v>0</v>
      </c>
      <c r="DC515" s="3">
        <f>'data sistem'!IM515</f>
        <v>0</v>
      </c>
      <c r="DD515" s="3">
        <f>'data sistem'!HK515</f>
        <v>0</v>
      </c>
      <c r="DE515" s="3">
        <f>'data sistem'!IN515</f>
        <v>0</v>
      </c>
      <c r="DF515" s="3">
        <f>'data sistem'!HL515</f>
        <v>0</v>
      </c>
      <c r="DG515" s="3">
        <f>'data sistem'!IO515</f>
        <v>0</v>
      </c>
      <c r="DH515" s="3">
        <f>'data sistem'!HM515</f>
        <v>0</v>
      </c>
      <c r="DI515" s="3">
        <f>'data sistem'!HM515</f>
        <v>0</v>
      </c>
      <c r="DJ515" s="3">
        <f>'data sistem'!IP515</f>
        <v>0</v>
      </c>
      <c r="DK515" s="3">
        <f>'data sistem'!IP515</f>
        <v>0</v>
      </c>
      <c r="DL515" s="3">
        <f>'data sistem'!HN515</f>
        <v>0</v>
      </c>
      <c r="DM515" s="3">
        <f>'data sistem'!IQ515</f>
        <v>0</v>
      </c>
      <c r="DN515" s="3">
        <f>'data sistem'!HO515</f>
        <v>0</v>
      </c>
      <c r="DO515" s="3">
        <f>'data sistem'!IR515</f>
        <v>0</v>
      </c>
      <c r="DP515" s="3">
        <f>'data sistem'!HP515</f>
        <v>0</v>
      </c>
      <c r="DQ515" s="3">
        <f>'data sistem'!IS515</f>
        <v>0</v>
      </c>
      <c r="DR515" s="3">
        <f>'data sistem'!HQ515</f>
        <v>0</v>
      </c>
      <c r="DS515" s="3">
        <f>'data sistem'!IT515</f>
        <v>0</v>
      </c>
      <c r="DT515" s="3">
        <f>'data sistem'!HR515</f>
        <v>0</v>
      </c>
      <c r="DU515" s="3">
        <f>'data sistem'!IU515</f>
        <v>0</v>
      </c>
      <c r="DV515" s="3">
        <f>'data sistem'!HS515</f>
        <v>0</v>
      </c>
      <c r="DW515" s="3">
        <f>'data sistem'!IV515</f>
        <v>0</v>
      </c>
      <c r="DX515" s="3">
        <f>'data sistem'!HT515</f>
        <v>0</v>
      </c>
      <c r="DY515" s="3">
        <f>'data sistem'!IW515</f>
        <v>0</v>
      </c>
      <c r="DZ515" s="3">
        <f>'data sistem'!HU515</f>
        <v>0</v>
      </c>
      <c r="EA515" s="3">
        <f>'data sistem'!IX515</f>
        <v>0</v>
      </c>
    </row>
    <row r="516" spans="1:131" x14ac:dyDescent="0.3">
      <c r="A516" s="3" t="str">
        <f t="shared" si="8"/>
        <v>051022</v>
      </c>
      <c r="B516" s="3" t="e">
        <f>VLOOKUP('data sistem'!C516,kodeprodi!$A$2:$B$11,2,FALSE)</f>
        <v>#N/A</v>
      </c>
      <c r="C516" s="3">
        <f>'data sistem'!A516</f>
        <v>0</v>
      </c>
      <c r="D516" s="3">
        <f>'data sistem'!B516</f>
        <v>0</v>
      </c>
      <c r="E516" s="3">
        <f>'data sistem'!J516</f>
        <v>0</v>
      </c>
      <c r="F516" s="3">
        <f>'data sistem'!K516</f>
        <v>0</v>
      </c>
      <c r="G516" s="3">
        <f>2020-'data sistem'!E516</f>
        <v>2020</v>
      </c>
      <c r="H516" s="3">
        <f>1</f>
        <v>1</v>
      </c>
      <c r="I516" s="3">
        <f>2</f>
        <v>2</v>
      </c>
      <c r="J516" s="3">
        <f>3</f>
        <v>3</v>
      </c>
      <c r="K516" s="3">
        <f>3</f>
        <v>3</v>
      </c>
      <c r="L516" s="3">
        <f>1</f>
        <v>1</v>
      </c>
      <c r="M516" s="3">
        <f>2</f>
        <v>2</v>
      </c>
      <c r="N516" s="3">
        <f>1</f>
        <v>1</v>
      </c>
      <c r="O516" s="3" t="str">
        <f>IF('data sistem'!W516="tidak",3,IF('data sistem'!W516="ya",IF('data sistem'!DT516="sebelum lulus",1,IF('data sistem'!DT516="setelah lulus",2,"")),""))</f>
        <v/>
      </c>
      <c r="P516" s="3" t="str">
        <f>IF('data sistem'!DU516="0-3 bulan",1,IF('data sistem'!DU516="3-6 bulan",3,IF('data sistem'!DU516="6-12 bulan",6,IF('data sistem'!DU516="lebih dari 12 bulan",12,""))))</f>
        <v/>
      </c>
      <c r="Q516" s="3" t="str">
        <f>IF('data sistem'!DV516="0-3 bulan",1,IF('data sistem'!DV516="3-6 bulan",3,IF('data sistem'!DV516="6-12 bulan",6,IF('data sistem'!DV516="lebih dari 12 bulan",12,""))))</f>
        <v/>
      </c>
      <c r="R516" s="3">
        <f>'data sistem'!EA516</f>
        <v>0</v>
      </c>
      <c r="S516" s="3">
        <f>'data sistem'!EB516</f>
        <v>0</v>
      </c>
      <c r="T516" s="3">
        <f>'data sistem'!EC516</f>
        <v>0</v>
      </c>
      <c r="U516" s="3">
        <f>'data sistem'!ED516</f>
        <v>0</v>
      </c>
      <c r="V516" s="3">
        <f>'data sistem'!EE516</f>
        <v>0</v>
      </c>
      <c r="W516" s="3">
        <f>'data sistem'!EF516</f>
        <v>0</v>
      </c>
      <c r="X516" s="3">
        <f>'data sistem'!EG516</f>
        <v>0</v>
      </c>
      <c r="Y516" s="3" t="str">
        <f>IF('data sistem'!DW516="ya",1,IF('data sistem'!DW516="tidak",0,""))</f>
        <v/>
      </c>
      <c r="Z516" s="3">
        <f>'data sistem'!EM516</f>
        <v>0</v>
      </c>
      <c r="AA516" s="3">
        <f>'data sistem'!EH516</f>
        <v>0</v>
      </c>
      <c r="AB516" s="3">
        <f>'data sistem'!EI516</f>
        <v>0</v>
      </c>
      <c r="AC516" s="3">
        <f>'data sistem'!EJ516</f>
        <v>0</v>
      </c>
      <c r="AD516" s="3">
        <f>'data sistem'!EK516</f>
        <v>0</v>
      </c>
      <c r="AE516" s="3">
        <f>'data sistem'!EL516</f>
        <v>0</v>
      </c>
      <c r="AF516" s="3">
        <f>0</f>
        <v>0</v>
      </c>
      <c r="AH516" s="3">
        <f>IF('data sistem'!FB516="lebih dari 3",4,'data sistem'!FB516)</f>
        <v>0</v>
      </c>
      <c r="AI516" s="3" t="str">
        <f>IF('data sistem'!FF516="sebelum lulus",1,IF('data sistem'!FF516="setelah lulus",2,""))</f>
        <v/>
      </c>
      <c r="AJ516" s="3" t="str">
        <f>IF('data sistem'!FG516="0-3 bulan",1,IF('data sistem'!FG516="3-6 bulan",3,IF('data sistem'!FG516="6-12 bulan",6,IF('data sistem'!FG516="lebih dari 12 bulan",12,""))))</f>
        <v/>
      </c>
      <c r="AK516" s="3" t="str">
        <f>IF('data sistem'!FH516="0-3 bulan",1,IF('data sistem'!FH516="3-6 bulan",3,IF('data sistem'!FH516="6-12 bulan",6,IF('data sistem'!FH516="lebih dari 12 bulan",12,""))))</f>
        <v/>
      </c>
      <c r="AL516" s="3">
        <f>IF('data sistem'!FC516="lebih dari 3",4,'data sistem'!FC516)</f>
        <v>0</v>
      </c>
      <c r="AM516" s="3">
        <f>IF('data sistem'!FD516="lebih dari 3",4,'data sistem'!FD516)</f>
        <v>0</v>
      </c>
      <c r="AN516" s="3" t="str">
        <f>IF(LEFT('data sistem'!U516,7)="bekerja",1,IF(LEFT('data sistem'!U516,5)="tidak",2,""))</f>
        <v/>
      </c>
      <c r="AO516" s="3">
        <f>'data sistem'!M516*1</f>
        <v>0</v>
      </c>
      <c r="AP516" s="3">
        <f>'data sistem'!R516*2</f>
        <v>0</v>
      </c>
      <c r="AQ516" s="3">
        <f>'data sistem'!P516*3</f>
        <v>0</v>
      </c>
      <c r="AR516" s="3">
        <f>'data sistem'!Q516*4</f>
        <v>0</v>
      </c>
      <c r="AS516" s="3">
        <f>0</f>
        <v>0</v>
      </c>
      <c r="AU516" s="3">
        <f>IF('data sistem'!Q516="1",4,1)</f>
        <v>1</v>
      </c>
      <c r="AW516" s="3">
        <f>IF('data sistem'!AG516="bumn",1,IF('data sistem'!AG516="non-profit",2,IF('data sistem'!AG516="swasta",3,IF('data sistem'!AG516="wiraswasta",4,5))))</f>
        <v>5</v>
      </c>
      <c r="AX516" s="3">
        <f>IF(AW516=5,'data sistem'!AG516,"")</f>
        <v>0</v>
      </c>
      <c r="AY516" s="3">
        <f>IF('data sistem'!T516=0,1,'data sistem'!T516=0)</f>
        <v>1</v>
      </c>
      <c r="BA516" s="3">
        <f>IF('data sistem'!AM516="kurang dari 1 juta",1000000,IF('data sistem'!AM516="antara 1 dan 2 juta",2000000,IF('data sistem'!AM516="lebih dari 2 juta",3000000,IF('data sistem'!AM516="lebih dari 3 juta",4000000,0))))</f>
        <v>0</v>
      </c>
      <c r="BB516" s="3">
        <f>0</f>
        <v>0</v>
      </c>
      <c r="BC516" s="3">
        <f>IF('data sistem'!BI516="kurang dari 1 juta",1000000,IF('data sistem'!BI516="antara 1 dan 2 juta",2000000,IF('data sistem'!BI516="lebih dari 2 juta",3000000,IF('data sistem'!BI516="lebih dari 3 juta",4000000,0))))</f>
        <v>0</v>
      </c>
      <c r="BD516" s="3" t="str">
        <f>IF('data sistem'!DE516&gt;0,'data sistem'!DE516,"")</f>
        <v/>
      </c>
      <c r="BE516" s="3" t="str">
        <f>IF('data sistem'!DF516="lebih tinggi",1,IF('data sistem'!DF516="sama",2,IF('data sistem'!DF516="lebih rendah",3,IF('data sistem'!DF516="tidak perlu",4,""))))</f>
        <v/>
      </c>
      <c r="BF516" s="3">
        <f>'data sistem'!DG516*1</f>
        <v>0</v>
      </c>
      <c r="BG516" s="3">
        <f>'data sistem'!DH516*2</f>
        <v>0</v>
      </c>
      <c r="BH516" s="3">
        <f>'data sistem'!DI516*3</f>
        <v>0</v>
      </c>
      <c r="BI516" s="3">
        <f>'data sistem'!DJ516*4</f>
        <v>0</v>
      </c>
      <c r="BJ516" s="3">
        <f>'data sistem'!DK516*5</f>
        <v>0</v>
      </c>
      <c r="BK516" s="3">
        <f>'data sistem'!DL516*6</f>
        <v>0</v>
      </c>
      <c r="BL516" s="3">
        <f>'data sistem'!DM516*7</f>
        <v>0</v>
      </c>
      <c r="BM516" s="3">
        <f>'data sistem'!DN516*8</f>
        <v>0</v>
      </c>
      <c r="BN516" s="3">
        <f>'data sistem'!DO516*9</f>
        <v>0</v>
      </c>
      <c r="BO516" s="3">
        <f>'data sistem'!DP516*10</f>
        <v>0</v>
      </c>
      <c r="BP516" s="3">
        <f>'data sistem'!DQ516*11</f>
        <v>0</v>
      </c>
      <c r="BQ516" s="3">
        <f>'data sistem'!DR516*12</f>
        <v>0</v>
      </c>
      <c r="BR516" s="3">
        <v>0</v>
      </c>
      <c r="BT516" s="3">
        <f>'data sistem'!GU516</f>
        <v>0</v>
      </c>
      <c r="BU516" s="3">
        <f>'data sistem'!HX516</f>
        <v>0</v>
      </c>
      <c r="BV516" s="3">
        <f>'data sistem'!GV516</f>
        <v>0</v>
      </c>
      <c r="BW516" s="3">
        <f>'data sistem'!HY516</f>
        <v>0</v>
      </c>
      <c r="BX516" s="3">
        <f>'data sistem'!GW516</f>
        <v>0</v>
      </c>
      <c r="BY516" s="3">
        <f>'data sistem'!HV516</f>
        <v>0</v>
      </c>
      <c r="BZ516" s="3">
        <f>'data sistem'!HZ516</f>
        <v>0</v>
      </c>
      <c r="CA516" s="3">
        <f>'data sistem'!IY516</f>
        <v>0</v>
      </c>
      <c r="CB516" s="3">
        <f>'data sistem'!GX516</f>
        <v>0</v>
      </c>
      <c r="CC516" s="3">
        <f>'data sistem'!IA516</f>
        <v>0</v>
      </c>
      <c r="CD516" s="3">
        <f>'data sistem'!GY516</f>
        <v>0</v>
      </c>
      <c r="CE516" s="3">
        <f>'data sistem'!IB516</f>
        <v>0</v>
      </c>
      <c r="CF516" s="3">
        <f>'data sistem'!GZ516</f>
        <v>0</v>
      </c>
      <c r="CH516" s="3">
        <f>'data sistem'!IC516</f>
        <v>0</v>
      </c>
      <c r="CJ516" s="3">
        <f>'data sistem'!HA516</f>
        <v>0</v>
      </c>
      <c r="CK516" s="3">
        <f>'data sistem'!ID516</f>
        <v>0</v>
      </c>
      <c r="CL516" s="3">
        <f>'data sistem'!HB516</f>
        <v>0</v>
      </c>
      <c r="CM516" s="3">
        <f>'data sistem'!IE516</f>
        <v>0</v>
      </c>
      <c r="CN516" s="3">
        <f>'data sistem'!HC516</f>
        <v>0</v>
      </c>
      <c r="CO516" s="3">
        <f>'data sistem'!IF516</f>
        <v>0</v>
      </c>
      <c r="CP516" s="3">
        <f>'data sistem'!HD516</f>
        <v>0</v>
      </c>
      <c r="CQ516" s="3">
        <f>'data sistem'!IG516</f>
        <v>0</v>
      </c>
      <c r="CR516" s="3">
        <f>'data sistem'!HE516</f>
        <v>0</v>
      </c>
      <c r="CS516" s="3">
        <f>'data sistem'!IH516</f>
        <v>0</v>
      </c>
      <c r="CT516" s="3">
        <f>'data sistem'!HF516</f>
        <v>0</v>
      </c>
      <c r="CU516" s="3">
        <f>'data sistem'!II516</f>
        <v>0</v>
      </c>
      <c r="CV516" s="3">
        <f>'data sistem'!HG516</f>
        <v>0</v>
      </c>
      <c r="CW516" s="3">
        <f>'data sistem'!IJ516</f>
        <v>0</v>
      </c>
      <c r="CX516" s="3">
        <f>'data sistem'!HH516</f>
        <v>0</v>
      </c>
      <c r="CY516" s="3">
        <f>'data sistem'!IK516</f>
        <v>0</v>
      </c>
      <c r="CZ516" s="3">
        <f>'data sistem'!HI516</f>
        <v>0</v>
      </c>
      <c r="DA516" s="3">
        <f>'data sistem'!IL516</f>
        <v>0</v>
      </c>
      <c r="DB516" s="3">
        <f>'data sistem'!HJ516</f>
        <v>0</v>
      </c>
      <c r="DC516" s="3">
        <f>'data sistem'!IM516</f>
        <v>0</v>
      </c>
      <c r="DD516" s="3">
        <f>'data sistem'!HK516</f>
        <v>0</v>
      </c>
      <c r="DE516" s="3">
        <f>'data sistem'!IN516</f>
        <v>0</v>
      </c>
      <c r="DF516" s="3">
        <f>'data sistem'!HL516</f>
        <v>0</v>
      </c>
      <c r="DG516" s="3">
        <f>'data sistem'!IO516</f>
        <v>0</v>
      </c>
      <c r="DH516" s="3">
        <f>'data sistem'!HM516</f>
        <v>0</v>
      </c>
      <c r="DI516" s="3">
        <f>'data sistem'!HM516</f>
        <v>0</v>
      </c>
      <c r="DJ516" s="3">
        <f>'data sistem'!IP516</f>
        <v>0</v>
      </c>
      <c r="DK516" s="3">
        <f>'data sistem'!IP516</f>
        <v>0</v>
      </c>
      <c r="DL516" s="3">
        <f>'data sistem'!HN516</f>
        <v>0</v>
      </c>
      <c r="DM516" s="3">
        <f>'data sistem'!IQ516</f>
        <v>0</v>
      </c>
      <c r="DN516" s="3">
        <f>'data sistem'!HO516</f>
        <v>0</v>
      </c>
      <c r="DO516" s="3">
        <f>'data sistem'!IR516</f>
        <v>0</v>
      </c>
      <c r="DP516" s="3">
        <f>'data sistem'!HP516</f>
        <v>0</v>
      </c>
      <c r="DQ516" s="3">
        <f>'data sistem'!IS516</f>
        <v>0</v>
      </c>
      <c r="DR516" s="3">
        <f>'data sistem'!HQ516</f>
        <v>0</v>
      </c>
      <c r="DS516" s="3">
        <f>'data sistem'!IT516</f>
        <v>0</v>
      </c>
      <c r="DT516" s="3">
        <f>'data sistem'!HR516</f>
        <v>0</v>
      </c>
      <c r="DU516" s="3">
        <f>'data sistem'!IU516</f>
        <v>0</v>
      </c>
      <c r="DV516" s="3">
        <f>'data sistem'!HS516</f>
        <v>0</v>
      </c>
      <c r="DW516" s="3">
        <f>'data sistem'!IV516</f>
        <v>0</v>
      </c>
      <c r="DX516" s="3">
        <f>'data sistem'!HT516</f>
        <v>0</v>
      </c>
      <c r="DY516" s="3">
        <f>'data sistem'!IW516</f>
        <v>0</v>
      </c>
      <c r="DZ516" s="3">
        <f>'data sistem'!HU516</f>
        <v>0</v>
      </c>
      <c r="EA516" s="3">
        <f>'data sistem'!IX516</f>
        <v>0</v>
      </c>
    </row>
    <row r="517" spans="1:131" x14ac:dyDescent="0.3">
      <c r="A517" s="3" t="str">
        <f t="shared" si="8"/>
        <v>051022</v>
      </c>
      <c r="B517" s="3" t="e">
        <f>VLOOKUP('data sistem'!C517,kodeprodi!$A$2:$B$11,2,FALSE)</f>
        <v>#N/A</v>
      </c>
      <c r="C517" s="3">
        <f>'data sistem'!A517</f>
        <v>0</v>
      </c>
      <c r="D517" s="3">
        <f>'data sistem'!B517</f>
        <v>0</v>
      </c>
      <c r="E517" s="3">
        <f>'data sistem'!J517</f>
        <v>0</v>
      </c>
      <c r="F517" s="3">
        <f>'data sistem'!K517</f>
        <v>0</v>
      </c>
      <c r="G517" s="3">
        <f>2020-'data sistem'!E517</f>
        <v>2020</v>
      </c>
      <c r="H517" s="3">
        <f>1</f>
        <v>1</v>
      </c>
      <c r="I517" s="3">
        <f>2</f>
        <v>2</v>
      </c>
      <c r="J517" s="3">
        <f>3</f>
        <v>3</v>
      </c>
      <c r="K517" s="3">
        <f>3</f>
        <v>3</v>
      </c>
      <c r="L517" s="3">
        <f>1</f>
        <v>1</v>
      </c>
      <c r="M517" s="3">
        <f>2</f>
        <v>2</v>
      </c>
      <c r="N517" s="3">
        <f>1</f>
        <v>1</v>
      </c>
      <c r="O517" s="3" t="str">
        <f>IF('data sistem'!W517="tidak",3,IF('data sistem'!W517="ya",IF('data sistem'!DT517="sebelum lulus",1,IF('data sistem'!DT517="setelah lulus",2,"")),""))</f>
        <v/>
      </c>
      <c r="P517" s="3" t="str">
        <f>IF('data sistem'!DU517="0-3 bulan",1,IF('data sistem'!DU517="3-6 bulan",3,IF('data sistem'!DU517="6-12 bulan",6,IF('data sistem'!DU517="lebih dari 12 bulan",12,""))))</f>
        <v/>
      </c>
      <c r="Q517" s="3" t="str">
        <f>IF('data sistem'!DV517="0-3 bulan",1,IF('data sistem'!DV517="3-6 bulan",3,IF('data sistem'!DV517="6-12 bulan",6,IF('data sistem'!DV517="lebih dari 12 bulan",12,""))))</f>
        <v/>
      </c>
      <c r="R517" s="3">
        <f>'data sistem'!EA517</f>
        <v>0</v>
      </c>
      <c r="S517" s="3">
        <f>'data sistem'!EB517</f>
        <v>0</v>
      </c>
      <c r="T517" s="3">
        <f>'data sistem'!EC517</f>
        <v>0</v>
      </c>
      <c r="U517" s="3">
        <f>'data sistem'!ED517</f>
        <v>0</v>
      </c>
      <c r="V517" s="3">
        <f>'data sistem'!EE517</f>
        <v>0</v>
      </c>
      <c r="W517" s="3">
        <f>'data sistem'!EF517</f>
        <v>0</v>
      </c>
      <c r="X517" s="3">
        <f>'data sistem'!EG517</f>
        <v>0</v>
      </c>
      <c r="Y517" s="3" t="str">
        <f>IF('data sistem'!DW517="ya",1,IF('data sistem'!DW517="tidak",0,""))</f>
        <v/>
      </c>
      <c r="Z517" s="3">
        <f>'data sistem'!EM517</f>
        <v>0</v>
      </c>
      <c r="AA517" s="3">
        <f>'data sistem'!EH517</f>
        <v>0</v>
      </c>
      <c r="AB517" s="3">
        <f>'data sistem'!EI517</f>
        <v>0</v>
      </c>
      <c r="AC517" s="3">
        <f>'data sistem'!EJ517</f>
        <v>0</v>
      </c>
      <c r="AD517" s="3">
        <f>'data sistem'!EK517</f>
        <v>0</v>
      </c>
      <c r="AE517" s="3">
        <f>'data sistem'!EL517</f>
        <v>0</v>
      </c>
      <c r="AF517" s="3">
        <f>0</f>
        <v>0</v>
      </c>
      <c r="AH517" s="3">
        <f>IF('data sistem'!FB517="lebih dari 3",4,'data sistem'!FB517)</f>
        <v>0</v>
      </c>
      <c r="AI517" s="3" t="str">
        <f>IF('data sistem'!FF517="sebelum lulus",1,IF('data sistem'!FF517="setelah lulus",2,""))</f>
        <v/>
      </c>
      <c r="AJ517" s="3" t="str">
        <f>IF('data sistem'!FG517="0-3 bulan",1,IF('data sistem'!FG517="3-6 bulan",3,IF('data sistem'!FG517="6-12 bulan",6,IF('data sistem'!FG517="lebih dari 12 bulan",12,""))))</f>
        <v/>
      </c>
      <c r="AK517" s="3" t="str">
        <f>IF('data sistem'!FH517="0-3 bulan",1,IF('data sistem'!FH517="3-6 bulan",3,IF('data sistem'!FH517="6-12 bulan",6,IF('data sistem'!FH517="lebih dari 12 bulan",12,""))))</f>
        <v/>
      </c>
      <c r="AL517" s="3">
        <f>IF('data sistem'!FC517="lebih dari 3",4,'data sistem'!FC517)</f>
        <v>0</v>
      </c>
      <c r="AM517" s="3">
        <f>IF('data sistem'!FD517="lebih dari 3",4,'data sistem'!FD517)</f>
        <v>0</v>
      </c>
      <c r="AN517" s="3" t="str">
        <f>IF(LEFT('data sistem'!U517,7)="bekerja",1,IF(LEFT('data sistem'!U517,5)="tidak",2,""))</f>
        <v/>
      </c>
      <c r="AO517" s="3">
        <f>'data sistem'!M517*1</f>
        <v>0</v>
      </c>
      <c r="AP517" s="3">
        <f>'data sistem'!R517*2</f>
        <v>0</v>
      </c>
      <c r="AQ517" s="3">
        <f>'data sistem'!P517*3</f>
        <v>0</v>
      </c>
      <c r="AR517" s="3">
        <f>'data sistem'!Q517*4</f>
        <v>0</v>
      </c>
      <c r="AS517" s="3">
        <f>0</f>
        <v>0</v>
      </c>
      <c r="AU517" s="3">
        <f>IF('data sistem'!Q517="1",4,1)</f>
        <v>1</v>
      </c>
      <c r="AW517" s="3">
        <f>IF('data sistem'!AG517="bumn",1,IF('data sistem'!AG517="non-profit",2,IF('data sistem'!AG517="swasta",3,IF('data sistem'!AG517="wiraswasta",4,5))))</f>
        <v>5</v>
      </c>
      <c r="AX517" s="3">
        <f>IF(AW517=5,'data sistem'!AG517,"")</f>
        <v>0</v>
      </c>
      <c r="AY517" s="3">
        <f>IF('data sistem'!T517=0,1,'data sistem'!T517=0)</f>
        <v>1</v>
      </c>
      <c r="BA517" s="3">
        <f>IF('data sistem'!AM517="kurang dari 1 juta",1000000,IF('data sistem'!AM517="antara 1 dan 2 juta",2000000,IF('data sistem'!AM517="lebih dari 2 juta",3000000,IF('data sistem'!AM517="lebih dari 3 juta",4000000,0))))</f>
        <v>0</v>
      </c>
      <c r="BB517" s="3">
        <f>0</f>
        <v>0</v>
      </c>
      <c r="BC517" s="3">
        <f>IF('data sistem'!BI517="kurang dari 1 juta",1000000,IF('data sistem'!BI517="antara 1 dan 2 juta",2000000,IF('data sistem'!BI517="lebih dari 2 juta",3000000,IF('data sistem'!BI517="lebih dari 3 juta",4000000,0))))</f>
        <v>0</v>
      </c>
      <c r="BD517" s="3" t="str">
        <f>IF('data sistem'!DE517&gt;0,'data sistem'!DE517,"")</f>
        <v/>
      </c>
      <c r="BE517" s="3" t="str">
        <f>IF('data sistem'!DF517="lebih tinggi",1,IF('data sistem'!DF517="sama",2,IF('data sistem'!DF517="lebih rendah",3,IF('data sistem'!DF517="tidak perlu",4,""))))</f>
        <v/>
      </c>
      <c r="BF517" s="3">
        <f>'data sistem'!DG517*1</f>
        <v>0</v>
      </c>
      <c r="BG517" s="3">
        <f>'data sistem'!DH517*2</f>
        <v>0</v>
      </c>
      <c r="BH517" s="3">
        <f>'data sistem'!DI517*3</f>
        <v>0</v>
      </c>
      <c r="BI517" s="3">
        <f>'data sistem'!DJ517*4</f>
        <v>0</v>
      </c>
      <c r="BJ517" s="3">
        <f>'data sistem'!DK517*5</f>
        <v>0</v>
      </c>
      <c r="BK517" s="3">
        <f>'data sistem'!DL517*6</f>
        <v>0</v>
      </c>
      <c r="BL517" s="3">
        <f>'data sistem'!DM517*7</f>
        <v>0</v>
      </c>
      <c r="BM517" s="3">
        <f>'data sistem'!DN517*8</f>
        <v>0</v>
      </c>
      <c r="BN517" s="3">
        <f>'data sistem'!DO517*9</f>
        <v>0</v>
      </c>
      <c r="BO517" s="3">
        <f>'data sistem'!DP517*10</f>
        <v>0</v>
      </c>
      <c r="BP517" s="3">
        <f>'data sistem'!DQ517*11</f>
        <v>0</v>
      </c>
      <c r="BQ517" s="3">
        <f>'data sistem'!DR517*12</f>
        <v>0</v>
      </c>
      <c r="BR517" s="3">
        <v>0</v>
      </c>
      <c r="BT517" s="3">
        <f>'data sistem'!GU517</f>
        <v>0</v>
      </c>
      <c r="BU517" s="3">
        <f>'data sistem'!HX517</f>
        <v>0</v>
      </c>
      <c r="BV517" s="3">
        <f>'data sistem'!GV517</f>
        <v>0</v>
      </c>
      <c r="BW517" s="3">
        <f>'data sistem'!HY517</f>
        <v>0</v>
      </c>
      <c r="BX517" s="3">
        <f>'data sistem'!GW517</f>
        <v>0</v>
      </c>
      <c r="BY517" s="3">
        <f>'data sistem'!HV517</f>
        <v>0</v>
      </c>
      <c r="BZ517" s="3">
        <f>'data sistem'!HZ517</f>
        <v>0</v>
      </c>
      <c r="CA517" s="3">
        <f>'data sistem'!IY517</f>
        <v>0</v>
      </c>
      <c r="CB517" s="3">
        <f>'data sistem'!GX517</f>
        <v>0</v>
      </c>
      <c r="CC517" s="3">
        <f>'data sistem'!IA517</f>
        <v>0</v>
      </c>
      <c r="CD517" s="3">
        <f>'data sistem'!GY517</f>
        <v>0</v>
      </c>
      <c r="CE517" s="3">
        <f>'data sistem'!IB517</f>
        <v>0</v>
      </c>
      <c r="CF517" s="3">
        <f>'data sistem'!GZ517</f>
        <v>0</v>
      </c>
      <c r="CH517" s="3">
        <f>'data sistem'!IC517</f>
        <v>0</v>
      </c>
      <c r="CJ517" s="3">
        <f>'data sistem'!HA517</f>
        <v>0</v>
      </c>
      <c r="CK517" s="3">
        <f>'data sistem'!ID517</f>
        <v>0</v>
      </c>
      <c r="CL517" s="3">
        <f>'data sistem'!HB517</f>
        <v>0</v>
      </c>
      <c r="CM517" s="3">
        <f>'data sistem'!IE517</f>
        <v>0</v>
      </c>
      <c r="CN517" s="3">
        <f>'data sistem'!HC517</f>
        <v>0</v>
      </c>
      <c r="CO517" s="3">
        <f>'data sistem'!IF517</f>
        <v>0</v>
      </c>
      <c r="CP517" s="3">
        <f>'data sistem'!HD517</f>
        <v>0</v>
      </c>
      <c r="CQ517" s="3">
        <f>'data sistem'!IG517</f>
        <v>0</v>
      </c>
      <c r="CR517" s="3">
        <f>'data sistem'!HE517</f>
        <v>0</v>
      </c>
      <c r="CS517" s="3">
        <f>'data sistem'!IH517</f>
        <v>0</v>
      </c>
      <c r="CT517" s="3">
        <f>'data sistem'!HF517</f>
        <v>0</v>
      </c>
      <c r="CU517" s="3">
        <f>'data sistem'!II517</f>
        <v>0</v>
      </c>
      <c r="CV517" s="3">
        <f>'data sistem'!HG517</f>
        <v>0</v>
      </c>
      <c r="CW517" s="3">
        <f>'data sistem'!IJ517</f>
        <v>0</v>
      </c>
      <c r="CX517" s="3">
        <f>'data sistem'!HH517</f>
        <v>0</v>
      </c>
      <c r="CY517" s="3">
        <f>'data sistem'!IK517</f>
        <v>0</v>
      </c>
      <c r="CZ517" s="3">
        <f>'data sistem'!HI517</f>
        <v>0</v>
      </c>
      <c r="DA517" s="3">
        <f>'data sistem'!IL517</f>
        <v>0</v>
      </c>
      <c r="DB517" s="3">
        <f>'data sistem'!HJ517</f>
        <v>0</v>
      </c>
      <c r="DC517" s="3">
        <f>'data sistem'!IM517</f>
        <v>0</v>
      </c>
      <c r="DD517" s="3">
        <f>'data sistem'!HK517</f>
        <v>0</v>
      </c>
      <c r="DE517" s="3">
        <f>'data sistem'!IN517</f>
        <v>0</v>
      </c>
      <c r="DF517" s="3">
        <f>'data sistem'!HL517</f>
        <v>0</v>
      </c>
      <c r="DG517" s="3">
        <f>'data sistem'!IO517</f>
        <v>0</v>
      </c>
      <c r="DH517" s="3">
        <f>'data sistem'!HM517</f>
        <v>0</v>
      </c>
      <c r="DI517" s="3">
        <f>'data sistem'!HM517</f>
        <v>0</v>
      </c>
      <c r="DJ517" s="3">
        <f>'data sistem'!IP517</f>
        <v>0</v>
      </c>
      <c r="DK517" s="3">
        <f>'data sistem'!IP517</f>
        <v>0</v>
      </c>
      <c r="DL517" s="3">
        <f>'data sistem'!HN517</f>
        <v>0</v>
      </c>
      <c r="DM517" s="3">
        <f>'data sistem'!IQ517</f>
        <v>0</v>
      </c>
      <c r="DN517" s="3">
        <f>'data sistem'!HO517</f>
        <v>0</v>
      </c>
      <c r="DO517" s="3">
        <f>'data sistem'!IR517</f>
        <v>0</v>
      </c>
      <c r="DP517" s="3">
        <f>'data sistem'!HP517</f>
        <v>0</v>
      </c>
      <c r="DQ517" s="3">
        <f>'data sistem'!IS517</f>
        <v>0</v>
      </c>
      <c r="DR517" s="3">
        <f>'data sistem'!HQ517</f>
        <v>0</v>
      </c>
      <c r="DS517" s="3">
        <f>'data sistem'!IT517</f>
        <v>0</v>
      </c>
      <c r="DT517" s="3">
        <f>'data sistem'!HR517</f>
        <v>0</v>
      </c>
      <c r="DU517" s="3">
        <f>'data sistem'!IU517</f>
        <v>0</v>
      </c>
      <c r="DV517" s="3">
        <f>'data sistem'!HS517</f>
        <v>0</v>
      </c>
      <c r="DW517" s="3">
        <f>'data sistem'!IV517</f>
        <v>0</v>
      </c>
      <c r="DX517" s="3">
        <f>'data sistem'!HT517</f>
        <v>0</v>
      </c>
      <c r="DY517" s="3">
        <f>'data sistem'!IW517</f>
        <v>0</v>
      </c>
      <c r="DZ517" s="3">
        <f>'data sistem'!HU517</f>
        <v>0</v>
      </c>
      <c r="EA517" s="3">
        <f>'data sistem'!IX517</f>
        <v>0</v>
      </c>
    </row>
    <row r="518" spans="1:131" x14ac:dyDescent="0.3">
      <c r="A518" s="3" t="str">
        <f t="shared" si="8"/>
        <v>051022</v>
      </c>
      <c r="B518" s="3" t="e">
        <f>VLOOKUP('data sistem'!C518,kodeprodi!$A$2:$B$11,2,FALSE)</f>
        <v>#N/A</v>
      </c>
      <c r="C518" s="3">
        <f>'data sistem'!A518</f>
        <v>0</v>
      </c>
      <c r="D518" s="3">
        <f>'data sistem'!B518</f>
        <v>0</v>
      </c>
      <c r="E518" s="3">
        <f>'data sistem'!J518</f>
        <v>0</v>
      </c>
      <c r="F518" s="3">
        <f>'data sistem'!K518</f>
        <v>0</v>
      </c>
      <c r="G518" s="3">
        <f>2020-'data sistem'!E518</f>
        <v>2020</v>
      </c>
      <c r="H518" s="3">
        <f>1</f>
        <v>1</v>
      </c>
      <c r="I518" s="3">
        <f>2</f>
        <v>2</v>
      </c>
      <c r="J518" s="3">
        <f>3</f>
        <v>3</v>
      </c>
      <c r="K518" s="3">
        <f>3</f>
        <v>3</v>
      </c>
      <c r="L518" s="3">
        <f>1</f>
        <v>1</v>
      </c>
      <c r="M518" s="3">
        <f>2</f>
        <v>2</v>
      </c>
      <c r="N518" s="3">
        <f>1</f>
        <v>1</v>
      </c>
      <c r="O518" s="3" t="str">
        <f>IF('data sistem'!W518="tidak",3,IF('data sistem'!W518="ya",IF('data sistem'!DT518="sebelum lulus",1,IF('data sistem'!DT518="setelah lulus",2,"")),""))</f>
        <v/>
      </c>
      <c r="P518" s="3" t="str">
        <f>IF('data sistem'!DU518="0-3 bulan",1,IF('data sistem'!DU518="3-6 bulan",3,IF('data sistem'!DU518="6-12 bulan",6,IF('data sistem'!DU518="lebih dari 12 bulan",12,""))))</f>
        <v/>
      </c>
      <c r="Q518" s="3" t="str">
        <f>IF('data sistem'!DV518="0-3 bulan",1,IF('data sistem'!DV518="3-6 bulan",3,IF('data sistem'!DV518="6-12 bulan",6,IF('data sistem'!DV518="lebih dari 12 bulan",12,""))))</f>
        <v/>
      </c>
      <c r="R518" s="3">
        <f>'data sistem'!EA518</f>
        <v>0</v>
      </c>
      <c r="S518" s="3">
        <f>'data sistem'!EB518</f>
        <v>0</v>
      </c>
      <c r="T518" s="3">
        <f>'data sistem'!EC518</f>
        <v>0</v>
      </c>
      <c r="U518" s="3">
        <f>'data sistem'!ED518</f>
        <v>0</v>
      </c>
      <c r="V518" s="3">
        <f>'data sistem'!EE518</f>
        <v>0</v>
      </c>
      <c r="W518" s="3">
        <f>'data sistem'!EF518</f>
        <v>0</v>
      </c>
      <c r="X518" s="3">
        <f>'data sistem'!EG518</f>
        <v>0</v>
      </c>
      <c r="Y518" s="3" t="str">
        <f>IF('data sistem'!DW518="ya",1,IF('data sistem'!DW518="tidak",0,""))</f>
        <v/>
      </c>
      <c r="Z518" s="3">
        <f>'data sistem'!EM518</f>
        <v>0</v>
      </c>
      <c r="AA518" s="3">
        <f>'data sistem'!EH518</f>
        <v>0</v>
      </c>
      <c r="AB518" s="3">
        <f>'data sistem'!EI518</f>
        <v>0</v>
      </c>
      <c r="AC518" s="3">
        <f>'data sistem'!EJ518</f>
        <v>0</v>
      </c>
      <c r="AD518" s="3">
        <f>'data sistem'!EK518</f>
        <v>0</v>
      </c>
      <c r="AE518" s="3">
        <f>'data sistem'!EL518</f>
        <v>0</v>
      </c>
      <c r="AF518" s="3">
        <f>0</f>
        <v>0</v>
      </c>
      <c r="AH518" s="3">
        <f>IF('data sistem'!FB518="lebih dari 3",4,'data sistem'!FB518)</f>
        <v>0</v>
      </c>
      <c r="AI518" s="3" t="str">
        <f>IF('data sistem'!FF518="sebelum lulus",1,IF('data sistem'!FF518="setelah lulus",2,""))</f>
        <v/>
      </c>
      <c r="AJ518" s="3" t="str">
        <f>IF('data sistem'!FG518="0-3 bulan",1,IF('data sistem'!FG518="3-6 bulan",3,IF('data sistem'!FG518="6-12 bulan",6,IF('data sistem'!FG518="lebih dari 12 bulan",12,""))))</f>
        <v/>
      </c>
      <c r="AK518" s="3" t="str">
        <f>IF('data sistem'!FH518="0-3 bulan",1,IF('data sistem'!FH518="3-6 bulan",3,IF('data sistem'!FH518="6-12 bulan",6,IF('data sistem'!FH518="lebih dari 12 bulan",12,""))))</f>
        <v/>
      </c>
      <c r="AL518" s="3">
        <f>IF('data sistem'!FC518="lebih dari 3",4,'data sistem'!FC518)</f>
        <v>0</v>
      </c>
      <c r="AM518" s="3">
        <f>IF('data sistem'!FD518="lebih dari 3",4,'data sistem'!FD518)</f>
        <v>0</v>
      </c>
      <c r="AN518" s="3" t="str">
        <f>IF(LEFT('data sistem'!U518,7)="bekerja",1,IF(LEFT('data sistem'!U518,5)="tidak",2,""))</f>
        <v/>
      </c>
      <c r="AO518" s="3">
        <f>'data sistem'!M518*1</f>
        <v>0</v>
      </c>
      <c r="AP518" s="3">
        <f>'data sistem'!R518*2</f>
        <v>0</v>
      </c>
      <c r="AQ518" s="3">
        <f>'data sistem'!P518*3</f>
        <v>0</v>
      </c>
      <c r="AR518" s="3">
        <f>'data sistem'!Q518*4</f>
        <v>0</v>
      </c>
      <c r="AS518" s="3">
        <f>0</f>
        <v>0</v>
      </c>
      <c r="AU518" s="3">
        <f>IF('data sistem'!Q518="1",4,1)</f>
        <v>1</v>
      </c>
      <c r="AW518" s="3">
        <f>IF('data sistem'!AG518="bumn",1,IF('data sistem'!AG518="non-profit",2,IF('data sistem'!AG518="swasta",3,IF('data sistem'!AG518="wiraswasta",4,5))))</f>
        <v>5</v>
      </c>
      <c r="AX518" s="3">
        <f>IF(AW518=5,'data sistem'!AG518,"")</f>
        <v>0</v>
      </c>
      <c r="AY518" s="3">
        <f>IF('data sistem'!T518=0,1,'data sistem'!T518=0)</f>
        <v>1</v>
      </c>
      <c r="BA518" s="3">
        <f>IF('data sistem'!AM518="kurang dari 1 juta",1000000,IF('data sistem'!AM518="antara 1 dan 2 juta",2000000,IF('data sistem'!AM518="lebih dari 2 juta",3000000,IF('data sistem'!AM518="lebih dari 3 juta",4000000,0))))</f>
        <v>0</v>
      </c>
      <c r="BB518" s="3">
        <f>0</f>
        <v>0</v>
      </c>
      <c r="BC518" s="3">
        <f>IF('data sistem'!BI518="kurang dari 1 juta",1000000,IF('data sistem'!BI518="antara 1 dan 2 juta",2000000,IF('data sistem'!BI518="lebih dari 2 juta",3000000,IF('data sistem'!BI518="lebih dari 3 juta",4000000,0))))</f>
        <v>0</v>
      </c>
      <c r="BD518" s="3" t="str">
        <f>IF('data sistem'!DE518&gt;0,'data sistem'!DE518,"")</f>
        <v/>
      </c>
      <c r="BE518" s="3" t="str">
        <f>IF('data sistem'!DF518="lebih tinggi",1,IF('data sistem'!DF518="sama",2,IF('data sistem'!DF518="lebih rendah",3,IF('data sistem'!DF518="tidak perlu",4,""))))</f>
        <v/>
      </c>
      <c r="BF518" s="3">
        <f>'data sistem'!DG518*1</f>
        <v>0</v>
      </c>
      <c r="BG518" s="3">
        <f>'data sistem'!DH518*2</f>
        <v>0</v>
      </c>
      <c r="BH518" s="3">
        <f>'data sistem'!DI518*3</f>
        <v>0</v>
      </c>
      <c r="BI518" s="3">
        <f>'data sistem'!DJ518*4</f>
        <v>0</v>
      </c>
      <c r="BJ518" s="3">
        <f>'data sistem'!DK518*5</f>
        <v>0</v>
      </c>
      <c r="BK518" s="3">
        <f>'data sistem'!DL518*6</f>
        <v>0</v>
      </c>
      <c r="BL518" s="3">
        <f>'data sistem'!DM518*7</f>
        <v>0</v>
      </c>
      <c r="BM518" s="3">
        <f>'data sistem'!DN518*8</f>
        <v>0</v>
      </c>
      <c r="BN518" s="3">
        <f>'data sistem'!DO518*9</f>
        <v>0</v>
      </c>
      <c r="BO518" s="3">
        <f>'data sistem'!DP518*10</f>
        <v>0</v>
      </c>
      <c r="BP518" s="3">
        <f>'data sistem'!DQ518*11</f>
        <v>0</v>
      </c>
      <c r="BQ518" s="3">
        <f>'data sistem'!DR518*12</f>
        <v>0</v>
      </c>
      <c r="BR518" s="3">
        <v>0</v>
      </c>
      <c r="BT518" s="3">
        <f>'data sistem'!GU518</f>
        <v>0</v>
      </c>
      <c r="BU518" s="3">
        <f>'data sistem'!HX518</f>
        <v>0</v>
      </c>
      <c r="BV518" s="3">
        <f>'data sistem'!GV518</f>
        <v>0</v>
      </c>
      <c r="BW518" s="3">
        <f>'data sistem'!HY518</f>
        <v>0</v>
      </c>
      <c r="BX518" s="3">
        <f>'data sistem'!GW518</f>
        <v>0</v>
      </c>
      <c r="BY518" s="3">
        <f>'data sistem'!HV518</f>
        <v>0</v>
      </c>
      <c r="BZ518" s="3">
        <f>'data sistem'!HZ518</f>
        <v>0</v>
      </c>
      <c r="CA518" s="3">
        <f>'data sistem'!IY518</f>
        <v>0</v>
      </c>
      <c r="CB518" s="3">
        <f>'data sistem'!GX518</f>
        <v>0</v>
      </c>
      <c r="CC518" s="3">
        <f>'data sistem'!IA518</f>
        <v>0</v>
      </c>
      <c r="CD518" s="3">
        <f>'data sistem'!GY518</f>
        <v>0</v>
      </c>
      <c r="CE518" s="3">
        <f>'data sistem'!IB518</f>
        <v>0</v>
      </c>
      <c r="CF518" s="3">
        <f>'data sistem'!GZ518</f>
        <v>0</v>
      </c>
      <c r="CH518" s="3">
        <f>'data sistem'!IC518</f>
        <v>0</v>
      </c>
      <c r="CJ518" s="3">
        <f>'data sistem'!HA518</f>
        <v>0</v>
      </c>
      <c r="CK518" s="3">
        <f>'data sistem'!ID518</f>
        <v>0</v>
      </c>
      <c r="CL518" s="3">
        <f>'data sistem'!HB518</f>
        <v>0</v>
      </c>
      <c r="CM518" s="3">
        <f>'data sistem'!IE518</f>
        <v>0</v>
      </c>
      <c r="CN518" s="3">
        <f>'data sistem'!HC518</f>
        <v>0</v>
      </c>
      <c r="CO518" s="3">
        <f>'data sistem'!IF518</f>
        <v>0</v>
      </c>
      <c r="CP518" s="3">
        <f>'data sistem'!HD518</f>
        <v>0</v>
      </c>
      <c r="CQ518" s="3">
        <f>'data sistem'!IG518</f>
        <v>0</v>
      </c>
      <c r="CR518" s="3">
        <f>'data sistem'!HE518</f>
        <v>0</v>
      </c>
      <c r="CS518" s="3">
        <f>'data sistem'!IH518</f>
        <v>0</v>
      </c>
      <c r="CT518" s="3">
        <f>'data sistem'!HF518</f>
        <v>0</v>
      </c>
      <c r="CU518" s="3">
        <f>'data sistem'!II518</f>
        <v>0</v>
      </c>
      <c r="CV518" s="3">
        <f>'data sistem'!HG518</f>
        <v>0</v>
      </c>
      <c r="CW518" s="3">
        <f>'data sistem'!IJ518</f>
        <v>0</v>
      </c>
      <c r="CX518" s="3">
        <f>'data sistem'!HH518</f>
        <v>0</v>
      </c>
      <c r="CY518" s="3">
        <f>'data sistem'!IK518</f>
        <v>0</v>
      </c>
      <c r="CZ518" s="3">
        <f>'data sistem'!HI518</f>
        <v>0</v>
      </c>
      <c r="DA518" s="3">
        <f>'data sistem'!IL518</f>
        <v>0</v>
      </c>
      <c r="DB518" s="3">
        <f>'data sistem'!HJ518</f>
        <v>0</v>
      </c>
      <c r="DC518" s="3">
        <f>'data sistem'!IM518</f>
        <v>0</v>
      </c>
      <c r="DD518" s="3">
        <f>'data sistem'!HK518</f>
        <v>0</v>
      </c>
      <c r="DE518" s="3">
        <f>'data sistem'!IN518</f>
        <v>0</v>
      </c>
      <c r="DF518" s="3">
        <f>'data sistem'!HL518</f>
        <v>0</v>
      </c>
      <c r="DG518" s="3">
        <f>'data sistem'!IO518</f>
        <v>0</v>
      </c>
      <c r="DH518" s="3">
        <f>'data sistem'!HM518</f>
        <v>0</v>
      </c>
      <c r="DI518" s="3">
        <f>'data sistem'!HM518</f>
        <v>0</v>
      </c>
      <c r="DJ518" s="3">
        <f>'data sistem'!IP518</f>
        <v>0</v>
      </c>
      <c r="DK518" s="3">
        <f>'data sistem'!IP518</f>
        <v>0</v>
      </c>
      <c r="DL518" s="3">
        <f>'data sistem'!HN518</f>
        <v>0</v>
      </c>
      <c r="DM518" s="3">
        <f>'data sistem'!IQ518</f>
        <v>0</v>
      </c>
      <c r="DN518" s="3">
        <f>'data sistem'!HO518</f>
        <v>0</v>
      </c>
      <c r="DO518" s="3">
        <f>'data sistem'!IR518</f>
        <v>0</v>
      </c>
      <c r="DP518" s="3">
        <f>'data sistem'!HP518</f>
        <v>0</v>
      </c>
      <c r="DQ518" s="3">
        <f>'data sistem'!IS518</f>
        <v>0</v>
      </c>
      <c r="DR518" s="3">
        <f>'data sistem'!HQ518</f>
        <v>0</v>
      </c>
      <c r="DS518" s="3">
        <f>'data sistem'!IT518</f>
        <v>0</v>
      </c>
      <c r="DT518" s="3">
        <f>'data sistem'!HR518</f>
        <v>0</v>
      </c>
      <c r="DU518" s="3">
        <f>'data sistem'!IU518</f>
        <v>0</v>
      </c>
      <c r="DV518" s="3">
        <f>'data sistem'!HS518</f>
        <v>0</v>
      </c>
      <c r="DW518" s="3">
        <f>'data sistem'!IV518</f>
        <v>0</v>
      </c>
      <c r="DX518" s="3">
        <f>'data sistem'!HT518</f>
        <v>0</v>
      </c>
      <c r="DY518" s="3">
        <f>'data sistem'!IW518</f>
        <v>0</v>
      </c>
      <c r="DZ518" s="3">
        <f>'data sistem'!HU518</f>
        <v>0</v>
      </c>
      <c r="EA518" s="3">
        <f>'data sistem'!IX518</f>
        <v>0</v>
      </c>
    </row>
    <row r="519" spans="1:131" x14ac:dyDescent="0.3">
      <c r="A519" s="3" t="str">
        <f t="shared" si="8"/>
        <v>051022</v>
      </c>
      <c r="B519" s="3" t="e">
        <f>VLOOKUP('data sistem'!C519,kodeprodi!$A$2:$B$11,2,FALSE)</f>
        <v>#N/A</v>
      </c>
      <c r="C519" s="3">
        <f>'data sistem'!A519</f>
        <v>0</v>
      </c>
      <c r="D519" s="3">
        <f>'data sistem'!B519</f>
        <v>0</v>
      </c>
      <c r="E519" s="3">
        <f>'data sistem'!J519</f>
        <v>0</v>
      </c>
      <c r="F519" s="3">
        <f>'data sistem'!K519</f>
        <v>0</v>
      </c>
      <c r="G519" s="3">
        <f>2020-'data sistem'!E519</f>
        <v>2020</v>
      </c>
      <c r="H519" s="3">
        <f>1</f>
        <v>1</v>
      </c>
      <c r="I519" s="3">
        <f>2</f>
        <v>2</v>
      </c>
      <c r="J519" s="3">
        <f>3</f>
        <v>3</v>
      </c>
      <c r="K519" s="3">
        <f>3</f>
        <v>3</v>
      </c>
      <c r="L519" s="3">
        <f>1</f>
        <v>1</v>
      </c>
      <c r="M519" s="3">
        <f>2</f>
        <v>2</v>
      </c>
      <c r="N519" s="3">
        <f>1</f>
        <v>1</v>
      </c>
      <c r="O519" s="3" t="str">
        <f>IF('data sistem'!W519="tidak",3,IF('data sistem'!W519="ya",IF('data sistem'!DT519="sebelum lulus",1,IF('data sistem'!DT519="setelah lulus",2,"")),""))</f>
        <v/>
      </c>
      <c r="P519" s="3" t="str">
        <f>IF('data sistem'!DU519="0-3 bulan",1,IF('data sistem'!DU519="3-6 bulan",3,IF('data sistem'!DU519="6-12 bulan",6,IF('data sistem'!DU519="lebih dari 12 bulan",12,""))))</f>
        <v/>
      </c>
      <c r="Q519" s="3" t="str">
        <f>IF('data sistem'!DV519="0-3 bulan",1,IF('data sistem'!DV519="3-6 bulan",3,IF('data sistem'!DV519="6-12 bulan",6,IF('data sistem'!DV519="lebih dari 12 bulan",12,""))))</f>
        <v/>
      </c>
      <c r="R519" s="3">
        <f>'data sistem'!EA519</f>
        <v>0</v>
      </c>
      <c r="S519" s="3">
        <f>'data sistem'!EB519</f>
        <v>0</v>
      </c>
      <c r="T519" s="3">
        <f>'data sistem'!EC519</f>
        <v>0</v>
      </c>
      <c r="U519" s="3">
        <f>'data sistem'!ED519</f>
        <v>0</v>
      </c>
      <c r="V519" s="3">
        <f>'data sistem'!EE519</f>
        <v>0</v>
      </c>
      <c r="W519" s="3">
        <f>'data sistem'!EF519</f>
        <v>0</v>
      </c>
      <c r="X519" s="3">
        <f>'data sistem'!EG519</f>
        <v>0</v>
      </c>
      <c r="Y519" s="3" t="str">
        <f>IF('data sistem'!DW519="ya",1,IF('data sistem'!DW519="tidak",0,""))</f>
        <v/>
      </c>
      <c r="Z519" s="3">
        <f>'data sistem'!EM519</f>
        <v>0</v>
      </c>
      <c r="AA519" s="3">
        <f>'data sistem'!EH519</f>
        <v>0</v>
      </c>
      <c r="AB519" s="3">
        <f>'data sistem'!EI519</f>
        <v>0</v>
      </c>
      <c r="AC519" s="3">
        <f>'data sistem'!EJ519</f>
        <v>0</v>
      </c>
      <c r="AD519" s="3">
        <f>'data sistem'!EK519</f>
        <v>0</v>
      </c>
      <c r="AE519" s="3">
        <f>'data sistem'!EL519</f>
        <v>0</v>
      </c>
      <c r="AF519" s="3">
        <f>0</f>
        <v>0</v>
      </c>
      <c r="AH519" s="3">
        <f>IF('data sistem'!FB519="lebih dari 3",4,'data sistem'!FB519)</f>
        <v>0</v>
      </c>
      <c r="AI519" s="3" t="str">
        <f>IF('data sistem'!FF519="sebelum lulus",1,IF('data sistem'!FF519="setelah lulus",2,""))</f>
        <v/>
      </c>
      <c r="AJ519" s="3" t="str">
        <f>IF('data sistem'!FG519="0-3 bulan",1,IF('data sistem'!FG519="3-6 bulan",3,IF('data sistem'!FG519="6-12 bulan",6,IF('data sistem'!FG519="lebih dari 12 bulan",12,""))))</f>
        <v/>
      </c>
      <c r="AK519" s="3" t="str">
        <f>IF('data sistem'!FH519="0-3 bulan",1,IF('data sistem'!FH519="3-6 bulan",3,IF('data sistem'!FH519="6-12 bulan",6,IF('data sistem'!FH519="lebih dari 12 bulan",12,""))))</f>
        <v/>
      </c>
      <c r="AL519" s="3">
        <f>IF('data sistem'!FC519="lebih dari 3",4,'data sistem'!FC519)</f>
        <v>0</v>
      </c>
      <c r="AM519" s="3">
        <f>IF('data sistem'!FD519="lebih dari 3",4,'data sistem'!FD519)</f>
        <v>0</v>
      </c>
      <c r="AN519" s="3" t="str">
        <f>IF(LEFT('data sistem'!U519,7)="bekerja",1,IF(LEFT('data sistem'!U519,5)="tidak",2,""))</f>
        <v/>
      </c>
      <c r="AO519" s="3">
        <f>'data sistem'!M519*1</f>
        <v>0</v>
      </c>
      <c r="AP519" s="3">
        <f>'data sistem'!R519*2</f>
        <v>0</v>
      </c>
      <c r="AQ519" s="3">
        <f>'data sistem'!P519*3</f>
        <v>0</v>
      </c>
      <c r="AR519" s="3">
        <f>'data sistem'!Q519*4</f>
        <v>0</v>
      </c>
      <c r="AS519" s="3">
        <f>0</f>
        <v>0</v>
      </c>
      <c r="AU519" s="3">
        <f>IF('data sistem'!Q519="1",4,1)</f>
        <v>1</v>
      </c>
      <c r="AW519" s="3">
        <f>IF('data sistem'!AG519="bumn",1,IF('data sistem'!AG519="non-profit",2,IF('data sistem'!AG519="swasta",3,IF('data sistem'!AG519="wiraswasta",4,5))))</f>
        <v>5</v>
      </c>
      <c r="AX519" s="3">
        <f>IF(AW519=5,'data sistem'!AG519,"")</f>
        <v>0</v>
      </c>
      <c r="AY519" s="3">
        <f>IF('data sistem'!T519=0,1,'data sistem'!T519=0)</f>
        <v>1</v>
      </c>
      <c r="BA519" s="3">
        <f>IF('data sistem'!AM519="kurang dari 1 juta",1000000,IF('data sistem'!AM519="antara 1 dan 2 juta",2000000,IF('data sistem'!AM519="lebih dari 2 juta",3000000,IF('data sistem'!AM519="lebih dari 3 juta",4000000,0))))</f>
        <v>0</v>
      </c>
      <c r="BB519" s="3">
        <f>0</f>
        <v>0</v>
      </c>
      <c r="BC519" s="3">
        <f>IF('data sistem'!BI519="kurang dari 1 juta",1000000,IF('data sistem'!BI519="antara 1 dan 2 juta",2000000,IF('data sistem'!BI519="lebih dari 2 juta",3000000,IF('data sistem'!BI519="lebih dari 3 juta",4000000,0))))</f>
        <v>0</v>
      </c>
      <c r="BD519" s="3" t="str">
        <f>IF('data sistem'!DE519&gt;0,'data sistem'!DE519,"")</f>
        <v/>
      </c>
      <c r="BE519" s="3" t="str">
        <f>IF('data sistem'!DF519="lebih tinggi",1,IF('data sistem'!DF519="sama",2,IF('data sistem'!DF519="lebih rendah",3,IF('data sistem'!DF519="tidak perlu",4,""))))</f>
        <v/>
      </c>
      <c r="BF519" s="3">
        <f>'data sistem'!DG519*1</f>
        <v>0</v>
      </c>
      <c r="BG519" s="3">
        <f>'data sistem'!DH519*2</f>
        <v>0</v>
      </c>
      <c r="BH519" s="3">
        <f>'data sistem'!DI519*3</f>
        <v>0</v>
      </c>
      <c r="BI519" s="3">
        <f>'data sistem'!DJ519*4</f>
        <v>0</v>
      </c>
      <c r="BJ519" s="3">
        <f>'data sistem'!DK519*5</f>
        <v>0</v>
      </c>
      <c r="BK519" s="3">
        <f>'data sistem'!DL519*6</f>
        <v>0</v>
      </c>
      <c r="BL519" s="3">
        <f>'data sistem'!DM519*7</f>
        <v>0</v>
      </c>
      <c r="BM519" s="3">
        <f>'data sistem'!DN519*8</f>
        <v>0</v>
      </c>
      <c r="BN519" s="3">
        <f>'data sistem'!DO519*9</f>
        <v>0</v>
      </c>
      <c r="BO519" s="3">
        <f>'data sistem'!DP519*10</f>
        <v>0</v>
      </c>
      <c r="BP519" s="3">
        <f>'data sistem'!DQ519*11</f>
        <v>0</v>
      </c>
      <c r="BQ519" s="3">
        <f>'data sistem'!DR519*12</f>
        <v>0</v>
      </c>
      <c r="BR519" s="3">
        <v>0</v>
      </c>
      <c r="BT519" s="3">
        <f>'data sistem'!GU519</f>
        <v>0</v>
      </c>
      <c r="BU519" s="3">
        <f>'data sistem'!HX519</f>
        <v>0</v>
      </c>
      <c r="BV519" s="3">
        <f>'data sistem'!GV519</f>
        <v>0</v>
      </c>
      <c r="BW519" s="3">
        <f>'data sistem'!HY519</f>
        <v>0</v>
      </c>
      <c r="BX519" s="3">
        <f>'data sistem'!GW519</f>
        <v>0</v>
      </c>
      <c r="BY519" s="3">
        <f>'data sistem'!HV519</f>
        <v>0</v>
      </c>
      <c r="BZ519" s="3">
        <f>'data sistem'!HZ519</f>
        <v>0</v>
      </c>
      <c r="CA519" s="3">
        <f>'data sistem'!IY519</f>
        <v>0</v>
      </c>
      <c r="CB519" s="3">
        <f>'data sistem'!GX519</f>
        <v>0</v>
      </c>
      <c r="CC519" s="3">
        <f>'data sistem'!IA519</f>
        <v>0</v>
      </c>
      <c r="CD519" s="3">
        <f>'data sistem'!GY519</f>
        <v>0</v>
      </c>
      <c r="CE519" s="3">
        <f>'data sistem'!IB519</f>
        <v>0</v>
      </c>
      <c r="CF519" s="3">
        <f>'data sistem'!GZ519</f>
        <v>0</v>
      </c>
      <c r="CH519" s="3">
        <f>'data sistem'!IC519</f>
        <v>0</v>
      </c>
      <c r="CJ519" s="3">
        <f>'data sistem'!HA519</f>
        <v>0</v>
      </c>
      <c r="CK519" s="3">
        <f>'data sistem'!ID519</f>
        <v>0</v>
      </c>
      <c r="CL519" s="3">
        <f>'data sistem'!HB519</f>
        <v>0</v>
      </c>
      <c r="CM519" s="3">
        <f>'data sistem'!IE519</f>
        <v>0</v>
      </c>
      <c r="CN519" s="3">
        <f>'data sistem'!HC519</f>
        <v>0</v>
      </c>
      <c r="CO519" s="3">
        <f>'data sistem'!IF519</f>
        <v>0</v>
      </c>
      <c r="CP519" s="3">
        <f>'data sistem'!HD519</f>
        <v>0</v>
      </c>
      <c r="CQ519" s="3">
        <f>'data sistem'!IG519</f>
        <v>0</v>
      </c>
      <c r="CR519" s="3">
        <f>'data sistem'!HE519</f>
        <v>0</v>
      </c>
      <c r="CS519" s="3">
        <f>'data sistem'!IH519</f>
        <v>0</v>
      </c>
      <c r="CT519" s="3">
        <f>'data sistem'!HF519</f>
        <v>0</v>
      </c>
      <c r="CU519" s="3">
        <f>'data sistem'!II519</f>
        <v>0</v>
      </c>
      <c r="CV519" s="3">
        <f>'data sistem'!HG519</f>
        <v>0</v>
      </c>
      <c r="CW519" s="3">
        <f>'data sistem'!IJ519</f>
        <v>0</v>
      </c>
      <c r="CX519" s="3">
        <f>'data sistem'!HH519</f>
        <v>0</v>
      </c>
      <c r="CY519" s="3">
        <f>'data sistem'!IK519</f>
        <v>0</v>
      </c>
      <c r="CZ519" s="3">
        <f>'data sistem'!HI519</f>
        <v>0</v>
      </c>
      <c r="DA519" s="3">
        <f>'data sistem'!IL519</f>
        <v>0</v>
      </c>
      <c r="DB519" s="3">
        <f>'data sistem'!HJ519</f>
        <v>0</v>
      </c>
      <c r="DC519" s="3">
        <f>'data sistem'!IM519</f>
        <v>0</v>
      </c>
      <c r="DD519" s="3">
        <f>'data sistem'!HK519</f>
        <v>0</v>
      </c>
      <c r="DE519" s="3">
        <f>'data sistem'!IN519</f>
        <v>0</v>
      </c>
      <c r="DF519" s="3">
        <f>'data sistem'!HL519</f>
        <v>0</v>
      </c>
      <c r="DG519" s="3">
        <f>'data sistem'!IO519</f>
        <v>0</v>
      </c>
      <c r="DH519" s="3">
        <f>'data sistem'!HM519</f>
        <v>0</v>
      </c>
      <c r="DI519" s="3">
        <f>'data sistem'!HM519</f>
        <v>0</v>
      </c>
      <c r="DJ519" s="3">
        <f>'data sistem'!IP519</f>
        <v>0</v>
      </c>
      <c r="DK519" s="3">
        <f>'data sistem'!IP519</f>
        <v>0</v>
      </c>
      <c r="DL519" s="3">
        <f>'data sistem'!HN519</f>
        <v>0</v>
      </c>
      <c r="DM519" s="3">
        <f>'data sistem'!IQ519</f>
        <v>0</v>
      </c>
      <c r="DN519" s="3">
        <f>'data sistem'!HO519</f>
        <v>0</v>
      </c>
      <c r="DO519" s="3">
        <f>'data sistem'!IR519</f>
        <v>0</v>
      </c>
      <c r="DP519" s="3">
        <f>'data sistem'!HP519</f>
        <v>0</v>
      </c>
      <c r="DQ519" s="3">
        <f>'data sistem'!IS519</f>
        <v>0</v>
      </c>
      <c r="DR519" s="3">
        <f>'data sistem'!HQ519</f>
        <v>0</v>
      </c>
      <c r="DS519" s="3">
        <f>'data sistem'!IT519</f>
        <v>0</v>
      </c>
      <c r="DT519" s="3">
        <f>'data sistem'!HR519</f>
        <v>0</v>
      </c>
      <c r="DU519" s="3">
        <f>'data sistem'!IU519</f>
        <v>0</v>
      </c>
      <c r="DV519" s="3">
        <f>'data sistem'!HS519</f>
        <v>0</v>
      </c>
      <c r="DW519" s="3">
        <f>'data sistem'!IV519</f>
        <v>0</v>
      </c>
      <c r="DX519" s="3">
        <f>'data sistem'!HT519</f>
        <v>0</v>
      </c>
      <c r="DY519" s="3">
        <f>'data sistem'!IW519</f>
        <v>0</v>
      </c>
      <c r="DZ519" s="3">
        <f>'data sistem'!HU519</f>
        <v>0</v>
      </c>
      <c r="EA519" s="3">
        <f>'data sistem'!IX519</f>
        <v>0</v>
      </c>
    </row>
    <row r="520" spans="1:131" x14ac:dyDescent="0.3">
      <c r="A520" s="3" t="str">
        <f t="shared" si="8"/>
        <v>051022</v>
      </c>
      <c r="B520" s="3" t="e">
        <f>VLOOKUP('data sistem'!C520,kodeprodi!$A$2:$B$11,2,FALSE)</f>
        <v>#N/A</v>
      </c>
      <c r="C520" s="3">
        <f>'data sistem'!A520</f>
        <v>0</v>
      </c>
      <c r="D520" s="3">
        <f>'data sistem'!B520</f>
        <v>0</v>
      </c>
      <c r="E520" s="3">
        <f>'data sistem'!J520</f>
        <v>0</v>
      </c>
      <c r="F520" s="3">
        <f>'data sistem'!K520</f>
        <v>0</v>
      </c>
      <c r="G520" s="3">
        <f>2020-'data sistem'!E520</f>
        <v>2020</v>
      </c>
      <c r="H520" s="3">
        <f>1</f>
        <v>1</v>
      </c>
      <c r="I520" s="3">
        <f>2</f>
        <v>2</v>
      </c>
      <c r="J520" s="3">
        <f>3</f>
        <v>3</v>
      </c>
      <c r="K520" s="3">
        <f>3</f>
        <v>3</v>
      </c>
      <c r="L520" s="3">
        <f>1</f>
        <v>1</v>
      </c>
      <c r="M520" s="3">
        <f>2</f>
        <v>2</v>
      </c>
      <c r="N520" s="3">
        <f>1</f>
        <v>1</v>
      </c>
      <c r="O520" s="3" t="str">
        <f>IF('data sistem'!W520="tidak",3,IF('data sistem'!W520="ya",IF('data sistem'!DT520="sebelum lulus",1,IF('data sistem'!DT520="setelah lulus",2,"")),""))</f>
        <v/>
      </c>
      <c r="P520" s="3" t="str">
        <f>IF('data sistem'!DU520="0-3 bulan",1,IF('data sistem'!DU520="3-6 bulan",3,IF('data sistem'!DU520="6-12 bulan",6,IF('data sistem'!DU520="lebih dari 12 bulan",12,""))))</f>
        <v/>
      </c>
      <c r="Q520" s="3" t="str">
        <f>IF('data sistem'!DV520="0-3 bulan",1,IF('data sistem'!DV520="3-6 bulan",3,IF('data sistem'!DV520="6-12 bulan",6,IF('data sistem'!DV520="lebih dari 12 bulan",12,""))))</f>
        <v/>
      </c>
      <c r="R520" s="3">
        <f>'data sistem'!EA520</f>
        <v>0</v>
      </c>
      <c r="S520" s="3">
        <f>'data sistem'!EB520</f>
        <v>0</v>
      </c>
      <c r="T520" s="3">
        <f>'data sistem'!EC520</f>
        <v>0</v>
      </c>
      <c r="U520" s="3">
        <f>'data sistem'!ED520</f>
        <v>0</v>
      </c>
      <c r="V520" s="3">
        <f>'data sistem'!EE520</f>
        <v>0</v>
      </c>
      <c r="W520" s="3">
        <f>'data sistem'!EF520</f>
        <v>0</v>
      </c>
      <c r="X520" s="3">
        <f>'data sistem'!EG520</f>
        <v>0</v>
      </c>
      <c r="Y520" s="3" t="str">
        <f>IF('data sistem'!DW520="ya",1,IF('data sistem'!DW520="tidak",0,""))</f>
        <v/>
      </c>
      <c r="Z520" s="3">
        <f>'data sistem'!EM520</f>
        <v>0</v>
      </c>
      <c r="AA520" s="3">
        <f>'data sistem'!EH520</f>
        <v>0</v>
      </c>
      <c r="AB520" s="3">
        <f>'data sistem'!EI520</f>
        <v>0</v>
      </c>
      <c r="AC520" s="3">
        <f>'data sistem'!EJ520</f>
        <v>0</v>
      </c>
      <c r="AD520" s="3">
        <f>'data sistem'!EK520</f>
        <v>0</v>
      </c>
      <c r="AE520" s="3">
        <f>'data sistem'!EL520</f>
        <v>0</v>
      </c>
      <c r="AF520" s="3">
        <f>0</f>
        <v>0</v>
      </c>
      <c r="AH520" s="3">
        <f>IF('data sistem'!FB520="lebih dari 3",4,'data sistem'!FB520)</f>
        <v>0</v>
      </c>
      <c r="AI520" s="3" t="str">
        <f>IF('data sistem'!FF520="sebelum lulus",1,IF('data sistem'!FF520="setelah lulus",2,""))</f>
        <v/>
      </c>
      <c r="AJ520" s="3" t="str">
        <f>IF('data sistem'!FG520="0-3 bulan",1,IF('data sistem'!FG520="3-6 bulan",3,IF('data sistem'!FG520="6-12 bulan",6,IF('data sistem'!FG520="lebih dari 12 bulan",12,""))))</f>
        <v/>
      </c>
      <c r="AK520" s="3" t="str">
        <f>IF('data sistem'!FH520="0-3 bulan",1,IF('data sistem'!FH520="3-6 bulan",3,IF('data sistem'!FH520="6-12 bulan",6,IF('data sistem'!FH520="lebih dari 12 bulan",12,""))))</f>
        <v/>
      </c>
      <c r="AL520" s="3">
        <f>IF('data sistem'!FC520="lebih dari 3",4,'data sistem'!FC520)</f>
        <v>0</v>
      </c>
      <c r="AM520" s="3">
        <f>IF('data sistem'!FD520="lebih dari 3",4,'data sistem'!FD520)</f>
        <v>0</v>
      </c>
      <c r="AN520" s="3" t="str">
        <f>IF(LEFT('data sistem'!U520,7)="bekerja",1,IF(LEFT('data sistem'!U520,5)="tidak",2,""))</f>
        <v/>
      </c>
      <c r="AO520" s="3">
        <f>'data sistem'!M520*1</f>
        <v>0</v>
      </c>
      <c r="AP520" s="3">
        <f>'data sistem'!R520*2</f>
        <v>0</v>
      </c>
      <c r="AQ520" s="3">
        <f>'data sistem'!P520*3</f>
        <v>0</v>
      </c>
      <c r="AR520" s="3">
        <f>'data sistem'!Q520*4</f>
        <v>0</v>
      </c>
      <c r="AS520" s="3">
        <f>0</f>
        <v>0</v>
      </c>
      <c r="AU520" s="3">
        <f>IF('data sistem'!Q520="1",4,1)</f>
        <v>1</v>
      </c>
      <c r="AW520" s="3">
        <f>IF('data sistem'!AG520="bumn",1,IF('data sistem'!AG520="non-profit",2,IF('data sistem'!AG520="swasta",3,IF('data sistem'!AG520="wiraswasta",4,5))))</f>
        <v>5</v>
      </c>
      <c r="AX520" s="3">
        <f>IF(AW520=5,'data sistem'!AG520,"")</f>
        <v>0</v>
      </c>
      <c r="AY520" s="3">
        <f>IF('data sistem'!T520=0,1,'data sistem'!T520=0)</f>
        <v>1</v>
      </c>
      <c r="BA520" s="3">
        <f>IF('data sistem'!AM520="kurang dari 1 juta",1000000,IF('data sistem'!AM520="antara 1 dan 2 juta",2000000,IF('data sistem'!AM520="lebih dari 2 juta",3000000,IF('data sistem'!AM520="lebih dari 3 juta",4000000,0))))</f>
        <v>0</v>
      </c>
      <c r="BB520" s="3">
        <f>0</f>
        <v>0</v>
      </c>
      <c r="BC520" s="3">
        <f>IF('data sistem'!BI520="kurang dari 1 juta",1000000,IF('data sistem'!BI520="antara 1 dan 2 juta",2000000,IF('data sistem'!BI520="lebih dari 2 juta",3000000,IF('data sistem'!BI520="lebih dari 3 juta",4000000,0))))</f>
        <v>0</v>
      </c>
      <c r="BD520" s="3" t="str">
        <f>IF('data sistem'!DE520&gt;0,'data sistem'!DE520,"")</f>
        <v/>
      </c>
      <c r="BE520" s="3" t="str">
        <f>IF('data sistem'!DF520="lebih tinggi",1,IF('data sistem'!DF520="sama",2,IF('data sistem'!DF520="lebih rendah",3,IF('data sistem'!DF520="tidak perlu",4,""))))</f>
        <v/>
      </c>
      <c r="BF520" s="3">
        <f>'data sistem'!DG520*1</f>
        <v>0</v>
      </c>
      <c r="BG520" s="3">
        <f>'data sistem'!DH520*2</f>
        <v>0</v>
      </c>
      <c r="BH520" s="3">
        <f>'data sistem'!DI520*3</f>
        <v>0</v>
      </c>
      <c r="BI520" s="3">
        <f>'data sistem'!DJ520*4</f>
        <v>0</v>
      </c>
      <c r="BJ520" s="3">
        <f>'data sistem'!DK520*5</f>
        <v>0</v>
      </c>
      <c r="BK520" s="3">
        <f>'data sistem'!DL520*6</f>
        <v>0</v>
      </c>
      <c r="BL520" s="3">
        <f>'data sistem'!DM520*7</f>
        <v>0</v>
      </c>
      <c r="BM520" s="3">
        <f>'data sistem'!DN520*8</f>
        <v>0</v>
      </c>
      <c r="BN520" s="3">
        <f>'data sistem'!DO520*9</f>
        <v>0</v>
      </c>
      <c r="BO520" s="3">
        <f>'data sistem'!DP520*10</f>
        <v>0</v>
      </c>
      <c r="BP520" s="3">
        <f>'data sistem'!DQ520*11</f>
        <v>0</v>
      </c>
      <c r="BQ520" s="3">
        <f>'data sistem'!DR520*12</f>
        <v>0</v>
      </c>
      <c r="BR520" s="3">
        <v>0</v>
      </c>
      <c r="BT520" s="3">
        <f>'data sistem'!GU520</f>
        <v>0</v>
      </c>
      <c r="BU520" s="3">
        <f>'data sistem'!HX520</f>
        <v>0</v>
      </c>
      <c r="BV520" s="3">
        <f>'data sistem'!GV520</f>
        <v>0</v>
      </c>
      <c r="BW520" s="3">
        <f>'data sistem'!HY520</f>
        <v>0</v>
      </c>
      <c r="BX520" s="3">
        <f>'data sistem'!GW520</f>
        <v>0</v>
      </c>
      <c r="BY520" s="3">
        <f>'data sistem'!HV520</f>
        <v>0</v>
      </c>
      <c r="BZ520" s="3">
        <f>'data sistem'!HZ520</f>
        <v>0</v>
      </c>
      <c r="CA520" s="3">
        <f>'data sistem'!IY520</f>
        <v>0</v>
      </c>
      <c r="CB520" s="3">
        <f>'data sistem'!GX520</f>
        <v>0</v>
      </c>
      <c r="CC520" s="3">
        <f>'data sistem'!IA520</f>
        <v>0</v>
      </c>
      <c r="CD520" s="3">
        <f>'data sistem'!GY520</f>
        <v>0</v>
      </c>
      <c r="CE520" s="3">
        <f>'data sistem'!IB520</f>
        <v>0</v>
      </c>
      <c r="CF520" s="3">
        <f>'data sistem'!GZ520</f>
        <v>0</v>
      </c>
      <c r="CH520" s="3">
        <f>'data sistem'!IC520</f>
        <v>0</v>
      </c>
      <c r="CJ520" s="3">
        <f>'data sistem'!HA520</f>
        <v>0</v>
      </c>
      <c r="CK520" s="3">
        <f>'data sistem'!ID520</f>
        <v>0</v>
      </c>
      <c r="CL520" s="3">
        <f>'data sistem'!HB520</f>
        <v>0</v>
      </c>
      <c r="CM520" s="3">
        <f>'data sistem'!IE520</f>
        <v>0</v>
      </c>
      <c r="CN520" s="3">
        <f>'data sistem'!HC520</f>
        <v>0</v>
      </c>
      <c r="CO520" s="3">
        <f>'data sistem'!IF520</f>
        <v>0</v>
      </c>
      <c r="CP520" s="3">
        <f>'data sistem'!HD520</f>
        <v>0</v>
      </c>
      <c r="CQ520" s="3">
        <f>'data sistem'!IG520</f>
        <v>0</v>
      </c>
      <c r="CR520" s="3">
        <f>'data sistem'!HE520</f>
        <v>0</v>
      </c>
      <c r="CS520" s="3">
        <f>'data sistem'!IH520</f>
        <v>0</v>
      </c>
      <c r="CT520" s="3">
        <f>'data sistem'!HF520</f>
        <v>0</v>
      </c>
      <c r="CU520" s="3">
        <f>'data sistem'!II520</f>
        <v>0</v>
      </c>
      <c r="CV520" s="3">
        <f>'data sistem'!HG520</f>
        <v>0</v>
      </c>
      <c r="CW520" s="3">
        <f>'data sistem'!IJ520</f>
        <v>0</v>
      </c>
      <c r="CX520" s="3">
        <f>'data sistem'!HH520</f>
        <v>0</v>
      </c>
      <c r="CY520" s="3">
        <f>'data sistem'!IK520</f>
        <v>0</v>
      </c>
      <c r="CZ520" s="3">
        <f>'data sistem'!HI520</f>
        <v>0</v>
      </c>
      <c r="DA520" s="3">
        <f>'data sistem'!IL520</f>
        <v>0</v>
      </c>
      <c r="DB520" s="3">
        <f>'data sistem'!HJ520</f>
        <v>0</v>
      </c>
      <c r="DC520" s="3">
        <f>'data sistem'!IM520</f>
        <v>0</v>
      </c>
      <c r="DD520" s="3">
        <f>'data sistem'!HK520</f>
        <v>0</v>
      </c>
      <c r="DE520" s="3">
        <f>'data sistem'!IN520</f>
        <v>0</v>
      </c>
      <c r="DF520" s="3">
        <f>'data sistem'!HL520</f>
        <v>0</v>
      </c>
      <c r="DG520" s="3">
        <f>'data sistem'!IO520</f>
        <v>0</v>
      </c>
      <c r="DH520" s="3">
        <f>'data sistem'!HM520</f>
        <v>0</v>
      </c>
      <c r="DI520" s="3">
        <f>'data sistem'!HM520</f>
        <v>0</v>
      </c>
      <c r="DJ520" s="3">
        <f>'data sistem'!IP520</f>
        <v>0</v>
      </c>
      <c r="DK520" s="3">
        <f>'data sistem'!IP520</f>
        <v>0</v>
      </c>
      <c r="DL520" s="3">
        <f>'data sistem'!HN520</f>
        <v>0</v>
      </c>
      <c r="DM520" s="3">
        <f>'data sistem'!IQ520</f>
        <v>0</v>
      </c>
      <c r="DN520" s="3">
        <f>'data sistem'!HO520</f>
        <v>0</v>
      </c>
      <c r="DO520" s="3">
        <f>'data sistem'!IR520</f>
        <v>0</v>
      </c>
      <c r="DP520" s="3">
        <f>'data sistem'!HP520</f>
        <v>0</v>
      </c>
      <c r="DQ520" s="3">
        <f>'data sistem'!IS520</f>
        <v>0</v>
      </c>
      <c r="DR520" s="3">
        <f>'data sistem'!HQ520</f>
        <v>0</v>
      </c>
      <c r="DS520" s="3">
        <f>'data sistem'!IT520</f>
        <v>0</v>
      </c>
      <c r="DT520" s="3">
        <f>'data sistem'!HR520</f>
        <v>0</v>
      </c>
      <c r="DU520" s="3">
        <f>'data sistem'!IU520</f>
        <v>0</v>
      </c>
      <c r="DV520" s="3">
        <f>'data sistem'!HS520</f>
        <v>0</v>
      </c>
      <c r="DW520" s="3">
        <f>'data sistem'!IV520</f>
        <v>0</v>
      </c>
      <c r="DX520" s="3">
        <f>'data sistem'!HT520</f>
        <v>0</v>
      </c>
      <c r="DY520" s="3">
        <f>'data sistem'!IW520</f>
        <v>0</v>
      </c>
      <c r="DZ520" s="3">
        <f>'data sistem'!HU520</f>
        <v>0</v>
      </c>
      <c r="EA520" s="3">
        <f>'data sistem'!IX520</f>
        <v>0</v>
      </c>
    </row>
    <row r="521" spans="1:131" x14ac:dyDescent="0.3">
      <c r="A521" s="3" t="str">
        <f t="shared" si="8"/>
        <v>051022</v>
      </c>
      <c r="B521" s="3" t="e">
        <f>VLOOKUP('data sistem'!C521,kodeprodi!$A$2:$B$11,2,FALSE)</f>
        <v>#N/A</v>
      </c>
      <c r="C521" s="3">
        <f>'data sistem'!A521</f>
        <v>0</v>
      </c>
      <c r="D521" s="3">
        <f>'data sistem'!B521</f>
        <v>0</v>
      </c>
      <c r="E521" s="3">
        <f>'data sistem'!J521</f>
        <v>0</v>
      </c>
      <c r="F521" s="3">
        <f>'data sistem'!K521</f>
        <v>0</v>
      </c>
      <c r="G521" s="3">
        <f>2020-'data sistem'!E521</f>
        <v>2020</v>
      </c>
      <c r="H521" s="3">
        <f>1</f>
        <v>1</v>
      </c>
      <c r="I521" s="3">
        <f>2</f>
        <v>2</v>
      </c>
      <c r="J521" s="3">
        <f>3</f>
        <v>3</v>
      </c>
      <c r="K521" s="3">
        <f>3</f>
        <v>3</v>
      </c>
      <c r="L521" s="3">
        <f>1</f>
        <v>1</v>
      </c>
      <c r="M521" s="3">
        <f>2</f>
        <v>2</v>
      </c>
      <c r="N521" s="3">
        <f>1</f>
        <v>1</v>
      </c>
      <c r="O521" s="3" t="str">
        <f>IF('data sistem'!W521="tidak",3,IF('data sistem'!W521="ya",IF('data sistem'!DT521="sebelum lulus",1,IF('data sistem'!DT521="setelah lulus",2,"")),""))</f>
        <v/>
      </c>
      <c r="P521" s="3" t="str">
        <f>IF('data sistem'!DU521="0-3 bulan",1,IF('data sistem'!DU521="3-6 bulan",3,IF('data sistem'!DU521="6-12 bulan",6,IF('data sistem'!DU521="lebih dari 12 bulan",12,""))))</f>
        <v/>
      </c>
      <c r="Q521" s="3" t="str">
        <f>IF('data sistem'!DV521="0-3 bulan",1,IF('data sistem'!DV521="3-6 bulan",3,IF('data sistem'!DV521="6-12 bulan",6,IF('data sistem'!DV521="lebih dari 12 bulan",12,""))))</f>
        <v/>
      </c>
      <c r="R521" s="3">
        <f>'data sistem'!EA521</f>
        <v>0</v>
      </c>
      <c r="S521" s="3">
        <f>'data sistem'!EB521</f>
        <v>0</v>
      </c>
      <c r="T521" s="3">
        <f>'data sistem'!EC521</f>
        <v>0</v>
      </c>
      <c r="U521" s="3">
        <f>'data sistem'!ED521</f>
        <v>0</v>
      </c>
      <c r="V521" s="3">
        <f>'data sistem'!EE521</f>
        <v>0</v>
      </c>
      <c r="W521" s="3">
        <f>'data sistem'!EF521</f>
        <v>0</v>
      </c>
      <c r="X521" s="3">
        <f>'data sistem'!EG521</f>
        <v>0</v>
      </c>
      <c r="Y521" s="3" t="str">
        <f>IF('data sistem'!DW521="ya",1,IF('data sistem'!DW521="tidak",0,""))</f>
        <v/>
      </c>
      <c r="Z521" s="3">
        <f>'data sistem'!EM521</f>
        <v>0</v>
      </c>
      <c r="AA521" s="3">
        <f>'data sistem'!EH521</f>
        <v>0</v>
      </c>
      <c r="AB521" s="3">
        <f>'data sistem'!EI521</f>
        <v>0</v>
      </c>
      <c r="AC521" s="3">
        <f>'data sistem'!EJ521</f>
        <v>0</v>
      </c>
      <c r="AD521" s="3">
        <f>'data sistem'!EK521</f>
        <v>0</v>
      </c>
      <c r="AE521" s="3">
        <f>'data sistem'!EL521</f>
        <v>0</v>
      </c>
      <c r="AF521" s="3">
        <f>0</f>
        <v>0</v>
      </c>
      <c r="AH521" s="3">
        <f>IF('data sistem'!FB521="lebih dari 3",4,'data sistem'!FB521)</f>
        <v>0</v>
      </c>
      <c r="AI521" s="3" t="str">
        <f>IF('data sistem'!FF521="sebelum lulus",1,IF('data sistem'!FF521="setelah lulus",2,""))</f>
        <v/>
      </c>
      <c r="AJ521" s="3" t="str">
        <f>IF('data sistem'!FG521="0-3 bulan",1,IF('data sistem'!FG521="3-6 bulan",3,IF('data sistem'!FG521="6-12 bulan",6,IF('data sistem'!FG521="lebih dari 12 bulan",12,""))))</f>
        <v/>
      </c>
      <c r="AK521" s="3" t="str">
        <f>IF('data sistem'!FH521="0-3 bulan",1,IF('data sistem'!FH521="3-6 bulan",3,IF('data sistem'!FH521="6-12 bulan",6,IF('data sistem'!FH521="lebih dari 12 bulan",12,""))))</f>
        <v/>
      </c>
      <c r="AL521" s="3">
        <f>IF('data sistem'!FC521="lebih dari 3",4,'data sistem'!FC521)</f>
        <v>0</v>
      </c>
      <c r="AM521" s="3">
        <f>IF('data sistem'!FD521="lebih dari 3",4,'data sistem'!FD521)</f>
        <v>0</v>
      </c>
      <c r="AN521" s="3" t="str">
        <f>IF(LEFT('data sistem'!U521,7)="bekerja",1,IF(LEFT('data sistem'!U521,5)="tidak",2,""))</f>
        <v/>
      </c>
      <c r="AO521" s="3">
        <f>'data sistem'!M521*1</f>
        <v>0</v>
      </c>
      <c r="AP521" s="3">
        <f>'data sistem'!R521*2</f>
        <v>0</v>
      </c>
      <c r="AQ521" s="3">
        <f>'data sistem'!P521*3</f>
        <v>0</v>
      </c>
      <c r="AR521" s="3">
        <f>'data sistem'!Q521*4</f>
        <v>0</v>
      </c>
      <c r="AS521" s="3">
        <f>0</f>
        <v>0</v>
      </c>
      <c r="AU521" s="3">
        <f>IF('data sistem'!Q521="1",4,1)</f>
        <v>1</v>
      </c>
      <c r="AW521" s="3">
        <f>IF('data sistem'!AG521="bumn",1,IF('data sistem'!AG521="non-profit",2,IF('data sistem'!AG521="swasta",3,IF('data sistem'!AG521="wiraswasta",4,5))))</f>
        <v>5</v>
      </c>
      <c r="AX521" s="3">
        <f>IF(AW521=5,'data sistem'!AG521,"")</f>
        <v>0</v>
      </c>
      <c r="AY521" s="3">
        <f>IF('data sistem'!T521=0,1,'data sistem'!T521=0)</f>
        <v>1</v>
      </c>
      <c r="BA521" s="3">
        <f>IF('data sistem'!AM521="kurang dari 1 juta",1000000,IF('data sistem'!AM521="antara 1 dan 2 juta",2000000,IF('data sistem'!AM521="lebih dari 2 juta",3000000,IF('data sistem'!AM521="lebih dari 3 juta",4000000,0))))</f>
        <v>0</v>
      </c>
      <c r="BB521" s="3">
        <f>0</f>
        <v>0</v>
      </c>
      <c r="BC521" s="3">
        <f>IF('data sistem'!BI521="kurang dari 1 juta",1000000,IF('data sistem'!BI521="antara 1 dan 2 juta",2000000,IF('data sistem'!BI521="lebih dari 2 juta",3000000,IF('data sistem'!BI521="lebih dari 3 juta",4000000,0))))</f>
        <v>0</v>
      </c>
      <c r="BD521" s="3" t="str">
        <f>IF('data sistem'!DE521&gt;0,'data sistem'!DE521,"")</f>
        <v/>
      </c>
      <c r="BE521" s="3" t="str">
        <f>IF('data sistem'!DF521="lebih tinggi",1,IF('data sistem'!DF521="sama",2,IF('data sistem'!DF521="lebih rendah",3,IF('data sistem'!DF521="tidak perlu",4,""))))</f>
        <v/>
      </c>
      <c r="BF521" s="3">
        <f>'data sistem'!DG521*1</f>
        <v>0</v>
      </c>
      <c r="BG521" s="3">
        <f>'data sistem'!DH521*2</f>
        <v>0</v>
      </c>
      <c r="BH521" s="3">
        <f>'data sistem'!DI521*3</f>
        <v>0</v>
      </c>
      <c r="BI521" s="3">
        <f>'data sistem'!DJ521*4</f>
        <v>0</v>
      </c>
      <c r="BJ521" s="3">
        <f>'data sistem'!DK521*5</f>
        <v>0</v>
      </c>
      <c r="BK521" s="3">
        <f>'data sistem'!DL521*6</f>
        <v>0</v>
      </c>
      <c r="BL521" s="3">
        <f>'data sistem'!DM521*7</f>
        <v>0</v>
      </c>
      <c r="BM521" s="3">
        <f>'data sistem'!DN521*8</f>
        <v>0</v>
      </c>
      <c r="BN521" s="3">
        <f>'data sistem'!DO521*9</f>
        <v>0</v>
      </c>
      <c r="BO521" s="3">
        <f>'data sistem'!DP521*10</f>
        <v>0</v>
      </c>
      <c r="BP521" s="3">
        <f>'data sistem'!DQ521*11</f>
        <v>0</v>
      </c>
      <c r="BQ521" s="3">
        <f>'data sistem'!DR521*12</f>
        <v>0</v>
      </c>
      <c r="BR521" s="3">
        <v>0</v>
      </c>
      <c r="BT521" s="3">
        <f>'data sistem'!GU521</f>
        <v>0</v>
      </c>
      <c r="BU521" s="3">
        <f>'data sistem'!HX521</f>
        <v>0</v>
      </c>
      <c r="BV521" s="3">
        <f>'data sistem'!GV521</f>
        <v>0</v>
      </c>
      <c r="BW521" s="3">
        <f>'data sistem'!HY521</f>
        <v>0</v>
      </c>
      <c r="BX521" s="3">
        <f>'data sistem'!GW521</f>
        <v>0</v>
      </c>
      <c r="BY521" s="3">
        <f>'data sistem'!HV521</f>
        <v>0</v>
      </c>
      <c r="BZ521" s="3">
        <f>'data sistem'!HZ521</f>
        <v>0</v>
      </c>
      <c r="CA521" s="3">
        <f>'data sistem'!IY521</f>
        <v>0</v>
      </c>
      <c r="CB521" s="3">
        <f>'data sistem'!GX521</f>
        <v>0</v>
      </c>
      <c r="CC521" s="3">
        <f>'data sistem'!IA521</f>
        <v>0</v>
      </c>
      <c r="CD521" s="3">
        <f>'data sistem'!GY521</f>
        <v>0</v>
      </c>
      <c r="CE521" s="3">
        <f>'data sistem'!IB521</f>
        <v>0</v>
      </c>
      <c r="CF521" s="3">
        <f>'data sistem'!GZ521</f>
        <v>0</v>
      </c>
      <c r="CH521" s="3">
        <f>'data sistem'!IC521</f>
        <v>0</v>
      </c>
      <c r="CJ521" s="3">
        <f>'data sistem'!HA521</f>
        <v>0</v>
      </c>
      <c r="CK521" s="3">
        <f>'data sistem'!ID521</f>
        <v>0</v>
      </c>
      <c r="CL521" s="3">
        <f>'data sistem'!HB521</f>
        <v>0</v>
      </c>
      <c r="CM521" s="3">
        <f>'data sistem'!IE521</f>
        <v>0</v>
      </c>
      <c r="CN521" s="3">
        <f>'data sistem'!HC521</f>
        <v>0</v>
      </c>
      <c r="CO521" s="3">
        <f>'data sistem'!IF521</f>
        <v>0</v>
      </c>
      <c r="CP521" s="3">
        <f>'data sistem'!HD521</f>
        <v>0</v>
      </c>
      <c r="CQ521" s="3">
        <f>'data sistem'!IG521</f>
        <v>0</v>
      </c>
      <c r="CR521" s="3">
        <f>'data sistem'!HE521</f>
        <v>0</v>
      </c>
      <c r="CS521" s="3">
        <f>'data sistem'!IH521</f>
        <v>0</v>
      </c>
      <c r="CT521" s="3">
        <f>'data sistem'!HF521</f>
        <v>0</v>
      </c>
      <c r="CU521" s="3">
        <f>'data sistem'!II521</f>
        <v>0</v>
      </c>
      <c r="CV521" s="3">
        <f>'data sistem'!HG521</f>
        <v>0</v>
      </c>
      <c r="CW521" s="3">
        <f>'data sistem'!IJ521</f>
        <v>0</v>
      </c>
      <c r="CX521" s="3">
        <f>'data sistem'!HH521</f>
        <v>0</v>
      </c>
      <c r="CY521" s="3">
        <f>'data sistem'!IK521</f>
        <v>0</v>
      </c>
      <c r="CZ521" s="3">
        <f>'data sistem'!HI521</f>
        <v>0</v>
      </c>
      <c r="DA521" s="3">
        <f>'data sistem'!IL521</f>
        <v>0</v>
      </c>
      <c r="DB521" s="3">
        <f>'data sistem'!HJ521</f>
        <v>0</v>
      </c>
      <c r="DC521" s="3">
        <f>'data sistem'!IM521</f>
        <v>0</v>
      </c>
      <c r="DD521" s="3">
        <f>'data sistem'!HK521</f>
        <v>0</v>
      </c>
      <c r="DE521" s="3">
        <f>'data sistem'!IN521</f>
        <v>0</v>
      </c>
      <c r="DF521" s="3">
        <f>'data sistem'!HL521</f>
        <v>0</v>
      </c>
      <c r="DG521" s="3">
        <f>'data sistem'!IO521</f>
        <v>0</v>
      </c>
      <c r="DH521" s="3">
        <f>'data sistem'!HM521</f>
        <v>0</v>
      </c>
      <c r="DI521" s="3">
        <f>'data sistem'!HM521</f>
        <v>0</v>
      </c>
      <c r="DJ521" s="3">
        <f>'data sistem'!IP521</f>
        <v>0</v>
      </c>
      <c r="DK521" s="3">
        <f>'data sistem'!IP521</f>
        <v>0</v>
      </c>
      <c r="DL521" s="3">
        <f>'data sistem'!HN521</f>
        <v>0</v>
      </c>
      <c r="DM521" s="3">
        <f>'data sistem'!IQ521</f>
        <v>0</v>
      </c>
      <c r="DN521" s="3">
        <f>'data sistem'!HO521</f>
        <v>0</v>
      </c>
      <c r="DO521" s="3">
        <f>'data sistem'!IR521</f>
        <v>0</v>
      </c>
      <c r="DP521" s="3">
        <f>'data sistem'!HP521</f>
        <v>0</v>
      </c>
      <c r="DQ521" s="3">
        <f>'data sistem'!IS521</f>
        <v>0</v>
      </c>
      <c r="DR521" s="3">
        <f>'data sistem'!HQ521</f>
        <v>0</v>
      </c>
      <c r="DS521" s="3">
        <f>'data sistem'!IT521</f>
        <v>0</v>
      </c>
      <c r="DT521" s="3">
        <f>'data sistem'!HR521</f>
        <v>0</v>
      </c>
      <c r="DU521" s="3">
        <f>'data sistem'!IU521</f>
        <v>0</v>
      </c>
      <c r="DV521" s="3">
        <f>'data sistem'!HS521</f>
        <v>0</v>
      </c>
      <c r="DW521" s="3">
        <f>'data sistem'!IV521</f>
        <v>0</v>
      </c>
      <c r="DX521" s="3">
        <f>'data sistem'!HT521</f>
        <v>0</v>
      </c>
      <c r="DY521" s="3">
        <f>'data sistem'!IW521</f>
        <v>0</v>
      </c>
      <c r="DZ521" s="3">
        <f>'data sistem'!HU521</f>
        <v>0</v>
      </c>
      <c r="EA521" s="3">
        <f>'data sistem'!IX521</f>
        <v>0</v>
      </c>
    </row>
    <row r="522" spans="1:131" x14ac:dyDescent="0.3">
      <c r="A522" s="3" t="str">
        <f t="shared" si="8"/>
        <v>051022</v>
      </c>
      <c r="B522" s="3" t="e">
        <f>VLOOKUP('data sistem'!C522,kodeprodi!$A$2:$B$11,2,FALSE)</f>
        <v>#N/A</v>
      </c>
      <c r="C522" s="3">
        <f>'data sistem'!A522</f>
        <v>0</v>
      </c>
      <c r="D522" s="3">
        <f>'data sistem'!B522</f>
        <v>0</v>
      </c>
      <c r="E522" s="3">
        <f>'data sistem'!J522</f>
        <v>0</v>
      </c>
      <c r="F522" s="3">
        <f>'data sistem'!K522</f>
        <v>0</v>
      </c>
      <c r="G522" s="3">
        <f>2020-'data sistem'!E522</f>
        <v>2020</v>
      </c>
      <c r="H522" s="3">
        <f>1</f>
        <v>1</v>
      </c>
      <c r="I522" s="3">
        <f>2</f>
        <v>2</v>
      </c>
      <c r="J522" s="3">
        <f>3</f>
        <v>3</v>
      </c>
      <c r="K522" s="3">
        <f>3</f>
        <v>3</v>
      </c>
      <c r="L522" s="3">
        <f>1</f>
        <v>1</v>
      </c>
      <c r="M522" s="3">
        <f>2</f>
        <v>2</v>
      </c>
      <c r="N522" s="3">
        <f>1</f>
        <v>1</v>
      </c>
      <c r="O522" s="3" t="str">
        <f>IF('data sistem'!W522="tidak",3,IF('data sistem'!W522="ya",IF('data sistem'!DT522="sebelum lulus",1,IF('data sistem'!DT522="setelah lulus",2,"")),""))</f>
        <v/>
      </c>
      <c r="P522" s="3" t="str">
        <f>IF('data sistem'!DU522="0-3 bulan",1,IF('data sistem'!DU522="3-6 bulan",3,IF('data sistem'!DU522="6-12 bulan",6,IF('data sistem'!DU522="lebih dari 12 bulan",12,""))))</f>
        <v/>
      </c>
      <c r="Q522" s="3" t="str">
        <f>IF('data sistem'!DV522="0-3 bulan",1,IF('data sistem'!DV522="3-6 bulan",3,IF('data sistem'!DV522="6-12 bulan",6,IF('data sistem'!DV522="lebih dari 12 bulan",12,""))))</f>
        <v/>
      </c>
      <c r="R522" s="3">
        <f>'data sistem'!EA522</f>
        <v>0</v>
      </c>
      <c r="S522" s="3">
        <f>'data sistem'!EB522</f>
        <v>0</v>
      </c>
      <c r="T522" s="3">
        <f>'data sistem'!EC522</f>
        <v>0</v>
      </c>
      <c r="U522" s="3">
        <f>'data sistem'!ED522</f>
        <v>0</v>
      </c>
      <c r="V522" s="3">
        <f>'data sistem'!EE522</f>
        <v>0</v>
      </c>
      <c r="W522" s="3">
        <f>'data sistem'!EF522</f>
        <v>0</v>
      </c>
      <c r="X522" s="3">
        <f>'data sistem'!EG522</f>
        <v>0</v>
      </c>
      <c r="Y522" s="3" t="str">
        <f>IF('data sistem'!DW522="ya",1,IF('data sistem'!DW522="tidak",0,""))</f>
        <v/>
      </c>
      <c r="Z522" s="3">
        <f>'data sistem'!EM522</f>
        <v>0</v>
      </c>
      <c r="AA522" s="3">
        <f>'data sistem'!EH522</f>
        <v>0</v>
      </c>
      <c r="AB522" s="3">
        <f>'data sistem'!EI522</f>
        <v>0</v>
      </c>
      <c r="AC522" s="3">
        <f>'data sistem'!EJ522</f>
        <v>0</v>
      </c>
      <c r="AD522" s="3">
        <f>'data sistem'!EK522</f>
        <v>0</v>
      </c>
      <c r="AE522" s="3">
        <f>'data sistem'!EL522</f>
        <v>0</v>
      </c>
      <c r="AF522" s="3">
        <f>0</f>
        <v>0</v>
      </c>
      <c r="AH522" s="3">
        <f>IF('data sistem'!FB522="lebih dari 3",4,'data sistem'!FB522)</f>
        <v>0</v>
      </c>
      <c r="AI522" s="3" t="str">
        <f>IF('data sistem'!FF522="sebelum lulus",1,IF('data sistem'!FF522="setelah lulus",2,""))</f>
        <v/>
      </c>
      <c r="AJ522" s="3" t="str">
        <f>IF('data sistem'!FG522="0-3 bulan",1,IF('data sistem'!FG522="3-6 bulan",3,IF('data sistem'!FG522="6-12 bulan",6,IF('data sistem'!FG522="lebih dari 12 bulan",12,""))))</f>
        <v/>
      </c>
      <c r="AK522" s="3" t="str">
        <f>IF('data sistem'!FH522="0-3 bulan",1,IF('data sistem'!FH522="3-6 bulan",3,IF('data sistem'!FH522="6-12 bulan",6,IF('data sistem'!FH522="lebih dari 12 bulan",12,""))))</f>
        <v/>
      </c>
      <c r="AL522" s="3">
        <f>IF('data sistem'!FC522="lebih dari 3",4,'data sistem'!FC522)</f>
        <v>0</v>
      </c>
      <c r="AM522" s="3">
        <f>IF('data sistem'!FD522="lebih dari 3",4,'data sistem'!FD522)</f>
        <v>0</v>
      </c>
      <c r="AN522" s="3" t="str">
        <f>IF(LEFT('data sistem'!U522,7)="bekerja",1,IF(LEFT('data sistem'!U522,5)="tidak",2,""))</f>
        <v/>
      </c>
      <c r="AO522" s="3">
        <f>'data sistem'!M522*1</f>
        <v>0</v>
      </c>
      <c r="AP522" s="3">
        <f>'data sistem'!R522*2</f>
        <v>0</v>
      </c>
      <c r="AQ522" s="3">
        <f>'data sistem'!P522*3</f>
        <v>0</v>
      </c>
      <c r="AR522" s="3">
        <f>'data sistem'!Q522*4</f>
        <v>0</v>
      </c>
      <c r="AS522" s="3">
        <f>0</f>
        <v>0</v>
      </c>
      <c r="AU522" s="3">
        <f>IF('data sistem'!Q522="1",4,1)</f>
        <v>1</v>
      </c>
      <c r="AW522" s="3">
        <f>IF('data sistem'!AG522="bumn",1,IF('data sistem'!AG522="non-profit",2,IF('data sistem'!AG522="swasta",3,IF('data sistem'!AG522="wiraswasta",4,5))))</f>
        <v>5</v>
      </c>
      <c r="AX522" s="3">
        <f>IF(AW522=5,'data sistem'!AG522,"")</f>
        <v>0</v>
      </c>
      <c r="AY522" s="3">
        <f>IF('data sistem'!T522=0,1,'data sistem'!T522=0)</f>
        <v>1</v>
      </c>
      <c r="BA522" s="3">
        <f>IF('data sistem'!AM522="kurang dari 1 juta",1000000,IF('data sistem'!AM522="antara 1 dan 2 juta",2000000,IF('data sistem'!AM522="lebih dari 2 juta",3000000,IF('data sistem'!AM522="lebih dari 3 juta",4000000,0))))</f>
        <v>0</v>
      </c>
      <c r="BB522" s="3">
        <f>0</f>
        <v>0</v>
      </c>
      <c r="BC522" s="3">
        <f>IF('data sistem'!BI522="kurang dari 1 juta",1000000,IF('data sistem'!BI522="antara 1 dan 2 juta",2000000,IF('data sistem'!BI522="lebih dari 2 juta",3000000,IF('data sistem'!BI522="lebih dari 3 juta",4000000,0))))</f>
        <v>0</v>
      </c>
      <c r="BD522" s="3" t="str">
        <f>IF('data sistem'!DE522&gt;0,'data sistem'!DE522,"")</f>
        <v/>
      </c>
      <c r="BE522" s="3" t="str">
        <f>IF('data sistem'!DF522="lebih tinggi",1,IF('data sistem'!DF522="sama",2,IF('data sistem'!DF522="lebih rendah",3,IF('data sistem'!DF522="tidak perlu",4,""))))</f>
        <v/>
      </c>
      <c r="BF522" s="3">
        <f>'data sistem'!DG522*1</f>
        <v>0</v>
      </c>
      <c r="BG522" s="3">
        <f>'data sistem'!DH522*2</f>
        <v>0</v>
      </c>
      <c r="BH522" s="3">
        <f>'data sistem'!DI522*3</f>
        <v>0</v>
      </c>
      <c r="BI522" s="3">
        <f>'data sistem'!DJ522*4</f>
        <v>0</v>
      </c>
      <c r="BJ522" s="3">
        <f>'data sistem'!DK522*5</f>
        <v>0</v>
      </c>
      <c r="BK522" s="3">
        <f>'data sistem'!DL522*6</f>
        <v>0</v>
      </c>
      <c r="BL522" s="3">
        <f>'data sistem'!DM522*7</f>
        <v>0</v>
      </c>
      <c r="BM522" s="3">
        <f>'data sistem'!DN522*8</f>
        <v>0</v>
      </c>
      <c r="BN522" s="3">
        <f>'data sistem'!DO522*9</f>
        <v>0</v>
      </c>
      <c r="BO522" s="3">
        <f>'data sistem'!DP522*10</f>
        <v>0</v>
      </c>
      <c r="BP522" s="3">
        <f>'data sistem'!DQ522*11</f>
        <v>0</v>
      </c>
      <c r="BQ522" s="3">
        <f>'data sistem'!DR522*12</f>
        <v>0</v>
      </c>
      <c r="BR522" s="3">
        <v>0</v>
      </c>
      <c r="BT522" s="3">
        <f>'data sistem'!GU522</f>
        <v>0</v>
      </c>
      <c r="BU522" s="3">
        <f>'data sistem'!HX522</f>
        <v>0</v>
      </c>
      <c r="BV522" s="3">
        <f>'data sistem'!GV522</f>
        <v>0</v>
      </c>
      <c r="BW522" s="3">
        <f>'data sistem'!HY522</f>
        <v>0</v>
      </c>
      <c r="BX522" s="3">
        <f>'data sistem'!GW522</f>
        <v>0</v>
      </c>
      <c r="BY522" s="3">
        <f>'data sistem'!HV522</f>
        <v>0</v>
      </c>
      <c r="BZ522" s="3">
        <f>'data sistem'!HZ522</f>
        <v>0</v>
      </c>
      <c r="CA522" s="3">
        <f>'data sistem'!IY522</f>
        <v>0</v>
      </c>
      <c r="CB522" s="3">
        <f>'data sistem'!GX522</f>
        <v>0</v>
      </c>
      <c r="CC522" s="3">
        <f>'data sistem'!IA522</f>
        <v>0</v>
      </c>
      <c r="CD522" s="3">
        <f>'data sistem'!GY522</f>
        <v>0</v>
      </c>
      <c r="CE522" s="3">
        <f>'data sistem'!IB522</f>
        <v>0</v>
      </c>
      <c r="CF522" s="3">
        <f>'data sistem'!GZ522</f>
        <v>0</v>
      </c>
      <c r="CH522" s="3">
        <f>'data sistem'!IC522</f>
        <v>0</v>
      </c>
      <c r="CJ522" s="3">
        <f>'data sistem'!HA522</f>
        <v>0</v>
      </c>
      <c r="CK522" s="3">
        <f>'data sistem'!ID522</f>
        <v>0</v>
      </c>
      <c r="CL522" s="3">
        <f>'data sistem'!HB522</f>
        <v>0</v>
      </c>
      <c r="CM522" s="3">
        <f>'data sistem'!IE522</f>
        <v>0</v>
      </c>
      <c r="CN522" s="3">
        <f>'data sistem'!HC522</f>
        <v>0</v>
      </c>
      <c r="CO522" s="3">
        <f>'data sistem'!IF522</f>
        <v>0</v>
      </c>
      <c r="CP522" s="3">
        <f>'data sistem'!HD522</f>
        <v>0</v>
      </c>
      <c r="CQ522" s="3">
        <f>'data sistem'!IG522</f>
        <v>0</v>
      </c>
      <c r="CR522" s="3">
        <f>'data sistem'!HE522</f>
        <v>0</v>
      </c>
      <c r="CS522" s="3">
        <f>'data sistem'!IH522</f>
        <v>0</v>
      </c>
      <c r="CT522" s="3">
        <f>'data sistem'!HF522</f>
        <v>0</v>
      </c>
      <c r="CU522" s="3">
        <f>'data sistem'!II522</f>
        <v>0</v>
      </c>
      <c r="CV522" s="3">
        <f>'data sistem'!HG522</f>
        <v>0</v>
      </c>
      <c r="CW522" s="3">
        <f>'data sistem'!IJ522</f>
        <v>0</v>
      </c>
      <c r="CX522" s="3">
        <f>'data sistem'!HH522</f>
        <v>0</v>
      </c>
      <c r="CY522" s="3">
        <f>'data sistem'!IK522</f>
        <v>0</v>
      </c>
      <c r="CZ522" s="3">
        <f>'data sistem'!HI522</f>
        <v>0</v>
      </c>
      <c r="DA522" s="3">
        <f>'data sistem'!IL522</f>
        <v>0</v>
      </c>
      <c r="DB522" s="3">
        <f>'data sistem'!HJ522</f>
        <v>0</v>
      </c>
      <c r="DC522" s="3">
        <f>'data sistem'!IM522</f>
        <v>0</v>
      </c>
      <c r="DD522" s="3">
        <f>'data sistem'!HK522</f>
        <v>0</v>
      </c>
      <c r="DE522" s="3">
        <f>'data sistem'!IN522</f>
        <v>0</v>
      </c>
      <c r="DF522" s="3">
        <f>'data sistem'!HL522</f>
        <v>0</v>
      </c>
      <c r="DG522" s="3">
        <f>'data sistem'!IO522</f>
        <v>0</v>
      </c>
      <c r="DH522" s="3">
        <f>'data sistem'!HM522</f>
        <v>0</v>
      </c>
      <c r="DI522" s="3">
        <f>'data sistem'!HM522</f>
        <v>0</v>
      </c>
      <c r="DJ522" s="3">
        <f>'data sistem'!IP522</f>
        <v>0</v>
      </c>
      <c r="DK522" s="3">
        <f>'data sistem'!IP522</f>
        <v>0</v>
      </c>
      <c r="DL522" s="3">
        <f>'data sistem'!HN522</f>
        <v>0</v>
      </c>
      <c r="DM522" s="3">
        <f>'data sistem'!IQ522</f>
        <v>0</v>
      </c>
      <c r="DN522" s="3">
        <f>'data sistem'!HO522</f>
        <v>0</v>
      </c>
      <c r="DO522" s="3">
        <f>'data sistem'!IR522</f>
        <v>0</v>
      </c>
      <c r="DP522" s="3">
        <f>'data sistem'!HP522</f>
        <v>0</v>
      </c>
      <c r="DQ522" s="3">
        <f>'data sistem'!IS522</f>
        <v>0</v>
      </c>
      <c r="DR522" s="3">
        <f>'data sistem'!HQ522</f>
        <v>0</v>
      </c>
      <c r="DS522" s="3">
        <f>'data sistem'!IT522</f>
        <v>0</v>
      </c>
      <c r="DT522" s="3">
        <f>'data sistem'!HR522</f>
        <v>0</v>
      </c>
      <c r="DU522" s="3">
        <f>'data sistem'!IU522</f>
        <v>0</v>
      </c>
      <c r="DV522" s="3">
        <f>'data sistem'!HS522</f>
        <v>0</v>
      </c>
      <c r="DW522" s="3">
        <f>'data sistem'!IV522</f>
        <v>0</v>
      </c>
      <c r="DX522" s="3">
        <f>'data sistem'!HT522</f>
        <v>0</v>
      </c>
      <c r="DY522" s="3">
        <f>'data sistem'!IW522</f>
        <v>0</v>
      </c>
      <c r="DZ522" s="3">
        <f>'data sistem'!HU522</f>
        <v>0</v>
      </c>
      <c r="EA522" s="3">
        <f>'data sistem'!IX522</f>
        <v>0</v>
      </c>
    </row>
    <row r="523" spans="1:131" x14ac:dyDescent="0.3">
      <c r="A523" s="3" t="str">
        <f t="shared" si="8"/>
        <v>051022</v>
      </c>
      <c r="B523" s="3" t="e">
        <f>VLOOKUP('data sistem'!C523,kodeprodi!$A$2:$B$11,2,FALSE)</f>
        <v>#N/A</v>
      </c>
      <c r="C523" s="3">
        <f>'data sistem'!A523</f>
        <v>0</v>
      </c>
      <c r="D523" s="3">
        <f>'data sistem'!B523</f>
        <v>0</v>
      </c>
      <c r="E523" s="3">
        <f>'data sistem'!J523</f>
        <v>0</v>
      </c>
      <c r="F523" s="3">
        <f>'data sistem'!K523</f>
        <v>0</v>
      </c>
      <c r="G523" s="3">
        <f>2020-'data sistem'!E523</f>
        <v>2020</v>
      </c>
      <c r="H523" s="3">
        <f>1</f>
        <v>1</v>
      </c>
      <c r="I523" s="3">
        <f>2</f>
        <v>2</v>
      </c>
      <c r="J523" s="3">
        <f>3</f>
        <v>3</v>
      </c>
      <c r="K523" s="3">
        <f>3</f>
        <v>3</v>
      </c>
      <c r="L523" s="3">
        <f>1</f>
        <v>1</v>
      </c>
      <c r="M523" s="3">
        <f>2</f>
        <v>2</v>
      </c>
      <c r="N523" s="3">
        <f>1</f>
        <v>1</v>
      </c>
      <c r="O523" s="3" t="str">
        <f>IF('data sistem'!W523="tidak",3,IF('data sistem'!W523="ya",IF('data sistem'!DT523="sebelum lulus",1,IF('data sistem'!DT523="setelah lulus",2,"")),""))</f>
        <v/>
      </c>
      <c r="P523" s="3" t="str">
        <f>IF('data sistem'!DU523="0-3 bulan",1,IF('data sistem'!DU523="3-6 bulan",3,IF('data sistem'!DU523="6-12 bulan",6,IF('data sistem'!DU523="lebih dari 12 bulan",12,""))))</f>
        <v/>
      </c>
      <c r="Q523" s="3" t="str">
        <f>IF('data sistem'!DV523="0-3 bulan",1,IF('data sistem'!DV523="3-6 bulan",3,IF('data sistem'!DV523="6-12 bulan",6,IF('data sistem'!DV523="lebih dari 12 bulan",12,""))))</f>
        <v/>
      </c>
      <c r="R523" s="3">
        <f>'data sistem'!EA523</f>
        <v>0</v>
      </c>
      <c r="S523" s="3">
        <f>'data sistem'!EB523</f>
        <v>0</v>
      </c>
      <c r="T523" s="3">
        <f>'data sistem'!EC523</f>
        <v>0</v>
      </c>
      <c r="U523" s="3">
        <f>'data sistem'!ED523</f>
        <v>0</v>
      </c>
      <c r="V523" s="3">
        <f>'data sistem'!EE523</f>
        <v>0</v>
      </c>
      <c r="W523" s="3">
        <f>'data sistem'!EF523</f>
        <v>0</v>
      </c>
      <c r="X523" s="3">
        <f>'data sistem'!EG523</f>
        <v>0</v>
      </c>
      <c r="Y523" s="3" t="str">
        <f>IF('data sistem'!DW523="ya",1,IF('data sistem'!DW523="tidak",0,""))</f>
        <v/>
      </c>
      <c r="Z523" s="3">
        <f>'data sistem'!EM523</f>
        <v>0</v>
      </c>
      <c r="AA523" s="3">
        <f>'data sistem'!EH523</f>
        <v>0</v>
      </c>
      <c r="AB523" s="3">
        <f>'data sistem'!EI523</f>
        <v>0</v>
      </c>
      <c r="AC523" s="3">
        <f>'data sistem'!EJ523</f>
        <v>0</v>
      </c>
      <c r="AD523" s="3">
        <f>'data sistem'!EK523</f>
        <v>0</v>
      </c>
      <c r="AE523" s="3">
        <f>'data sistem'!EL523</f>
        <v>0</v>
      </c>
      <c r="AF523" s="3">
        <f>0</f>
        <v>0</v>
      </c>
      <c r="AH523" s="3">
        <f>IF('data sistem'!FB523="lebih dari 3",4,'data sistem'!FB523)</f>
        <v>0</v>
      </c>
      <c r="AI523" s="3" t="str">
        <f>IF('data sistem'!FF523="sebelum lulus",1,IF('data sistem'!FF523="setelah lulus",2,""))</f>
        <v/>
      </c>
      <c r="AJ523" s="3" t="str">
        <f>IF('data sistem'!FG523="0-3 bulan",1,IF('data sistem'!FG523="3-6 bulan",3,IF('data sistem'!FG523="6-12 bulan",6,IF('data sistem'!FG523="lebih dari 12 bulan",12,""))))</f>
        <v/>
      </c>
      <c r="AK523" s="3" t="str">
        <f>IF('data sistem'!FH523="0-3 bulan",1,IF('data sistem'!FH523="3-6 bulan",3,IF('data sistem'!FH523="6-12 bulan",6,IF('data sistem'!FH523="lebih dari 12 bulan",12,""))))</f>
        <v/>
      </c>
      <c r="AL523" s="3">
        <f>IF('data sistem'!FC523="lebih dari 3",4,'data sistem'!FC523)</f>
        <v>0</v>
      </c>
      <c r="AM523" s="3">
        <f>IF('data sistem'!FD523="lebih dari 3",4,'data sistem'!FD523)</f>
        <v>0</v>
      </c>
      <c r="AN523" s="3" t="str">
        <f>IF(LEFT('data sistem'!U523,7)="bekerja",1,IF(LEFT('data sistem'!U523,5)="tidak",2,""))</f>
        <v/>
      </c>
      <c r="AO523" s="3">
        <f>'data sistem'!M523*1</f>
        <v>0</v>
      </c>
      <c r="AP523" s="3">
        <f>'data sistem'!R523*2</f>
        <v>0</v>
      </c>
      <c r="AQ523" s="3">
        <f>'data sistem'!P523*3</f>
        <v>0</v>
      </c>
      <c r="AR523" s="3">
        <f>'data sistem'!Q523*4</f>
        <v>0</v>
      </c>
      <c r="AS523" s="3">
        <f>0</f>
        <v>0</v>
      </c>
      <c r="AU523" s="3">
        <f>IF('data sistem'!Q523="1",4,1)</f>
        <v>1</v>
      </c>
      <c r="AW523" s="3">
        <f>IF('data sistem'!AG523="bumn",1,IF('data sistem'!AG523="non-profit",2,IF('data sistem'!AG523="swasta",3,IF('data sistem'!AG523="wiraswasta",4,5))))</f>
        <v>5</v>
      </c>
      <c r="AX523" s="3">
        <f>IF(AW523=5,'data sistem'!AG523,"")</f>
        <v>0</v>
      </c>
      <c r="AY523" s="3">
        <f>IF('data sistem'!T523=0,1,'data sistem'!T523=0)</f>
        <v>1</v>
      </c>
      <c r="BA523" s="3">
        <f>IF('data sistem'!AM523="kurang dari 1 juta",1000000,IF('data sistem'!AM523="antara 1 dan 2 juta",2000000,IF('data sistem'!AM523="lebih dari 2 juta",3000000,IF('data sistem'!AM523="lebih dari 3 juta",4000000,0))))</f>
        <v>0</v>
      </c>
      <c r="BB523" s="3">
        <f>0</f>
        <v>0</v>
      </c>
      <c r="BC523" s="3">
        <f>IF('data sistem'!BI523="kurang dari 1 juta",1000000,IF('data sistem'!BI523="antara 1 dan 2 juta",2000000,IF('data sistem'!BI523="lebih dari 2 juta",3000000,IF('data sistem'!BI523="lebih dari 3 juta",4000000,0))))</f>
        <v>0</v>
      </c>
      <c r="BD523" s="3" t="str">
        <f>IF('data sistem'!DE523&gt;0,'data sistem'!DE523,"")</f>
        <v/>
      </c>
      <c r="BE523" s="3" t="str">
        <f>IF('data sistem'!DF523="lebih tinggi",1,IF('data sistem'!DF523="sama",2,IF('data sistem'!DF523="lebih rendah",3,IF('data sistem'!DF523="tidak perlu",4,""))))</f>
        <v/>
      </c>
      <c r="BF523" s="3">
        <f>'data sistem'!DG523*1</f>
        <v>0</v>
      </c>
      <c r="BG523" s="3">
        <f>'data sistem'!DH523*2</f>
        <v>0</v>
      </c>
      <c r="BH523" s="3">
        <f>'data sistem'!DI523*3</f>
        <v>0</v>
      </c>
      <c r="BI523" s="3">
        <f>'data sistem'!DJ523*4</f>
        <v>0</v>
      </c>
      <c r="BJ523" s="3">
        <f>'data sistem'!DK523*5</f>
        <v>0</v>
      </c>
      <c r="BK523" s="3">
        <f>'data sistem'!DL523*6</f>
        <v>0</v>
      </c>
      <c r="BL523" s="3">
        <f>'data sistem'!DM523*7</f>
        <v>0</v>
      </c>
      <c r="BM523" s="3">
        <f>'data sistem'!DN523*8</f>
        <v>0</v>
      </c>
      <c r="BN523" s="3">
        <f>'data sistem'!DO523*9</f>
        <v>0</v>
      </c>
      <c r="BO523" s="3">
        <f>'data sistem'!DP523*10</f>
        <v>0</v>
      </c>
      <c r="BP523" s="3">
        <f>'data sistem'!DQ523*11</f>
        <v>0</v>
      </c>
      <c r="BQ523" s="3">
        <f>'data sistem'!DR523*12</f>
        <v>0</v>
      </c>
      <c r="BR523" s="3">
        <v>0</v>
      </c>
      <c r="BT523" s="3">
        <f>'data sistem'!GU523</f>
        <v>0</v>
      </c>
      <c r="BU523" s="3">
        <f>'data sistem'!HX523</f>
        <v>0</v>
      </c>
      <c r="BV523" s="3">
        <f>'data sistem'!GV523</f>
        <v>0</v>
      </c>
      <c r="BW523" s="3">
        <f>'data sistem'!HY523</f>
        <v>0</v>
      </c>
      <c r="BX523" s="3">
        <f>'data sistem'!GW523</f>
        <v>0</v>
      </c>
      <c r="BY523" s="3">
        <f>'data sistem'!HV523</f>
        <v>0</v>
      </c>
      <c r="BZ523" s="3">
        <f>'data sistem'!HZ523</f>
        <v>0</v>
      </c>
      <c r="CA523" s="3">
        <f>'data sistem'!IY523</f>
        <v>0</v>
      </c>
      <c r="CB523" s="3">
        <f>'data sistem'!GX523</f>
        <v>0</v>
      </c>
      <c r="CC523" s="3">
        <f>'data sistem'!IA523</f>
        <v>0</v>
      </c>
      <c r="CD523" s="3">
        <f>'data sistem'!GY523</f>
        <v>0</v>
      </c>
      <c r="CE523" s="3">
        <f>'data sistem'!IB523</f>
        <v>0</v>
      </c>
      <c r="CF523" s="3">
        <f>'data sistem'!GZ523</f>
        <v>0</v>
      </c>
      <c r="CH523" s="3">
        <f>'data sistem'!IC523</f>
        <v>0</v>
      </c>
      <c r="CJ523" s="3">
        <f>'data sistem'!HA523</f>
        <v>0</v>
      </c>
      <c r="CK523" s="3">
        <f>'data sistem'!ID523</f>
        <v>0</v>
      </c>
      <c r="CL523" s="3">
        <f>'data sistem'!HB523</f>
        <v>0</v>
      </c>
      <c r="CM523" s="3">
        <f>'data sistem'!IE523</f>
        <v>0</v>
      </c>
      <c r="CN523" s="3">
        <f>'data sistem'!HC523</f>
        <v>0</v>
      </c>
      <c r="CO523" s="3">
        <f>'data sistem'!IF523</f>
        <v>0</v>
      </c>
      <c r="CP523" s="3">
        <f>'data sistem'!HD523</f>
        <v>0</v>
      </c>
      <c r="CQ523" s="3">
        <f>'data sistem'!IG523</f>
        <v>0</v>
      </c>
      <c r="CR523" s="3">
        <f>'data sistem'!HE523</f>
        <v>0</v>
      </c>
      <c r="CS523" s="3">
        <f>'data sistem'!IH523</f>
        <v>0</v>
      </c>
      <c r="CT523" s="3">
        <f>'data sistem'!HF523</f>
        <v>0</v>
      </c>
      <c r="CU523" s="3">
        <f>'data sistem'!II523</f>
        <v>0</v>
      </c>
      <c r="CV523" s="3">
        <f>'data sistem'!HG523</f>
        <v>0</v>
      </c>
      <c r="CW523" s="3">
        <f>'data sistem'!IJ523</f>
        <v>0</v>
      </c>
      <c r="CX523" s="3">
        <f>'data sistem'!HH523</f>
        <v>0</v>
      </c>
      <c r="CY523" s="3">
        <f>'data sistem'!IK523</f>
        <v>0</v>
      </c>
      <c r="CZ523" s="3">
        <f>'data sistem'!HI523</f>
        <v>0</v>
      </c>
      <c r="DA523" s="3">
        <f>'data sistem'!IL523</f>
        <v>0</v>
      </c>
      <c r="DB523" s="3">
        <f>'data sistem'!HJ523</f>
        <v>0</v>
      </c>
      <c r="DC523" s="3">
        <f>'data sistem'!IM523</f>
        <v>0</v>
      </c>
      <c r="DD523" s="3">
        <f>'data sistem'!HK523</f>
        <v>0</v>
      </c>
      <c r="DE523" s="3">
        <f>'data sistem'!IN523</f>
        <v>0</v>
      </c>
      <c r="DF523" s="3">
        <f>'data sistem'!HL523</f>
        <v>0</v>
      </c>
      <c r="DG523" s="3">
        <f>'data sistem'!IO523</f>
        <v>0</v>
      </c>
      <c r="DH523" s="3">
        <f>'data sistem'!HM523</f>
        <v>0</v>
      </c>
      <c r="DI523" s="3">
        <f>'data sistem'!HM523</f>
        <v>0</v>
      </c>
      <c r="DJ523" s="3">
        <f>'data sistem'!IP523</f>
        <v>0</v>
      </c>
      <c r="DK523" s="3">
        <f>'data sistem'!IP523</f>
        <v>0</v>
      </c>
      <c r="DL523" s="3">
        <f>'data sistem'!HN523</f>
        <v>0</v>
      </c>
      <c r="DM523" s="3">
        <f>'data sistem'!IQ523</f>
        <v>0</v>
      </c>
      <c r="DN523" s="3">
        <f>'data sistem'!HO523</f>
        <v>0</v>
      </c>
      <c r="DO523" s="3">
        <f>'data sistem'!IR523</f>
        <v>0</v>
      </c>
      <c r="DP523" s="3">
        <f>'data sistem'!HP523</f>
        <v>0</v>
      </c>
      <c r="DQ523" s="3">
        <f>'data sistem'!IS523</f>
        <v>0</v>
      </c>
      <c r="DR523" s="3">
        <f>'data sistem'!HQ523</f>
        <v>0</v>
      </c>
      <c r="DS523" s="3">
        <f>'data sistem'!IT523</f>
        <v>0</v>
      </c>
      <c r="DT523" s="3">
        <f>'data sistem'!HR523</f>
        <v>0</v>
      </c>
      <c r="DU523" s="3">
        <f>'data sistem'!IU523</f>
        <v>0</v>
      </c>
      <c r="DV523" s="3">
        <f>'data sistem'!HS523</f>
        <v>0</v>
      </c>
      <c r="DW523" s="3">
        <f>'data sistem'!IV523</f>
        <v>0</v>
      </c>
      <c r="DX523" s="3">
        <f>'data sistem'!HT523</f>
        <v>0</v>
      </c>
      <c r="DY523" s="3">
        <f>'data sistem'!IW523</f>
        <v>0</v>
      </c>
      <c r="DZ523" s="3">
        <f>'data sistem'!HU523</f>
        <v>0</v>
      </c>
      <c r="EA523" s="3">
        <f>'data sistem'!IX523</f>
        <v>0</v>
      </c>
    </row>
    <row r="524" spans="1:131" x14ac:dyDescent="0.3">
      <c r="A524" s="3" t="str">
        <f t="shared" si="8"/>
        <v>051022</v>
      </c>
      <c r="B524" s="3" t="e">
        <f>VLOOKUP('data sistem'!C524,kodeprodi!$A$2:$B$11,2,FALSE)</f>
        <v>#N/A</v>
      </c>
      <c r="C524" s="3">
        <f>'data sistem'!A524</f>
        <v>0</v>
      </c>
      <c r="D524" s="3">
        <f>'data sistem'!B524</f>
        <v>0</v>
      </c>
      <c r="E524" s="3">
        <f>'data sistem'!J524</f>
        <v>0</v>
      </c>
      <c r="F524" s="3">
        <f>'data sistem'!K524</f>
        <v>0</v>
      </c>
      <c r="G524" s="3">
        <f>2020-'data sistem'!E524</f>
        <v>2020</v>
      </c>
      <c r="H524" s="3">
        <f>1</f>
        <v>1</v>
      </c>
      <c r="I524" s="3">
        <f>2</f>
        <v>2</v>
      </c>
      <c r="J524" s="3">
        <f>3</f>
        <v>3</v>
      </c>
      <c r="K524" s="3">
        <f>3</f>
        <v>3</v>
      </c>
      <c r="L524" s="3">
        <f>1</f>
        <v>1</v>
      </c>
      <c r="M524" s="3">
        <f>2</f>
        <v>2</v>
      </c>
      <c r="N524" s="3">
        <f>1</f>
        <v>1</v>
      </c>
      <c r="O524" s="3" t="str">
        <f>IF('data sistem'!W524="tidak",3,IF('data sistem'!W524="ya",IF('data sistem'!DT524="sebelum lulus",1,IF('data sistem'!DT524="setelah lulus",2,"")),""))</f>
        <v/>
      </c>
      <c r="P524" s="3" t="str">
        <f>IF('data sistem'!DU524="0-3 bulan",1,IF('data sistem'!DU524="3-6 bulan",3,IF('data sistem'!DU524="6-12 bulan",6,IF('data sistem'!DU524="lebih dari 12 bulan",12,""))))</f>
        <v/>
      </c>
      <c r="Q524" s="3" t="str">
        <f>IF('data sistem'!DV524="0-3 bulan",1,IF('data sistem'!DV524="3-6 bulan",3,IF('data sistem'!DV524="6-12 bulan",6,IF('data sistem'!DV524="lebih dari 12 bulan",12,""))))</f>
        <v/>
      </c>
      <c r="R524" s="3">
        <f>'data sistem'!EA524</f>
        <v>0</v>
      </c>
      <c r="S524" s="3">
        <f>'data sistem'!EB524</f>
        <v>0</v>
      </c>
      <c r="T524" s="3">
        <f>'data sistem'!EC524</f>
        <v>0</v>
      </c>
      <c r="U524" s="3">
        <f>'data sistem'!ED524</f>
        <v>0</v>
      </c>
      <c r="V524" s="3">
        <f>'data sistem'!EE524</f>
        <v>0</v>
      </c>
      <c r="W524" s="3">
        <f>'data sistem'!EF524</f>
        <v>0</v>
      </c>
      <c r="X524" s="3">
        <f>'data sistem'!EG524</f>
        <v>0</v>
      </c>
      <c r="Y524" s="3" t="str">
        <f>IF('data sistem'!DW524="ya",1,IF('data sistem'!DW524="tidak",0,""))</f>
        <v/>
      </c>
      <c r="Z524" s="3">
        <f>'data sistem'!EM524</f>
        <v>0</v>
      </c>
      <c r="AA524" s="3">
        <f>'data sistem'!EH524</f>
        <v>0</v>
      </c>
      <c r="AB524" s="3">
        <f>'data sistem'!EI524</f>
        <v>0</v>
      </c>
      <c r="AC524" s="3">
        <f>'data sistem'!EJ524</f>
        <v>0</v>
      </c>
      <c r="AD524" s="3">
        <f>'data sistem'!EK524</f>
        <v>0</v>
      </c>
      <c r="AE524" s="3">
        <f>'data sistem'!EL524</f>
        <v>0</v>
      </c>
      <c r="AF524" s="3">
        <f>0</f>
        <v>0</v>
      </c>
      <c r="AH524" s="3">
        <f>IF('data sistem'!FB524="lebih dari 3",4,'data sistem'!FB524)</f>
        <v>0</v>
      </c>
      <c r="AI524" s="3" t="str">
        <f>IF('data sistem'!FF524="sebelum lulus",1,IF('data sistem'!FF524="setelah lulus",2,""))</f>
        <v/>
      </c>
      <c r="AJ524" s="3" t="str">
        <f>IF('data sistem'!FG524="0-3 bulan",1,IF('data sistem'!FG524="3-6 bulan",3,IF('data sistem'!FG524="6-12 bulan",6,IF('data sistem'!FG524="lebih dari 12 bulan",12,""))))</f>
        <v/>
      </c>
      <c r="AK524" s="3" t="str">
        <f>IF('data sistem'!FH524="0-3 bulan",1,IF('data sistem'!FH524="3-6 bulan",3,IF('data sistem'!FH524="6-12 bulan",6,IF('data sistem'!FH524="lebih dari 12 bulan",12,""))))</f>
        <v/>
      </c>
      <c r="AL524" s="3">
        <f>IF('data sistem'!FC524="lebih dari 3",4,'data sistem'!FC524)</f>
        <v>0</v>
      </c>
      <c r="AM524" s="3">
        <f>IF('data sistem'!FD524="lebih dari 3",4,'data sistem'!FD524)</f>
        <v>0</v>
      </c>
      <c r="AN524" s="3" t="str">
        <f>IF(LEFT('data sistem'!U524,7)="bekerja",1,IF(LEFT('data sistem'!U524,5)="tidak",2,""))</f>
        <v/>
      </c>
      <c r="AO524" s="3">
        <f>'data sistem'!M524*1</f>
        <v>0</v>
      </c>
      <c r="AP524" s="3">
        <f>'data sistem'!R524*2</f>
        <v>0</v>
      </c>
      <c r="AQ524" s="3">
        <f>'data sistem'!P524*3</f>
        <v>0</v>
      </c>
      <c r="AR524" s="3">
        <f>'data sistem'!Q524*4</f>
        <v>0</v>
      </c>
      <c r="AS524" s="3">
        <f>0</f>
        <v>0</v>
      </c>
      <c r="AU524" s="3">
        <f>IF('data sistem'!Q524="1",4,1)</f>
        <v>1</v>
      </c>
      <c r="AW524" s="3">
        <f>IF('data sistem'!AG524="bumn",1,IF('data sistem'!AG524="non-profit",2,IF('data sistem'!AG524="swasta",3,IF('data sistem'!AG524="wiraswasta",4,5))))</f>
        <v>5</v>
      </c>
      <c r="AX524" s="3">
        <f>IF(AW524=5,'data sistem'!AG524,"")</f>
        <v>0</v>
      </c>
      <c r="AY524" s="3">
        <f>IF('data sistem'!T524=0,1,'data sistem'!T524=0)</f>
        <v>1</v>
      </c>
      <c r="BA524" s="3">
        <f>IF('data sistem'!AM524="kurang dari 1 juta",1000000,IF('data sistem'!AM524="antara 1 dan 2 juta",2000000,IF('data sistem'!AM524="lebih dari 2 juta",3000000,IF('data sistem'!AM524="lebih dari 3 juta",4000000,0))))</f>
        <v>0</v>
      </c>
      <c r="BB524" s="3">
        <f>0</f>
        <v>0</v>
      </c>
      <c r="BC524" s="3">
        <f>IF('data sistem'!BI524="kurang dari 1 juta",1000000,IF('data sistem'!BI524="antara 1 dan 2 juta",2000000,IF('data sistem'!BI524="lebih dari 2 juta",3000000,IF('data sistem'!BI524="lebih dari 3 juta",4000000,0))))</f>
        <v>0</v>
      </c>
      <c r="BD524" s="3" t="str">
        <f>IF('data sistem'!DE524&gt;0,'data sistem'!DE524,"")</f>
        <v/>
      </c>
      <c r="BE524" s="3" t="str">
        <f>IF('data sistem'!DF524="lebih tinggi",1,IF('data sistem'!DF524="sama",2,IF('data sistem'!DF524="lebih rendah",3,IF('data sistem'!DF524="tidak perlu",4,""))))</f>
        <v/>
      </c>
      <c r="BF524" s="3">
        <f>'data sistem'!DG524*1</f>
        <v>0</v>
      </c>
      <c r="BG524" s="3">
        <f>'data sistem'!DH524*2</f>
        <v>0</v>
      </c>
      <c r="BH524" s="3">
        <f>'data sistem'!DI524*3</f>
        <v>0</v>
      </c>
      <c r="BI524" s="3">
        <f>'data sistem'!DJ524*4</f>
        <v>0</v>
      </c>
      <c r="BJ524" s="3">
        <f>'data sistem'!DK524*5</f>
        <v>0</v>
      </c>
      <c r="BK524" s="3">
        <f>'data sistem'!DL524*6</f>
        <v>0</v>
      </c>
      <c r="BL524" s="3">
        <f>'data sistem'!DM524*7</f>
        <v>0</v>
      </c>
      <c r="BM524" s="3">
        <f>'data sistem'!DN524*8</f>
        <v>0</v>
      </c>
      <c r="BN524" s="3">
        <f>'data sistem'!DO524*9</f>
        <v>0</v>
      </c>
      <c r="BO524" s="3">
        <f>'data sistem'!DP524*10</f>
        <v>0</v>
      </c>
      <c r="BP524" s="3">
        <f>'data sistem'!DQ524*11</f>
        <v>0</v>
      </c>
      <c r="BQ524" s="3">
        <f>'data sistem'!DR524*12</f>
        <v>0</v>
      </c>
      <c r="BR524" s="3">
        <v>0</v>
      </c>
      <c r="BT524" s="3">
        <f>'data sistem'!GU524</f>
        <v>0</v>
      </c>
      <c r="BU524" s="3">
        <f>'data sistem'!HX524</f>
        <v>0</v>
      </c>
      <c r="BV524" s="3">
        <f>'data sistem'!GV524</f>
        <v>0</v>
      </c>
      <c r="BW524" s="3">
        <f>'data sistem'!HY524</f>
        <v>0</v>
      </c>
      <c r="BX524" s="3">
        <f>'data sistem'!GW524</f>
        <v>0</v>
      </c>
      <c r="BY524" s="3">
        <f>'data sistem'!HV524</f>
        <v>0</v>
      </c>
      <c r="BZ524" s="3">
        <f>'data sistem'!HZ524</f>
        <v>0</v>
      </c>
      <c r="CA524" s="3">
        <f>'data sistem'!IY524</f>
        <v>0</v>
      </c>
      <c r="CB524" s="3">
        <f>'data sistem'!GX524</f>
        <v>0</v>
      </c>
      <c r="CC524" s="3">
        <f>'data sistem'!IA524</f>
        <v>0</v>
      </c>
      <c r="CD524" s="3">
        <f>'data sistem'!GY524</f>
        <v>0</v>
      </c>
      <c r="CE524" s="3">
        <f>'data sistem'!IB524</f>
        <v>0</v>
      </c>
      <c r="CF524" s="3">
        <f>'data sistem'!GZ524</f>
        <v>0</v>
      </c>
      <c r="CH524" s="3">
        <f>'data sistem'!IC524</f>
        <v>0</v>
      </c>
      <c r="CJ524" s="3">
        <f>'data sistem'!HA524</f>
        <v>0</v>
      </c>
      <c r="CK524" s="3">
        <f>'data sistem'!ID524</f>
        <v>0</v>
      </c>
      <c r="CL524" s="3">
        <f>'data sistem'!HB524</f>
        <v>0</v>
      </c>
      <c r="CM524" s="3">
        <f>'data sistem'!IE524</f>
        <v>0</v>
      </c>
      <c r="CN524" s="3">
        <f>'data sistem'!HC524</f>
        <v>0</v>
      </c>
      <c r="CO524" s="3">
        <f>'data sistem'!IF524</f>
        <v>0</v>
      </c>
      <c r="CP524" s="3">
        <f>'data sistem'!HD524</f>
        <v>0</v>
      </c>
      <c r="CQ524" s="3">
        <f>'data sistem'!IG524</f>
        <v>0</v>
      </c>
      <c r="CR524" s="3">
        <f>'data sistem'!HE524</f>
        <v>0</v>
      </c>
      <c r="CS524" s="3">
        <f>'data sistem'!IH524</f>
        <v>0</v>
      </c>
      <c r="CT524" s="3">
        <f>'data sistem'!HF524</f>
        <v>0</v>
      </c>
      <c r="CU524" s="3">
        <f>'data sistem'!II524</f>
        <v>0</v>
      </c>
      <c r="CV524" s="3">
        <f>'data sistem'!HG524</f>
        <v>0</v>
      </c>
      <c r="CW524" s="3">
        <f>'data sistem'!IJ524</f>
        <v>0</v>
      </c>
      <c r="CX524" s="3">
        <f>'data sistem'!HH524</f>
        <v>0</v>
      </c>
      <c r="CY524" s="3">
        <f>'data sistem'!IK524</f>
        <v>0</v>
      </c>
      <c r="CZ524" s="3">
        <f>'data sistem'!HI524</f>
        <v>0</v>
      </c>
      <c r="DA524" s="3">
        <f>'data sistem'!IL524</f>
        <v>0</v>
      </c>
      <c r="DB524" s="3">
        <f>'data sistem'!HJ524</f>
        <v>0</v>
      </c>
      <c r="DC524" s="3">
        <f>'data sistem'!IM524</f>
        <v>0</v>
      </c>
      <c r="DD524" s="3">
        <f>'data sistem'!HK524</f>
        <v>0</v>
      </c>
      <c r="DE524" s="3">
        <f>'data sistem'!IN524</f>
        <v>0</v>
      </c>
      <c r="DF524" s="3">
        <f>'data sistem'!HL524</f>
        <v>0</v>
      </c>
      <c r="DG524" s="3">
        <f>'data sistem'!IO524</f>
        <v>0</v>
      </c>
      <c r="DH524" s="3">
        <f>'data sistem'!HM524</f>
        <v>0</v>
      </c>
      <c r="DI524" s="3">
        <f>'data sistem'!HM524</f>
        <v>0</v>
      </c>
      <c r="DJ524" s="3">
        <f>'data sistem'!IP524</f>
        <v>0</v>
      </c>
      <c r="DK524" s="3">
        <f>'data sistem'!IP524</f>
        <v>0</v>
      </c>
      <c r="DL524" s="3">
        <f>'data sistem'!HN524</f>
        <v>0</v>
      </c>
      <c r="DM524" s="3">
        <f>'data sistem'!IQ524</f>
        <v>0</v>
      </c>
      <c r="DN524" s="3">
        <f>'data sistem'!HO524</f>
        <v>0</v>
      </c>
      <c r="DO524" s="3">
        <f>'data sistem'!IR524</f>
        <v>0</v>
      </c>
      <c r="DP524" s="3">
        <f>'data sistem'!HP524</f>
        <v>0</v>
      </c>
      <c r="DQ524" s="3">
        <f>'data sistem'!IS524</f>
        <v>0</v>
      </c>
      <c r="DR524" s="3">
        <f>'data sistem'!HQ524</f>
        <v>0</v>
      </c>
      <c r="DS524" s="3">
        <f>'data sistem'!IT524</f>
        <v>0</v>
      </c>
      <c r="DT524" s="3">
        <f>'data sistem'!HR524</f>
        <v>0</v>
      </c>
      <c r="DU524" s="3">
        <f>'data sistem'!IU524</f>
        <v>0</v>
      </c>
      <c r="DV524" s="3">
        <f>'data sistem'!HS524</f>
        <v>0</v>
      </c>
      <c r="DW524" s="3">
        <f>'data sistem'!IV524</f>
        <v>0</v>
      </c>
      <c r="DX524" s="3">
        <f>'data sistem'!HT524</f>
        <v>0</v>
      </c>
      <c r="DY524" s="3">
        <f>'data sistem'!IW524</f>
        <v>0</v>
      </c>
      <c r="DZ524" s="3">
        <f>'data sistem'!HU524</f>
        <v>0</v>
      </c>
      <c r="EA524" s="3">
        <f>'data sistem'!IX524</f>
        <v>0</v>
      </c>
    </row>
    <row r="525" spans="1:131" x14ac:dyDescent="0.3">
      <c r="A525" s="3" t="str">
        <f t="shared" si="8"/>
        <v>051022</v>
      </c>
      <c r="B525" s="3" t="e">
        <f>VLOOKUP('data sistem'!C525,kodeprodi!$A$2:$B$11,2,FALSE)</f>
        <v>#N/A</v>
      </c>
      <c r="C525" s="3">
        <f>'data sistem'!A525</f>
        <v>0</v>
      </c>
      <c r="D525" s="3">
        <f>'data sistem'!B525</f>
        <v>0</v>
      </c>
      <c r="E525" s="3">
        <f>'data sistem'!J525</f>
        <v>0</v>
      </c>
      <c r="F525" s="3">
        <f>'data sistem'!K525</f>
        <v>0</v>
      </c>
      <c r="G525" s="3">
        <f>2020-'data sistem'!E525</f>
        <v>2020</v>
      </c>
      <c r="H525" s="3">
        <f>1</f>
        <v>1</v>
      </c>
      <c r="I525" s="3">
        <f>2</f>
        <v>2</v>
      </c>
      <c r="J525" s="3">
        <f>3</f>
        <v>3</v>
      </c>
      <c r="K525" s="3">
        <f>3</f>
        <v>3</v>
      </c>
      <c r="L525" s="3">
        <f>1</f>
        <v>1</v>
      </c>
      <c r="M525" s="3">
        <f>2</f>
        <v>2</v>
      </c>
      <c r="N525" s="3">
        <f>1</f>
        <v>1</v>
      </c>
      <c r="O525" s="3" t="str">
        <f>IF('data sistem'!W525="tidak",3,IF('data sistem'!W525="ya",IF('data sistem'!DT525="sebelum lulus",1,IF('data sistem'!DT525="setelah lulus",2,"")),""))</f>
        <v/>
      </c>
      <c r="P525" s="3" t="str">
        <f>IF('data sistem'!DU525="0-3 bulan",1,IF('data sistem'!DU525="3-6 bulan",3,IF('data sistem'!DU525="6-12 bulan",6,IF('data sistem'!DU525="lebih dari 12 bulan",12,""))))</f>
        <v/>
      </c>
      <c r="Q525" s="3" t="str">
        <f>IF('data sistem'!DV525="0-3 bulan",1,IF('data sistem'!DV525="3-6 bulan",3,IF('data sistem'!DV525="6-12 bulan",6,IF('data sistem'!DV525="lebih dari 12 bulan",12,""))))</f>
        <v/>
      </c>
      <c r="R525" s="3">
        <f>'data sistem'!EA525</f>
        <v>0</v>
      </c>
      <c r="S525" s="3">
        <f>'data sistem'!EB525</f>
        <v>0</v>
      </c>
      <c r="T525" s="3">
        <f>'data sistem'!EC525</f>
        <v>0</v>
      </c>
      <c r="U525" s="3">
        <f>'data sistem'!ED525</f>
        <v>0</v>
      </c>
      <c r="V525" s="3">
        <f>'data sistem'!EE525</f>
        <v>0</v>
      </c>
      <c r="W525" s="3">
        <f>'data sistem'!EF525</f>
        <v>0</v>
      </c>
      <c r="X525" s="3">
        <f>'data sistem'!EG525</f>
        <v>0</v>
      </c>
      <c r="Y525" s="3" t="str">
        <f>IF('data sistem'!DW525="ya",1,IF('data sistem'!DW525="tidak",0,""))</f>
        <v/>
      </c>
      <c r="Z525" s="3">
        <f>'data sistem'!EM525</f>
        <v>0</v>
      </c>
      <c r="AA525" s="3">
        <f>'data sistem'!EH525</f>
        <v>0</v>
      </c>
      <c r="AB525" s="3">
        <f>'data sistem'!EI525</f>
        <v>0</v>
      </c>
      <c r="AC525" s="3">
        <f>'data sistem'!EJ525</f>
        <v>0</v>
      </c>
      <c r="AD525" s="3">
        <f>'data sistem'!EK525</f>
        <v>0</v>
      </c>
      <c r="AE525" s="3">
        <f>'data sistem'!EL525</f>
        <v>0</v>
      </c>
      <c r="AF525" s="3">
        <f>0</f>
        <v>0</v>
      </c>
      <c r="AH525" s="3">
        <f>IF('data sistem'!FB525="lebih dari 3",4,'data sistem'!FB525)</f>
        <v>0</v>
      </c>
      <c r="AI525" s="3" t="str">
        <f>IF('data sistem'!FF525="sebelum lulus",1,IF('data sistem'!FF525="setelah lulus",2,""))</f>
        <v/>
      </c>
      <c r="AJ525" s="3" t="str">
        <f>IF('data sistem'!FG525="0-3 bulan",1,IF('data sistem'!FG525="3-6 bulan",3,IF('data sistem'!FG525="6-12 bulan",6,IF('data sistem'!FG525="lebih dari 12 bulan",12,""))))</f>
        <v/>
      </c>
      <c r="AK525" s="3" t="str">
        <f>IF('data sistem'!FH525="0-3 bulan",1,IF('data sistem'!FH525="3-6 bulan",3,IF('data sistem'!FH525="6-12 bulan",6,IF('data sistem'!FH525="lebih dari 12 bulan",12,""))))</f>
        <v/>
      </c>
      <c r="AL525" s="3">
        <f>IF('data sistem'!FC525="lebih dari 3",4,'data sistem'!FC525)</f>
        <v>0</v>
      </c>
      <c r="AM525" s="3">
        <f>IF('data sistem'!FD525="lebih dari 3",4,'data sistem'!FD525)</f>
        <v>0</v>
      </c>
      <c r="AN525" s="3" t="str">
        <f>IF(LEFT('data sistem'!U525,7)="bekerja",1,IF(LEFT('data sistem'!U525,5)="tidak",2,""))</f>
        <v/>
      </c>
      <c r="AO525" s="3">
        <f>'data sistem'!M525*1</f>
        <v>0</v>
      </c>
      <c r="AP525" s="3">
        <f>'data sistem'!R525*2</f>
        <v>0</v>
      </c>
      <c r="AQ525" s="3">
        <f>'data sistem'!P525*3</f>
        <v>0</v>
      </c>
      <c r="AR525" s="3">
        <f>'data sistem'!Q525*4</f>
        <v>0</v>
      </c>
      <c r="AS525" s="3">
        <f>0</f>
        <v>0</v>
      </c>
      <c r="AU525" s="3">
        <f>IF('data sistem'!Q525="1",4,1)</f>
        <v>1</v>
      </c>
      <c r="AW525" s="3">
        <f>IF('data sistem'!AG525="bumn",1,IF('data sistem'!AG525="non-profit",2,IF('data sistem'!AG525="swasta",3,IF('data sistem'!AG525="wiraswasta",4,5))))</f>
        <v>5</v>
      </c>
      <c r="AX525" s="3">
        <f>IF(AW525=5,'data sistem'!AG525,"")</f>
        <v>0</v>
      </c>
      <c r="AY525" s="3">
        <f>IF('data sistem'!T525=0,1,'data sistem'!T525=0)</f>
        <v>1</v>
      </c>
      <c r="BA525" s="3">
        <f>IF('data sistem'!AM525="kurang dari 1 juta",1000000,IF('data sistem'!AM525="antara 1 dan 2 juta",2000000,IF('data sistem'!AM525="lebih dari 2 juta",3000000,IF('data sistem'!AM525="lebih dari 3 juta",4000000,0))))</f>
        <v>0</v>
      </c>
      <c r="BB525" s="3">
        <f>0</f>
        <v>0</v>
      </c>
      <c r="BC525" s="3">
        <f>IF('data sistem'!BI525="kurang dari 1 juta",1000000,IF('data sistem'!BI525="antara 1 dan 2 juta",2000000,IF('data sistem'!BI525="lebih dari 2 juta",3000000,IF('data sistem'!BI525="lebih dari 3 juta",4000000,0))))</f>
        <v>0</v>
      </c>
      <c r="BD525" s="3" t="str">
        <f>IF('data sistem'!DE525&gt;0,'data sistem'!DE525,"")</f>
        <v/>
      </c>
      <c r="BE525" s="3" t="str">
        <f>IF('data sistem'!DF525="lebih tinggi",1,IF('data sistem'!DF525="sama",2,IF('data sistem'!DF525="lebih rendah",3,IF('data sistem'!DF525="tidak perlu",4,""))))</f>
        <v/>
      </c>
      <c r="BF525" s="3">
        <f>'data sistem'!DG525*1</f>
        <v>0</v>
      </c>
      <c r="BG525" s="3">
        <f>'data sistem'!DH525*2</f>
        <v>0</v>
      </c>
      <c r="BH525" s="3">
        <f>'data sistem'!DI525*3</f>
        <v>0</v>
      </c>
      <c r="BI525" s="3">
        <f>'data sistem'!DJ525*4</f>
        <v>0</v>
      </c>
      <c r="BJ525" s="3">
        <f>'data sistem'!DK525*5</f>
        <v>0</v>
      </c>
      <c r="BK525" s="3">
        <f>'data sistem'!DL525*6</f>
        <v>0</v>
      </c>
      <c r="BL525" s="3">
        <f>'data sistem'!DM525*7</f>
        <v>0</v>
      </c>
      <c r="BM525" s="3">
        <f>'data sistem'!DN525*8</f>
        <v>0</v>
      </c>
      <c r="BN525" s="3">
        <f>'data sistem'!DO525*9</f>
        <v>0</v>
      </c>
      <c r="BO525" s="3">
        <f>'data sistem'!DP525*10</f>
        <v>0</v>
      </c>
      <c r="BP525" s="3">
        <f>'data sistem'!DQ525*11</f>
        <v>0</v>
      </c>
      <c r="BQ525" s="3">
        <f>'data sistem'!DR525*12</f>
        <v>0</v>
      </c>
      <c r="BR525" s="3">
        <v>0</v>
      </c>
      <c r="BT525" s="3">
        <f>'data sistem'!GU525</f>
        <v>0</v>
      </c>
      <c r="BU525" s="3">
        <f>'data sistem'!HX525</f>
        <v>0</v>
      </c>
      <c r="BV525" s="3">
        <f>'data sistem'!GV525</f>
        <v>0</v>
      </c>
      <c r="BW525" s="3">
        <f>'data sistem'!HY525</f>
        <v>0</v>
      </c>
      <c r="BX525" s="3">
        <f>'data sistem'!GW525</f>
        <v>0</v>
      </c>
      <c r="BY525" s="3">
        <f>'data sistem'!HV525</f>
        <v>0</v>
      </c>
      <c r="BZ525" s="3">
        <f>'data sistem'!HZ525</f>
        <v>0</v>
      </c>
      <c r="CA525" s="3">
        <f>'data sistem'!IY525</f>
        <v>0</v>
      </c>
      <c r="CB525" s="3">
        <f>'data sistem'!GX525</f>
        <v>0</v>
      </c>
      <c r="CC525" s="3">
        <f>'data sistem'!IA525</f>
        <v>0</v>
      </c>
      <c r="CD525" s="3">
        <f>'data sistem'!GY525</f>
        <v>0</v>
      </c>
      <c r="CE525" s="3">
        <f>'data sistem'!IB525</f>
        <v>0</v>
      </c>
      <c r="CF525" s="3">
        <f>'data sistem'!GZ525</f>
        <v>0</v>
      </c>
      <c r="CH525" s="3">
        <f>'data sistem'!IC525</f>
        <v>0</v>
      </c>
      <c r="CJ525" s="3">
        <f>'data sistem'!HA525</f>
        <v>0</v>
      </c>
      <c r="CK525" s="3">
        <f>'data sistem'!ID525</f>
        <v>0</v>
      </c>
      <c r="CL525" s="3">
        <f>'data sistem'!HB525</f>
        <v>0</v>
      </c>
      <c r="CM525" s="3">
        <f>'data sistem'!IE525</f>
        <v>0</v>
      </c>
      <c r="CN525" s="3">
        <f>'data sistem'!HC525</f>
        <v>0</v>
      </c>
      <c r="CO525" s="3">
        <f>'data sistem'!IF525</f>
        <v>0</v>
      </c>
      <c r="CP525" s="3">
        <f>'data sistem'!HD525</f>
        <v>0</v>
      </c>
      <c r="CQ525" s="3">
        <f>'data sistem'!IG525</f>
        <v>0</v>
      </c>
      <c r="CR525" s="3">
        <f>'data sistem'!HE525</f>
        <v>0</v>
      </c>
      <c r="CS525" s="3">
        <f>'data sistem'!IH525</f>
        <v>0</v>
      </c>
      <c r="CT525" s="3">
        <f>'data sistem'!HF525</f>
        <v>0</v>
      </c>
      <c r="CU525" s="3">
        <f>'data sistem'!II525</f>
        <v>0</v>
      </c>
      <c r="CV525" s="3">
        <f>'data sistem'!HG525</f>
        <v>0</v>
      </c>
      <c r="CW525" s="3">
        <f>'data sistem'!IJ525</f>
        <v>0</v>
      </c>
      <c r="CX525" s="3">
        <f>'data sistem'!HH525</f>
        <v>0</v>
      </c>
      <c r="CY525" s="3">
        <f>'data sistem'!IK525</f>
        <v>0</v>
      </c>
      <c r="CZ525" s="3">
        <f>'data sistem'!HI525</f>
        <v>0</v>
      </c>
      <c r="DA525" s="3">
        <f>'data sistem'!IL525</f>
        <v>0</v>
      </c>
      <c r="DB525" s="3">
        <f>'data sistem'!HJ525</f>
        <v>0</v>
      </c>
      <c r="DC525" s="3">
        <f>'data sistem'!IM525</f>
        <v>0</v>
      </c>
      <c r="DD525" s="3">
        <f>'data sistem'!HK525</f>
        <v>0</v>
      </c>
      <c r="DE525" s="3">
        <f>'data sistem'!IN525</f>
        <v>0</v>
      </c>
      <c r="DF525" s="3">
        <f>'data sistem'!HL525</f>
        <v>0</v>
      </c>
      <c r="DG525" s="3">
        <f>'data sistem'!IO525</f>
        <v>0</v>
      </c>
      <c r="DH525" s="3">
        <f>'data sistem'!HM525</f>
        <v>0</v>
      </c>
      <c r="DI525" s="3">
        <f>'data sistem'!HM525</f>
        <v>0</v>
      </c>
      <c r="DJ525" s="3">
        <f>'data sistem'!IP525</f>
        <v>0</v>
      </c>
      <c r="DK525" s="3">
        <f>'data sistem'!IP525</f>
        <v>0</v>
      </c>
      <c r="DL525" s="3">
        <f>'data sistem'!HN525</f>
        <v>0</v>
      </c>
      <c r="DM525" s="3">
        <f>'data sistem'!IQ525</f>
        <v>0</v>
      </c>
      <c r="DN525" s="3">
        <f>'data sistem'!HO525</f>
        <v>0</v>
      </c>
      <c r="DO525" s="3">
        <f>'data sistem'!IR525</f>
        <v>0</v>
      </c>
      <c r="DP525" s="3">
        <f>'data sistem'!HP525</f>
        <v>0</v>
      </c>
      <c r="DQ525" s="3">
        <f>'data sistem'!IS525</f>
        <v>0</v>
      </c>
      <c r="DR525" s="3">
        <f>'data sistem'!HQ525</f>
        <v>0</v>
      </c>
      <c r="DS525" s="3">
        <f>'data sistem'!IT525</f>
        <v>0</v>
      </c>
      <c r="DT525" s="3">
        <f>'data sistem'!HR525</f>
        <v>0</v>
      </c>
      <c r="DU525" s="3">
        <f>'data sistem'!IU525</f>
        <v>0</v>
      </c>
      <c r="DV525" s="3">
        <f>'data sistem'!HS525</f>
        <v>0</v>
      </c>
      <c r="DW525" s="3">
        <f>'data sistem'!IV525</f>
        <v>0</v>
      </c>
      <c r="DX525" s="3">
        <f>'data sistem'!HT525</f>
        <v>0</v>
      </c>
      <c r="DY525" s="3">
        <f>'data sistem'!IW525</f>
        <v>0</v>
      </c>
      <c r="DZ525" s="3">
        <f>'data sistem'!HU525</f>
        <v>0</v>
      </c>
      <c r="EA525" s="3">
        <f>'data sistem'!IX525</f>
        <v>0</v>
      </c>
    </row>
    <row r="526" spans="1:131" x14ac:dyDescent="0.3">
      <c r="A526" s="3" t="str">
        <f t="shared" si="8"/>
        <v>051022</v>
      </c>
      <c r="B526" s="3" t="e">
        <f>VLOOKUP('data sistem'!C526,kodeprodi!$A$2:$B$11,2,FALSE)</f>
        <v>#N/A</v>
      </c>
      <c r="C526" s="3">
        <f>'data sistem'!A526</f>
        <v>0</v>
      </c>
      <c r="D526" s="3">
        <f>'data sistem'!B526</f>
        <v>0</v>
      </c>
      <c r="E526" s="3">
        <f>'data sistem'!J526</f>
        <v>0</v>
      </c>
      <c r="F526" s="3">
        <f>'data sistem'!K526</f>
        <v>0</v>
      </c>
      <c r="G526" s="3">
        <f>2020-'data sistem'!E526</f>
        <v>2020</v>
      </c>
      <c r="H526" s="3">
        <f>1</f>
        <v>1</v>
      </c>
      <c r="I526" s="3">
        <f>2</f>
        <v>2</v>
      </c>
      <c r="J526" s="3">
        <f>3</f>
        <v>3</v>
      </c>
      <c r="K526" s="3">
        <f>3</f>
        <v>3</v>
      </c>
      <c r="L526" s="3">
        <f>1</f>
        <v>1</v>
      </c>
      <c r="M526" s="3">
        <f>2</f>
        <v>2</v>
      </c>
      <c r="N526" s="3">
        <f>1</f>
        <v>1</v>
      </c>
      <c r="O526" s="3" t="str">
        <f>IF('data sistem'!W526="tidak",3,IF('data sistem'!W526="ya",IF('data sistem'!DT526="sebelum lulus",1,IF('data sistem'!DT526="setelah lulus",2,"")),""))</f>
        <v/>
      </c>
      <c r="P526" s="3" t="str">
        <f>IF('data sistem'!DU526="0-3 bulan",1,IF('data sistem'!DU526="3-6 bulan",3,IF('data sistem'!DU526="6-12 bulan",6,IF('data sistem'!DU526="lebih dari 12 bulan",12,""))))</f>
        <v/>
      </c>
      <c r="Q526" s="3" t="str">
        <f>IF('data sistem'!DV526="0-3 bulan",1,IF('data sistem'!DV526="3-6 bulan",3,IF('data sistem'!DV526="6-12 bulan",6,IF('data sistem'!DV526="lebih dari 12 bulan",12,""))))</f>
        <v/>
      </c>
      <c r="R526" s="3">
        <f>'data sistem'!EA526</f>
        <v>0</v>
      </c>
      <c r="S526" s="3">
        <f>'data sistem'!EB526</f>
        <v>0</v>
      </c>
      <c r="T526" s="3">
        <f>'data sistem'!EC526</f>
        <v>0</v>
      </c>
      <c r="U526" s="3">
        <f>'data sistem'!ED526</f>
        <v>0</v>
      </c>
      <c r="V526" s="3">
        <f>'data sistem'!EE526</f>
        <v>0</v>
      </c>
      <c r="W526" s="3">
        <f>'data sistem'!EF526</f>
        <v>0</v>
      </c>
      <c r="X526" s="3">
        <f>'data sistem'!EG526</f>
        <v>0</v>
      </c>
      <c r="Y526" s="3" t="str">
        <f>IF('data sistem'!DW526="ya",1,IF('data sistem'!DW526="tidak",0,""))</f>
        <v/>
      </c>
      <c r="Z526" s="3">
        <f>'data sistem'!EM526</f>
        <v>0</v>
      </c>
      <c r="AA526" s="3">
        <f>'data sistem'!EH526</f>
        <v>0</v>
      </c>
      <c r="AB526" s="3">
        <f>'data sistem'!EI526</f>
        <v>0</v>
      </c>
      <c r="AC526" s="3">
        <f>'data sistem'!EJ526</f>
        <v>0</v>
      </c>
      <c r="AD526" s="3">
        <f>'data sistem'!EK526</f>
        <v>0</v>
      </c>
      <c r="AE526" s="3">
        <f>'data sistem'!EL526</f>
        <v>0</v>
      </c>
      <c r="AF526" s="3">
        <f>0</f>
        <v>0</v>
      </c>
      <c r="AH526" s="3">
        <f>IF('data sistem'!FB526="lebih dari 3",4,'data sistem'!FB526)</f>
        <v>0</v>
      </c>
      <c r="AI526" s="3" t="str">
        <f>IF('data sistem'!FF526="sebelum lulus",1,IF('data sistem'!FF526="setelah lulus",2,""))</f>
        <v/>
      </c>
      <c r="AJ526" s="3" t="str">
        <f>IF('data sistem'!FG526="0-3 bulan",1,IF('data sistem'!FG526="3-6 bulan",3,IF('data sistem'!FG526="6-12 bulan",6,IF('data sistem'!FG526="lebih dari 12 bulan",12,""))))</f>
        <v/>
      </c>
      <c r="AK526" s="3" t="str">
        <f>IF('data sistem'!FH526="0-3 bulan",1,IF('data sistem'!FH526="3-6 bulan",3,IF('data sistem'!FH526="6-12 bulan",6,IF('data sistem'!FH526="lebih dari 12 bulan",12,""))))</f>
        <v/>
      </c>
      <c r="AL526" s="3">
        <f>IF('data sistem'!FC526="lebih dari 3",4,'data sistem'!FC526)</f>
        <v>0</v>
      </c>
      <c r="AM526" s="3">
        <f>IF('data sistem'!FD526="lebih dari 3",4,'data sistem'!FD526)</f>
        <v>0</v>
      </c>
      <c r="AN526" s="3" t="str">
        <f>IF(LEFT('data sistem'!U526,7)="bekerja",1,IF(LEFT('data sistem'!U526,5)="tidak",2,""))</f>
        <v/>
      </c>
      <c r="AO526" s="3">
        <f>'data sistem'!M526*1</f>
        <v>0</v>
      </c>
      <c r="AP526" s="3">
        <f>'data sistem'!R526*2</f>
        <v>0</v>
      </c>
      <c r="AQ526" s="3">
        <f>'data sistem'!P526*3</f>
        <v>0</v>
      </c>
      <c r="AR526" s="3">
        <f>'data sistem'!Q526*4</f>
        <v>0</v>
      </c>
      <c r="AS526" s="3">
        <f>0</f>
        <v>0</v>
      </c>
      <c r="AU526" s="3">
        <f>IF('data sistem'!Q526="1",4,1)</f>
        <v>1</v>
      </c>
      <c r="AW526" s="3">
        <f>IF('data sistem'!AG526="bumn",1,IF('data sistem'!AG526="non-profit",2,IF('data sistem'!AG526="swasta",3,IF('data sistem'!AG526="wiraswasta",4,5))))</f>
        <v>5</v>
      </c>
      <c r="AX526" s="3">
        <f>IF(AW526=5,'data sistem'!AG526,"")</f>
        <v>0</v>
      </c>
      <c r="AY526" s="3">
        <f>IF('data sistem'!T526=0,1,'data sistem'!T526=0)</f>
        <v>1</v>
      </c>
      <c r="BA526" s="3">
        <f>IF('data sistem'!AM526="kurang dari 1 juta",1000000,IF('data sistem'!AM526="antara 1 dan 2 juta",2000000,IF('data sistem'!AM526="lebih dari 2 juta",3000000,IF('data sistem'!AM526="lebih dari 3 juta",4000000,0))))</f>
        <v>0</v>
      </c>
      <c r="BB526" s="3">
        <f>0</f>
        <v>0</v>
      </c>
      <c r="BC526" s="3">
        <f>IF('data sistem'!BI526="kurang dari 1 juta",1000000,IF('data sistem'!BI526="antara 1 dan 2 juta",2000000,IF('data sistem'!BI526="lebih dari 2 juta",3000000,IF('data sistem'!BI526="lebih dari 3 juta",4000000,0))))</f>
        <v>0</v>
      </c>
      <c r="BD526" s="3" t="str">
        <f>IF('data sistem'!DE526&gt;0,'data sistem'!DE526,"")</f>
        <v/>
      </c>
      <c r="BE526" s="3" t="str">
        <f>IF('data sistem'!DF526="lebih tinggi",1,IF('data sistem'!DF526="sama",2,IF('data sistem'!DF526="lebih rendah",3,IF('data sistem'!DF526="tidak perlu",4,""))))</f>
        <v/>
      </c>
      <c r="BF526" s="3">
        <f>'data sistem'!DG526*1</f>
        <v>0</v>
      </c>
      <c r="BG526" s="3">
        <f>'data sistem'!DH526*2</f>
        <v>0</v>
      </c>
      <c r="BH526" s="3">
        <f>'data sistem'!DI526*3</f>
        <v>0</v>
      </c>
      <c r="BI526" s="3">
        <f>'data sistem'!DJ526*4</f>
        <v>0</v>
      </c>
      <c r="BJ526" s="3">
        <f>'data sistem'!DK526*5</f>
        <v>0</v>
      </c>
      <c r="BK526" s="3">
        <f>'data sistem'!DL526*6</f>
        <v>0</v>
      </c>
      <c r="BL526" s="3">
        <f>'data sistem'!DM526*7</f>
        <v>0</v>
      </c>
      <c r="BM526" s="3">
        <f>'data sistem'!DN526*8</f>
        <v>0</v>
      </c>
      <c r="BN526" s="3">
        <f>'data sistem'!DO526*9</f>
        <v>0</v>
      </c>
      <c r="BO526" s="3">
        <f>'data sistem'!DP526*10</f>
        <v>0</v>
      </c>
      <c r="BP526" s="3">
        <f>'data sistem'!DQ526*11</f>
        <v>0</v>
      </c>
      <c r="BQ526" s="3">
        <f>'data sistem'!DR526*12</f>
        <v>0</v>
      </c>
      <c r="BR526" s="3">
        <v>0</v>
      </c>
      <c r="BT526" s="3">
        <f>'data sistem'!GU526</f>
        <v>0</v>
      </c>
      <c r="BU526" s="3">
        <f>'data sistem'!HX526</f>
        <v>0</v>
      </c>
      <c r="BV526" s="3">
        <f>'data sistem'!GV526</f>
        <v>0</v>
      </c>
      <c r="BW526" s="3">
        <f>'data sistem'!HY526</f>
        <v>0</v>
      </c>
      <c r="BX526" s="3">
        <f>'data sistem'!GW526</f>
        <v>0</v>
      </c>
      <c r="BY526" s="3">
        <f>'data sistem'!HV526</f>
        <v>0</v>
      </c>
      <c r="BZ526" s="3">
        <f>'data sistem'!HZ526</f>
        <v>0</v>
      </c>
      <c r="CA526" s="3">
        <f>'data sistem'!IY526</f>
        <v>0</v>
      </c>
      <c r="CB526" s="3">
        <f>'data sistem'!GX526</f>
        <v>0</v>
      </c>
      <c r="CC526" s="3">
        <f>'data sistem'!IA526</f>
        <v>0</v>
      </c>
      <c r="CD526" s="3">
        <f>'data sistem'!GY526</f>
        <v>0</v>
      </c>
      <c r="CE526" s="3">
        <f>'data sistem'!IB526</f>
        <v>0</v>
      </c>
      <c r="CF526" s="3">
        <f>'data sistem'!GZ526</f>
        <v>0</v>
      </c>
      <c r="CH526" s="3">
        <f>'data sistem'!IC526</f>
        <v>0</v>
      </c>
      <c r="CJ526" s="3">
        <f>'data sistem'!HA526</f>
        <v>0</v>
      </c>
      <c r="CK526" s="3">
        <f>'data sistem'!ID526</f>
        <v>0</v>
      </c>
      <c r="CL526" s="3">
        <f>'data sistem'!HB526</f>
        <v>0</v>
      </c>
      <c r="CM526" s="3">
        <f>'data sistem'!IE526</f>
        <v>0</v>
      </c>
      <c r="CN526" s="3">
        <f>'data sistem'!HC526</f>
        <v>0</v>
      </c>
      <c r="CO526" s="3">
        <f>'data sistem'!IF526</f>
        <v>0</v>
      </c>
      <c r="CP526" s="3">
        <f>'data sistem'!HD526</f>
        <v>0</v>
      </c>
      <c r="CQ526" s="3">
        <f>'data sistem'!IG526</f>
        <v>0</v>
      </c>
      <c r="CR526" s="3">
        <f>'data sistem'!HE526</f>
        <v>0</v>
      </c>
      <c r="CS526" s="3">
        <f>'data sistem'!IH526</f>
        <v>0</v>
      </c>
      <c r="CT526" s="3">
        <f>'data sistem'!HF526</f>
        <v>0</v>
      </c>
      <c r="CU526" s="3">
        <f>'data sistem'!II526</f>
        <v>0</v>
      </c>
      <c r="CV526" s="3">
        <f>'data sistem'!HG526</f>
        <v>0</v>
      </c>
      <c r="CW526" s="3">
        <f>'data sistem'!IJ526</f>
        <v>0</v>
      </c>
      <c r="CX526" s="3">
        <f>'data sistem'!HH526</f>
        <v>0</v>
      </c>
      <c r="CY526" s="3">
        <f>'data sistem'!IK526</f>
        <v>0</v>
      </c>
      <c r="CZ526" s="3">
        <f>'data sistem'!HI526</f>
        <v>0</v>
      </c>
      <c r="DA526" s="3">
        <f>'data sistem'!IL526</f>
        <v>0</v>
      </c>
      <c r="DB526" s="3">
        <f>'data sistem'!HJ526</f>
        <v>0</v>
      </c>
      <c r="DC526" s="3">
        <f>'data sistem'!IM526</f>
        <v>0</v>
      </c>
      <c r="DD526" s="3">
        <f>'data sistem'!HK526</f>
        <v>0</v>
      </c>
      <c r="DE526" s="3">
        <f>'data sistem'!IN526</f>
        <v>0</v>
      </c>
      <c r="DF526" s="3">
        <f>'data sistem'!HL526</f>
        <v>0</v>
      </c>
      <c r="DG526" s="3">
        <f>'data sistem'!IO526</f>
        <v>0</v>
      </c>
      <c r="DH526" s="3">
        <f>'data sistem'!HM526</f>
        <v>0</v>
      </c>
      <c r="DI526" s="3">
        <f>'data sistem'!HM526</f>
        <v>0</v>
      </c>
      <c r="DJ526" s="3">
        <f>'data sistem'!IP526</f>
        <v>0</v>
      </c>
      <c r="DK526" s="3">
        <f>'data sistem'!IP526</f>
        <v>0</v>
      </c>
      <c r="DL526" s="3">
        <f>'data sistem'!HN526</f>
        <v>0</v>
      </c>
      <c r="DM526" s="3">
        <f>'data sistem'!IQ526</f>
        <v>0</v>
      </c>
      <c r="DN526" s="3">
        <f>'data sistem'!HO526</f>
        <v>0</v>
      </c>
      <c r="DO526" s="3">
        <f>'data sistem'!IR526</f>
        <v>0</v>
      </c>
      <c r="DP526" s="3">
        <f>'data sistem'!HP526</f>
        <v>0</v>
      </c>
      <c r="DQ526" s="3">
        <f>'data sistem'!IS526</f>
        <v>0</v>
      </c>
      <c r="DR526" s="3">
        <f>'data sistem'!HQ526</f>
        <v>0</v>
      </c>
      <c r="DS526" s="3">
        <f>'data sistem'!IT526</f>
        <v>0</v>
      </c>
      <c r="DT526" s="3">
        <f>'data sistem'!HR526</f>
        <v>0</v>
      </c>
      <c r="DU526" s="3">
        <f>'data sistem'!IU526</f>
        <v>0</v>
      </c>
      <c r="DV526" s="3">
        <f>'data sistem'!HS526</f>
        <v>0</v>
      </c>
      <c r="DW526" s="3">
        <f>'data sistem'!IV526</f>
        <v>0</v>
      </c>
      <c r="DX526" s="3">
        <f>'data sistem'!HT526</f>
        <v>0</v>
      </c>
      <c r="DY526" s="3">
        <f>'data sistem'!IW526</f>
        <v>0</v>
      </c>
      <c r="DZ526" s="3">
        <f>'data sistem'!HU526</f>
        <v>0</v>
      </c>
      <c r="EA526" s="3">
        <f>'data sistem'!IX526</f>
        <v>0</v>
      </c>
    </row>
    <row r="527" spans="1:131" x14ac:dyDescent="0.3">
      <c r="A527" s="3" t="str">
        <f t="shared" si="8"/>
        <v>051022</v>
      </c>
      <c r="B527" s="3" t="e">
        <f>VLOOKUP('data sistem'!C527,kodeprodi!$A$2:$B$11,2,FALSE)</f>
        <v>#N/A</v>
      </c>
      <c r="C527" s="3">
        <f>'data sistem'!A527</f>
        <v>0</v>
      </c>
      <c r="D527" s="3">
        <f>'data sistem'!B527</f>
        <v>0</v>
      </c>
      <c r="E527" s="3">
        <f>'data sistem'!J527</f>
        <v>0</v>
      </c>
      <c r="F527" s="3">
        <f>'data sistem'!K527</f>
        <v>0</v>
      </c>
      <c r="G527" s="3">
        <f>2020-'data sistem'!E527</f>
        <v>2020</v>
      </c>
      <c r="H527" s="3">
        <f>1</f>
        <v>1</v>
      </c>
      <c r="I527" s="3">
        <f>2</f>
        <v>2</v>
      </c>
      <c r="J527" s="3">
        <f>3</f>
        <v>3</v>
      </c>
      <c r="K527" s="3">
        <f>3</f>
        <v>3</v>
      </c>
      <c r="L527" s="3">
        <f>1</f>
        <v>1</v>
      </c>
      <c r="M527" s="3">
        <f>2</f>
        <v>2</v>
      </c>
      <c r="N527" s="3">
        <f>1</f>
        <v>1</v>
      </c>
      <c r="O527" s="3" t="str">
        <f>IF('data sistem'!W527="tidak",3,IF('data sistem'!W527="ya",IF('data sistem'!DT527="sebelum lulus",1,IF('data sistem'!DT527="setelah lulus",2,"")),""))</f>
        <v/>
      </c>
      <c r="P527" s="3" t="str">
        <f>IF('data sistem'!DU527="0-3 bulan",1,IF('data sistem'!DU527="3-6 bulan",3,IF('data sistem'!DU527="6-12 bulan",6,IF('data sistem'!DU527="lebih dari 12 bulan",12,""))))</f>
        <v/>
      </c>
      <c r="Q527" s="3" t="str">
        <f>IF('data sistem'!DV527="0-3 bulan",1,IF('data sistem'!DV527="3-6 bulan",3,IF('data sistem'!DV527="6-12 bulan",6,IF('data sistem'!DV527="lebih dari 12 bulan",12,""))))</f>
        <v/>
      </c>
      <c r="R527" s="3">
        <f>'data sistem'!EA527</f>
        <v>0</v>
      </c>
      <c r="S527" s="3">
        <f>'data sistem'!EB527</f>
        <v>0</v>
      </c>
      <c r="T527" s="3">
        <f>'data sistem'!EC527</f>
        <v>0</v>
      </c>
      <c r="U527" s="3">
        <f>'data sistem'!ED527</f>
        <v>0</v>
      </c>
      <c r="V527" s="3">
        <f>'data sistem'!EE527</f>
        <v>0</v>
      </c>
      <c r="W527" s="3">
        <f>'data sistem'!EF527</f>
        <v>0</v>
      </c>
      <c r="X527" s="3">
        <f>'data sistem'!EG527</f>
        <v>0</v>
      </c>
      <c r="Y527" s="3" t="str">
        <f>IF('data sistem'!DW527="ya",1,IF('data sistem'!DW527="tidak",0,""))</f>
        <v/>
      </c>
      <c r="Z527" s="3">
        <f>'data sistem'!EM527</f>
        <v>0</v>
      </c>
      <c r="AA527" s="3">
        <f>'data sistem'!EH527</f>
        <v>0</v>
      </c>
      <c r="AB527" s="3">
        <f>'data sistem'!EI527</f>
        <v>0</v>
      </c>
      <c r="AC527" s="3">
        <f>'data sistem'!EJ527</f>
        <v>0</v>
      </c>
      <c r="AD527" s="3">
        <f>'data sistem'!EK527</f>
        <v>0</v>
      </c>
      <c r="AE527" s="3">
        <f>'data sistem'!EL527</f>
        <v>0</v>
      </c>
      <c r="AF527" s="3">
        <f>0</f>
        <v>0</v>
      </c>
      <c r="AH527" s="3">
        <f>IF('data sistem'!FB527="lebih dari 3",4,'data sistem'!FB527)</f>
        <v>0</v>
      </c>
      <c r="AI527" s="3" t="str">
        <f>IF('data sistem'!FF527="sebelum lulus",1,IF('data sistem'!FF527="setelah lulus",2,""))</f>
        <v/>
      </c>
      <c r="AJ527" s="3" t="str">
        <f>IF('data sistem'!FG527="0-3 bulan",1,IF('data sistem'!FG527="3-6 bulan",3,IF('data sistem'!FG527="6-12 bulan",6,IF('data sistem'!FG527="lebih dari 12 bulan",12,""))))</f>
        <v/>
      </c>
      <c r="AK527" s="3" t="str">
        <f>IF('data sistem'!FH527="0-3 bulan",1,IF('data sistem'!FH527="3-6 bulan",3,IF('data sistem'!FH527="6-12 bulan",6,IF('data sistem'!FH527="lebih dari 12 bulan",12,""))))</f>
        <v/>
      </c>
      <c r="AL527" s="3">
        <f>IF('data sistem'!FC527="lebih dari 3",4,'data sistem'!FC527)</f>
        <v>0</v>
      </c>
      <c r="AM527" s="3">
        <f>IF('data sistem'!FD527="lebih dari 3",4,'data sistem'!FD527)</f>
        <v>0</v>
      </c>
      <c r="AN527" s="3" t="str">
        <f>IF(LEFT('data sistem'!U527,7)="bekerja",1,IF(LEFT('data sistem'!U527,5)="tidak",2,""))</f>
        <v/>
      </c>
      <c r="AO527" s="3">
        <f>'data sistem'!M527*1</f>
        <v>0</v>
      </c>
      <c r="AP527" s="3">
        <f>'data sistem'!R527*2</f>
        <v>0</v>
      </c>
      <c r="AQ527" s="3">
        <f>'data sistem'!P527*3</f>
        <v>0</v>
      </c>
      <c r="AR527" s="3">
        <f>'data sistem'!Q527*4</f>
        <v>0</v>
      </c>
      <c r="AS527" s="3">
        <f>0</f>
        <v>0</v>
      </c>
      <c r="AU527" s="3">
        <f>IF('data sistem'!Q527="1",4,1)</f>
        <v>1</v>
      </c>
      <c r="AW527" s="3">
        <f>IF('data sistem'!AG527="bumn",1,IF('data sistem'!AG527="non-profit",2,IF('data sistem'!AG527="swasta",3,IF('data sistem'!AG527="wiraswasta",4,5))))</f>
        <v>5</v>
      </c>
      <c r="AX527" s="3">
        <f>IF(AW527=5,'data sistem'!AG527,"")</f>
        <v>0</v>
      </c>
      <c r="AY527" s="3">
        <f>IF('data sistem'!T527=0,1,'data sistem'!T527=0)</f>
        <v>1</v>
      </c>
      <c r="BA527" s="3">
        <f>IF('data sistem'!AM527="kurang dari 1 juta",1000000,IF('data sistem'!AM527="antara 1 dan 2 juta",2000000,IF('data sistem'!AM527="lebih dari 2 juta",3000000,IF('data sistem'!AM527="lebih dari 3 juta",4000000,0))))</f>
        <v>0</v>
      </c>
      <c r="BB527" s="3">
        <f>0</f>
        <v>0</v>
      </c>
      <c r="BC527" s="3">
        <f>IF('data sistem'!BI527="kurang dari 1 juta",1000000,IF('data sistem'!BI527="antara 1 dan 2 juta",2000000,IF('data sistem'!BI527="lebih dari 2 juta",3000000,IF('data sistem'!BI527="lebih dari 3 juta",4000000,0))))</f>
        <v>0</v>
      </c>
      <c r="BD527" s="3" t="str">
        <f>IF('data sistem'!DE527&gt;0,'data sistem'!DE527,"")</f>
        <v/>
      </c>
      <c r="BE527" s="3" t="str">
        <f>IF('data sistem'!DF527="lebih tinggi",1,IF('data sistem'!DF527="sama",2,IF('data sistem'!DF527="lebih rendah",3,IF('data sistem'!DF527="tidak perlu",4,""))))</f>
        <v/>
      </c>
      <c r="BF527" s="3">
        <f>'data sistem'!DG527*1</f>
        <v>0</v>
      </c>
      <c r="BG527" s="3">
        <f>'data sistem'!DH527*2</f>
        <v>0</v>
      </c>
      <c r="BH527" s="3">
        <f>'data sistem'!DI527*3</f>
        <v>0</v>
      </c>
      <c r="BI527" s="3">
        <f>'data sistem'!DJ527*4</f>
        <v>0</v>
      </c>
      <c r="BJ527" s="3">
        <f>'data sistem'!DK527*5</f>
        <v>0</v>
      </c>
      <c r="BK527" s="3">
        <f>'data sistem'!DL527*6</f>
        <v>0</v>
      </c>
      <c r="BL527" s="3">
        <f>'data sistem'!DM527*7</f>
        <v>0</v>
      </c>
      <c r="BM527" s="3">
        <f>'data sistem'!DN527*8</f>
        <v>0</v>
      </c>
      <c r="BN527" s="3">
        <f>'data sistem'!DO527*9</f>
        <v>0</v>
      </c>
      <c r="BO527" s="3">
        <f>'data sistem'!DP527*10</f>
        <v>0</v>
      </c>
      <c r="BP527" s="3">
        <f>'data sistem'!DQ527*11</f>
        <v>0</v>
      </c>
      <c r="BQ527" s="3">
        <f>'data sistem'!DR527*12</f>
        <v>0</v>
      </c>
      <c r="BR527" s="3">
        <v>0</v>
      </c>
      <c r="BT527" s="3">
        <f>'data sistem'!GU527</f>
        <v>0</v>
      </c>
      <c r="BU527" s="3">
        <f>'data sistem'!HX527</f>
        <v>0</v>
      </c>
      <c r="BV527" s="3">
        <f>'data sistem'!GV527</f>
        <v>0</v>
      </c>
      <c r="BW527" s="3">
        <f>'data sistem'!HY527</f>
        <v>0</v>
      </c>
      <c r="BX527" s="3">
        <f>'data sistem'!GW527</f>
        <v>0</v>
      </c>
      <c r="BY527" s="3">
        <f>'data sistem'!HV527</f>
        <v>0</v>
      </c>
      <c r="BZ527" s="3">
        <f>'data sistem'!HZ527</f>
        <v>0</v>
      </c>
      <c r="CA527" s="3">
        <f>'data sistem'!IY527</f>
        <v>0</v>
      </c>
      <c r="CB527" s="3">
        <f>'data sistem'!GX527</f>
        <v>0</v>
      </c>
      <c r="CC527" s="3">
        <f>'data sistem'!IA527</f>
        <v>0</v>
      </c>
      <c r="CD527" s="3">
        <f>'data sistem'!GY527</f>
        <v>0</v>
      </c>
      <c r="CE527" s="3">
        <f>'data sistem'!IB527</f>
        <v>0</v>
      </c>
      <c r="CF527" s="3">
        <f>'data sistem'!GZ527</f>
        <v>0</v>
      </c>
      <c r="CH527" s="3">
        <f>'data sistem'!IC527</f>
        <v>0</v>
      </c>
      <c r="CJ527" s="3">
        <f>'data sistem'!HA527</f>
        <v>0</v>
      </c>
      <c r="CK527" s="3">
        <f>'data sistem'!ID527</f>
        <v>0</v>
      </c>
      <c r="CL527" s="3">
        <f>'data sistem'!HB527</f>
        <v>0</v>
      </c>
      <c r="CM527" s="3">
        <f>'data sistem'!IE527</f>
        <v>0</v>
      </c>
      <c r="CN527" s="3">
        <f>'data sistem'!HC527</f>
        <v>0</v>
      </c>
      <c r="CO527" s="3">
        <f>'data sistem'!IF527</f>
        <v>0</v>
      </c>
      <c r="CP527" s="3">
        <f>'data sistem'!HD527</f>
        <v>0</v>
      </c>
      <c r="CQ527" s="3">
        <f>'data sistem'!IG527</f>
        <v>0</v>
      </c>
      <c r="CR527" s="3">
        <f>'data sistem'!HE527</f>
        <v>0</v>
      </c>
      <c r="CS527" s="3">
        <f>'data sistem'!IH527</f>
        <v>0</v>
      </c>
      <c r="CT527" s="3">
        <f>'data sistem'!HF527</f>
        <v>0</v>
      </c>
      <c r="CU527" s="3">
        <f>'data sistem'!II527</f>
        <v>0</v>
      </c>
      <c r="CV527" s="3">
        <f>'data sistem'!HG527</f>
        <v>0</v>
      </c>
      <c r="CW527" s="3">
        <f>'data sistem'!IJ527</f>
        <v>0</v>
      </c>
      <c r="CX527" s="3">
        <f>'data sistem'!HH527</f>
        <v>0</v>
      </c>
      <c r="CY527" s="3">
        <f>'data sistem'!IK527</f>
        <v>0</v>
      </c>
      <c r="CZ527" s="3">
        <f>'data sistem'!HI527</f>
        <v>0</v>
      </c>
      <c r="DA527" s="3">
        <f>'data sistem'!IL527</f>
        <v>0</v>
      </c>
      <c r="DB527" s="3">
        <f>'data sistem'!HJ527</f>
        <v>0</v>
      </c>
      <c r="DC527" s="3">
        <f>'data sistem'!IM527</f>
        <v>0</v>
      </c>
      <c r="DD527" s="3">
        <f>'data sistem'!HK527</f>
        <v>0</v>
      </c>
      <c r="DE527" s="3">
        <f>'data sistem'!IN527</f>
        <v>0</v>
      </c>
      <c r="DF527" s="3">
        <f>'data sistem'!HL527</f>
        <v>0</v>
      </c>
      <c r="DG527" s="3">
        <f>'data sistem'!IO527</f>
        <v>0</v>
      </c>
      <c r="DH527" s="3">
        <f>'data sistem'!HM527</f>
        <v>0</v>
      </c>
      <c r="DI527" s="3">
        <f>'data sistem'!HM527</f>
        <v>0</v>
      </c>
      <c r="DJ527" s="3">
        <f>'data sistem'!IP527</f>
        <v>0</v>
      </c>
      <c r="DK527" s="3">
        <f>'data sistem'!IP527</f>
        <v>0</v>
      </c>
      <c r="DL527" s="3">
        <f>'data sistem'!HN527</f>
        <v>0</v>
      </c>
      <c r="DM527" s="3">
        <f>'data sistem'!IQ527</f>
        <v>0</v>
      </c>
      <c r="DN527" s="3">
        <f>'data sistem'!HO527</f>
        <v>0</v>
      </c>
      <c r="DO527" s="3">
        <f>'data sistem'!IR527</f>
        <v>0</v>
      </c>
      <c r="DP527" s="3">
        <f>'data sistem'!HP527</f>
        <v>0</v>
      </c>
      <c r="DQ527" s="3">
        <f>'data sistem'!IS527</f>
        <v>0</v>
      </c>
      <c r="DR527" s="3">
        <f>'data sistem'!HQ527</f>
        <v>0</v>
      </c>
      <c r="DS527" s="3">
        <f>'data sistem'!IT527</f>
        <v>0</v>
      </c>
      <c r="DT527" s="3">
        <f>'data sistem'!HR527</f>
        <v>0</v>
      </c>
      <c r="DU527" s="3">
        <f>'data sistem'!IU527</f>
        <v>0</v>
      </c>
      <c r="DV527" s="3">
        <f>'data sistem'!HS527</f>
        <v>0</v>
      </c>
      <c r="DW527" s="3">
        <f>'data sistem'!IV527</f>
        <v>0</v>
      </c>
      <c r="DX527" s="3">
        <f>'data sistem'!HT527</f>
        <v>0</v>
      </c>
      <c r="DY527" s="3">
        <f>'data sistem'!IW527</f>
        <v>0</v>
      </c>
      <c r="DZ527" s="3">
        <f>'data sistem'!HU527</f>
        <v>0</v>
      </c>
      <c r="EA527" s="3">
        <f>'data sistem'!IX527</f>
        <v>0</v>
      </c>
    </row>
    <row r="528" spans="1:131" x14ac:dyDescent="0.3">
      <c r="A528" s="3" t="str">
        <f t="shared" si="8"/>
        <v>051022</v>
      </c>
      <c r="B528" s="3" t="e">
        <f>VLOOKUP('data sistem'!C528,kodeprodi!$A$2:$B$11,2,FALSE)</f>
        <v>#N/A</v>
      </c>
      <c r="C528" s="3">
        <f>'data sistem'!A528</f>
        <v>0</v>
      </c>
      <c r="D528" s="3">
        <f>'data sistem'!B528</f>
        <v>0</v>
      </c>
      <c r="E528" s="3">
        <f>'data sistem'!J528</f>
        <v>0</v>
      </c>
      <c r="F528" s="3">
        <f>'data sistem'!K528</f>
        <v>0</v>
      </c>
      <c r="G528" s="3">
        <f>2020-'data sistem'!E528</f>
        <v>2020</v>
      </c>
      <c r="H528" s="3">
        <f>1</f>
        <v>1</v>
      </c>
      <c r="I528" s="3">
        <f>2</f>
        <v>2</v>
      </c>
      <c r="J528" s="3">
        <f>3</f>
        <v>3</v>
      </c>
      <c r="K528" s="3">
        <f>3</f>
        <v>3</v>
      </c>
      <c r="L528" s="3">
        <f>1</f>
        <v>1</v>
      </c>
      <c r="M528" s="3">
        <f>2</f>
        <v>2</v>
      </c>
      <c r="N528" s="3">
        <f>1</f>
        <v>1</v>
      </c>
      <c r="O528" s="3" t="str">
        <f>IF('data sistem'!W528="tidak",3,IF('data sistem'!W528="ya",IF('data sistem'!DT528="sebelum lulus",1,IF('data sistem'!DT528="setelah lulus",2,"")),""))</f>
        <v/>
      </c>
      <c r="P528" s="3" t="str">
        <f>IF('data sistem'!DU528="0-3 bulan",1,IF('data sistem'!DU528="3-6 bulan",3,IF('data sistem'!DU528="6-12 bulan",6,IF('data sistem'!DU528="lebih dari 12 bulan",12,""))))</f>
        <v/>
      </c>
      <c r="Q528" s="3" t="str">
        <f>IF('data sistem'!DV528="0-3 bulan",1,IF('data sistem'!DV528="3-6 bulan",3,IF('data sistem'!DV528="6-12 bulan",6,IF('data sistem'!DV528="lebih dari 12 bulan",12,""))))</f>
        <v/>
      </c>
      <c r="R528" s="3">
        <f>'data sistem'!EA528</f>
        <v>0</v>
      </c>
      <c r="S528" s="3">
        <f>'data sistem'!EB528</f>
        <v>0</v>
      </c>
      <c r="T528" s="3">
        <f>'data sistem'!EC528</f>
        <v>0</v>
      </c>
      <c r="U528" s="3">
        <f>'data sistem'!ED528</f>
        <v>0</v>
      </c>
      <c r="V528" s="3">
        <f>'data sistem'!EE528</f>
        <v>0</v>
      </c>
      <c r="W528" s="3">
        <f>'data sistem'!EF528</f>
        <v>0</v>
      </c>
      <c r="X528" s="3">
        <f>'data sistem'!EG528</f>
        <v>0</v>
      </c>
      <c r="Y528" s="3" t="str">
        <f>IF('data sistem'!DW528="ya",1,IF('data sistem'!DW528="tidak",0,""))</f>
        <v/>
      </c>
      <c r="Z528" s="3">
        <f>'data sistem'!EM528</f>
        <v>0</v>
      </c>
      <c r="AA528" s="3">
        <f>'data sistem'!EH528</f>
        <v>0</v>
      </c>
      <c r="AB528" s="3">
        <f>'data sistem'!EI528</f>
        <v>0</v>
      </c>
      <c r="AC528" s="3">
        <f>'data sistem'!EJ528</f>
        <v>0</v>
      </c>
      <c r="AD528" s="3">
        <f>'data sistem'!EK528</f>
        <v>0</v>
      </c>
      <c r="AE528" s="3">
        <f>'data sistem'!EL528</f>
        <v>0</v>
      </c>
      <c r="AF528" s="3">
        <f>0</f>
        <v>0</v>
      </c>
      <c r="AH528" s="3">
        <f>IF('data sistem'!FB528="lebih dari 3",4,'data sistem'!FB528)</f>
        <v>0</v>
      </c>
      <c r="AI528" s="3" t="str">
        <f>IF('data sistem'!FF528="sebelum lulus",1,IF('data sistem'!FF528="setelah lulus",2,""))</f>
        <v/>
      </c>
      <c r="AJ528" s="3" t="str">
        <f>IF('data sistem'!FG528="0-3 bulan",1,IF('data sistem'!FG528="3-6 bulan",3,IF('data sistem'!FG528="6-12 bulan",6,IF('data sistem'!FG528="lebih dari 12 bulan",12,""))))</f>
        <v/>
      </c>
      <c r="AK528" s="3" t="str">
        <f>IF('data sistem'!FH528="0-3 bulan",1,IF('data sistem'!FH528="3-6 bulan",3,IF('data sistem'!FH528="6-12 bulan",6,IF('data sistem'!FH528="lebih dari 12 bulan",12,""))))</f>
        <v/>
      </c>
      <c r="AL528" s="3">
        <f>IF('data sistem'!FC528="lebih dari 3",4,'data sistem'!FC528)</f>
        <v>0</v>
      </c>
      <c r="AM528" s="3">
        <f>IF('data sistem'!FD528="lebih dari 3",4,'data sistem'!FD528)</f>
        <v>0</v>
      </c>
      <c r="AN528" s="3" t="str">
        <f>IF(LEFT('data sistem'!U528,7)="bekerja",1,IF(LEFT('data sistem'!U528,5)="tidak",2,""))</f>
        <v/>
      </c>
      <c r="AO528" s="3">
        <f>'data sistem'!M528*1</f>
        <v>0</v>
      </c>
      <c r="AP528" s="3">
        <f>'data sistem'!R528*2</f>
        <v>0</v>
      </c>
      <c r="AQ528" s="3">
        <f>'data sistem'!P528*3</f>
        <v>0</v>
      </c>
      <c r="AR528" s="3">
        <f>'data sistem'!Q528*4</f>
        <v>0</v>
      </c>
      <c r="AS528" s="3">
        <f>0</f>
        <v>0</v>
      </c>
      <c r="AU528" s="3">
        <f>IF('data sistem'!Q528="1",4,1)</f>
        <v>1</v>
      </c>
      <c r="AW528" s="3">
        <f>IF('data sistem'!AG528="bumn",1,IF('data sistem'!AG528="non-profit",2,IF('data sistem'!AG528="swasta",3,IF('data sistem'!AG528="wiraswasta",4,5))))</f>
        <v>5</v>
      </c>
      <c r="AX528" s="3">
        <f>IF(AW528=5,'data sistem'!AG528,"")</f>
        <v>0</v>
      </c>
      <c r="AY528" s="3">
        <f>IF('data sistem'!T528=0,1,'data sistem'!T528=0)</f>
        <v>1</v>
      </c>
      <c r="BA528" s="3">
        <f>IF('data sistem'!AM528="kurang dari 1 juta",1000000,IF('data sistem'!AM528="antara 1 dan 2 juta",2000000,IF('data sistem'!AM528="lebih dari 2 juta",3000000,IF('data sistem'!AM528="lebih dari 3 juta",4000000,0))))</f>
        <v>0</v>
      </c>
      <c r="BB528" s="3">
        <f>0</f>
        <v>0</v>
      </c>
      <c r="BC528" s="3">
        <f>IF('data sistem'!BI528="kurang dari 1 juta",1000000,IF('data sistem'!BI528="antara 1 dan 2 juta",2000000,IF('data sistem'!BI528="lebih dari 2 juta",3000000,IF('data sistem'!BI528="lebih dari 3 juta",4000000,0))))</f>
        <v>0</v>
      </c>
      <c r="BD528" s="3" t="str">
        <f>IF('data sistem'!DE528&gt;0,'data sistem'!DE528,"")</f>
        <v/>
      </c>
      <c r="BE528" s="3" t="str">
        <f>IF('data sistem'!DF528="lebih tinggi",1,IF('data sistem'!DF528="sama",2,IF('data sistem'!DF528="lebih rendah",3,IF('data sistem'!DF528="tidak perlu",4,""))))</f>
        <v/>
      </c>
      <c r="BF528" s="3">
        <f>'data sistem'!DG528*1</f>
        <v>0</v>
      </c>
      <c r="BG528" s="3">
        <f>'data sistem'!DH528*2</f>
        <v>0</v>
      </c>
      <c r="BH528" s="3">
        <f>'data sistem'!DI528*3</f>
        <v>0</v>
      </c>
      <c r="BI528" s="3">
        <f>'data sistem'!DJ528*4</f>
        <v>0</v>
      </c>
      <c r="BJ528" s="3">
        <f>'data sistem'!DK528*5</f>
        <v>0</v>
      </c>
      <c r="BK528" s="3">
        <f>'data sistem'!DL528*6</f>
        <v>0</v>
      </c>
      <c r="BL528" s="3">
        <f>'data sistem'!DM528*7</f>
        <v>0</v>
      </c>
      <c r="BM528" s="3">
        <f>'data sistem'!DN528*8</f>
        <v>0</v>
      </c>
      <c r="BN528" s="3">
        <f>'data sistem'!DO528*9</f>
        <v>0</v>
      </c>
      <c r="BO528" s="3">
        <f>'data sistem'!DP528*10</f>
        <v>0</v>
      </c>
      <c r="BP528" s="3">
        <f>'data sistem'!DQ528*11</f>
        <v>0</v>
      </c>
      <c r="BQ528" s="3">
        <f>'data sistem'!DR528*12</f>
        <v>0</v>
      </c>
      <c r="BR528" s="3">
        <v>0</v>
      </c>
      <c r="BT528" s="3">
        <f>'data sistem'!GU528</f>
        <v>0</v>
      </c>
      <c r="BU528" s="3">
        <f>'data sistem'!HX528</f>
        <v>0</v>
      </c>
      <c r="BV528" s="3">
        <f>'data sistem'!GV528</f>
        <v>0</v>
      </c>
      <c r="BW528" s="3">
        <f>'data sistem'!HY528</f>
        <v>0</v>
      </c>
      <c r="BX528" s="3">
        <f>'data sistem'!GW528</f>
        <v>0</v>
      </c>
      <c r="BY528" s="3">
        <f>'data sistem'!HV528</f>
        <v>0</v>
      </c>
      <c r="BZ528" s="3">
        <f>'data sistem'!HZ528</f>
        <v>0</v>
      </c>
      <c r="CA528" s="3">
        <f>'data sistem'!IY528</f>
        <v>0</v>
      </c>
      <c r="CB528" s="3">
        <f>'data sistem'!GX528</f>
        <v>0</v>
      </c>
      <c r="CC528" s="3">
        <f>'data sistem'!IA528</f>
        <v>0</v>
      </c>
      <c r="CD528" s="3">
        <f>'data sistem'!GY528</f>
        <v>0</v>
      </c>
      <c r="CE528" s="3">
        <f>'data sistem'!IB528</f>
        <v>0</v>
      </c>
      <c r="CF528" s="3">
        <f>'data sistem'!GZ528</f>
        <v>0</v>
      </c>
      <c r="CH528" s="3">
        <f>'data sistem'!IC528</f>
        <v>0</v>
      </c>
      <c r="CJ528" s="3">
        <f>'data sistem'!HA528</f>
        <v>0</v>
      </c>
      <c r="CK528" s="3">
        <f>'data sistem'!ID528</f>
        <v>0</v>
      </c>
      <c r="CL528" s="3">
        <f>'data sistem'!HB528</f>
        <v>0</v>
      </c>
      <c r="CM528" s="3">
        <f>'data sistem'!IE528</f>
        <v>0</v>
      </c>
      <c r="CN528" s="3">
        <f>'data sistem'!HC528</f>
        <v>0</v>
      </c>
      <c r="CO528" s="3">
        <f>'data sistem'!IF528</f>
        <v>0</v>
      </c>
      <c r="CP528" s="3">
        <f>'data sistem'!HD528</f>
        <v>0</v>
      </c>
      <c r="CQ528" s="3">
        <f>'data sistem'!IG528</f>
        <v>0</v>
      </c>
      <c r="CR528" s="3">
        <f>'data sistem'!HE528</f>
        <v>0</v>
      </c>
      <c r="CS528" s="3">
        <f>'data sistem'!IH528</f>
        <v>0</v>
      </c>
      <c r="CT528" s="3">
        <f>'data sistem'!HF528</f>
        <v>0</v>
      </c>
      <c r="CU528" s="3">
        <f>'data sistem'!II528</f>
        <v>0</v>
      </c>
      <c r="CV528" s="3">
        <f>'data sistem'!HG528</f>
        <v>0</v>
      </c>
      <c r="CW528" s="3">
        <f>'data sistem'!IJ528</f>
        <v>0</v>
      </c>
      <c r="CX528" s="3">
        <f>'data sistem'!HH528</f>
        <v>0</v>
      </c>
      <c r="CY528" s="3">
        <f>'data sistem'!IK528</f>
        <v>0</v>
      </c>
      <c r="CZ528" s="3">
        <f>'data sistem'!HI528</f>
        <v>0</v>
      </c>
      <c r="DA528" s="3">
        <f>'data sistem'!IL528</f>
        <v>0</v>
      </c>
      <c r="DB528" s="3">
        <f>'data sistem'!HJ528</f>
        <v>0</v>
      </c>
      <c r="DC528" s="3">
        <f>'data sistem'!IM528</f>
        <v>0</v>
      </c>
      <c r="DD528" s="3">
        <f>'data sistem'!HK528</f>
        <v>0</v>
      </c>
      <c r="DE528" s="3">
        <f>'data sistem'!IN528</f>
        <v>0</v>
      </c>
      <c r="DF528" s="3">
        <f>'data sistem'!HL528</f>
        <v>0</v>
      </c>
      <c r="DG528" s="3">
        <f>'data sistem'!IO528</f>
        <v>0</v>
      </c>
      <c r="DH528" s="3">
        <f>'data sistem'!HM528</f>
        <v>0</v>
      </c>
      <c r="DI528" s="3">
        <f>'data sistem'!HM528</f>
        <v>0</v>
      </c>
      <c r="DJ528" s="3">
        <f>'data sistem'!IP528</f>
        <v>0</v>
      </c>
      <c r="DK528" s="3">
        <f>'data sistem'!IP528</f>
        <v>0</v>
      </c>
      <c r="DL528" s="3">
        <f>'data sistem'!HN528</f>
        <v>0</v>
      </c>
      <c r="DM528" s="3">
        <f>'data sistem'!IQ528</f>
        <v>0</v>
      </c>
      <c r="DN528" s="3">
        <f>'data sistem'!HO528</f>
        <v>0</v>
      </c>
      <c r="DO528" s="3">
        <f>'data sistem'!IR528</f>
        <v>0</v>
      </c>
      <c r="DP528" s="3">
        <f>'data sistem'!HP528</f>
        <v>0</v>
      </c>
      <c r="DQ528" s="3">
        <f>'data sistem'!IS528</f>
        <v>0</v>
      </c>
      <c r="DR528" s="3">
        <f>'data sistem'!HQ528</f>
        <v>0</v>
      </c>
      <c r="DS528" s="3">
        <f>'data sistem'!IT528</f>
        <v>0</v>
      </c>
      <c r="DT528" s="3">
        <f>'data sistem'!HR528</f>
        <v>0</v>
      </c>
      <c r="DU528" s="3">
        <f>'data sistem'!IU528</f>
        <v>0</v>
      </c>
      <c r="DV528" s="3">
        <f>'data sistem'!HS528</f>
        <v>0</v>
      </c>
      <c r="DW528" s="3">
        <f>'data sistem'!IV528</f>
        <v>0</v>
      </c>
      <c r="DX528" s="3">
        <f>'data sistem'!HT528</f>
        <v>0</v>
      </c>
      <c r="DY528" s="3">
        <f>'data sistem'!IW528</f>
        <v>0</v>
      </c>
      <c r="DZ528" s="3">
        <f>'data sistem'!HU528</f>
        <v>0</v>
      </c>
      <c r="EA528" s="3">
        <f>'data sistem'!IX528</f>
        <v>0</v>
      </c>
    </row>
    <row r="529" spans="1:131" x14ac:dyDescent="0.3">
      <c r="A529" s="3" t="str">
        <f t="shared" si="8"/>
        <v>051022</v>
      </c>
      <c r="B529" s="3" t="e">
        <f>VLOOKUP('data sistem'!C529,kodeprodi!$A$2:$B$11,2,FALSE)</f>
        <v>#N/A</v>
      </c>
      <c r="C529" s="3">
        <f>'data sistem'!A529</f>
        <v>0</v>
      </c>
      <c r="D529" s="3">
        <f>'data sistem'!B529</f>
        <v>0</v>
      </c>
      <c r="E529" s="3">
        <f>'data sistem'!J529</f>
        <v>0</v>
      </c>
      <c r="F529" s="3">
        <f>'data sistem'!K529</f>
        <v>0</v>
      </c>
      <c r="G529" s="3">
        <f>2020-'data sistem'!E529</f>
        <v>2020</v>
      </c>
      <c r="H529" s="3">
        <f>1</f>
        <v>1</v>
      </c>
      <c r="I529" s="3">
        <f>2</f>
        <v>2</v>
      </c>
      <c r="J529" s="3">
        <f>3</f>
        <v>3</v>
      </c>
      <c r="K529" s="3">
        <f>3</f>
        <v>3</v>
      </c>
      <c r="L529" s="3">
        <f>1</f>
        <v>1</v>
      </c>
      <c r="M529" s="3">
        <f>2</f>
        <v>2</v>
      </c>
      <c r="N529" s="3">
        <f>1</f>
        <v>1</v>
      </c>
      <c r="O529" s="3" t="str">
        <f>IF('data sistem'!W529="tidak",3,IF('data sistem'!W529="ya",IF('data sistem'!DT529="sebelum lulus",1,IF('data sistem'!DT529="setelah lulus",2,"")),""))</f>
        <v/>
      </c>
      <c r="P529" s="3" t="str">
        <f>IF('data sistem'!DU529="0-3 bulan",1,IF('data sistem'!DU529="3-6 bulan",3,IF('data sistem'!DU529="6-12 bulan",6,IF('data sistem'!DU529="lebih dari 12 bulan",12,""))))</f>
        <v/>
      </c>
      <c r="Q529" s="3" t="str">
        <f>IF('data sistem'!DV529="0-3 bulan",1,IF('data sistem'!DV529="3-6 bulan",3,IF('data sistem'!DV529="6-12 bulan",6,IF('data sistem'!DV529="lebih dari 12 bulan",12,""))))</f>
        <v/>
      </c>
      <c r="R529" s="3">
        <f>'data sistem'!EA529</f>
        <v>0</v>
      </c>
      <c r="S529" s="3">
        <f>'data sistem'!EB529</f>
        <v>0</v>
      </c>
      <c r="T529" s="3">
        <f>'data sistem'!EC529</f>
        <v>0</v>
      </c>
      <c r="U529" s="3">
        <f>'data sistem'!ED529</f>
        <v>0</v>
      </c>
      <c r="V529" s="3">
        <f>'data sistem'!EE529</f>
        <v>0</v>
      </c>
      <c r="W529" s="3">
        <f>'data sistem'!EF529</f>
        <v>0</v>
      </c>
      <c r="X529" s="3">
        <f>'data sistem'!EG529</f>
        <v>0</v>
      </c>
      <c r="Y529" s="3" t="str">
        <f>IF('data sistem'!DW529="ya",1,IF('data sistem'!DW529="tidak",0,""))</f>
        <v/>
      </c>
      <c r="Z529" s="3">
        <f>'data sistem'!EM529</f>
        <v>0</v>
      </c>
      <c r="AA529" s="3">
        <f>'data sistem'!EH529</f>
        <v>0</v>
      </c>
      <c r="AB529" s="3">
        <f>'data sistem'!EI529</f>
        <v>0</v>
      </c>
      <c r="AC529" s="3">
        <f>'data sistem'!EJ529</f>
        <v>0</v>
      </c>
      <c r="AD529" s="3">
        <f>'data sistem'!EK529</f>
        <v>0</v>
      </c>
      <c r="AE529" s="3">
        <f>'data sistem'!EL529</f>
        <v>0</v>
      </c>
      <c r="AF529" s="3">
        <f>0</f>
        <v>0</v>
      </c>
      <c r="AH529" s="3">
        <f>IF('data sistem'!FB529="lebih dari 3",4,'data sistem'!FB529)</f>
        <v>0</v>
      </c>
      <c r="AI529" s="3" t="str">
        <f>IF('data sistem'!FF529="sebelum lulus",1,IF('data sistem'!FF529="setelah lulus",2,""))</f>
        <v/>
      </c>
      <c r="AJ529" s="3" t="str">
        <f>IF('data sistem'!FG529="0-3 bulan",1,IF('data sistem'!FG529="3-6 bulan",3,IF('data sistem'!FG529="6-12 bulan",6,IF('data sistem'!FG529="lebih dari 12 bulan",12,""))))</f>
        <v/>
      </c>
      <c r="AK529" s="3" t="str">
        <f>IF('data sistem'!FH529="0-3 bulan",1,IF('data sistem'!FH529="3-6 bulan",3,IF('data sistem'!FH529="6-12 bulan",6,IF('data sistem'!FH529="lebih dari 12 bulan",12,""))))</f>
        <v/>
      </c>
      <c r="AL529" s="3">
        <f>IF('data sistem'!FC529="lebih dari 3",4,'data sistem'!FC529)</f>
        <v>0</v>
      </c>
      <c r="AM529" s="3">
        <f>IF('data sistem'!FD529="lebih dari 3",4,'data sistem'!FD529)</f>
        <v>0</v>
      </c>
      <c r="AN529" s="3" t="str">
        <f>IF(LEFT('data sistem'!U529,7)="bekerja",1,IF(LEFT('data sistem'!U529,5)="tidak",2,""))</f>
        <v/>
      </c>
      <c r="AO529" s="3">
        <f>'data sistem'!M529*1</f>
        <v>0</v>
      </c>
      <c r="AP529" s="3">
        <f>'data sistem'!R529*2</f>
        <v>0</v>
      </c>
      <c r="AQ529" s="3">
        <f>'data sistem'!P529*3</f>
        <v>0</v>
      </c>
      <c r="AR529" s="3">
        <f>'data sistem'!Q529*4</f>
        <v>0</v>
      </c>
      <c r="AS529" s="3">
        <f>0</f>
        <v>0</v>
      </c>
      <c r="AU529" s="3">
        <f>IF('data sistem'!Q529="1",4,1)</f>
        <v>1</v>
      </c>
      <c r="AW529" s="3">
        <f>IF('data sistem'!AG529="bumn",1,IF('data sistem'!AG529="non-profit",2,IF('data sistem'!AG529="swasta",3,IF('data sistem'!AG529="wiraswasta",4,5))))</f>
        <v>5</v>
      </c>
      <c r="AX529" s="3">
        <f>IF(AW529=5,'data sistem'!AG529,"")</f>
        <v>0</v>
      </c>
      <c r="AY529" s="3">
        <f>IF('data sistem'!T529=0,1,'data sistem'!T529=0)</f>
        <v>1</v>
      </c>
      <c r="BA529" s="3">
        <f>IF('data sistem'!AM529="kurang dari 1 juta",1000000,IF('data sistem'!AM529="antara 1 dan 2 juta",2000000,IF('data sistem'!AM529="lebih dari 2 juta",3000000,IF('data sistem'!AM529="lebih dari 3 juta",4000000,0))))</f>
        <v>0</v>
      </c>
      <c r="BB529" s="3">
        <f>0</f>
        <v>0</v>
      </c>
      <c r="BC529" s="3">
        <f>IF('data sistem'!BI529="kurang dari 1 juta",1000000,IF('data sistem'!BI529="antara 1 dan 2 juta",2000000,IF('data sistem'!BI529="lebih dari 2 juta",3000000,IF('data sistem'!BI529="lebih dari 3 juta",4000000,0))))</f>
        <v>0</v>
      </c>
      <c r="BD529" s="3" t="str">
        <f>IF('data sistem'!DE529&gt;0,'data sistem'!DE529,"")</f>
        <v/>
      </c>
      <c r="BE529" s="3" t="str">
        <f>IF('data sistem'!DF529="lebih tinggi",1,IF('data sistem'!DF529="sama",2,IF('data sistem'!DF529="lebih rendah",3,IF('data sistem'!DF529="tidak perlu",4,""))))</f>
        <v/>
      </c>
      <c r="BF529" s="3">
        <f>'data sistem'!DG529*1</f>
        <v>0</v>
      </c>
      <c r="BG529" s="3">
        <f>'data sistem'!DH529*2</f>
        <v>0</v>
      </c>
      <c r="BH529" s="3">
        <f>'data sistem'!DI529*3</f>
        <v>0</v>
      </c>
      <c r="BI529" s="3">
        <f>'data sistem'!DJ529*4</f>
        <v>0</v>
      </c>
      <c r="BJ529" s="3">
        <f>'data sistem'!DK529*5</f>
        <v>0</v>
      </c>
      <c r="BK529" s="3">
        <f>'data sistem'!DL529*6</f>
        <v>0</v>
      </c>
      <c r="BL529" s="3">
        <f>'data sistem'!DM529*7</f>
        <v>0</v>
      </c>
      <c r="BM529" s="3">
        <f>'data sistem'!DN529*8</f>
        <v>0</v>
      </c>
      <c r="BN529" s="3">
        <f>'data sistem'!DO529*9</f>
        <v>0</v>
      </c>
      <c r="BO529" s="3">
        <f>'data sistem'!DP529*10</f>
        <v>0</v>
      </c>
      <c r="BP529" s="3">
        <f>'data sistem'!DQ529*11</f>
        <v>0</v>
      </c>
      <c r="BQ529" s="3">
        <f>'data sistem'!DR529*12</f>
        <v>0</v>
      </c>
      <c r="BR529" s="3">
        <v>0</v>
      </c>
      <c r="BT529" s="3">
        <f>'data sistem'!GU529</f>
        <v>0</v>
      </c>
      <c r="BU529" s="3">
        <f>'data sistem'!HX529</f>
        <v>0</v>
      </c>
      <c r="BV529" s="3">
        <f>'data sistem'!GV529</f>
        <v>0</v>
      </c>
      <c r="BW529" s="3">
        <f>'data sistem'!HY529</f>
        <v>0</v>
      </c>
      <c r="BX529" s="3">
        <f>'data sistem'!GW529</f>
        <v>0</v>
      </c>
      <c r="BY529" s="3">
        <f>'data sistem'!HV529</f>
        <v>0</v>
      </c>
      <c r="BZ529" s="3">
        <f>'data sistem'!HZ529</f>
        <v>0</v>
      </c>
      <c r="CA529" s="3">
        <f>'data sistem'!IY529</f>
        <v>0</v>
      </c>
      <c r="CB529" s="3">
        <f>'data sistem'!GX529</f>
        <v>0</v>
      </c>
      <c r="CC529" s="3">
        <f>'data sistem'!IA529</f>
        <v>0</v>
      </c>
      <c r="CD529" s="3">
        <f>'data sistem'!GY529</f>
        <v>0</v>
      </c>
      <c r="CE529" s="3">
        <f>'data sistem'!IB529</f>
        <v>0</v>
      </c>
      <c r="CF529" s="3">
        <f>'data sistem'!GZ529</f>
        <v>0</v>
      </c>
      <c r="CH529" s="3">
        <f>'data sistem'!IC529</f>
        <v>0</v>
      </c>
      <c r="CJ529" s="3">
        <f>'data sistem'!HA529</f>
        <v>0</v>
      </c>
      <c r="CK529" s="3">
        <f>'data sistem'!ID529</f>
        <v>0</v>
      </c>
      <c r="CL529" s="3">
        <f>'data sistem'!HB529</f>
        <v>0</v>
      </c>
      <c r="CM529" s="3">
        <f>'data sistem'!IE529</f>
        <v>0</v>
      </c>
      <c r="CN529" s="3">
        <f>'data sistem'!HC529</f>
        <v>0</v>
      </c>
      <c r="CO529" s="3">
        <f>'data sistem'!IF529</f>
        <v>0</v>
      </c>
      <c r="CP529" s="3">
        <f>'data sistem'!HD529</f>
        <v>0</v>
      </c>
      <c r="CQ529" s="3">
        <f>'data sistem'!IG529</f>
        <v>0</v>
      </c>
      <c r="CR529" s="3">
        <f>'data sistem'!HE529</f>
        <v>0</v>
      </c>
      <c r="CS529" s="3">
        <f>'data sistem'!IH529</f>
        <v>0</v>
      </c>
      <c r="CT529" s="3">
        <f>'data sistem'!HF529</f>
        <v>0</v>
      </c>
      <c r="CU529" s="3">
        <f>'data sistem'!II529</f>
        <v>0</v>
      </c>
      <c r="CV529" s="3">
        <f>'data sistem'!HG529</f>
        <v>0</v>
      </c>
      <c r="CW529" s="3">
        <f>'data sistem'!IJ529</f>
        <v>0</v>
      </c>
      <c r="CX529" s="3">
        <f>'data sistem'!HH529</f>
        <v>0</v>
      </c>
      <c r="CY529" s="3">
        <f>'data sistem'!IK529</f>
        <v>0</v>
      </c>
      <c r="CZ529" s="3">
        <f>'data sistem'!HI529</f>
        <v>0</v>
      </c>
      <c r="DA529" s="3">
        <f>'data sistem'!IL529</f>
        <v>0</v>
      </c>
      <c r="DB529" s="3">
        <f>'data sistem'!HJ529</f>
        <v>0</v>
      </c>
      <c r="DC529" s="3">
        <f>'data sistem'!IM529</f>
        <v>0</v>
      </c>
      <c r="DD529" s="3">
        <f>'data sistem'!HK529</f>
        <v>0</v>
      </c>
      <c r="DE529" s="3">
        <f>'data sistem'!IN529</f>
        <v>0</v>
      </c>
      <c r="DF529" s="3">
        <f>'data sistem'!HL529</f>
        <v>0</v>
      </c>
      <c r="DG529" s="3">
        <f>'data sistem'!IO529</f>
        <v>0</v>
      </c>
      <c r="DH529" s="3">
        <f>'data sistem'!HM529</f>
        <v>0</v>
      </c>
      <c r="DI529" s="3">
        <f>'data sistem'!HM529</f>
        <v>0</v>
      </c>
      <c r="DJ529" s="3">
        <f>'data sistem'!IP529</f>
        <v>0</v>
      </c>
      <c r="DK529" s="3">
        <f>'data sistem'!IP529</f>
        <v>0</v>
      </c>
      <c r="DL529" s="3">
        <f>'data sistem'!HN529</f>
        <v>0</v>
      </c>
      <c r="DM529" s="3">
        <f>'data sistem'!IQ529</f>
        <v>0</v>
      </c>
      <c r="DN529" s="3">
        <f>'data sistem'!HO529</f>
        <v>0</v>
      </c>
      <c r="DO529" s="3">
        <f>'data sistem'!IR529</f>
        <v>0</v>
      </c>
      <c r="DP529" s="3">
        <f>'data sistem'!HP529</f>
        <v>0</v>
      </c>
      <c r="DQ529" s="3">
        <f>'data sistem'!IS529</f>
        <v>0</v>
      </c>
      <c r="DR529" s="3">
        <f>'data sistem'!HQ529</f>
        <v>0</v>
      </c>
      <c r="DS529" s="3">
        <f>'data sistem'!IT529</f>
        <v>0</v>
      </c>
      <c r="DT529" s="3">
        <f>'data sistem'!HR529</f>
        <v>0</v>
      </c>
      <c r="DU529" s="3">
        <f>'data sistem'!IU529</f>
        <v>0</v>
      </c>
      <c r="DV529" s="3">
        <f>'data sistem'!HS529</f>
        <v>0</v>
      </c>
      <c r="DW529" s="3">
        <f>'data sistem'!IV529</f>
        <v>0</v>
      </c>
      <c r="DX529" s="3">
        <f>'data sistem'!HT529</f>
        <v>0</v>
      </c>
      <c r="DY529" s="3">
        <f>'data sistem'!IW529</f>
        <v>0</v>
      </c>
      <c r="DZ529" s="3">
        <f>'data sistem'!HU529</f>
        <v>0</v>
      </c>
      <c r="EA529" s="3">
        <f>'data sistem'!IX529</f>
        <v>0</v>
      </c>
    </row>
    <row r="530" spans="1:131" x14ac:dyDescent="0.3">
      <c r="A530" s="3" t="str">
        <f t="shared" si="8"/>
        <v>051022</v>
      </c>
      <c r="B530" s="3" t="e">
        <f>VLOOKUP('data sistem'!C530,kodeprodi!$A$2:$B$11,2,FALSE)</f>
        <v>#N/A</v>
      </c>
      <c r="C530" s="3">
        <f>'data sistem'!A530</f>
        <v>0</v>
      </c>
      <c r="D530" s="3">
        <f>'data sistem'!B530</f>
        <v>0</v>
      </c>
      <c r="E530" s="3">
        <f>'data sistem'!J530</f>
        <v>0</v>
      </c>
      <c r="F530" s="3">
        <f>'data sistem'!K530</f>
        <v>0</v>
      </c>
      <c r="G530" s="3">
        <f>2020-'data sistem'!E530</f>
        <v>2020</v>
      </c>
      <c r="H530" s="3">
        <f>1</f>
        <v>1</v>
      </c>
      <c r="I530" s="3">
        <f>2</f>
        <v>2</v>
      </c>
      <c r="J530" s="3">
        <f>3</f>
        <v>3</v>
      </c>
      <c r="K530" s="3">
        <f>3</f>
        <v>3</v>
      </c>
      <c r="L530" s="3">
        <f>1</f>
        <v>1</v>
      </c>
      <c r="M530" s="3">
        <f>2</f>
        <v>2</v>
      </c>
      <c r="N530" s="3">
        <f>1</f>
        <v>1</v>
      </c>
      <c r="O530" s="3" t="str">
        <f>IF('data sistem'!W530="tidak",3,IF('data sistem'!W530="ya",IF('data sistem'!DT530="sebelum lulus",1,IF('data sistem'!DT530="setelah lulus",2,"")),""))</f>
        <v/>
      </c>
      <c r="P530" s="3" t="str">
        <f>IF('data sistem'!DU530="0-3 bulan",1,IF('data sistem'!DU530="3-6 bulan",3,IF('data sistem'!DU530="6-12 bulan",6,IF('data sistem'!DU530="lebih dari 12 bulan",12,""))))</f>
        <v/>
      </c>
      <c r="Q530" s="3" t="str">
        <f>IF('data sistem'!DV530="0-3 bulan",1,IF('data sistem'!DV530="3-6 bulan",3,IF('data sistem'!DV530="6-12 bulan",6,IF('data sistem'!DV530="lebih dari 12 bulan",12,""))))</f>
        <v/>
      </c>
      <c r="R530" s="3">
        <f>'data sistem'!EA530</f>
        <v>0</v>
      </c>
      <c r="S530" s="3">
        <f>'data sistem'!EB530</f>
        <v>0</v>
      </c>
      <c r="T530" s="3">
        <f>'data sistem'!EC530</f>
        <v>0</v>
      </c>
      <c r="U530" s="3">
        <f>'data sistem'!ED530</f>
        <v>0</v>
      </c>
      <c r="V530" s="3">
        <f>'data sistem'!EE530</f>
        <v>0</v>
      </c>
      <c r="W530" s="3">
        <f>'data sistem'!EF530</f>
        <v>0</v>
      </c>
      <c r="X530" s="3">
        <f>'data sistem'!EG530</f>
        <v>0</v>
      </c>
      <c r="Y530" s="3" t="str">
        <f>IF('data sistem'!DW530="ya",1,IF('data sistem'!DW530="tidak",0,""))</f>
        <v/>
      </c>
      <c r="Z530" s="3">
        <f>'data sistem'!EM530</f>
        <v>0</v>
      </c>
      <c r="AA530" s="3">
        <f>'data sistem'!EH530</f>
        <v>0</v>
      </c>
      <c r="AB530" s="3">
        <f>'data sistem'!EI530</f>
        <v>0</v>
      </c>
      <c r="AC530" s="3">
        <f>'data sistem'!EJ530</f>
        <v>0</v>
      </c>
      <c r="AD530" s="3">
        <f>'data sistem'!EK530</f>
        <v>0</v>
      </c>
      <c r="AE530" s="3">
        <f>'data sistem'!EL530</f>
        <v>0</v>
      </c>
      <c r="AF530" s="3">
        <f>0</f>
        <v>0</v>
      </c>
      <c r="AH530" s="3">
        <f>IF('data sistem'!FB530="lebih dari 3",4,'data sistem'!FB530)</f>
        <v>0</v>
      </c>
      <c r="AI530" s="3" t="str">
        <f>IF('data sistem'!FF530="sebelum lulus",1,IF('data sistem'!FF530="setelah lulus",2,""))</f>
        <v/>
      </c>
      <c r="AJ530" s="3" t="str">
        <f>IF('data sistem'!FG530="0-3 bulan",1,IF('data sistem'!FG530="3-6 bulan",3,IF('data sistem'!FG530="6-12 bulan",6,IF('data sistem'!FG530="lebih dari 12 bulan",12,""))))</f>
        <v/>
      </c>
      <c r="AK530" s="3" t="str">
        <f>IF('data sistem'!FH530="0-3 bulan",1,IF('data sistem'!FH530="3-6 bulan",3,IF('data sistem'!FH530="6-12 bulan",6,IF('data sistem'!FH530="lebih dari 12 bulan",12,""))))</f>
        <v/>
      </c>
      <c r="AL530" s="3">
        <f>IF('data sistem'!FC530="lebih dari 3",4,'data sistem'!FC530)</f>
        <v>0</v>
      </c>
      <c r="AM530" s="3">
        <f>IF('data sistem'!FD530="lebih dari 3",4,'data sistem'!FD530)</f>
        <v>0</v>
      </c>
      <c r="AN530" s="3" t="str">
        <f>IF(LEFT('data sistem'!U530,7)="bekerja",1,IF(LEFT('data sistem'!U530,5)="tidak",2,""))</f>
        <v/>
      </c>
      <c r="AO530" s="3">
        <f>'data sistem'!M530*1</f>
        <v>0</v>
      </c>
      <c r="AP530" s="3">
        <f>'data sistem'!R530*2</f>
        <v>0</v>
      </c>
      <c r="AQ530" s="3">
        <f>'data sistem'!P530*3</f>
        <v>0</v>
      </c>
      <c r="AR530" s="3">
        <f>'data sistem'!Q530*4</f>
        <v>0</v>
      </c>
      <c r="AS530" s="3">
        <f>0</f>
        <v>0</v>
      </c>
      <c r="AU530" s="3">
        <f>IF('data sistem'!Q530="1",4,1)</f>
        <v>1</v>
      </c>
      <c r="AW530" s="3">
        <f>IF('data sistem'!AG530="bumn",1,IF('data sistem'!AG530="non-profit",2,IF('data sistem'!AG530="swasta",3,IF('data sistem'!AG530="wiraswasta",4,5))))</f>
        <v>5</v>
      </c>
      <c r="AX530" s="3">
        <f>IF(AW530=5,'data sistem'!AG530,"")</f>
        <v>0</v>
      </c>
      <c r="AY530" s="3">
        <f>IF('data sistem'!T530=0,1,'data sistem'!T530=0)</f>
        <v>1</v>
      </c>
      <c r="BA530" s="3">
        <f>IF('data sistem'!AM530="kurang dari 1 juta",1000000,IF('data sistem'!AM530="antara 1 dan 2 juta",2000000,IF('data sistem'!AM530="lebih dari 2 juta",3000000,IF('data sistem'!AM530="lebih dari 3 juta",4000000,0))))</f>
        <v>0</v>
      </c>
      <c r="BB530" s="3">
        <f>0</f>
        <v>0</v>
      </c>
      <c r="BC530" s="3">
        <f>IF('data sistem'!BI530="kurang dari 1 juta",1000000,IF('data sistem'!BI530="antara 1 dan 2 juta",2000000,IF('data sistem'!BI530="lebih dari 2 juta",3000000,IF('data sistem'!BI530="lebih dari 3 juta",4000000,0))))</f>
        <v>0</v>
      </c>
      <c r="BD530" s="3" t="str">
        <f>IF('data sistem'!DE530&gt;0,'data sistem'!DE530,"")</f>
        <v/>
      </c>
      <c r="BE530" s="3" t="str">
        <f>IF('data sistem'!DF530="lebih tinggi",1,IF('data sistem'!DF530="sama",2,IF('data sistem'!DF530="lebih rendah",3,IF('data sistem'!DF530="tidak perlu",4,""))))</f>
        <v/>
      </c>
      <c r="BF530" s="3">
        <f>'data sistem'!DG530*1</f>
        <v>0</v>
      </c>
      <c r="BG530" s="3">
        <f>'data sistem'!DH530*2</f>
        <v>0</v>
      </c>
      <c r="BH530" s="3">
        <f>'data sistem'!DI530*3</f>
        <v>0</v>
      </c>
      <c r="BI530" s="3">
        <f>'data sistem'!DJ530*4</f>
        <v>0</v>
      </c>
      <c r="BJ530" s="3">
        <f>'data sistem'!DK530*5</f>
        <v>0</v>
      </c>
      <c r="BK530" s="3">
        <f>'data sistem'!DL530*6</f>
        <v>0</v>
      </c>
      <c r="BL530" s="3">
        <f>'data sistem'!DM530*7</f>
        <v>0</v>
      </c>
      <c r="BM530" s="3">
        <f>'data sistem'!DN530*8</f>
        <v>0</v>
      </c>
      <c r="BN530" s="3">
        <f>'data sistem'!DO530*9</f>
        <v>0</v>
      </c>
      <c r="BO530" s="3">
        <f>'data sistem'!DP530*10</f>
        <v>0</v>
      </c>
      <c r="BP530" s="3">
        <f>'data sistem'!DQ530*11</f>
        <v>0</v>
      </c>
      <c r="BQ530" s="3">
        <f>'data sistem'!DR530*12</f>
        <v>0</v>
      </c>
      <c r="BR530" s="3">
        <v>0</v>
      </c>
      <c r="BT530" s="3">
        <f>'data sistem'!GU530</f>
        <v>0</v>
      </c>
      <c r="BU530" s="3">
        <f>'data sistem'!HX530</f>
        <v>0</v>
      </c>
      <c r="BV530" s="3">
        <f>'data sistem'!GV530</f>
        <v>0</v>
      </c>
      <c r="BW530" s="3">
        <f>'data sistem'!HY530</f>
        <v>0</v>
      </c>
      <c r="BX530" s="3">
        <f>'data sistem'!GW530</f>
        <v>0</v>
      </c>
      <c r="BY530" s="3">
        <f>'data sistem'!HV530</f>
        <v>0</v>
      </c>
      <c r="BZ530" s="3">
        <f>'data sistem'!HZ530</f>
        <v>0</v>
      </c>
      <c r="CA530" s="3">
        <f>'data sistem'!IY530</f>
        <v>0</v>
      </c>
      <c r="CB530" s="3">
        <f>'data sistem'!GX530</f>
        <v>0</v>
      </c>
      <c r="CC530" s="3">
        <f>'data sistem'!IA530</f>
        <v>0</v>
      </c>
      <c r="CD530" s="3">
        <f>'data sistem'!GY530</f>
        <v>0</v>
      </c>
      <c r="CE530" s="3">
        <f>'data sistem'!IB530</f>
        <v>0</v>
      </c>
      <c r="CF530" s="3">
        <f>'data sistem'!GZ530</f>
        <v>0</v>
      </c>
      <c r="CH530" s="3">
        <f>'data sistem'!IC530</f>
        <v>0</v>
      </c>
      <c r="CJ530" s="3">
        <f>'data sistem'!HA530</f>
        <v>0</v>
      </c>
      <c r="CK530" s="3">
        <f>'data sistem'!ID530</f>
        <v>0</v>
      </c>
      <c r="CL530" s="3">
        <f>'data sistem'!HB530</f>
        <v>0</v>
      </c>
      <c r="CM530" s="3">
        <f>'data sistem'!IE530</f>
        <v>0</v>
      </c>
      <c r="CN530" s="3">
        <f>'data sistem'!HC530</f>
        <v>0</v>
      </c>
      <c r="CO530" s="3">
        <f>'data sistem'!IF530</f>
        <v>0</v>
      </c>
      <c r="CP530" s="3">
        <f>'data sistem'!HD530</f>
        <v>0</v>
      </c>
      <c r="CQ530" s="3">
        <f>'data sistem'!IG530</f>
        <v>0</v>
      </c>
      <c r="CR530" s="3">
        <f>'data sistem'!HE530</f>
        <v>0</v>
      </c>
      <c r="CS530" s="3">
        <f>'data sistem'!IH530</f>
        <v>0</v>
      </c>
      <c r="CT530" s="3">
        <f>'data sistem'!HF530</f>
        <v>0</v>
      </c>
      <c r="CU530" s="3">
        <f>'data sistem'!II530</f>
        <v>0</v>
      </c>
      <c r="CV530" s="3">
        <f>'data sistem'!HG530</f>
        <v>0</v>
      </c>
      <c r="CW530" s="3">
        <f>'data sistem'!IJ530</f>
        <v>0</v>
      </c>
      <c r="CX530" s="3">
        <f>'data sistem'!HH530</f>
        <v>0</v>
      </c>
      <c r="CY530" s="3">
        <f>'data sistem'!IK530</f>
        <v>0</v>
      </c>
      <c r="CZ530" s="3">
        <f>'data sistem'!HI530</f>
        <v>0</v>
      </c>
      <c r="DA530" s="3">
        <f>'data sistem'!IL530</f>
        <v>0</v>
      </c>
      <c r="DB530" s="3">
        <f>'data sistem'!HJ530</f>
        <v>0</v>
      </c>
      <c r="DC530" s="3">
        <f>'data sistem'!IM530</f>
        <v>0</v>
      </c>
      <c r="DD530" s="3">
        <f>'data sistem'!HK530</f>
        <v>0</v>
      </c>
      <c r="DE530" s="3">
        <f>'data sistem'!IN530</f>
        <v>0</v>
      </c>
      <c r="DF530" s="3">
        <f>'data sistem'!HL530</f>
        <v>0</v>
      </c>
      <c r="DG530" s="3">
        <f>'data sistem'!IO530</f>
        <v>0</v>
      </c>
      <c r="DH530" s="3">
        <f>'data sistem'!HM530</f>
        <v>0</v>
      </c>
      <c r="DI530" s="3">
        <f>'data sistem'!HM530</f>
        <v>0</v>
      </c>
      <c r="DJ530" s="3">
        <f>'data sistem'!IP530</f>
        <v>0</v>
      </c>
      <c r="DK530" s="3">
        <f>'data sistem'!IP530</f>
        <v>0</v>
      </c>
      <c r="DL530" s="3">
        <f>'data sistem'!HN530</f>
        <v>0</v>
      </c>
      <c r="DM530" s="3">
        <f>'data sistem'!IQ530</f>
        <v>0</v>
      </c>
      <c r="DN530" s="3">
        <f>'data sistem'!HO530</f>
        <v>0</v>
      </c>
      <c r="DO530" s="3">
        <f>'data sistem'!IR530</f>
        <v>0</v>
      </c>
      <c r="DP530" s="3">
        <f>'data sistem'!HP530</f>
        <v>0</v>
      </c>
      <c r="DQ530" s="3">
        <f>'data sistem'!IS530</f>
        <v>0</v>
      </c>
      <c r="DR530" s="3">
        <f>'data sistem'!HQ530</f>
        <v>0</v>
      </c>
      <c r="DS530" s="3">
        <f>'data sistem'!IT530</f>
        <v>0</v>
      </c>
      <c r="DT530" s="3">
        <f>'data sistem'!HR530</f>
        <v>0</v>
      </c>
      <c r="DU530" s="3">
        <f>'data sistem'!IU530</f>
        <v>0</v>
      </c>
      <c r="DV530" s="3">
        <f>'data sistem'!HS530</f>
        <v>0</v>
      </c>
      <c r="DW530" s="3">
        <f>'data sistem'!IV530</f>
        <v>0</v>
      </c>
      <c r="DX530" s="3">
        <f>'data sistem'!HT530</f>
        <v>0</v>
      </c>
      <c r="DY530" s="3">
        <f>'data sistem'!IW530</f>
        <v>0</v>
      </c>
      <c r="DZ530" s="3">
        <f>'data sistem'!HU530</f>
        <v>0</v>
      </c>
      <c r="EA530" s="3">
        <f>'data sistem'!IX530</f>
        <v>0</v>
      </c>
    </row>
    <row r="531" spans="1:131" x14ac:dyDescent="0.3">
      <c r="A531" s="3" t="str">
        <f t="shared" si="8"/>
        <v>051022</v>
      </c>
      <c r="B531" s="3" t="e">
        <f>VLOOKUP('data sistem'!C531,kodeprodi!$A$2:$B$11,2,FALSE)</f>
        <v>#N/A</v>
      </c>
      <c r="C531" s="3">
        <f>'data sistem'!A531</f>
        <v>0</v>
      </c>
      <c r="D531" s="3">
        <f>'data sistem'!B531</f>
        <v>0</v>
      </c>
      <c r="E531" s="3">
        <f>'data sistem'!J531</f>
        <v>0</v>
      </c>
      <c r="F531" s="3">
        <f>'data sistem'!K531</f>
        <v>0</v>
      </c>
      <c r="G531" s="3">
        <f>2020-'data sistem'!E531</f>
        <v>2020</v>
      </c>
      <c r="H531" s="3">
        <f>1</f>
        <v>1</v>
      </c>
      <c r="I531" s="3">
        <f>2</f>
        <v>2</v>
      </c>
      <c r="J531" s="3">
        <f>3</f>
        <v>3</v>
      </c>
      <c r="K531" s="3">
        <f>3</f>
        <v>3</v>
      </c>
      <c r="L531" s="3">
        <f>1</f>
        <v>1</v>
      </c>
      <c r="M531" s="3">
        <f>2</f>
        <v>2</v>
      </c>
      <c r="N531" s="3">
        <f>1</f>
        <v>1</v>
      </c>
      <c r="O531" s="3" t="str">
        <f>IF('data sistem'!W531="tidak",3,IF('data sistem'!W531="ya",IF('data sistem'!DT531="sebelum lulus",1,IF('data sistem'!DT531="setelah lulus",2,"")),""))</f>
        <v/>
      </c>
      <c r="P531" s="3" t="str">
        <f>IF('data sistem'!DU531="0-3 bulan",1,IF('data sistem'!DU531="3-6 bulan",3,IF('data sistem'!DU531="6-12 bulan",6,IF('data sistem'!DU531="lebih dari 12 bulan",12,""))))</f>
        <v/>
      </c>
      <c r="Q531" s="3" t="str">
        <f>IF('data sistem'!DV531="0-3 bulan",1,IF('data sistem'!DV531="3-6 bulan",3,IF('data sistem'!DV531="6-12 bulan",6,IF('data sistem'!DV531="lebih dari 12 bulan",12,""))))</f>
        <v/>
      </c>
      <c r="R531" s="3">
        <f>'data sistem'!EA531</f>
        <v>0</v>
      </c>
      <c r="S531" s="3">
        <f>'data sistem'!EB531</f>
        <v>0</v>
      </c>
      <c r="T531" s="3">
        <f>'data sistem'!EC531</f>
        <v>0</v>
      </c>
      <c r="U531" s="3">
        <f>'data sistem'!ED531</f>
        <v>0</v>
      </c>
      <c r="V531" s="3">
        <f>'data sistem'!EE531</f>
        <v>0</v>
      </c>
      <c r="W531" s="3">
        <f>'data sistem'!EF531</f>
        <v>0</v>
      </c>
      <c r="X531" s="3">
        <f>'data sistem'!EG531</f>
        <v>0</v>
      </c>
      <c r="Y531" s="3" t="str">
        <f>IF('data sistem'!DW531="ya",1,IF('data sistem'!DW531="tidak",0,""))</f>
        <v/>
      </c>
      <c r="Z531" s="3">
        <f>'data sistem'!EM531</f>
        <v>0</v>
      </c>
      <c r="AA531" s="3">
        <f>'data sistem'!EH531</f>
        <v>0</v>
      </c>
      <c r="AB531" s="3">
        <f>'data sistem'!EI531</f>
        <v>0</v>
      </c>
      <c r="AC531" s="3">
        <f>'data sistem'!EJ531</f>
        <v>0</v>
      </c>
      <c r="AD531" s="3">
        <f>'data sistem'!EK531</f>
        <v>0</v>
      </c>
      <c r="AE531" s="3">
        <f>'data sistem'!EL531</f>
        <v>0</v>
      </c>
      <c r="AF531" s="3">
        <f>0</f>
        <v>0</v>
      </c>
      <c r="AH531" s="3">
        <f>IF('data sistem'!FB531="lebih dari 3",4,'data sistem'!FB531)</f>
        <v>0</v>
      </c>
      <c r="AI531" s="3" t="str">
        <f>IF('data sistem'!FF531="sebelum lulus",1,IF('data sistem'!FF531="setelah lulus",2,""))</f>
        <v/>
      </c>
      <c r="AJ531" s="3" t="str">
        <f>IF('data sistem'!FG531="0-3 bulan",1,IF('data sistem'!FG531="3-6 bulan",3,IF('data sistem'!FG531="6-12 bulan",6,IF('data sistem'!FG531="lebih dari 12 bulan",12,""))))</f>
        <v/>
      </c>
      <c r="AK531" s="3" t="str">
        <f>IF('data sistem'!FH531="0-3 bulan",1,IF('data sistem'!FH531="3-6 bulan",3,IF('data sistem'!FH531="6-12 bulan",6,IF('data sistem'!FH531="lebih dari 12 bulan",12,""))))</f>
        <v/>
      </c>
      <c r="AL531" s="3">
        <f>IF('data sistem'!FC531="lebih dari 3",4,'data sistem'!FC531)</f>
        <v>0</v>
      </c>
      <c r="AM531" s="3">
        <f>IF('data sistem'!FD531="lebih dari 3",4,'data sistem'!FD531)</f>
        <v>0</v>
      </c>
      <c r="AN531" s="3" t="str">
        <f>IF(LEFT('data sistem'!U531,7)="bekerja",1,IF(LEFT('data sistem'!U531,5)="tidak",2,""))</f>
        <v/>
      </c>
      <c r="AO531" s="3">
        <f>'data sistem'!M531*1</f>
        <v>0</v>
      </c>
      <c r="AP531" s="3">
        <f>'data sistem'!R531*2</f>
        <v>0</v>
      </c>
      <c r="AQ531" s="3">
        <f>'data sistem'!P531*3</f>
        <v>0</v>
      </c>
      <c r="AR531" s="3">
        <f>'data sistem'!Q531*4</f>
        <v>0</v>
      </c>
      <c r="AS531" s="3">
        <f>0</f>
        <v>0</v>
      </c>
      <c r="AU531" s="3">
        <f>IF('data sistem'!Q531="1",4,1)</f>
        <v>1</v>
      </c>
      <c r="AW531" s="3">
        <f>IF('data sistem'!AG531="bumn",1,IF('data sistem'!AG531="non-profit",2,IF('data sistem'!AG531="swasta",3,IF('data sistem'!AG531="wiraswasta",4,5))))</f>
        <v>5</v>
      </c>
      <c r="AX531" s="3">
        <f>IF(AW531=5,'data sistem'!AG531,"")</f>
        <v>0</v>
      </c>
      <c r="AY531" s="3">
        <f>IF('data sistem'!T531=0,1,'data sistem'!T531=0)</f>
        <v>1</v>
      </c>
      <c r="BA531" s="3">
        <f>IF('data sistem'!AM531="kurang dari 1 juta",1000000,IF('data sistem'!AM531="antara 1 dan 2 juta",2000000,IF('data sistem'!AM531="lebih dari 2 juta",3000000,IF('data sistem'!AM531="lebih dari 3 juta",4000000,0))))</f>
        <v>0</v>
      </c>
      <c r="BB531" s="3">
        <f>0</f>
        <v>0</v>
      </c>
      <c r="BC531" s="3">
        <f>IF('data sistem'!BI531="kurang dari 1 juta",1000000,IF('data sistem'!BI531="antara 1 dan 2 juta",2000000,IF('data sistem'!BI531="lebih dari 2 juta",3000000,IF('data sistem'!BI531="lebih dari 3 juta",4000000,0))))</f>
        <v>0</v>
      </c>
      <c r="BD531" s="3" t="str">
        <f>IF('data sistem'!DE531&gt;0,'data sistem'!DE531,"")</f>
        <v/>
      </c>
      <c r="BE531" s="3" t="str">
        <f>IF('data sistem'!DF531="lebih tinggi",1,IF('data sistem'!DF531="sama",2,IF('data sistem'!DF531="lebih rendah",3,IF('data sistem'!DF531="tidak perlu",4,""))))</f>
        <v/>
      </c>
      <c r="BF531" s="3">
        <f>'data sistem'!DG531*1</f>
        <v>0</v>
      </c>
      <c r="BG531" s="3">
        <f>'data sistem'!DH531*2</f>
        <v>0</v>
      </c>
      <c r="BH531" s="3">
        <f>'data sistem'!DI531*3</f>
        <v>0</v>
      </c>
      <c r="BI531" s="3">
        <f>'data sistem'!DJ531*4</f>
        <v>0</v>
      </c>
      <c r="BJ531" s="3">
        <f>'data sistem'!DK531*5</f>
        <v>0</v>
      </c>
      <c r="BK531" s="3">
        <f>'data sistem'!DL531*6</f>
        <v>0</v>
      </c>
      <c r="BL531" s="3">
        <f>'data sistem'!DM531*7</f>
        <v>0</v>
      </c>
      <c r="BM531" s="3">
        <f>'data sistem'!DN531*8</f>
        <v>0</v>
      </c>
      <c r="BN531" s="3">
        <f>'data sistem'!DO531*9</f>
        <v>0</v>
      </c>
      <c r="BO531" s="3">
        <f>'data sistem'!DP531*10</f>
        <v>0</v>
      </c>
      <c r="BP531" s="3">
        <f>'data sistem'!DQ531*11</f>
        <v>0</v>
      </c>
      <c r="BQ531" s="3">
        <f>'data sistem'!DR531*12</f>
        <v>0</v>
      </c>
      <c r="BR531" s="3">
        <v>0</v>
      </c>
      <c r="BT531" s="3">
        <f>'data sistem'!GU531</f>
        <v>0</v>
      </c>
      <c r="BU531" s="3">
        <f>'data sistem'!HX531</f>
        <v>0</v>
      </c>
      <c r="BV531" s="3">
        <f>'data sistem'!GV531</f>
        <v>0</v>
      </c>
      <c r="BW531" s="3">
        <f>'data sistem'!HY531</f>
        <v>0</v>
      </c>
      <c r="BX531" s="3">
        <f>'data sistem'!GW531</f>
        <v>0</v>
      </c>
      <c r="BY531" s="3">
        <f>'data sistem'!HV531</f>
        <v>0</v>
      </c>
      <c r="BZ531" s="3">
        <f>'data sistem'!HZ531</f>
        <v>0</v>
      </c>
      <c r="CA531" s="3">
        <f>'data sistem'!IY531</f>
        <v>0</v>
      </c>
      <c r="CB531" s="3">
        <f>'data sistem'!GX531</f>
        <v>0</v>
      </c>
      <c r="CC531" s="3">
        <f>'data sistem'!IA531</f>
        <v>0</v>
      </c>
      <c r="CD531" s="3">
        <f>'data sistem'!GY531</f>
        <v>0</v>
      </c>
      <c r="CE531" s="3">
        <f>'data sistem'!IB531</f>
        <v>0</v>
      </c>
      <c r="CF531" s="3">
        <f>'data sistem'!GZ531</f>
        <v>0</v>
      </c>
      <c r="CH531" s="3">
        <f>'data sistem'!IC531</f>
        <v>0</v>
      </c>
      <c r="CJ531" s="3">
        <f>'data sistem'!HA531</f>
        <v>0</v>
      </c>
      <c r="CK531" s="3">
        <f>'data sistem'!ID531</f>
        <v>0</v>
      </c>
      <c r="CL531" s="3">
        <f>'data sistem'!HB531</f>
        <v>0</v>
      </c>
      <c r="CM531" s="3">
        <f>'data sistem'!IE531</f>
        <v>0</v>
      </c>
      <c r="CN531" s="3">
        <f>'data sistem'!HC531</f>
        <v>0</v>
      </c>
      <c r="CO531" s="3">
        <f>'data sistem'!IF531</f>
        <v>0</v>
      </c>
      <c r="CP531" s="3">
        <f>'data sistem'!HD531</f>
        <v>0</v>
      </c>
      <c r="CQ531" s="3">
        <f>'data sistem'!IG531</f>
        <v>0</v>
      </c>
      <c r="CR531" s="3">
        <f>'data sistem'!HE531</f>
        <v>0</v>
      </c>
      <c r="CS531" s="3">
        <f>'data sistem'!IH531</f>
        <v>0</v>
      </c>
      <c r="CT531" s="3">
        <f>'data sistem'!HF531</f>
        <v>0</v>
      </c>
      <c r="CU531" s="3">
        <f>'data sistem'!II531</f>
        <v>0</v>
      </c>
      <c r="CV531" s="3">
        <f>'data sistem'!HG531</f>
        <v>0</v>
      </c>
      <c r="CW531" s="3">
        <f>'data sistem'!IJ531</f>
        <v>0</v>
      </c>
      <c r="CX531" s="3">
        <f>'data sistem'!HH531</f>
        <v>0</v>
      </c>
      <c r="CY531" s="3">
        <f>'data sistem'!IK531</f>
        <v>0</v>
      </c>
      <c r="CZ531" s="3">
        <f>'data sistem'!HI531</f>
        <v>0</v>
      </c>
      <c r="DA531" s="3">
        <f>'data sistem'!IL531</f>
        <v>0</v>
      </c>
      <c r="DB531" s="3">
        <f>'data sistem'!HJ531</f>
        <v>0</v>
      </c>
      <c r="DC531" s="3">
        <f>'data sistem'!IM531</f>
        <v>0</v>
      </c>
      <c r="DD531" s="3">
        <f>'data sistem'!HK531</f>
        <v>0</v>
      </c>
      <c r="DE531" s="3">
        <f>'data sistem'!IN531</f>
        <v>0</v>
      </c>
      <c r="DF531" s="3">
        <f>'data sistem'!HL531</f>
        <v>0</v>
      </c>
      <c r="DG531" s="3">
        <f>'data sistem'!IO531</f>
        <v>0</v>
      </c>
      <c r="DH531" s="3">
        <f>'data sistem'!HM531</f>
        <v>0</v>
      </c>
      <c r="DI531" s="3">
        <f>'data sistem'!HM531</f>
        <v>0</v>
      </c>
      <c r="DJ531" s="3">
        <f>'data sistem'!IP531</f>
        <v>0</v>
      </c>
      <c r="DK531" s="3">
        <f>'data sistem'!IP531</f>
        <v>0</v>
      </c>
      <c r="DL531" s="3">
        <f>'data sistem'!HN531</f>
        <v>0</v>
      </c>
      <c r="DM531" s="3">
        <f>'data sistem'!IQ531</f>
        <v>0</v>
      </c>
      <c r="DN531" s="3">
        <f>'data sistem'!HO531</f>
        <v>0</v>
      </c>
      <c r="DO531" s="3">
        <f>'data sistem'!IR531</f>
        <v>0</v>
      </c>
      <c r="DP531" s="3">
        <f>'data sistem'!HP531</f>
        <v>0</v>
      </c>
      <c r="DQ531" s="3">
        <f>'data sistem'!IS531</f>
        <v>0</v>
      </c>
      <c r="DR531" s="3">
        <f>'data sistem'!HQ531</f>
        <v>0</v>
      </c>
      <c r="DS531" s="3">
        <f>'data sistem'!IT531</f>
        <v>0</v>
      </c>
      <c r="DT531" s="3">
        <f>'data sistem'!HR531</f>
        <v>0</v>
      </c>
      <c r="DU531" s="3">
        <f>'data sistem'!IU531</f>
        <v>0</v>
      </c>
      <c r="DV531" s="3">
        <f>'data sistem'!HS531</f>
        <v>0</v>
      </c>
      <c r="DW531" s="3">
        <f>'data sistem'!IV531</f>
        <v>0</v>
      </c>
      <c r="DX531" s="3">
        <f>'data sistem'!HT531</f>
        <v>0</v>
      </c>
      <c r="DY531" s="3">
        <f>'data sistem'!IW531</f>
        <v>0</v>
      </c>
      <c r="DZ531" s="3">
        <f>'data sistem'!HU531</f>
        <v>0</v>
      </c>
      <c r="EA531" s="3">
        <f>'data sistem'!IX531</f>
        <v>0</v>
      </c>
    </row>
    <row r="532" spans="1:131" x14ac:dyDescent="0.3">
      <c r="A532" s="3" t="str">
        <f t="shared" si="8"/>
        <v>051022</v>
      </c>
      <c r="B532" s="3" t="e">
        <f>VLOOKUP('data sistem'!C532,kodeprodi!$A$2:$B$11,2,FALSE)</f>
        <v>#N/A</v>
      </c>
      <c r="C532" s="3">
        <f>'data sistem'!A532</f>
        <v>0</v>
      </c>
      <c r="D532" s="3">
        <f>'data sistem'!B532</f>
        <v>0</v>
      </c>
      <c r="E532" s="3">
        <f>'data sistem'!J532</f>
        <v>0</v>
      </c>
      <c r="F532" s="3">
        <f>'data sistem'!K532</f>
        <v>0</v>
      </c>
      <c r="G532" s="3">
        <f>2020-'data sistem'!E532</f>
        <v>2020</v>
      </c>
      <c r="H532" s="3">
        <f>1</f>
        <v>1</v>
      </c>
      <c r="I532" s="3">
        <f>2</f>
        <v>2</v>
      </c>
      <c r="J532" s="3">
        <f>3</f>
        <v>3</v>
      </c>
      <c r="K532" s="3">
        <f>3</f>
        <v>3</v>
      </c>
      <c r="L532" s="3">
        <f>1</f>
        <v>1</v>
      </c>
      <c r="M532" s="3">
        <f>2</f>
        <v>2</v>
      </c>
      <c r="N532" s="3">
        <f>1</f>
        <v>1</v>
      </c>
      <c r="O532" s="3" t="str">
        <f>IF('data sistem'!W532="tidak",3,IF('data sistem'!W532="ya",IF('data sistem'!DT532="sebelum lulus",1,IF('data sistem'!DT532="setelah lulus",2,"")),""))</f>
        <v/>
      </c>
      <c r="P532" s="3" t="str">
        <f>IF('data sistem'!DU532="0-3 bulan",1,IF('data sistem'!DU532="3-6 bulan",3,IF('data sistem'!DU532="6-12 bulan",6,IF('data sistem'!DU532="lebih dari 12 bulan",12,""))))</f>
        <v/>
      </c>
      <c r="Q532" s="3" t="str">
        <f>IF('data sistem'!DV532="0-3 bulan",1,IF('data sistem'!DV532="3-6 bulan",3,IF('data sistem'!DV532="6-12 bulan",6,IF('data sistem'!DV532="lebih dari 12 bulan",12,""))))</f>
        <v/>
      </c>
      <c r="R532" s="3">
        <f>'data sistem'!EA532</f>
        <v>0</v>
      </c>
      <c r="S532" s="3">
        <f>'data sistem'!EB532</f>
        <v>0</v>
      </c>
      <c r="T532" s="3">
        <f>'data sistem'!EC532</f>
        <v>0</v>
      </c>
      <c r="U532" s="3">
        <f>'data sistem'!ED532</f>
        <v>0</v>
      </c>
      <c r="V532" s="3">
        <f>'data sistem'!EE532</f>
        <v>0</v>
      </c>
      <c r="W532" s="3">
        <f>'data sistem'!EF532</f>
        <v>0</v>
      </c>
      <c r="X532" s="3">
        <f>'data sistem'!EG532</f>
        <v>0</v>
      </c>
      <c r="Y532" s="3" t="str">
        <f>IF('data sistem'!DW532="ya",1,IF('data sistem'!DW532="tidak",0,""))</f>
        <v/>
      </c>
      <c r="Z532" s="3">
        <f>'data sistem'!EM532</f>
        <v>0</v>
      </c>
      <c r="AA532" s="3">
        <f>'data sistem'!EH532</f>
        <v>0</v>
      </c>
      <c r="AB532" s="3">
        <f>'data sistem'!EI532</f>
        <v>0</v>
      </c>
      <c r="AC532" s="3">
        <f>'data sistem'!EJ532</f>
        <v>0</v>
      </c>
      <c r="AD532" s="3">
        <f>'data sistem'!EK532</f>
        <v>0</v>
      </c>
      <c r="AE532" s="3">
        <f>'data sistem'!EL532</f>
        <v>0</v>
      </c>
      <c r="AF532" s="3">
        <f>0</f>
        <v>0</v>
      </c>
      <c r="AH532" s="3">
        <f>IF('data sistem'!FB532="lebih dari 3",4,'data sistem'!FB532)</f>
        <v>0</v>
      </c>
      <c r="AI532" s="3" t="str">
        <f>IF('data sistem'!FF532="sebelum lulus",1,IF('data sistem'!FF532="setelah lulus",2,""))</f>
        <v/>
      </c>
      <c r="AJ532" s="3" t="str">
        <f>IF('data sistem'!FG532="0-3 bulan",1,IF('data sistem'!FG532="3-6 bulan",3,IF('data sistem'!FG532="6-12 bulan",6,IF('data sistem'!FG532="lebih dari 12 bulan",12,""))))</f>
        <v/>
      </c>
      <c r="AK532" s="3" t="str">
        <f>IF('data sistem'!FH532="0-3 bulan",1,IF('data sistem'!FH532="3-6 bulan",3,IF('data sistem'!FH532="6-12 bulan",6,IF('data sistem'!FH532="lebih dari 12 bulan",12,""))))</f>
        <v/>
      </c>
      <c r="AL532" s="3">
        <f>IF('data sistem'!FC532="lebih dari 3",4,'data sistem'!FC532)</f>
        <v>0</v>
      </c>
      <c r="AM532" s="3">
        <f>IF('data sistem'!FD532="lebih dari 3",4,'data sistem'!FD532)</f>
        <v>0</v>
      </c>
      <c r="AN532" s="3" t="str">
        <f>IF(LEFT('data sistem'!U532,7)="bekerja",1,IF(LEFT('data sistem'!U532,5)="tidak",2,""))</f>
        <v/>
      </c>
      <c r="AO532" s="3">
        <f>'data sistem'!M532*1</f>
        <v>0</v>
      </c>
      <c r="AP532" s="3">
        <f>'data sistem'!R532*2</f>
        <v>0</v>
      </c>
      <c r="AQ532" s="3">
        <f>'data sistem'!P532*3</f>
        <v>0</v>
      </c>
      <c r="AR532" s="3">
        <f>'data sistem'!Q532*4</f>
        <v>0</v>
      </c>
      <c r="AS532" s="3">
        <f>0</f>
        <v>0</v>
      </c>
      <c r="AU532" s="3">
        <f>IF('data sistem'!Q532="1",4,1)</f>
        <v>1</v>
      </c>
      <c r="AW532" s="3">
        <f>IF('data sistem'!AG532="bumn",1,IF('data sistem'!AG532="non-profit",2,IF('data sistem'!AG532="swasta",3,IF('data sistem'!AG532="wiraswasta",4,5))))</f>
        <v>5</v>
      </c>
      <c r="AX532" s="3">
        <f>IF(AW532=5,'data sistem'!AG532,"")</f>
        <v>0</v>
      </c>
      <c r="AY532" s="3">
        <f>IF('data sistem'!T532=0,1,'data sistem'!T532=0)</f>
        <v>1</v>
      </c>
      <c r="BA532" s="3">
        <f>IF('data sistem'!AM532="kurang dari 1 juta",1000000,IF('data sistem'!AM532="antara 1 dan 2 juta",2000000,IF('data sistem'!AM532="lebih dari 2 juta",3000000,IF('data sistem'!AM532="lebih dari 3 juta",4000000,0))))</f>
        <v>0</v>
      </c>
      <c r="BB532" s="3">
        <f>0</f>
        <v>0</v>
      </c>
      <c r="BC532" s="3">
        <f>IF('data sistem'!BI532="kurang dari 1 juta",1000000,IF('data sistem'!BI532="antara 1 dan 2 juta",2000000,IF('data sistem'!BI532="lebih dari 2 juta",3000000,IF('data sistem'!BI532="lebih dari 3 juta",4000000,0))))</f>
        <v>0</v>
      </c>
      <c r="BD532" s="3" t="str">
        <f>IF('data sistem'!DE532&gt;0,'data sistem'!DE532,"")</f>
        <v/>
      </c>
      <c r="BE532" s="3" t="str">
        <f>IF('data sistem'!DF532="lebih tinggi",1,IF('data sistem'!DF532="sama",2,IF('data sistem'!DF532="lebih rendah",3,IF('data sistem'!DF532="tidak perlu",4,""))))</f>
        <v/>
      </c>
      <c r="BF532" s="3">
        <f>'data sistem'!DG532*1</f>
        <v>0</v>
      </c>
      <c r="BG532" s="3">
        <f>'data sistem'!DH532*2</f>
        <v>0</v>
      </c>
      <c r="BH532" s="3">
        <f>'data sistem'!DI532*3</f>
        <v>0</v>
      </c>
      <c r="BI532" s="3">
        <f>'data sistem'!DJ532*4</f>
        <v>0</v>
      </c>
      <c r="BJ532" s="3">
        <f>'data sistem'!DK532*5</f>
        <v>0</v>
      </c>
      <c r="BK532" s="3">
        <f>'data sistem'!DL532*6</f>
        <v>0</v>
      </c>
      <c r="BL532" s="3">
        <f>'data sistem'!DM532*7</f>
        <v>0</v>
      </c>
      <c r="BM532" s="3">
        <f>'data sistem'!DN532*8</f>
        <v>0</v>
      </c>
      <c r="BN532" s="3">
        <f>'data sistem'!DO532*9</f>
        <v>0</v>
      </c>
      <c r="BO532" s="3">
        <f>'data sistem'!DP532*10</f>
        <v>0</v>
      </c>
      <c r="BP532" s="3">
        <f>'data sistem'!DQ532*11</f>
        <v>0</v>
      </c>
      <c r="BQ532" s="3">
        <f>'data sistem'!DR532*12</f>
        <v>0</v>
      </c>
      <c r="BR532" s="3">
        <v>0</v>
      </c>
      <c r="BT532" s="3">
        <f>'data sistem'!GU532</f>
        <v>0</v>
      </c>
      <c r="BU532" s="3">
        <f>'data sistem'!HX532</f>
        <v>0</v>
      </c>
      <c r="BV532" s="3">
        <f>'data sistem'!GV532</f>
        <v>0</v>
      </c>
      <c r="BW532" s="3">
        <f>'data sistem'!HY532</f>
        <v>0</v>
      </c>
      <c r="BX532" s="3">
        <f>'data sistem'!GW532</f>
        <v>0</v>
      </c>
      <c r="BY532" s="3">
        <f>'data sistem'!HV532</f>
        <v>0</v>
      </c>
      <c r="BZ532" s="3">
        <f>'data sistem'!HZ532</f>
        <v>0</v>
      </c>
      <c r="CA532" s="3">
        <f>'data sistem'!IY532</f>
        <v>0</v>
      </c>
      <c r="CB532" s="3">
        <f>'data sistem'!GX532</f>
        <v>0</v>
      </c>
      <c r="CC532" s="3">
        <f>'data sistem'!IA532</f>
        <v>0</v>
      </c>
      <c r="CD532" s="3">
        <f>'data sistem'!GY532</f>
        <v>0</v>
      </c>
      <c r="CE532" s="3">
        <f>'data sistem'!IB532</f>
        <v>0</v>
      </c>
      <c r="CF532" s="3">
        <f>'data sistem'!GZ532</f>
        <v>0</v>
      </c>
      <c r="CH532" s="3">
        <f>'data sistem'!IC532</f>
        <v>0</v>
      </c>
      <c r="CJ532" s="3">
        <f>'data sistem'!HA532</f>
        <v>0</v>
      </c>
      <c r="CK532" s="3">
        <f>'data sistem'!ID532</f>
        <v>0</v>
      </c>
      <c r="CL532" s="3">
        <f>'data sistem'!HB532</f>
        <v>0</v>
      </c>
      <c r="CM532" s="3">
        <f>'data sistem'!IE532</f>
        <v>0</v>
      </c>
      <c r="CN532" s="3">
        <f>'data sistem'!HC532</f>
        <v>0</v>
      </c>
      <c r="CO532" s="3">
        <f>'data sistem'!IF532</f>
        <v>0</v>
      </c>
      <c r="CP532" s="3">
        <f>'data sistem'!HD532</f>
        <v>0</v>
      </c>
      <c r="CQ532" s="3">
        <f>'data sistem'!IG532</f>
        <v>0</v>
      </c>
      <c r="CR532" s="3">
        <f>'data sistem'!HE532</f>
        <v>0</v>
      </c>
      <c r="CS532" s="3">
        <f>'data sistem'!IH532</f>
        <v>0</v>
      </c>
      <c r="CT532" s="3">
        <f>'data sistem'!HF532</f>
        <v>0</v>
      </c>
      <c r="CU532" s="3">
        <f>'data sistem'!II532</f>
        <v>0</v>
      </c>
      <c r="CV532" s="3">
        <f>'data sistem'!HG532</f>
        <v>0</v>
      </c>
      <c r="CW532" s="3">
        <f>'data sistem'!IJ532</f>
        <v>0</v>
      </c>
      <c r="CX532" s="3">
        <f>'data sistem'!HH532</f>
        <v>0</v>
      </c>
      <c r="CY532" s="3">
        <f>'data sistem'!IK532</f>
        <v>0</v>
      </c>
      <c r="CZ532" s="3">
        <f>'data sistem'!HI532</f>
        <v>0</v>
      </c>
      <c r="DA532" s="3">
        <f>'data sistem'!IL532</f>
        <v>0</v>
      </c>
      <c r="DB532" s="3">
        <f>'data sistem'!HJ532</f>
        <v>0</v>
      </c>
      <c r="DC532" s="3">
        <f>'data sistem'!IM532</f>
        <v>0</v>
      </c>
      <c r="DD532" s="3">
        <f>'data sistem'!HK532</f>
        <v>0</v>
      </c>
      <c r="DE532" s="3">
        <f>'data sistem'!IN532</f>
        <v>0</v>
      </c>
      <c r="DF532" s="3">
        <f>'data sistem'!HL532</f>
        <v>0</v>
      </c>
      <c r="DG532" s="3">
        <f>'data sistem'!IO532</f>
        <v>0</v>
      </c>
      <c r="DH532" s="3">
        <f>'data sistem'!HM532</f>
        <v>0</v>
      </c>
      <c r="DI532" s="3">
        <f>'data sistem'!HM532</f>
        <v>0</v>
      </c>
      <c r="DJ532" s="3">
        <f>'data sistem'!IP532</f>
        <v>0</v>
      </c>
      <c r="DK532" s="3">
        <f>'data sistem'!IP532</f>
        <v>0</v>
      </c>
      <c r="DL532" s="3">
        <f>'data sistem'!HN532</f>
        <v>0</v>
      </c>
      <c r="DM532" s="3">
        <f>'data sistem'!IQ532</f>
        <v>0</v>
      </c>
      <c r="DN532" s="3">
        <f>'data sistem'!HO532</f>
        <v>0</v>
      </c>
      <c r="DO532" s="3">
        <f>'data sistem'!IR532</f>
        <v>0</v>
      </c>
      <c r="DP532" s="3">
        <f>'data sistem'!HP532</f>
        <v>0</v>
      </c>
      <c r="DQ532" s="3">
        <f>'data sistem'!IS532</f>
        <v>0</v>
      </c>
      <c r="DR532" s="3">
        <f>'data sistem'!HQ532</f>
        <v>0</v>
      </c>
      <c r="DS532" s="3">
        <f>'data sistem'!IT532</f>
        <v>0</v>
      </c>
      <c r="DT532" s="3">
        <f>'data sistem'!HR532</f>
        <v>0</v>
      </c>
      <c r="DU532" s="3">
        <f>'data sistem'!IU532</f>
        <v>0</v>
      </c>
      <c r="DV532" s="3">
        <f>'data sistem'!HS532</f>
        <v>0</v>
      </c>
      <c r="DW532" s="3">
        <f>'data sistem'!IV532</f>
        <v>0</v>
      </c>
      <c r="DX532" s="3">
        <f>'data sistem'!HT532</f>
        <v>0</v>
      </c>
      <c r="DY532" s="3">
        <f>'data sistem'!IW532</f>
        <v>0</v>
      </c>
      <c r="DZ532" s="3">
        <f>'data sistem'!HU532</f>
        <v>0</v>
      </c>
      <c r="EA532" s="3">
        <f>'data sistem'!IX532</f>
        <v>0</v>
      </c>
    </row>
    <row r="533" spans="1:131" x14ac:dyDescent="0.3">
      <c r="A533" s="3" t="str">
        <f t="shared" si="8"/>
        <v>051022</v>
      </c>
      <c r="B533" s="3" t="e">
        <f>VLOOKUP('data sistem'!C533,kodeprodi!$A$2:$B$11,2,FALSE)</f>
        <v>#N/A</v>
      </c>
      <c r="C533" s="3">
        <f>'data sistem'!A533</f>
        <v>0</v>
      </c>
      <c r="D533" s="3">
        <f>'data sistem'!B533</f>
        <v>0</v>
      </c>
      <c r="E533" s="3">
        <f>'data sistem'!J533</f>
        <v>0</v>
      </c>
      <c r="F533" s="3">
        <f>'data sistem'!K533</f>
        <v>0</v>
      </c>
      <c r="G533" s="3">
        <f>2020-'data sistem'!E533</f>
        <v>2020</v>
      </c>
      <c r="H533" s="3">
        <f>1</f>
        <v>1</v>
      </c>
      <c r="I533" s="3">
        <f>2</f>
        <v>2</v>
      </c>
      <c r="J533" s="3">
        <f>3</f>
        <v>3</v>
      </c>
      <c r="K533" s="3">
        <f>3</f>
        <v>3</v>
      </c>
      <c r="L533" s="3">
        <f>1</f>
        <v>1</v>
      </c>
      <c r="M533" s="3">
        <f>2</f>
        <v>2</v>
      </c>
      <c r="N533" s="3">
        <f>1</f>
        <v>1</v>
      </c>
      <c r="O533" s="3" t="str">
        <f>IF('data sistem'!W533="tidak",3,IF('data sistem'!W533="ya",IF('data sistem'!DT533="sebelum lulus",1,IF('data sistem'!DT533="setelah lulus",2,"")),""))</f>
        <v/>
      </c>
      <c r="P533" s="3" t="str">
        <f>IF('data sistem'!DU533="0-3 bulan",1,IF('data sistem'!DU533="3-6 bulan",3,IF('data sistem'!DU533="6-12 bulan",6,IF('data sistem'!DU533="lebih dari 12 bulan",12,""))))</f>
        <v/>
      </c>
      <c r="Q533" s="3" t="str">
        <f>IF('data sistem'!DV533="0-3 bulan",1,IF('data sistem'!DV533="3-6 bulan",3,IF('data sistem'!DV533="6-12 bulan",6,IF('data sistem'!DV533="lebih dari 12 bulan",12,""))))</f>
        <v/>
      </c>
      <c r="R533" s="3">
        <f>'data sistem'!EA533</f>
        <v>0</v>
      </c>
      <c r="S533" s="3">
        <f>'data sistem'!EB533</f>
        <v>0</v>
      </c>
      <c r="T533" s="3">
        <f>'data sistem'!EC533</f>
        <v>0</v>
      </c>
      <c r="U533" s="3">
        <f>'data sistem'!ED533</f>
        <v>0</v>
      </c>
      <c r="V533" s="3">
        <f>'data sistem'!EE533</f>
        <v>0</v>
      </c>
      <c r="W533" s="3">
        <f>'data sistem'!EF533</f>
        <v>0</v>
      </c>
      <c r="X533" s="3">
        <f>'data sistem'!EG533</f>
        <v>0</v>
      </c>
      <c r="Y533" s="3" t="str">
        <f>IF('data sistem'!DW533="ya",1,IF('data sistem'!DW533="tidak",0,""))</f>
        <v/>
      </c>
      <c r="Z533" s="3">
        <f>'data sistem'!EM533</f>
        <v>0</v>
      </c>
      <c r="AA533" s="3">
        <f>'data sistem'!EH533</f>
        <v>0</v>
      </c>
      <c r="AB533" s="3">
        <f>'data sistem'!EI533</f>
        <v>0</v>
      </c>
      <c r="AC533" s="3">
        <f>'data sistem'!EJ533</f>
        <v>0</v>
      </c>
      <c r="AD533" s="3">
        <f>'data sistem'!EK533</f>
        <v>0</v>
      </c>
      <c r="AE533" s="3">
        <f>'data sistem'!EL533</f>
        <v>0</v>
      </c>
      <c r="AF533" s="3">
        <f>0</f>
        <v>0</v>
      </c>
      <c r="AH533" s="3">
        <f>IF('data sistem'!FB533="lebih dari 3",4,'data sistem'!FB533)</f>
        <v>0</v>
      </c>
      <c r="AI533" s="3" t="str">
        <f>IF('data sistem'!FF533="sebelum lulus",1,IF('data sistem'!FF533="setelah lulus",2,""))</f>
        <v/>
      </c>
      <c r="AJ533" s="3" t="str">
        <f>IF('data sistem'!FG533="0-3 bulan",1,IF('data sistem'!FG533="3-6 bulan",3,IF('data sistem'!FG533="6-12 bulan",6,IF('data sistem'!FG533="lebih dari 12 bulan",12,""))))</f>
        <v/>
      </c>
      <c r="AK533" s="3" t="str">
        <f>IF('data sistem'!FH533="0-3 bulan",1,IF('data sistem'!FH533="3-6 bulan",3,IF('data sistem'!FH533="6-12 bulan",6,IF('data sistem'!FH533="lebih dari 12 bulan",12,""))))</f>
        <v/>
      </c>
      <c r="AL533" s="3">
        <f>IF('data sistem'!FC533="lebih dari 3",4,'data sistem'!FC533)</f>
        <v>0</v>
      </c>
      <c r="AM533" s="3">
        <f>IF('data sistem'!FD533="lebih dari 3",4,'data sistem'!FD533)</f>
        <v>0</v>
      </c>
      <c r="AN533" s="3" t="str">
        <f>IF(LEFT('data sistem'!U533,7)="bekerja",1,IF(LEFT('data sistem'!U533,5)="tidak",2,""))</f>
        <v/>
      </c>
      <c r="AO533" s="3">
        <f>'data sistem'!M533*1</f>
        <v>0</v>
      </c>
      <c r="AP533" s="3">
        <f>'data sistem'!R533*2</f>
        <v>0</v>
      </c>
      <c r="AQ533" s="3">
        <f>'data sistem'!P533*3</f>
        <v>0</v>
      </c>
      <c r="AR533" s="3">
        <f>'data sistem'!Q533*4</f>
        <v>0</v>
      </c>
      <c r="AS533" s="3">
        <f>0</f>
        <v>0</v>
      </c>
      <c r="AU533" s="3">
        <f>IF('data sistem'!Q533="1",4,1)</f>
        <v>1</v>
      </c>
      <c r="AW533" s="3">
        <f>IF('data sistem'!AG533="bumn",1,IF('data sistem'!AG533="non-profit",2,IF('data sistem'!AG533="swasta",3,IF('data sistem'!AG533="wiraswasta",4,5))))</f>
        <v>5</v>
      </c>
      <c r="AX533" s="3">
        <f>IF(AW533=5,'data sistem'!AG533,"")</f>
        <v>0</v>
      </c>
      <c r="AY533" s="3">
        <f>IF('data sistem'!T533=0,1,'data sistem'!T533=0)</f>
        <v>1</v>
      </c>
      <c r="BA533" s="3">
        <f>IF('data sistem'!AM533="kurang dari 1 juta",1000000,IF('data sistem'!AM533="antara 1 dan 2 juta",2000000,IF('data sistem'!AM533="lebih dari 2 juta",3000000,IF('data sistem'!AM533="lebih dari 3 juta",4000000,0))))</f>
        <v>0</v>
      </c>
      <c r="BB533" s="3">
        <f>0</f>
        <v>0</v>
      </c>
      <c r="BC533" s="3">
        <f>IF('data sistem'!BI533="kurang dari 1 juta",1000000,IF('data sistem'!BI533="antara 1 dan 2 juta",2000000,IF('data sistem'!BI533="lebih dari 2 juta",3000000,IF('data sistem'!BI533="lebih dari 3 juta",4000000,0))))</f>
        <v>0</v>
      </c>
      <c r="BD533" s="3" t="str">
        <f>IF('data sistem'!DE533&gt;0,'data sistem'!DE533,"")</f>
        <v/>
      </c>
      <c r="BE533" s="3" t="str">
        <f>IF('data sistem'!DF533="lebih tinggi",1,IF('data sistem'!DF533="sama",2,IF('data sistem'!DF533="lebih rendah",3,IF('data sistem'!DF533="tidak perlu",4,""))))</f>
        <v/>
      </c>
      <c r="BF533" s="3">
        <f>'data sistem'!DG533*1</f>
        <v>0</v>
      </c>
      <c r="BG533" s="3">
        <f>'data sistem'!DH533*2</f>
        <v>0</v>
      </c>
      <c r="BH533" s="3">
        <f>'data sistem'!DI533*3</f>
        <v>0</v>
      </c>
      <c r="BI533" s="3">
        <f>'data sistem'!DJ533*4</f>
        <v>0</v>
      </c>
      <c r="BJ533" s="3">
        <f>'data sistem'!DK533*5</f>
        <v>0</v>
      </c>
      <c r="BK533" s="3">
        <f>'data sistem'!DL533*6</f>
        <v>0</v>
      </c>
      <c r="BL533" s="3">
        <f>'data sistem'!DM533*7</f>
        <v>0</v>
      </c>
      <c r="BM533" s="3">
        <f>'data sistem'!DN533*8</f>
        <v>0</v>
      </c>
      <c r="BN533" s="3">
        <f>'data sistem'!DO533*9</f>
        <v>0</v>
      </c>
      <c r="BO533" s="3">
        <f>'data sistem'!DP533*10</f>
        <v>0</v>
      </c>
      <c r="BP533" s="3">
        <f>'data sistem'!DQ533*11</f>
        <v>0</v>
      </c>
      <c r="BQ533" s="3">
        <f>'data sistem'!DR533*12</f>
        <v>0</v>
      </c>
      <c r="BR533" s="3">
        <v>0</v>
      </c>
      <c r="BT533" s="3">
        <f>'data sistem'!GU533</f>
        <v>0</v>
      </c>
      <c r="BU533" s="3">
        <f>'data sistem'!HX533</f>
        <v>0</v>
      </c>
      <c r="BV533" s="3">
        <f>'data sistem'!GV533</f>
        <v>0</v>
      </c>
      <c r="BW533" s="3">
        <f>'data sistem'!HY533</f>
        <v>0</v>
      </c>
      <c r="BX533" s="3">
        <f>'data sistem'!GW533</f>
        <v>0</v>
      </c>
      <c r="BY533" s="3">
        <f>'data sistem'!HV533</f>
        <v>0</v>
      </c>
      <c r="BZ533" s="3">
        <f>'data sistem'!HZ533</f>
        <v>0</v>
      </c>
      <c r="CA533" s="3">
        <f>'data sistem'!IY533</f>
        <v>0</v>
      </c>
      <c r="CB533" s="3">
        <f>'data sistem'!GX533</f>
        <v>0</v>
      </c>
      <c r="CC533" s="3">
        <f>'data sistem'!IA533</f>
        <v>0</v>
      </c>
      <c r="CD533" s="3">
        <f>'data sistem'!GY533</f>
        <v>0</v>
      </c>
      <c r="CE533" s="3">
        <f>'data sistem'!IB533</f>
        <v>0</v>
      </c>
      <c r="CF533" s="3">
        <f>'data sistem'!GZ533</f>
        <v>0</v>
      </c>
      <c r="CH533" s="3">
        <f>'data sistem'!IC533</f>
        <v>0</v>
      </c>
      <c r="CJ533" s="3">
        <f>'data sistem'!HA533</f>
        <v>0</v>
      </c>
      <c r="CK533" s="3">
        <f>'data sistem'!ID533</f>
        <v>0</v>
      </c>
      <c r="CL533" s="3">
        <f>'data sistem'!HB533</f>
        <v>0</v>
      </c>
      <c r="CM533" s="3">
        <f>'data sistem'!IE533</f>
        <v>0</v>
      </c>
      <c r="CN533" s="3">
        <f>'data sistem'!HC533</f>
        <v>0</v>
      </c>
      <c r="CO533" s="3">
        <f>'data sistem'!IF533</f>
        <v>0</v>
      </c>
      <c r="CP533" s="3">
        <f>'data sistem'!HD533</f>
        <v>0</v>
      </c>
      <c r="CQ533" s="3">
        <f>'data sistem'!IG533</f>
        <v>0</v>
      </c>
      <c r="CR533" s="3">
        <f>'data sistem'!HE533</f>
        <v>0</v>
      </c>
      <c r="CS533" s="3">
        <f>'data sistem'!IH533</f>
        <v>0</v>
      </c>
      <c r="CT533" s="3">
        <f>'data sistem'!HF533</f>
        <v>0</v>
      </c>
      <c r="CU533" s="3">
        <f>'data sistem'!II533</f>
        <v>0</v>
      </c>
      <c r="CV533" s="3">
        <f>'data sistem'!HG533</f>
        <v>0</v>
      </c>
      <c r="CW533" s="3">
        <f>'data sistem'!IJ533</f>
        <v>0</v>
      </c>
      <c r="CX533" s="3">
        <f>'data sistem'!HH533</f>
        <v>0</v>
      </c>
      <c r="CY533" s="3">
        <f>'data sistem'!IK533</f>
        <v>0</v>
      </c>
      <c r="CZ533" s="3">
        <f>'data sistem'!HI533</f>
        <v>0</v>
      </c>
      <c r="DA533" s="3">
        <f>'data sistem'!IL533</f>
        <v>0</v>
      </c>
      <c r="DB533" s="3">
        <f>'data sistem'!HJ533</f>
        <v>0</v>
      </c>
      <c r="DC533" s="3">
        <f>'data sistem'!IM533</f>
        <v>0</v>
      </c>
      <c r="DD533" s="3">
        <f>'data sistem'!HK533</f>
        <v>0</v>
      </c>
      <c r="DE533" s="3">
        <f>'data sistem'!IN533</f>
        <v>0</v>
      </c>
      <c r="DF533" s="3">
        <f>'data sistem'!HL533</f>
        <v>0</v>
      </c>
      <c r="DG533" s="3">
        <f>'data sistem'!IO533</f>
        <v>0</v>
      </c>
      <c r="DH533" s="3">
        <f>'data sistem'!HM533</f>
        <v>0</v>
      </c>
      <c r="DI533" s="3">
        <f>'data sistem'!HM533</f>
        <v>0</v>
      </c>
      <c r="DJ533" s="3">
        <f>'data sistem'!IP533</f>
        <v>0</v>
      </c>
      <c r="DK533" s="3">
        <f>'data sistem'!IP533</f>
        <v>0</v>
      </c>
      <c r="DL533" s="3">
        <f>'data sistem'!HN533</f>
        <v>0</v>
      </c>
      <c r="DM533" s="3">
        <f>'data sistem'!IQ533</f>
        <v>0</v>
      </c>
      <c r="DN533" s="3">
        <f>'data sistem'!HO533</f>
        <v>0</v>
      </c>
      <c r="DO533" s="3">
        <f>'data sistem'!IR533</f>
        <v>0</v>
      </c>
      <c r="DP533" s="3">
        <f>'data sistem'!HP533</f>
        <v>0</v>
      </c>
      <c r="DQ533" s="3">
        <f>'data sistem'!IS533</f>
        <v>0</v>
      </c>
      <c r="DR533" s="3">
        <f>'data sistem'!HQ533</f>
        <v>0</v>
      </c>
      <c r="DS533" s="3">
        <f>'data sistem'!IT533</f>
        <v>0</v>
      </c>
      <c r="DT533" s="3">
        <f>'data sistem'!HR533</f>
        <v>0</v>
      </c>
      <c r="DU533" s="3">
        <f>'data sistem'!IU533</f>
        <v>0</v>
      </c>
      <c r="DV533" s="3">
        <f>'data sistem'!HS533</f>
        <v>0</v>
      </c>
      <c r="DW533" s="3">
        <f>'data sistem'!IV533</f>
        <v>0</v>
      </c>
      <c r="DX533" s="3">
        <f>'data sistem'!HT533</f>
        <v>0</v>
      </c>
      <c r="DY533" s="3">
        <f>'data sistem'!IW533</f>
        <v>0</v>
      </c>
      <c r="DZ533" s="3">
        <f>'data sistem'!HU533</f>
        <v>0</v>
      </c>
      <c r="EA533" s="3">
        <f>'data sistem'!IX533</f>
        <v>0</v>
      </c>
    </row>
    <row r="534" spans="1:131" x14ac:dyDescent="0.3">
      <c r="A534" s="3" t="str">
        <f t="shared" si="8"/>
        <v>051022</v>
      </c>
      <c r="B534" s="3" t="e">
        <f>VLOOKUP('data sistem'!C534,kodeprodi!$A$2:$B$11,2,FALSE)</f>
        <v>#N/A</v>
      </c>
      <c r="C534" s="3">
        <f>'data sistem'!A534</f>
        <v>0</v>
      </c>
      <c r="D534" s="3">
        <f>'data sistem'!B534</f>
        <v>0</v>
      </c>
      <c r="E534" s="3">
        <f>'data sistem'!J534</f>
        <v>0</v>
      </c>
      <c r="F534" s="3">
        <f>'data sistem'!K534</f>
        <v>0</v>
      </c>
      <c r="G534" s="3">
        <f>2020-'data sistem'!E534</f>
        <v>2020</v>
      </c>
      <c r="H534" s="3">
        <f>1</f>
        <v>1</v>
      </c>
      <c r="I534" s="3">
        <f>2</f>
        <v>2</v>
      </c>
      <c r="J534" s="3">
        <f>3</f>
        <v>3</v>
      </c>
      <c r="K534" s="3">
        <f>3</f>
        <v>3</v>
      </c>
      <c r="L534" s="3">
        <f>1</f>
        <v>1</v>
      </c>
      <c r="M534" s="3">
        <f>2</f>
        <v>2</v>
      </c>
      <c r="N534" s="3">
        <f>1</f>
        <v>1</v>
      </c>
      <c r="O534" s="3" t="str">
        <f>IF('data sistem'!W534="tidak",3,IF('data sistem'!W534="ya",IF('data sistem'!DT534="sebelum lulus",1,IF('data sistem'!DT534="setelah lulus",2,"")),""))</f>
        <v/>
      </c>
      <c r="P534" s="3" t="str">
        <f>IF('data sistem'!DU534="0-3 bulan",1,IF('data sistem'!DU534="3-6 bulan",3,IF('data sistem'!DU534="6-12 bulan",6,IF('data sistem'!DU534="lebih dari 12 bulan",12,""))))</f>
        <v/>
      </c>
      <c r="Q534" s="3" t="str">
        <f>IF('data sistem'!DV534="0-3 bulan",1,IF('data sistem'!DV534="3-6 bulan",3,IF('data sistem'!DV534="6-12 bulan",6,IF('data sistem'!DV534="lebih dari 12 bulan",12,""))))</f>
        <v/>
      </c>
      <c r="R534" s="3">
        <f>'data sistem'!EA534</f>
        <v>0</v>
      </c>
      <c r="S534" s="3">
        <f>'data sistem'!EB534</f>
        <v>0</v>
      </c>
      <c r="T534" s="3">
        <f>'data sistem'!EC534</f>
        <v>0</v>
      </c>
      <c r="U534" s="3">
        <f>'data sistem'!ED534</f>
        <v>0</v>
      </c>
      <c r="V534" s="3">
        <f>'data sistem'!EE534</f>
        <v>0</v>
      </c>
      <c r="W534" s="3">
        <f>'data sistem'!EF534</f>
        <v>0</v>
      </c>
      <c r="X534" s="3">
        <f>'data sistem'!EG534</f>
        <v>0</v>
      </c>
      <c r="Y534" s="3" t="str">
        <f>IF('data sistem'!DW534="ya",1,IF('data sistem'!DW534="tidak",0,""))</f>
        <v/>
      </c>
      <c r="Z534" s="3">
        <f>'data sistem'!EM534</f>
        <v>0</v>
      </c>
      <c r="AA534" s="3">
        <f>'data sistem'!EH534</f>
        <v>0</v>
      </c>
      <c r="AB534" s="3">
        <f>'data sistem'!EI534</f>
        <v>0</v>
      </c>
      <c r="AC534" s="3">
        <f>'data sistem'!EJ534</f>
        <v>0</v>
      </c>
      <c r="AD534" s="3">
        <f>'data sistem'!EK534</f>
        <v>0</v>
      </c>
      <c r="AE534" s="3">
        <f>'data sistem'!EL534</f>
        <v>0</v>
      </c>
      <c r="AF534" s="3">
        <f>0</f>
        <v>0</v>
      </c>
      <c r="AH534" s="3">
        <f>IF('data sistem'!FB534="lebih dari 3",4,'data sistem'!FB534)</f>
        <v>0</v>
      </c>
      <c r="AI534" s="3" t="str">
        <f>IF('data sistem'!FF534="sebelum lulus",1,IF('data sistem'!FF534="setelah lulus",2,""))</f>
        <v/>
      </c>
      <c r="AJ534" s="3" t="str">
        <f>IF('data sistem'!FG534="0-3 bulan",1,IF('data sistem'!FG534="3-6 bulan",3,IF('data sistem'!FG534="6-12 bulan",6,IF('data sistem'!FG534="lebih dari 12 bulan",12,""))))</f>
        <v/>
      </c>
      <c r="AK534" s="3" t="str">
        <f>IF('data sistem'!FH534="0-3 bulan",1,IF('data sistem'!FH534="3-6 bulan",3,IF('data sistem'!FH534="6-12 bulan",6,IF('data sistem'!FH534="lebih dari 12 bulan",12,""))))</f>
        <v/>
      </c>
      <c r="AL534" s="3">
        <f>IF('data sistem'!FC534="lebih dari 3",4,'data sistem'!FC534)</f>
        <v>0</v>
      </c>
      <c r="AM534" s="3">
        <f>IF('data sistem'!FD534="lebih dari 3",4,'data sistem'!FD534)</f>
        <v>0</v>
      </c>
      <c r="AN534" s="3" t="str">
        <f>IF(LEFT('data sistem'!U534,7)="bekerja",1,IF(LEFT('data sistem'!U534,5)="tidak",2,""))</f>
        <v/>
      </c>
      <c r="AO534" s="3">
        <f>'data sistem'!M534*1</f>
        <v>0</v>
      </c>
      <c r="AP534" s="3">
        <f>'data sistem'!R534*2</f>
        <v>0</v>
      </c>
      <c r="AQ534" s="3">
        <f>'data sistem'!P534*3</f>
        <v>0</v>
      </c>
      <c r="AR534" s="3">
        <f>'data sistem'!Q534*4</f>
        <v>0</v>
      </c>
      <c r="AS534" s="3">
        <f>0</f>
        <v>0</v>
      </c>
      <c r="AU534" s="3">
        <f>IF('data sistem'!Q534="1",4,1)</f>
        <v>1</v>
      </c>
      <c r="AW534" s="3">
        <f>IF('data sistem'!AG534="bumn",1,IF('data sistem'!AG534="non-profit",2,IF('data sistem'!AG534="swasta",3,IF('data sistem'!AG534="wiraswasta",4,5))))</f>
        <v>5</v>
      </c>
      <c r="AX534" s="3">
        <f>IF(AW534=5,'data sistem'!AG534,"")</f>
        <v>0</v>
      </c>
      <c r="AY534" s="3">
        <f>IF('data sistem'!T534=0,1,'data sistem'!T534=0)</f>
        <v>1</v>
      </c>
      <c r="BA534" s="3">
        <f>IF('data sistem'!AM534="kurang dari 1 juta",1000000,IF('data sistem'!AM534="antara 1 dan 2 juta",2000000,IF('data sistem'!AM534="lebih dari 2 juta",3000000,IF('data sistem'!AM534="lebih dari 3 juta",4000000,0))))</f>
        <v>0</v>
      </c>
      <c r="BB534" s="3">
        <f>0</f>
        <v>0</v>
      </c>
      <c r="BC534" s="3">
        <f>IF('data sistem'!BI534="kurang dari 1 juta",1000000,IF('data sistem'!BI534="antara 1 dan 2 juta",2000000,IF('data sistem'!BI534="lebih dari 2 juta",3000000,IF('data sistem'!BI534="lebih dari 3 juta",4000000,0))))</f>
        <v>0</v>
      </c>
      <c r="BD534" s="3" t="str">
        <f>IF('data sistem'!DE534&gt;0,'data sistem'!DE534,"")</f>
        <v/>
      </c>
      <c r="BE534" s="3" t="str">
        <f>IF('data sistem'!DF534="lebih tinggi",1,IF('data sistem'!DF534="sama",2,IF('data sistem'!DF534="lebih rendah",3,IF('data sistem'!DF534="tidak perlu",4,""))))</f>
        <v/>
      </c>
      <c r="BF534" s="3">
        <f>'data sistem'!DG534*1</f>
        <v>0</v>
      </c>
      <c r="BG534" s="3">
        <f>'data sistem'!DH534*2</f>
        <v>0</v>
      </c>
      <c r="BH534" s="3">
        <f>'data sistem'!DI534*3</f>
        <v>0</v>
      </c>
      <c r="BI534" s="3">
        <f>'data sistem'!DJ534*4</f>
        <v>0</v>
      </c>
      <c r="BJ534" s="3">
        <f>'data sistem'!DK534*5</f>
        <v>0</v>
      </c>
      <c r="BK534" s="3">
        <f>'data sistem'!DL534*6</f>
        <v>0</v>
      </c>
      <c r="BL534" s="3">
        <f>'data sistem'!DM534*7</f>
        <v>0</v>
      </c>
      <c r="BM534" s="3">
        <f>'data sistem'!DN534*8</f>
        <v>0</v>
      </c>
      <c r="BN534" s="3">
        <f>'data sistem'!DO534*9</f>
        <v>0</v>
      </c>
      <c r="BO534" s="3">
        <f>'data sistem'!DP534*10</f>
        <v>0</v>
      </c>
      <c r="BP534" s="3">
        <f>'data sistem'!DQ534*11</f>
        <v>0</v>
      </c>
      <c r="BQ534" s="3">
        <f>'data sistem'!DR534*12</f>
        <v>0</v>
      </c>
      <c r="BR534" s="3">
        <v>0</v>
      </c>
      <c r="BT534" s="3">
        <f>'data sistem'!GU534</f>
        <v>0</v>
      </c>
      <c r="BU534" s="3">
        <f>'data sistem'!HX534</f>
        <v>0</v>
      </c>
      <c r="BV534" s="3">
        <f>'data sistem'!GV534</f>
        <v>0</v>
      </c>
      <c r="BW534" s="3">
        <f>'data sistem'!HY534</f>
        <v>0</v>
      </c>
      <c r="BX534" s="3">
        <f>'data sistem'!GW534</f>
        <v>0</v>
      </c>
      <c r="BY534" s="3">
        <f>'data sistem'!HV534</f>
        <v>0</v>
      </c>
      <c r="BZ534" s="3">
        <f>'data sistem'!HZ534</f>
        <v>0</v>
      </c>
      <c r="CA534" s="3">
        <f>'data sistem'!IY534</f>
        <v>0</v>
      </c>
      <c r="CB534" s="3">
        <f>'data sistem'!GX534</f>
        <v>0</v>
      </c>
      <c r="CC534" s="3">
        <f>'data sistem'!IA534</f>
        <v>0</v>
      </c>
      <c r="CD534" s="3">
        <f>'data sistem'!GY534</f>
        <v>0</v>
      </c>
      <c r="CE534" s="3">
        <f>'data sistem'!IB534</f>
        <v>0</v>
      </c>
      <c r="CF534" s="3">
        <f>'data sistem'!GZ534</f>
        <v>0</v>
      </c>
      <c r="CH534" s="3">
        <f>'data sistem'!IC534</f>
        <v>0</v>
      </c>
      <c r="CJ534" s="3">
        <f>'data sistem'!HA534</f>
        <v>0</v>
      </c>
      <c r="CK534" s="3">
        <f>'data sistem'!ID534</f>
        <v>0</v>
      </c>
      <c r="CL534" s="3">
        <f>'data sistem'!HB534</f>
        <v>0</v>
      </c>
      <c r="CM534" s="3">
        <f>'data sistem'!IE534</f>
        <v>0</v>
      </c>
      <c r="CN534" s="3">
        <f>'data sistem'!HC534</f>
        <v>0</v>
      </c>
      <c r="CO534" s="3">
        <f>'data sistem'!IF534</f>
        <v>0</v>
      </c>
      <c r="CP534" s="3">
        <f>'data sistem'!HD534</f>
        <v>0</v>
      </c>
      <c r="CQ534" s="3">
        <f>'data sistem'!IG534</f>
        <v>0</v>
      </c>
      <c r="CR534" s="3">
        <f>'data sistem'!HE534</f>
        <v>0</v>
      </c>
      <c r="CS534" s="3">
        <f>'data sistem'!IH534</f>
        <v>0</v>
      </c>
      <c r="CT534" s="3">
        <f>'data sistem'!HF534</f>
        <v>0</v>
      </c>
      <c r="CU534" s="3">
        <f>'data sistem'!II534</f>
        <v>0</v>
      </c>
      <c r="CV534" s="3">
        <f>'data sistem'!HG534</f>
        <v>0</v>
      </c>
      <c r="CW534" s="3">
        <f>'data sistem'!IJ534</f>
        <v>0</v>
      </c>
      <c r="CX534" s="3">
        <f>'data sistem'!HH534</f>
        <v>0</v>
      </c>
      <c r="CY534" s="3">
        <f>'data sistem'!IK534</f>
        <v>0</v>
      </c>
      <c r="CZ534" s="3">
        <f>'data sistem'!HI534</f>
        <v>0</v>
      </c>
      <c r="DA534" s="3">
        <f>'data sistem'!IL534</f>
        <v>0</v>
      </c>
      <c r="DB534" s="3">
        <f>'data sistem'!HJ534</f>
        <v>0</v>
      </c>
      <c r="DC534" s="3">
        <f>'data sistem'!IM534</f>
        <v>0</v>
      </c>
      <c r="DD534" s="3">
        <f>'data sistem'!HK534</f>
        <v>0</v>
      </c>
      <c r="DE534" s="3">
        <f>'data sistem'!IN534</f>
        <v>0</v>
      </c>
      <c r="DF534" s="3">
        <f>'data sistem'!HL534</f>
        <v>0</v>
      </c>
      <c r="DG534" s="3">
        <f>'data sistem'!IO534</f>
        <v>0</v>
      </c>
      <c r="DH534" s="3">
        <f>'data sistem'!HM534</f>
        <v>0</v>
      </c>
      <c r="DI534" s="3">
        <f>'data sistem'!HM534</f>
        <v>0</v>
      </c>
      <c r="DJ534" s="3">
        <f>'data sistem'!IP534</f>
        <v>0</v>
      </c>
      <c r="DK534" s="3">
        <f>'data sistem'!IP534</f>
        <v>0</v>
      </c>
      <c r="DL534" s="3">
        <f>'data sistem'!HN534</f>
        <v>0</v>
      </c>
      <c r="DM534" s="3">
        <f>'data sistem'!IQ534</f>
        <v>0</v>
      </c>
      <c r="DN534" s="3">
        <f>'data sistem'!HO534</f>
        <v>0</v>
      </c>
      <c r="DO534" s="3">
        <f>'data sistem'!IR534</f>
        <v>0</v>
      </c>
      <c r="DP534" s="3">
        <f>'data sistem'!HP534</f>
        <v>0</v>
      </c>
      <c r="DQ534" s="3">
        <f>'data sistem'!IS534</f>
        <v>0</v>
      </c>
      <c r="DR534" s="3">
        <f>'data sistem'!HQ534</f>
        <v>0</v>
      </c>
      <c r="DS534" s="3">
        <f>'data sistem'!IT534</f>
        <v>0</v>
      </c>
      <c r="DT534" s="3">
        <f>'data sistem'!HR534</f>
        <v>0</v>
      </c>
      <c r="DU534" s="3">
        <f>'data sistem'!IU534</f>
        <v>0</v>
      </c>
      <c r="DV534" s="3">
        <f>'data sistem'!HS534</f>
        <v>0</v>
      </c>
      <c r="DW534" s="3">
        <f>'data sistem'!IV534</f>
        <v>0</v>
      </c>
      <c r="DX534" s="3">
        <f>'data sistem'!HT534</f>
        <v>0</v>
      </c>
      <c r="DY534" s="3">
        <f>'data sistem'!IW534</f>
        <v>0</v>
      </c>
      <c r="DZ534" s="3">
        <f>'data sistem'!HU534</f>
        <v>0</v>
      </c>
      <c r="EA534" s="3">
        <f>'data sistem'!IX534</f>
        <v>0</v>
      </c>
    </row>
    <row r="535" spans="1:131" x14ac:dyDescent="0.3">
      <c r="A535" s="3" t="str">
        <f t="shared" si="8"/>
        <v>051022</v>
      </c>
      <c r="B535" s="3" t="e">
        <f>VLOOKUP('data sistem'!C535,kodeprodi!$A$2:$B$11,2,FALSE)</f>
        <v>#N/A</v>
      </c>
      <c r="C535" s="3">
        <f>'data sistem'!A535</f>
        <v>0</v>
      </c>
      <c r="D535" s="3">
        <f>'data sistem'!B535</f>
        <v>0</v>
      </c>
      <c r="E535" s="3">
        <f>'data sistem'!J535</f>
        <v>0</v>
      </c>
      <c r="F535" s="3">
        <f>'data sistem'!K535</f>
        <v>0</v>
      </c>
      <c r="G535" s="3">
        <f>2020-'data sistem'!E535</f>
        <v>2020</v>
      </c>
      <c r="H535" s="3">
        <f>1</f>
        <v>1</v>
      </c>
      <c r="I535" s="3">
        <f>2</f>
        <v>2</v>
      </c>
      <c r="J535" s="3">
        <f>3</f>
        <v>3</v>
      </c>
      <c r="K535" s="3">
        <f>3</f>
        <v>3</v>
      </c>
      <c r="L535" s="3">
        <f>1</f>
        <v>1</v>
      </c>
      <c r="M535" s="3">
        <f>2</f>
        <v>2</v>
      </c>
      <c r="N535" s="3">
        <f>1</f>
        <v>1</v>
      </c>
      <c r="O535" s="3" t="str">
        <f>IF('data sistem'!W535="tidak",3,IF('data sistem'!W535="ya",IF('data sistem'!DT535="sebelum lulus",1,IF('data sistem'!DT535="setelah lulus",2,"")),""))</f>
        <v/>
      </c>
      <c r="P535" s="3" t="str">
        <f>IF('data sistem'!DU535="0-3 bulan",1,IF('data sistem'!DU535="3-6 bulan",3,IF('data sistem'!DU535="6-12 bulan",6,IF('data sistem'!DU535="lebih dari 12 bulan",12,""))))</f>
        <v/>
      </c>
      <c r="Q535" s="3" t="str">
        <f>IF('data sistem'!DV535="0-3 bulan",1,IF('data sistem'!DV535="3-6 bulan",3,IF('data sistem'!DV535="6-12 bulan",6,IF('data sistem'!DV535="lebih dari 12 bulan",12,""))))</f>
        <v/>
      </c>
      <c r="R535" s="3">
        <f>'data sistem'!EA535</f>
        <v>0</v>
      </c>
      <c r="S535" s="3">
        <f>'data sistem'!EB535</f>
        <v>0</v>
      </c>
      <c r="T535" s="3">
        <f>'data sistem'!EC535</f>
        <v>0</v>
      </c>
      <c r="U535" s="3">
        <f>'data sistem'!ED535</f>
        <v>0</v>
      </c>
      <c r="V535" s="3">
        <f>'data sistem'!EE535</f>
        <v>0</v>
      </c>
      <c r="W535" s="3">
        <f>'data sistem'!EF535</f>
        <v>0</v>
      </c>
      <c r="X535" s="3">
        <f>'data sistem'!EG535</f>
        <v>0</v>
      </c>
      <c r="Y535" s="3" t="str">
        <f>IF('data sistem'!DW535="ya",1,IF('data sistem'!DW535="tidak",0,""))</f>
        <v/>
      </c>
      <c r="Z535" s="3">
        <f>'data sistem'!EM535</f>
        <v>0</v>
      </c>
      <c r="AA535" s="3">
        <f>'data sistem'!EH535</f>
        <v>0</v>
      </c>
      <c r="AB535" s="3">
        <f>'data sistem'!EI535</f>
        <v>0</v>
      </c>
      <c r="AC535" s="3">
        <f>'data sistem'!EJ535</f>
        <v>0</v>
      </c>
      <c r="AD535" s="3">
        <f>'data sistem'!EK535</f>
        <v>0</v>
      </c>
      <c r="AE535" s="3">
        <f>'data sistem'!EL535</f>
        <v>0</v>
      </c>
      <c r="AF535" s="3">
        <f>0</f>
        <v>0</v>
      </c>
      <c r="AH535" s="3">
        <f>IF('data sistem'!FB535="lebih dari 3",4,'data sistem'!FB535)</f>
        <v>0</v>
      </c>
      <c r="AI535" s="3" t="str">
        <f>IF('data sistem'!FF535="sebelum lulus",1,IF('data sistem'!FF535="setelah lulus",2,""))</f>
        <v/>
      </c>
      <c r="AJ535" s="3" t="str">
        <f>IF('data sistem'!FG535="0-3 bulan",1,IF('data sistem'!FG535="3-6 bulan",3,IF('data sistem'!FG535="6-12 bulan",6,IF('data sistem'!FG535="lebih dari 12 bulan",12,""))))</f>
        <v/>
      </c>
      <c r="AK535" s="3" t="str">
        <f>IF('data sistem'!FH535="0-3 bulan",1,IF('data sistem'!FH535="3-6 bulan",3,IF('data sistem'!FH535="6-12 bulan",6,IF('data sistem'!FH535="lebih dari 12 bulan",12,""))))</f>
        <v/>
      </c>
      <c r="AL535" s="3">
        <f>IF('data sistem'!FC535="lebih dari 3",4,'data sistem'!FC535)</f>
        <v>0</v>
      </c>
      <c r="AM535" s="3">
        <f>IF('data sistem'!FD535="lebih dari 3",4,'data sistem'!FD535)</f>
        <v>0</v>
      </c>
      <c r="AN535" s="3" t="str">
        <f>IF(LEFT('data sistem'!U535,7)="bekerja",1,IF(LEFT('data sistem'!U535,5)="tidak",2,""))</f>
        <v/>
      </c>
      <c r="AO535" s="3">
        <f>'data sistem'!M535*1</f>
        <v>0</v>
      </c>
      <c r="AP535" s="3">
        <f>'data sistem'!R535*2</f>
        <v>0</v>
      </c>
      <c r="AQ535" s="3">
        <f>'data sistem'!P535*3</f>
        <v>0</v>
      </c>
      <c r="AR535" s="3">
        <f>'data sistem'!Q535*4</f>
        <v>0</v>
      </c>
      <c r="AS535" s="3">
        <f>0</f>
        <v>0</v>
      </c>
      <c r="AU535" s="3">
        <f>IF('data sistem'!Q535="1",4,1)</f>
        <v>1</v>
      </c>
      <c r="AW535" s="3">
        <f>IF('data sistem'!AG535="bumn",1,IF('data sistem'!AG535="non-profit",2,IF('data sistem'!AG535="swasta",3,IF('data sistem'!AG535="wiraswasta",4,5))))</f>
        <v>5</v>
      </c>
      <c r="AX535" s="3">
        <f>IF(AW535=5,'data sistem'!AG535,"")</f>
        <v>0</v>
      </c>
      <c r="AY535" s="3">
        <f>IF('data sistem'!T535=0,1,'data sistem'!T535=0)</f>
        <v>1</v>
      </c>
      <c r="BA535" s="3">
        <f>IF('data sistem'!AM535="kurang dari 1 juta",1000000,IF('data sistem'!AM535="antara 1 dan 2 juta",2000000,IF('data sistem'!AM535="lebih dari 2 juta",3000000,IF('data sistem'!AM535="lebih dari 3 juta",4000000,0))))</f>
        <v>0</v>
      </c>
      <c r="BB535" s="3">
        <f>0</f>
        <v>0</v>
      </c>
      <c r="BC535" s="3">
        <f>IF('data sistem'!BI535="kurang dari 1 juta",1000000,IF('data sistem'!BI535="antara 1 dan 2 juta",2000000,IF('data sistem'!BI535="lebih dari 2 juta",3000000,IF('data sistem'!BI535="lebih dari 3 juta",4000000,0))))</f>
        <v>0</v>
      </c>
      <c r="BD535" s="3" t="str">
        <f>IF('data sistem'!DE535&gt;0,'data sistem'!DE535,"")</f>
        <v/>
      </c>
      <c r="BE535" s="3" t="str">
        <f>IF('data sistem'!DF535="lebih tinggi",1,IF('data sistem'!DF535="sama",2,IF('data sistem'!DF535="lebih rendah",3,IF('data sistem'!DF535="tidak perlu",4,""))))</f>
        <v/>
      </c>
      <c r="BF535" s="3">
        <f>'data sistem'!DG535*1</f>
        <v>0</v>
      </c>
      <c r="BG535" s="3">
        <f>'data sistem'!DH535*2</f>
        <v>0</v>
      </c>
      <c r="BH535" s="3">
        <f>'data sistem'!DI535*3</f>
        <v>0</v>
      </c>
      <c r="BI535" s="3">
        <f>'data sistem'!DJ535*4</f>
        <v>0</v>
      </c>
      <c r="BJ535" s="3">
        <f>'data sistem'!DK535*5</f>
        <v>0</v>
      </c>
      <c r="BK535" s="3">
        <f>'data sistem'!DL535*6</f>
        <v>0</v>
      </c>
      <c r="BL535" s="3">
        <f>'data sistem'!DM535*7</f>
        <v>0</v>
      </c>
      <c r="BM535" s="3">
        <f>'data sistem'!DN535*8</f>
        <v>0</v>
      </c>
      <c r="BN535" s="3">
        <f>'data sistem'!DO535*9</f>
        <v>0</v>
      </c>
      <c r="BO535" s="3">
        <f>'data sistem'!DP535*10</f>
        <v>0</v>
      </c>
      <c r="BP535" s="3">
        <f>'data sistem'!DQ535*11</f>
        <v>0</v>
      </c>
      <c r="BQ535" s="3">
        <f>'data sistem'!DR535*12</f>
        <v>0</v>
      </c>
      <c r="BR535" s="3">
        <v>0</v>
      </c>
      <c r="BT535" s="3">
        <f>'data sistem'!GU535</f>
        <v>0</v>
      </c>
      <c r="BU535" s="3">
        <f>'data sistem'!HX535</f>
        <v>0</v>
      </c>
      <c r="BV535" s="3">
        <f>'data sistem'!GV535</f>
        <v>0</v>
      </c>
      <c r="BW535" s="3">
        <f>'data sistem'!HY535</f>
        <v>0</v>
      </c>
      <c r="BX535" s="3">
        <f>'data sistem'!GW535</f>
        <v>0</v>
      </c>
      <c r="BY535" s="3">
        <f>'data sistem'!HV535</f>
        <v>0</v>
      </c>
      <c r="BZ535" s="3">
        <f>'data sistem'!HZ535</f>
        <v>0</v>
      </c>
      <c r="CA535" s="3">
        <f>'data sistem'!IY535</f>
        <v>0</v>
      </c>
      <c r="CB535" s="3">
        <f>'data sistem'!GX535</f>
        <v>0</v>
      </c>
      <c r="CC535" s="3">
        <f>'data sistem'!IA535</f>
        <v>0</v>
      </c>
      <c r="CD535" s="3">
        <f>'data sistem'!GY535</f>
        <v>0</v>
      </c>
      <c r="CE535" s="3">
        <f>'data sistem'!IB535</f>
        <v>0</v>
      </c>
      <c r="CF535" s="3">
        <f>'data sistem'!GZ535</f>
        <v>0</v>
      </c>
      <c r="CH535" s="3">
        <f>'data sistem'!IC535</f>
        <v>0</v>
      </c>
      <c r="CJ535" s="3">
        <f>'data sistem'!HA535</f>
        <v>0</v>
      </c>
      <c r="CK535" s="3">
        <f>'data sistem'!ID535</f>
        <v>0</v>
      </c>
      <c r="CL535" s="3">
        <f>'data sistem'!HB535</f>
        <v>0</v>
      </c>
      <c r="CM535" s="3">
        <f>'data sistem'!IE535</f>
        <v>0</v>
      </c>
      <c r="CN535" s="3">
        <f>'data sistem'!HC535</f>
        <v>0</v>
      </c>
      <c r="CO535" s="3">
        <f>'data sistem'!IF535</f>
        <v>0</v>
      </c>
      <c r="CP535" s="3">
        <f>'data sistem'!HD535</f>
        <v>0</v>
      </c>
      <c r="CQ535" s="3">
        <f>'data sistem'!IG535</f>
        <v>0</v>
      </c>
      <c r="CR535" s="3">
        <f>'data sistem'!HE535</f>
        <v>0</v>
      </c>
      <c r="CS535" s="3">
        <f>'data sistem'!IH535</f>
        <v>0</v>
      </c>
      <c r="CT535" s="3">
        <f>'data sistem'!HF535</f>
        <v>0</v>
      </c>
      <c r="CU535" s="3">
        <f>'data sistem'!II535</f>
        <v>0</v>
      </c>
      <c r="CV535" s="3">
        <f>'data sistem'!HG535</f>
        <v>0</v>
      </c>
      <c r="CW535" s="3">
        <f>'data sistem'!IJ535</f>
        <v>0</v>
      </c>
      <c r="CX535" s="3">
        <f>'data sistem'!HH535</f>
        <v>0</v>
      </c>
      <c r="CY535" s="3">
        <f>'data sistem'!IK535</f>
        <v>0</v>
      </c>
      <c r="CZ535" s="3">
        <f>'data sistem'!HI535</f>
        <v>0</v>
      </c>
      <c r="DA535" s="3">
        <f>'data sistem'!IL535</f>
        <v>0</v>
      </c>
      <c r="DB535" s="3">
        <f>'data sistem'!HJ535</f>
        <v>0</v>
      </c>
      <c r="DC535" s="3">
        <f>'data sistem'!IM535</f>
        <v>0</v>
      </c>
      <c r="DD535" s="3">
        <f>'data sistem'!HK535</f>
        <v>0</v>
      </c>
      <c r="DE535" s="3">
        <f>'data sistem'!IN535</f>
        <v>0</v>
      </c>
      <c r="DF535" s="3">
        <f>'data sistem'!HL535</f>
        <v>0</v>
      </c>
      <c r="DG535" s="3">
        <f>'data sistem'!IO535</f>
        <v>0</v>
      </c>
      <c r="DH535" s="3">
        <f>'data sistem'!HM535</f>
        <v>0</v>
      </c>
      <c r="DI535" s="3">
        <f>'data sistem'!HM535</f>
        <v>0</v>
      </c>
      <c r="DJ535" s="3">
        <f>'data sistem'!IP535</f>
        <v>0</v>
      </c>
      <c r="DK535" s="3">
        <f>'data sistem'!IP535</f>
        <v>0</v>
      </c>
      <c r="DL535" s="3">
        <f>'data sistem'!HN535</f>
        <v>0</v>
      </c>
      <c r="DM535" s="3">
        <f>'data sistem'!IQ535</f>
        <v>0</v>
      </c>
      <c r="DN535" s="3">
        <f>'data sistem'!HO535</f>
        <v>0</v>
      </c>
      <c r="DO535" s="3">
        <f>'data sistem'!IR535</f>
        <v>0</v>
      </c>
      <c r="DP535" s="3">
        <f>'data sistem'!HP535</f>
        <v>0</v>
      </c>
      <c r="DQ535" s="3">
        <f>'data sistem'!IS535</f>
        <v>0</v>
      </c>
      <c r="DR535" s="3">
        <f>'data sistem'!HQ535</f>
        <v>0</v>
      </c>
      <c r="DS535" s="3">
        <f>'data sistem'!IT535</f>
        <v>0</v>
      </c>
      <c r="DT535" s="3">
        <f>'data sistem'!HR535</f>
        <v>0</v>
      </c>
      <c r="DU535" s="3">
        <f>'data sistem'!IU535</f>
        <v>0</v>
      </c>
      <c r="DV535" s="3">
        <f>'data sistem'!HS535</f>
        <v>0</v>
      </c>
      <c r="DW535" s="3">
        <f>'data sistem'!IV535</f>
        <v>0</v>
      </c>
      <c r="DX535" s="3">
        <f>'data sistem'!HT535</f>
        <v>0</v>
      </c>
      <c r="DY535" s="3">
        <f>'data sistem'!IW535</f>
        <v>0</v>
      </c>
      <c r="DZ535" s="3">
        <f>'data sistem'!HU535</f>
        <v>0</v>
      </c>
      <c r="EA535" s="3">
        <f>'data sistem'!IX535</f>
        <v>0</v>
      </c>
    </row>
    <row r="536" spans="1:131" x14ac:dyDescent="0.3">
      <c r="A536" s="3" t="str">
        <f t="shared" si="8"/>
        <v>051022</v>
      </c>
      <c r="B536" s="3" t="e">
        <f>VLOOKUP('data sistem'!C536,kodeprodi!$A$2:$B$11,2,FALSE)</f>
        <v>#N/A</v>
      </c>
      <c r="C536" s="3">
        <f>'data sistem'!A536</f>
        <v>0</v>
      </c>
      <c r="D536" s="3">
        <f>'data sistem'!B536</f>
        <v>0</v>
      </c>
      <c r="E536" s="3">
        <f>'data sistem'!J536</f>
        <v>0</v>
      </c>
      <c r="F536" s="3">
        <f>'data sistem'!K536</f>
        <v>0</v>
      </c>
      <c r="G536" s="3">
        <f>2020-'data sistem'!E536</f>
        <v>2020</v>
      </c>
      <c r="H536" s="3">
        <f>1</f>
        <v>1</v>
      </c>
      <c r="I536" s="3">
        <f>2</f>
        <v>2</v>
      </c>
      <c r="J536" s="3">
        <f>3</f>
        <v>3</v>
      </c>
      <c r="K536" s="3">
        <f>3</f>
        <v>3</v>
      </c>
      <c r="L536" s="3">
        <f>1</f>
        <v>1</v>
      </c>
      <c r="M536" s="3">
        <f>2</f>
        <v>2</v>
      </c>
      <c r="N536" s="3">
        <f>1</f>
        <v>1</v>
      </c>
      <c r="O536" s="3" t="str">
        <f>IF('data sistem'!W536="tidak",3,IF('data sistem'!W536="ya",IF('data sistem'!DT536="sebelum lulus",1,IF('data sistem'!DT536="setelah lulus",2,"")),""))</f>
        <v/>
      </c>
      <c r="P536" s="3" t="str">
        <f>IF('data sistem'!DU536="0-3 bulan",1,IF('data sistem'!DU536="3-6 bulan",3,IF('data sistem'!DU536="6-12 bulan",6,IF('data sistem'!DU536="lebih dari 12 bulan",12,""))))</f>
        <v/>
      </c>
      <c r="Q536" s="3" t="str">
        <f>IF('data sistem'!DV536="0-3 bulan",1,IF('data sistem'!DV536="3-6 bulan",3,IF('data sistem'!DV536="6-12 bulan",6,IF('data sistem'!DV536="lebih dari 12 bulan",12,""))))</f>
        <v/>
      </c>
      <c r="R536" s="3">
        <f>'data sistem'!EA536</f>
        <v>0</v>
      </c>
      <c r="S536" s="3">
        <f>'data sistem'!EB536</f>
        <v>0</v>
      </c>
      <c r="T536" s="3">
        <f>'data sistem'!EC536</f>
        <v>0</v>
      </c>
      <c r="U536" s="3">
        <f>'data sistem'!ED536</f>
        <v>0</v>
      </c>
      <c r="V536" s="3">
        <f>'data sistem'!EE536</f>
        <v>0</v>
      </c>
      <c r="W536" s="3">
        <f>'data sistem'!EF536</f>
        <v>0</v>
      </c>
      <c r="X536" s="3">
        <f>'data sistem'!EG536</f>
        <v>0</v>
      </c>
      <c r="Y536" s="3" t="str">
        <f>IF('data sistem'!DW536="ya",1,IF('data sistem'!DW536="tidak",0,""))</f>
        <v/>
      </c>
      <c r="Z536" s="3">
        <f>'data sistem'!EM536</f>
        <v>0</v>
      </c>
      <c r="AA536" s="3">
        <f>'data sistem'!EH536</f>
        <v>0</v>
      </c>
      <c r="AB536" s="3">
        <f>'data sistem'!EI536</f>
        <v>0</v>
      </c>
      <c r="AC536" s="3">
        <f>'data sistem'!EJ536</f>
        <v>0</v>
      </c>
      <c r="AD536" s="3">
        <f>'data sistem'!EK536</f>
        <v>0</v>
      </c>
      <c r="AE536" s="3">
        <f>'data sistem'!EL536</f>
        <v>0</v>
      </c>
      <c r="AF536" s="3">
        <f>0</f>
        <v>0</v>
      </c>
      <c r="AH536" s="3">
        <f>IF('data sistem'!FB536="lebih dari 3",4,'data sistem'!FB536)</f>
        <v>0</v>
      </c>
      <c r="AI536" s="3" t="str">
        <f>IF('data sistem'!FF536="sebelum lulus",1,IF('data sistem'!FF536="setelah lulus",2,""))</f>
        <v/>
      </c>
      <c r="AJ536" s="3" t="str">
        <f>IF('data sistem'!FG536="0-3 bulan",1,IF('data sistem'!FG536="3-6 bulan",3,IF('data sistem'!FG536="6-12 bulan",6,IF('data sistem'!FG536="lebih dari 12 bulan",12,""))))</f>
        <v/>
      </c>
      <c r="AK536" s="3" t="str">
        <f>IF('data sistem'!FH536="0-3 bulan",1,IF('data sistem'!FH536="3-6 bulan",3,IF('data sistem'!FH536="6-12 bulan",6,IF('data sistem'!FH536="lebih dari 12 bulan",12,""))))</f>
        <v/>
      </c>
      <c r="AL536" s="3">
        <f>IF('data sistem'!FC536="lebih dari 3",4,'data sistem'!FC536)</f>
        <v>0</v>
      </c>
      <c r="AM536" s="3">
        <f>IF('data sistem'!FD536="lebih dari 3",4,'data sistem'!FD536)</f>
        <v>0</v>
      </c>
      <c r="AN536" s="3" t="str">
        <f>IF(LEFT('data sistem'!U536,7)="bekerja",1,IF(LEFT('data sistem'!U536,5)="tidak",2,""))</f>
        <v/>
      </c>
      <c r="AO536" s="3">
        <f>'data sistem'!M536*1</f>
        <v>0</v>
      </c>
      <c r="AP536" s="3">
        <f>'data sistem'!R536*2</f>
        <v>0</v>
      </c>
      <c r="AQ536" s="3">
        <f>'data sistem'!P536*3</f>
        <v>0</v>
      </c>
      <c r="AR536" s="3">
        <f>'data sistem'!Q536*4</f>
        <v>0</v>
      </c>
      <c r="AS536" s="3">
        <f>0</f>
        <v>0</v>
      </c>
      <c r="AU536" s="3">
        <f>IF('data sistem'!Q536="1",4,1)</f>
        <v>1</v>
      </c>
      <c r="AW536" s="3">
        <f>IF('data sistem'!AG536="bumn",1,IF('data sistem'!AG536="non-profit",2,IF('data sistem'!AG536="swasta",3,IF('data sistem'!AG536="wiraswasta",4,5))))</f>
        <v>5</v>
      </c>
      <c r="AX536" s="3">
        <f>IF(AW536=5,'data sistem'!AG536,"")</f>
        <v>0</v>
      </c>
      <c r="AY536" s="3">
        <f>IF('data sistem'!T536=0,1,'data sistem'!T536=0)</f>
        <v>1</v>
      </c>
      <c r="BA536" s="3">
        <f>IF('data sistem'!AM536="kurang dari 1 juta",1000000,IF('data sistem'!AM536="antara 1 dan 2 juta",2000000,IF('data sistem'!AM536="lebih dari 2 juta",3000000,IF('data sistem'!AM536="lebih dari 3 juta",4000000,0))))</f>
        <v>0</v>
      </c>
      <c r="BB536" s="3">
        <f>0</f>
        <v>0</v>
      </c>
      <c r="BC536" s="3">
        <f>IF('data sistem'!BI536="kurang dari 1 juta",1000000,IF('data sistem'!BI536="antara 1 dan 2 juta",2000000,IF('data sistem'!BI536="lebih dari 2 juta",3000000,IF('data sistem'!BI536="lebih dari 3 juta",4000000,0))))</f>
        <v>0</v>
      </c>
      <c r="BD536" s="3" t="str">
        <f>IF('data sistem'!DE536&gt;0,'data sistem'!DE536,"")</f>
        <v/>
      </c>
      <c r="BE536" s="3" t="str">
        <f>IF('data sistem'!DF536="lebih tinggi",1,IF('data sistem'!DF536="sama",2,IF('data sistem'!DF536="lebih rendah",3,IF('data sistem'!DF536="tidak perlu",4,""))))</f>
        <v/>
      </c>
      <c r="BF536" s="3">
        <f>'data sistem'!DG536*1</f>
        <v>0</v>
      </c>
      <c r="BG536" s="3">
        <f>'data sistem'!DH536*2</f>
        <v>0</v>
      </c>
      <c r="BH536" s="3">
        <f>'data sistem'!DI536*3</f>
        <v>0</v>
      </c>
      <c r="BI536" s="3">
        <f>'data sistem'!DJ536*4</f>
        <v>0</v>
      </c>
      <c r="BJ536" s="3">
        <f>'data sistem'!DK536*5</f>
        <v>0</v>
      </c>
      <c r="BK536" s="3">
        <f>'data sistem'!DL536*6</f>
        <v>0</v>
      </c>
      <c r="BL536" s="3">
        <f>'data sistem'!DM536*7</f>
        <v>0</v>
      </c>
      <c r="BM536" s="3">
        <f>'data sistem'!DN536*8</f>
        <v>0</v>
      </c>
      <c r="BN536" s="3">
        <f>'data sistem'!DO536*9</f>
        <v>0</v>
      </c>
      <c r="BO536" s="3">
        <f>'data sistem'!DP536*10</f>
        <v>0</v>
      </c>
      <c r="BP536" s="3">
        <f>'data sistem'!DQ536*11</f>
        <v>0</v>
      </c>
      <c r="BQ536" s="3">
        <f>'data sistem'!DR536*12</f>
        <v>0</v>
      </c>
      <c r="BR536" s="3">
        <v>0</v>
      </c>
      <c r="BT536" s="3">
        <f>'data sistem'!GU536</f>
        <v>0</v>
      </c>
      <c r="BU536" s="3">
        <f>'data sistem'!HX536</f>
        <v>0</v>
      </c>
      <c r="BV536" s="3">
        <f>'data sistem'!GV536</f>
        <v>0</v>
      </c>
      <c r="BW536" s="3">
        <f>'data sistem'!HY536</f>
        <v>0</v>
      </c>
      <c r="BX536" s="3">
        <f>'data sistem'!GW536</f>
        <v>0</v>
      </c>
      <c r="BY536" s="3">
        <f>'data sistem'!HV536</f>
        <v>0</v>
      </c>
      <c r="BZ536" s="3">
        <f>'data sistem'!HZ536</f>
        <v>0</v>
      </c>
      <c r="CA536" s="3">
        <f>'data sistem'!IY536</f>
        <v>0</v>
      </c>
      <c r="CB536" s="3">
        <f>'data sistem'!GX536</f>
        <v>0</v>
      </c>
      <c r="CC536" s="3">
        <f>'data sistem'!IA536</f>
        <v>0</v>
      </c>
      <c r="CD536" s="3">
        <f>'data sistem'!GY536</f>
        <v>0</v>
      </c>
      <c r="CE536" s="3">
        <f>'data sistem'!IB536</f>
        <v>0</v>
      </c>
      <c r="CF536" s="3">
        <f>'data sistem'!GZ536</f>
        <v>0</v>
      </c>
      <c r="CH536" s="3">
        <f>'data sistem'!IC536</f>
        <v>0</v>
      </c>
      <c r="CJ536" s="3">
        <f>'data sistem'!HA536</f>
        <v>0</v>
      </c>
      <c r="CK536" s="3">
        <f>'data sistem'!ID536</f>
        <v>0</v>
      </c>
      <c r="CL536" s="3">
        <f>'data sistem'!HB536</f>
        <v>0</v>
      </c>
      <c r="CM536" s="3">
        <f>'data sistem'!IE536</f>
        <v>0</v>
      </c>
      <c r="CN536" s="3">
        <f>'data sistem'!HC536</f>
        <v>0</v>
      </c>
      <c r="CO536" s="3">
        <f>'data sistem'!IF536</f>
        <v>0</v>
      </c>
      <c r="CP536" s="3">
        <f>'data sistem'!HD536</f>
        <v>0</v>
      </c>
      <c r="CQ536" s="3">
        <f>'data sistem'!IG536</f>
        <v>0</v>
      </c>
      <c r="CR536" s="3">
        <f>'data sistem'!HE536</f>
        <v>0</v>
      </c>
      <c r="CS536" s="3">
        <f>'data sistem'!IH536</f>
        <v>0</v>
      </c>
      <c r="CT536" s="3">
        <f>'data sistem'!HF536</f>
        <v>0</v>
      </c>
      <c r="CU536" s="3">
        <f>'data sistem'!II536</f>
        <v>0</v>
      </c>
      <c r="CV536" s="3">
        <f>'data sistem'!HG536</f>
        <v>0</v>
      </c>
      <c r="CW536" s="3">
        <f>'data sistem'!IJ536</f>
        <v>0</v>
      </c>
      <c r="CX536" s="3">
        <f>'data sistem'!HH536</f>
        <v>0</v>
      </c>
      <c r="CY536" s="3">
        <f>'data sistem'!IK536</f>
        <v>0</v>
      </c>
      <c r="CZ536" s="3">
        <f>'data sistem'!HI536</f>
        <v>0</v>
      </c>
      <c r="DA536" s="3">
        <f>'data sistem'!IL536</f>
        <v>0</v>
      </c>
      <c r="DB536" s="3">
        <f>'data sistem'!HJ536</f>
        <v>0</v>
      </c>
      <c r="DC536" s="3">
        <f>'data sistem'!IM536</f>
        <v>0</v>
      </c>
      <c r="DD536" s="3">
        <f>'data sistem'!HK536</f>
        <v>0</v>
      </c>
      <c r="DE536" s="3">
        <f>'data sistem'!IN536</f>
        <v>0</v>
      </c>
      <c r="DF536" s="3">
        <f>'data sistem'!HL536</f>
        <v>0</v>
      </c>
      <c r="DG536" s="3">
        <f>'data sistem'!IO536</f>
        <v>0</v>
      </c>
      <c r="DH536" s="3">
        <f>'data sistem'!HM536</f>
        <v>0</v>
      </c>
      <c r="DI536" s="3">
        <f>'data sistem'!HM536</f>
        <v>0</v>
      </c>
      <c r="DJ536" s="3">
        <f>'data sistem'!IP536</f>
        <v>0</v>
      </c>
      <c r="DK536" s="3">
        <f>'data sistem'!IP536</f>
        <v>0</v>
      </c>
      <c r="DL536" s="3">
        <f>'data sistem'!HN536</f>
        <v>0</v>
      </c>
      <c r="DM536" s="3">
        <f>'data sistem'!IQ536</f>
        <v>0</v>
      </c>
      <c r="DN536" s="3">
        <f>'data sistem'!HO536</f>
        <v>0</v>
      </c>
      <c r="DO536" s="3">
        <f>'data sistem'!IR536</f>
        <v>0</v>
      </c>
      <c r="DP536" s="3">
        <f>'data sistem'!HP536</f>
        <v>0</v>
      </c>
      <c r="DQ536" s="3">
        <f>'data sistem'!IS536</f>
        <v>0</v>
      </c>
      <c r="DR536" s="3">
        <f>'data sistem'!HQ536</f>
        <v>0</v>
      </c>
      <c r="DS536" s="3">
        <f>'data sistem'!IT536</f>
        <v>0</v>
      </c>
      <c r="DT536" s="3">
        <f>'data sistem'!HR536</f>
        <v>0</v>
      </c>
      <c r="DU536" s="3">
        <f>'data sistem'!IU536</f>
        <v>0</v>
      </c>
      <c r="DV536" s="3">
        <f>'data sistem'!HS536</f>
        <v>0</v>
      </c>
      <c r="DW536" s="3">
        <f>'data sistem'!IV536</f>
        <v>0</v>
      </c>
      <c r="DX536" s="3">
        <f>'data sistem'!HT536</f>
        <v>0</v>
      </c>
      <c r="DY536" s="3">
        <f>'data sistem'!IW536</f>
        <v>0</v>
      </c>
      <c r="DZ536" s="3">
        <f>'data sistem'!HU536</f>
        <v>0</v>
      </c>
      <c r="EA536" s="3">
        <f>'data sistem'!IX536</f>
        <v>0</v>
      </c>
    </row>
    <row r="537" spans="1:131" x14ac:dyDescent="0.3">
      <c r="A537" s="3" t="str">
        <f t="shared" si="8"/>
        <v>051022</v>
      </c>
      <c r="B537" s="3" t="e">
        <f>VLOOKUP('data sistem'!C537,kodeprodi!$A$2:$B$11,2,FALSE)</f>
        <v>#N/A</v>
      </c>
      <c r="C537" s="3">
        <f>'data sistem'!A537</f>
        <v>0</v>
      </c>
      <c r="D537" s="3">
        <f>'data sistem'!B537</f>
        <v>0</v>
      </c>
      <c r="E537" s="3">
        <f>'data sistem'!J537</f>
        <v>0</v>
      </c>
      <c r="F537" s="3">
        <f>'data sistem'!K537</f>
        <v>0</v>
      </c>
      <c r="G537" s="3">
        <f>2020-'data sistem'!E537</f>
        <v>2020</v>
      </c>
      <c r="H537" s="3">
        <f>1</f>
        <v>1</v>
      </c>
      <c r="I537" s="3">
        <f>2</f>
        <v>2</v>
      </c>
      <c r="J537" s="3">
        <f>3</f>
        <v>3</v>
      </c>
      <c r="K537" s="3">
        <f>3</f>
        <v>3</v>
      </c>
      <c r="L537" s="3">
        <f>1</f>
        <v>1</v>
      </c>
      <c r="M537" s="3">
        <f>2</f>
        <v>2</v>
      </c>
      <c r="N537" s="3">
        <f>1</f>
        <v>1</v>
      </c>
      <c r="O537" s="3" t="str">
        <f>IF('data sistem'!W537="tidak",3,IF('data sistem'!W537="ya",IF('data sistem'!DT537="sebelum lulus",1,IF('data sistem'!DT537="setelah lulus",2,"")),""))</f>
        <v/>
      </c>
      <c r="P537" s="3" t="str">
        <f>IF('data sistem'!DU537="0-3 bulan",1,IF('data sistem'!DU537="3-6 bulan",3,IF('data sistem'!DU537="6-12 bulan",6,IF('data sistem'!DU537="lebih dari 12 bulan",12,""))))</f>
        <v/>
      </c>
      <c r="Q537" s="3" t="str">
        <f>IF('data sistem'!DV537="0-3 bulan",1,IF('data sistem'!DV537="3-6 bulan",3,IF('data sistem'!DV537="6-12 bulan",6,IF('data sistem'!DV537="lebih dari 12 bulan",12,""))))</f>
        <v/>
      </c>
      <c r="R537" s="3">
        <f>'data sistem'!EA537</f>
        <v>0</v>
      </c>
      <c r="S537" s="3">
        <f>'data sistem'!EB537</f>
        <v>0</v>
      </c>
      <c r="T537" s="3">
        <f>'data sistem'!EC537</f>
        <v>0</v>
      </c>
      <c r="U537" s="3">
        <f>'data sistem'!ED537</f>
        <v>0</v>
      </c>
      <c r="V537" s="3">
        <f>'data sistem'!EE537</f>
        <v>0</v>
      </c>
      <c r="W537" s="3">
        <f>'data sistem'!EF537</f>
        <v>0</v>
      </c>
      <c r="X537" s="3">
        <f>'data sistem'!EG537</f>
        <v>0</v>
      </c>
      <c r="Y537" s="3" t="str">
        <f>IF('data sistem'!DW537="ya",1,IF('data sistem'!DW537="tidak",0,""))</f>
        <v/>
      </c>
      <c r="Z537" s="3">
        <f>'data sistem'!EM537</f>
        <v>0</v>
      </c>
      <c r="AA537" s="3">
        <f>'data sistem'!EH537</f>
        <v>0</v>
      </c>
      <c r="AB537" s="3">
        <f>'data sistem'!EI537</f>
        <v>0</v>
      </c>
      <c r="AC537" s="3">
        <f>'data sistem'!EJ537</f>
        <v>0</v>
      </c>
      <c r="AD537" s="3">
        <f>'data sistem'!EK537</f>
        <v>0</v>
      </c>
      <c r="AE537" s="3">
        <f>'data sistem'!EL537</f>
        <v>0</v>
      </c>
      <c r="AF537" s="3">
        <f>0</f>
        <v>0</v>
      </c>
      <c r="AH537" s="3">
        <f>IF('data sistem'!FB537="lebih dari 3",4,'data sistem'!FB537)</f>
        <v>0</v>
      </c>
      <c r="AI537" s="3" t="str">
        <f>IF('data sistem'!FF537="sebelum lulus",1,IF('data sistem'!FF537="setelah lulus",2,""))</f>
        <v/>
      </c>
      <c r="AJ537" s="3" t="str">
        <f>IF('data sistem'!FG537="0-3 bulan",1,IF('data sistem'!FG537="3-6 bulan",3,IF('data sistem'!FG537="6-12 bulan",6,IF('data sistem'!FG537="lebih dari 12 bulan",12,""))))</f>
        <v/>
      </c>
      <c r="AK537" s="3" t="str">
        <f>IF('data sistem'!FH537="0-3 bulan",1,IF('data sistem'!FH537="3-6 bulan",3,IF('data sistem'!FH537="6-12 bulan",6,IF('data sistem'!FH537="lebih dari 12 bulan",12,""))))</f>
        <v/>
      </c>
      <c r="AL537" s="3">
        <f>IF('data sistem'!FC537="lebih dari 3",4,'data sistem'!FC537)</f>
        <v>0</v>
      </c>
      <c r="AM537" s="3">
        <f>IF('data sistem'!FD537="lebih dari 3",4,'data sistem'!FD537)</f>
        <v>0</v>
      </c>
      <c r="AN537" s="3" t="str">
        <f>IF(LEFT('data sistem'!U537,7)="bekerja",1,IF(LEFT('data sistem'!U537,5)="tidak",2,""))</f>
        <v/>
      </c>
      <c r="AO537" s="3">
        <f>'data sistem'!M537*1</f>
        <v>0</v>
      </c>
      <c r="AP537" s="3">
        <f>'data sistem'!R537*2</f>
        <v>0</v>
      </c>
      <c r="AQ537" s="3">
        <f>'data sistem'!P537*3</f>
        <v>0</v>
      </c>
      <c r="AR537" s="3">
        <f>'data sistem'!Q537*4</f>
        <v>0</v>
      </c>
      <c r="AS537" s="3">
        <f>0</f>
        <v>0</v>
      </c>
      <c r="AU537" s="3">
        <f>IF('data sistem'!Q537="1",4,1)</f>
        <v>1</v>
      </c>
      <c r="AW537" s="3">
        <f>IF('data sistem'!AG537="bumn",1,IF('data sistem'!AG537="non-profit",2,IF('data sistem'!AG537="swasta",3,IF('data sistem'!AG537="wiraswasta",4,5))))</f>
        <v>5</v>
      </c>
      <c r="AX537" s="3">
        <f>IF(AW537=5,'data sistem'!AG537,"")</f>
        <v>0</v>
      </c>
      <c r="AY537" s="3">
        <f>IF('data sistem'!T537=0,1,'data sistem'!T537=0)</f>
        <v>1</v>
      </c>
      <c r="BA537" s="3">
        <f>IF('data sistem'!AM537="kurang dari 1 juta",1000000,IF('data sistem'!AM537="antara 1 dan 2 juta",2000000,IF('data sistem'!AM537="lebih dari 2 juta",3000000,IF('data sistem'!AM537="lebih dari 3 juta",4000000,0))))</f>
        <v>0</v>
      </c>
      <c r="BB537" s="3">
        <f>0</f>
        <v>0</v>
      </c>
      <c r="BC537" s="3">
        <f>IF('data sistem'!BI537="kurang dari 1 juta",1000000,IF('data sistem'!BI537="antara 1 dan 2 juta",2000000,IF('data sistem'!BI537="lebih dari 2 juta",3000000,IF('data sistem'!BI537="lebih dari 3 juta",4000000,0))))</f>
        <v>0</v>
      </c>
      <c r="BD537" s="3" t="str">
        <f>IF('data sistem'!DE537&gt;0,'data sistem'!DE537,"")</f>
        <v/>
      </c>
      <c r="BE537" s="3" t="str">
        <f>IF('data sistem'!DF537="lebih tinggi",1,IF('data sistem'!DF537="sama",2,IF('data sistem'!DF537="lebih rendah",3,IF('data sistem'!DF537="tidak perlu",4,""))))</f>
        <v/>
      </c>
      <c r="BF537" s="3">
        <f>'data sistem'!DG537*1</f>
        <v>0</v>
      </c>
      <c r="BG537" s="3">
        <f>'data sistem'!DH537*2</f>
        <v>0</v>
      </c>
      <c r="BH537" s="3">
        <f>'data sistem'!DI537*3</f>
        <v>0</v>
      </c>
      <c r="BI537" s="3">
        <f>'data sistem'!DJ537*4</f>
        <v>0</v>
      </c>
      <c r="BJ537" s="3">
        <f>'data sistem'!DK537*5</f>
        <v>0</v>
      </c>
      <c r="BK537" s="3">
        <f>'data sistem'!DL537*6</f>
        <v>0</v>
      </c>
      <c r="BL537" s="3">
        <f>'data sistem'!DM537*7</f>
        <v>0</v>
      </c>
      <c r="BM537" s="3">
        <f>'data sistem'!DN537*8</f>
        <v>0</v>
      </c>
      <c r="BN537" s="3">
        <f>'data sistem'!DO537*9</f>
        <v>0</v>
      </c>
      <c r="BO537" s="3">
        <f>'data sistem'!DP537*10</f>
        <v>0</v>
      </c>
      <c r="BP537" s="3">
        <f>'data sistem'!DQ537*11</f>
        <v>0</v>
      </c>
      <c r="BQ537" s="3">
        <f>'data sistem'!DR537*12</f>
        <v>0</v>
      </c>
      <c r="BR537" s="3">
        <v>0</v>
      </c>
      <c r="BT537" s="3">
        <f>'data sistem'!GU537</f>
        <v>0</v>
      </c>
      <c r="BU537" s="3">
        <f>'data sistem'!HX537</f>
        <v>0</v>
      </c>
      <c r="BV537" s="3">
        <f>'data sistem'!GV537</f>
        <v>0</v>
      </c>
      <c r="BW537" s="3">
        <f>'data sistem'!HY537</f>
        <v>0</v>
      </c>
      <c r="BX537" s="3">
        <f>'data sistem'!GW537</f>
        <v>0</v>
      </c>
      <c r="BY537" s="3">
        <f>'data sistem'!HV537</f>
        <v>0</v>
      </c>
      <c r="BZ537" s="3">
        <f>'data sistem'!HZ537</f>
        <v>0</v>
      </c>
      <c r="CA537" s="3">
        <f>'data sistem'!IY537</f>
        <v>0</v>
      </c>
      <c r="CB537" s="3">
        <f>'data sistem'!GX537</f>
        <v>0</v>
      </c>
      <c r="CC537" s="3">
        <f>'data sistem'!IA537</f>
        <v>0</v>
      </c>
      <c r="CD537" s="3">
        <f>'data sistem'!GY537</f>
        <v>0</v>
      </c>
      <c r="CE537" s="3">
        <f>'data sistem'!IB537</f>
        <v>0</v>
      </c>
      <c r="CF537" s="3">
        <f>'data sistem'!GZ537</f>
        <v>0</v>
      </c>
      <c r="CH537" s="3">
        <f>'data sistem'!IC537</f>
        <v>0</v>
      </c>
      <c r="CJ537" s="3">
        <f>'data sistem'!HA537</f>
        <v>0</v>
      </c>
      <c r="CK537" s="3">
        <f>'data sistem'!ID537</f>
        <v>0</v>
      </c>
      <c r="CL537" s="3">
        <f>'data sistem'!HB537</f>
        <v>0</v>
      </c>
      <c r="CM537" s="3">
        <f>'data sistem'!IE537</f>
        <v>0</v>
      </c>
      <c r="CN537" s="3">
        <f>'data sistem'!HC537</f>
        <v>0</v>
      </c>
      <c r="CO537" s="3">
        <f>'data sistem'!IF537</f>
        <v>0</v>
      </c>
      <c r="CP537" s="3">
        <f>'data sistem'!HD537</f>
        <v>0</v>
      </c>
      <c r="CQ537" s="3">
        <f>'data sistem'!IG537</f>
        <v>0</v>
      </c>
      <c r="CR537" s="3">
        <f>'data sistem'!HE537</f>
        <v>0</v>
      </c>
      <c r="CS537" s="3">
        <f>'data sistem'!IH537</f>
        <v>0</v>
      </c>
      <c r="CT537" s="3">
        <f>'data sistem'!HF537</f>
        <v>0</v>
      </c>
      <c r="CU537" s="3">
        <f>'data sistem'!II537</f>
        <v>0</v>
      </c>
      <c r="CV537" s="3">
        <f>'data sistem'!HG537</f>
        <v>0</v>
      </c>
      <c r="CW537" s="3">
        <f>'data sistem'!IJ537</f>
        <v>0</v>
      </c>
      <c r="CX537" s="3">
        <f>'data sistem'!HH537</f>
        <v>0</v>
      </c>
      <c r="CY537" s="3">
        <f>'data sistem'!IK537</f>
        <v>0</v>
      </c>
      <c r="CZ537" s="3">
        <f>'data sistem'!HI537</f>
        <v>0</v>
      </c>
      <c r="DA537" s="3">
        <f>'data sistem'!IL537</f>
        <v>0</v>
      </c>
      <c r="DB537" s="3">
        <f>'data sistem'!HJ537</f>
        <v>0</v>
      </c>
      <c r="DC537" s="3">
        <f>'data sistem'!IM537</f>
        <v>0</v>
      </c>
      <c r="DD537" s="3">
        <f>'data sistem'!HK537</f>
        <v>0</v>
      </c>
      <c r="DE537" s="3">
        <f>'data sistem'!IN537</f>
        <v>0</v>
      </c>
      <c r="DF537" s="3">
        <f>'data sistem'!HL537</f>
        <v>0</v>
      </c>
      <c r="DG537" s="3">
        <f>'data sistem'!IO537</f>
        <v>0</v>
      </c>
      <c r="DH537" s="3">
        <f>'data sistem'!HM537</f>
        <v>0</v>
      </c>
      <c r="DI537" s="3">
        <f>'data sistem'!HM537</f>
        <v>0</v>
      </c>
      <c r="DJ537" s="3">
        <f>'data sistem'!IP537</f>
        <v>0</v>
      </c>
      <c r="DK537" s="3">
        <f>'data sistem'!IP537</f>
        <v>0</v>
      </c>
      <c r="DL537" s="3">
        <f>'data sistem'!HN537</f>
        <v>0</v>
      </c>
      <c r="DM537" s="3">
        <f>'data sistem'!IQ537</f>
        <v>0</v>
      </c>
      <c r="DN537" s="3">
        <f>'data sistem'!HO537</f>
        <v>0</v>
      </c>
      <c r="DO537" s="3">
        <f>'data sistem'!IR537</f>
        <v>0</v>
      </c>
      <c r="DP537" s="3">
        <f>'data sistem'!HP537</f>
        <v>0</v>
      </c>
      <c r="DQ537" s="3">
        <f>'data sistem'!IS537</f>
        <v>0</v>
      </c>
      <c r="DR537" s="3">
        <f>'data sistem'!HQ537</f>
        <v>0</v>
      </c>
      <c r="DS537" s="3">
        <f>'data sistem'!IT537</f>
        <v>0</v>
      </c>
      <c r="DT537" s="3">
        <f>'data sistem'!HR537</f>
        <v>0</v>
      </c>
      <c r="DU537" s="3">
        <f>'data sistem'!IU537</f>
        <v>0</v>
      </c>
      <c r="DV537" s="3">
        <f>'data sistem'!HS537</f>
        <v>0</v>
      </c>
      <c r="DW537" s="3">
        <f>'data sistem'!IV537</f>
        <v>0</v>
      </c>
      <c r="DX537" s="3">
        <f>'data sistem'!HT537</f>
        <v>0</v>
      </c>
      <c r="DY537" s="3">
        <f>'data sistem'!IW537</f>
        <v>0</v>
      </c>
      <c r="DZ537" s="3">
        <f>'data sistem'!HU537</f>
        <v>0</v>
      </c>
      <c r="EA537" s="3">
        <f>'data sistem'!IX537</f>
        <v>0</v>
      </c>
    </row>
    <row r="538" spans="1:131" x14ac:dyDescent="0.3">
      <c r="A538" s="3" t="str">
        <f t="shared" si="8"/>
        <v>051022</v>
      </c>
      <c r="B538" s="3" t="e">
        <f>VLOOKUP('data sistem'!C538,kodeprodi!$A$2:$B$11,2,FALSE)</f>
        <v>#N/A</v>
      </c>
      <c r="C538" s="3">
        <f>'data sistem'!A538</f>
        <v>0</v>
      </c>
      <c r="D538" s="3">
        <f>'data sistem'!B538</f>
        <v>0</v>
      </c>
      <c r="E538" s="3">
        <f>'data sistem'!J538</f>
        <v>0</v>
      </c>
      <c r="F538" s="3">
        <f>'data sistem'!K538</f>
        <v>0</v>
      </c>
      <c r="G538" s="3">
        <f>2020-'data sistem'!E538</f>
        <v>2020</v>
      </c>
      <c r="H538" s="3">
        <f>1</f>
        <v>1</v>
      </c>
      <c r="I538" s="3">
        <f>2</f>
        <v>2</v>
      </c>
      <c r="J538" s="3">
        <f>3</f>
        <v>3</v>
      </c>
      <c r="K538" s="3">
        <f>3</f>
        <v>3</v>
      </c>
      <c r="L538" s="3">
        <f>1</f>
        <v>1</v>
      </c>
      <c r="M538" s="3">
        <f>2</f>
        <v>2</v>
      </c>
      <c r="N538" s="3">
        <f>1</f>
        <v>1</v>
      </c>
      <c r="O538" s="3" t="str">
        <f>IF('data sistem'!W538="tidak",3,IF('data sistem'!W538="ya",IF('data sistem'!DT538="sebelum lulus",1,IF('data sistem'!DT538="setelah lulus",2,"")),""))</f>
        <v/>
      </c>
      <c r="P538" s="3" t="str">
        <f>IF('data sistem'!DU538="0-3 bulan",1,IF('data sistem'!DU538="3-6 bulan",3,IF('data sistem'!DU538="6-12 bulan",6,IF('data sistem'!DU538="lebih dari 12 bulan",12,""))))</f>
        <v/>
      </c>
      <c r="Q538" s="3" t="str">
        <f>IF('data sistem'!DV538="0-3 bulan",1,IF('data sistem'!DV538="3-6 bulan",3,IF('data sistem'!DV538="6-12 bulan",6,IF('data sistem'!DV538="lebih dari 12 bulan",12,""))))</f>
        <v/>
      </c>
      <c r="R538" s="3">
        <f>'data sistem'!EA538</f>
        <v>0</v>
      </c>
      <c r="S538" s="3">
        <f>'data sistem'!EB538</f>
        <v>0</v>
      </c>
      <c r="T538" s="3">
        <f>'data sistem'!EC538</f>
        <v>0</v>
      </c>
      <c r="U538" s="3">
        <f>'data sistem'!ED538</f>
        <v>0</v>
      </c>
      <c r="V538" s="3">
        <f>'data sistem'!EE538</f>
        <v>0</v>
      </c>
      <c r="W538" s="3">
        <f>'data sistem'!EF538</f>
        <v>0</v>
      </c>
      <c r="X538" s="3">
        <f>'data sistem'!EG538</f>
        <v>0</v>
      </c>
      <c r="Y538" s="3" t="str">
        <f>IF('data sistem'!DW538="ya",1,IF('data sistem'!DW538="tidak",0,""))</f>
        <v/>
      </c>
      <c r="Z538" s="3">
        <f>'data sistem'!EM538</f>
        <v>0</v>
      </c>
      <c r="AA538" s="3">
        <f>'data sistem'!EH538</f>
        <v>0</v>
      </c>
      <c r="AB538" s="3">
        <f>'data sistem'!EI538</f>
        <v>0</v>
      </c>
      <c r="AC538" s="3">
        <f>'data sistem'!EJ538</f>
        <v>0</v>
      </c>
      <c r="AD538" s="3">
        <f>'data sistem'!EK538</f>
        <v>0</v>
      </c>
      <c r="AE538" s="3">
        <f>'data sistem'!EL538</f>
        <v>0</v>
      </c>
      <c r="AF538" s="3">
        <f>0</f>
        <v>0</v>
      </c>
      <c r="AH538" s="3">
        <f>IF('data sistem'!FB538="lebih dari 3",4,'data sistem'!FB538)</f>
        <v>0</v>
      </c>
      <c r="AI538" s="3" t="str">
        <f>IF('data sistem'!FF538="sebelum lulus",1,IF('data sistem'!FF538="setelah lulus",2,""))</f>
        <v/>
      </c>
      <c r="AJ538" s="3" t="str">
        <f>IF('data sistem'!FG538="0-3 bulan",1,IF('data sistem'!FG538="3-6 bulan",3,IF('data sistem'!FG538="6-12 bulan",6,IF('data sistem'!FG538="lebih dari 12 bulan",12,""))))</f>
        <v/>
      </c>
      <c r="AK538" s="3" t="str">
        <f>IF('data sistem'!FH538="0-3 bulan",1,IF('data sistem'!FH538="3-6 bulan",3,IF('data sistem'!FH538="6-12 bulan",6,IF('data sistem'!FH538="lebih dari 12 bulan",12,""))))</f>
        <v/>
      </c>
      <c r="AL538" s="3">
        <f>IF('data sistem'!FC538="lebih dari 3",4,'data sistem'!FC538)</f>
        <v>0</v>
      </c>
      <c r="AM538" s="3">
        <f>IF('data sistem'!FD538="lebih dari 3",4,'data sistem'!FD538)</f>
        <v>0</v>
      </c>
      <c r="AN538" s="3" t="str">
        <f>IF(LEFT('data sistem'!U538,7)="bekerja",1,IF(LEFT('data sistem'!U538,5)="tidak",2,""))</f>
        <v/>
      </c>
      <c r="AO538" s="3">
        <f>'data sistem'!M538*1</f>
        <v>0</v>
      </c>
      <c r="AP538" s="3">
        <f>'data sistem'!R538*2</f>
        <v>0</v>
      </c>
      <c r="AQ538" s="3">
        <f>'data sistem'!P538*3</f>
        <v>0</v>
      </c>
      <c r="AR538" s="3">
        <f>'data sistem'!Q538*4</f>
        <v>0</v>
      </c>
      <c r="AS538" s="3">
        <f>0</f>
        <v>0</v>
      </c>
      <c r="AU538" s="3">
        <f>IF('data sistem'!Q538="1",4,1)</f>
        <v>1</v>
      </c>
      <c r="AW538" s="3">
        <f>IF('data sistem'!AG538="bumn",1,IF('data sistem'!AG538="non-profit",2,IF('data sistem'!AG538="swasta",3,IF('data sistem'!AG538="wiraswasta",4,5))))</f>
        <v>5</v>
      </c>
      <c r="AX538" s="3">
        <f>IF(AW538=5,'data sistem'!AG538,"")</f>
        <v>0</v>
      </c>
      <c r="AY538" s="3">
        <f>IF('data sistem'!T538=0,1,'data sistem'!T538=0)</f>
        <v>1</v>
      </c>
      <c r="BA538" s="3">
        <f>IF('data sistem'!AM538="kurang dari 1 juta",1000000,IF('data sistem'!AM538="antara 1 dan 2 juta",2000000,IF('data sistem'!AM538="lebih dari 2 juta",3000000,IF('data sistem'!AM538="lebih dari 3 juta",4000000,0))))</f>
        <v>0</v>
      </c>
      <c r="BB538" s="3">
        <f>0</f>
        <v>0</v>
      </c>
      <c r="BC538" s="3">
        <f>IF('data sistem'!BI538="kurang dari 1 juta",1000000,IF('data sistem'!BI538="antara 1 dan 2 juta",2000000,IF('data sistem'!BI538="lebih dari 2 juta",3000000,IF('data sistem'!BI538="lebih dari 3 juta",4000000,0))))</f>
        <v>0</v>
      </c>
      <c r="BD538" s="3" t="str">
        <f>IF('data sistem'!DE538&gt;0,'data sistem'!DE538,"")</f>
        <v/>
      </c>
      <c r="BE538" s="3" t="str">
        <f>IF('data sistem'!DF538="lebih tinggi",1,IF('data sistem'!DF538="sama",2,IF('data sistem'!DF538="lebih rendah",3,IF('data sistem'!DF538="tidak perlu",4,""))))</f>
        <v/>
      </c>
      <c r="BF538" s="3">
        <f>'data sistem'!DG538*1</f>
        <v>0</v>
      </c>
      <c r="BG538" s="3">
        <f>'data sistem'!DH538*2</f>
        <v>0</v>
      </c>
      <c r="BH538" s="3">
        <f>'data sistem'!DI538*3</f>
        <v>0</v>
      </c>
      <c r="BI538" s="3">
        <f>'data sistem'!DJ538*4</f>
        <v>0</v>
      </c>
      <c r="BJ538" s="3">
        <f>'data sistem'!DK538*5</f>
        <v>0</v>
      </c>
      <c r="BK538" s="3">
        <f>'data sistem'!DL538*6</f>
        <v>0</v>
      </c>
      <c r="BL538" s="3">
        <f>'data sistem'!DM538*7</f>
        <v>0</v>
      </c>
      <c r="BM538" s="3">
        <f>'data sistem'!DN538*8</f>
        <v>0</v>
      </c>
      <c r="BN538" s="3">
        <f>'data sistem'!DO538*9</f>
        <v>0</v>
      </c>
      <c r="BO538" s="3">
        <f>'data sistem'!DP538*10</f>
        <v>0</v>
      </c>
      <c r="BP538" s="3">
        <f>'data sistem'!DQ538*11</f>
        <v>0</v>
      </c>
      <c r="BQ538" s="3">
        <f>'data sistem'!DR538*12</f>
        <v>0</v>
      </c>
      <c r="BR538" s="3">
        <v>0</v>
      </c>
      <c r="BT538" s="3">
        <f>'data sistem'!GU538</f>
        <v>0</v>
      </c>
      <c r="BU538" s="3">
        <f>'data sistem'!HX538</f>
        <v>0</v>
      </c>
      <c r="BV538" s="3">
        <f>'data sistem'!GV538</f>
        <v>0</v>
      </c>
      <c r="BW538" s="3">
        <f>'data sistem'!HY538</f>
        <v>0</v>
      </c>
      <c r="BX538" s="3">
        <f>'data sistem'!GW538</f>
        <v>0</v>
      </c>
      <c r="BY538" s="3">
        <f>'data sistem'!HV538</f>
        <v>0</v>
      </c>
      <c r="BZ538" s="3">
        <f>'data sistem'!HZ538</f>
        <v>0</v>
      </c>
      <c r="CA538" s="3">
        <f>'data sistem'!IY538</f>
        <v>0</v>
      </c>
      <c r="CB538" s="3">
        <f>'data sistem'!GX538</f>
        <v>0</v>
      </c>
      <c r="CC538" s="3">
        <f>'data sistem'!IA538</f>
        <v>0</v>
      </c>
      <c r="CD538" s="3">
        <f>'data sistem'!GY538</f>
        <v>0</v>
      </c>
      <c r="CE538" s="3">
        <f>'data sistem'!IB538</f>
        <v>0</v>
      </c>
      <c r="CF538" s="3">
        <f>'data sistem'!GZ538</f>
        <v>0</v>
      </c>
      <c r="CH538" s="3">
        <f>'data sistem'!IC538</f>
        <v>0</v>
      </c>
      <c r="CJ538" s="3">
        <f>'data sistem'!HA538</f>
        <v>0</v>
      </c>
      <c r="CK538" s="3">
        <f>'data sistem'!ID538</f>
        <v>0</v>
      </c>
      <c r="CL538" s="3">
        <f>'data sistem'!HB538</f>
        <v>0</v>
      </c>
      <c r="CM538" s="3">
        <f>'data sistem'!IE538</f>
        <v>0</v>
      </c>
      <c r="CN538" s="3">
        <f>'data sistem'!HC538</f>
        <v>0</v>
      </c>
      <c r="CO538" s="3">
        <f>'data sistem'!IF538</f>
        <v>0</v>
      </c>
      <c r="CP538" s="3">
        <f>'data sistem'!HD538</f>
        <v>0</v>
      </c>
      <c r="CQ538" s="3">
        <f>'data sistem'!IG538</f>
        <v>0</v>
      </c>
      <c r="CR538" s="3">
        <f>'data sistem'!HE538</f>
        <v>0</v>
      </c>
      <c r="CS538" s="3">
        <f>'data sistem'!IH538</f>
        <v>0</v>
      </c>
      <c r="CT538" s="3">
        <f>'data sistem'!HF538</f>
        <v>0</v>
      </c>
      <c r="CU538" s="3">
        <f>'data sistem'!II538</f>
        <v>0</v>
      </c>
      <c r="CV538" s="3">
        <f>'data sistem'!HG538</f>
        <v>0</v>
      </c>
      <c r="CW538" s="3">
        <f>'data sistem'!IJ538</f>
        <v>0</v>
      </c>
      <c r="CX538" s="3">
        <f>'data sistem'!HH538</f>
        <v>0</v>
      </c>
      <c r="CY538" s="3">
        <f>'data sistem'!IK538</f>
        <v>0</v>
      </c>
      <c r="CZ538" s="3">
        <f>'data sistem'!HI538</f>
        <v>0</v>
      </c>
      <c r="DA538" s="3">
        <f>'data sistem'!IL538</f>
        <v>0</v>
      </c>
      <c r="DB538" s="3">
        <f>'data sistem'!HJ538</f>
        <v>0</v>
      </c>
      <c r="DC538" s="3">
        <f>'data sistem'!IM538</f>
        <v>0</v>
      </c>
      <c r="DD538" s="3">
        <f>'data sistem'!HK538</f>
        <v>0</v>
      </c>
      <c r="DE538" s="3">
        <f>'data sistem'!IN538</f>
        <v>0</v>
      </c>
      <c r="DF538" s="3">
        <f>'data sistem'!HL538</f>
        <v>0</v>
      </c>
      <c r="DG538" s="3">
        <f>'data sistem'!IO538</f>
        <v>0</v>
      </c>
      <c r="DH538" s="3">
        <f>'data sistem'!HM538</f>
        <v>0</v>
      </c>
      <c r="DI538" s="3">
        <f>'data sistem'!HM538</f>
        <v>0</v>
      </c>
      <c r="DJ538" s="3">
        <f>'data sistem'!IP538</f>
        <v>0</v>
      </c>
      <c r="DK538" s="3">
        <f>'data sistem'!IP538</f>
        <v>0</v>
      </c>
      <c r="DL538" s="3">
        <f>'data sistem'!HN538</f>
        <v>0</v>
      </c>
      <c r="DM538" s="3">
        <f>'data sistem'!IQ538</f>
        <v>0</v>
      </c>
      <c r="DN538" s="3">
        <f>'data sistem'!HO538</f>
        <v>0</v>
      </c>
      <c r="DO538" s="3">
        <f>'data sistem'!IR538</f>
        <v>0</v>
      </c>
      <c r="DP538" s="3">
        <f>'data sistem'!HP538</f>
        <v>0</v>
      </c>
      <c r="DQ538" s="3">
        <f>'data sistem'!IS538</f>
        <v>0</v>
      </c>
      <c r="DR538" s="3">
        <f>'data sistem'!HQ538</f>
        <v>0</v>
      </c>
      <c r="DS538" s="3">
        <f>'data sistem'!IT538</f>
        <v>0</v>
      </c>
      <c r="DT538" s="3">
        <f>'data sistem'!HR538</f>
        <v>0</v>
      </c>
      <c r="DU538" s="3">
        <f>'data sistem'!IU538</f>
        <v>0</v>
      </c>
      <c r="DV538" s="3">
        <f>'data sistem'!HS538</f>
        <v>0</v>
      </c>
      <c r="DW538" s="3">
        <f>'data sistem'!IV538</f>
        <v>0</v>
      </c>
      <c r="DX538" s="3">
        <f>'data sistem'!HT538</f>
        <v>0</v>
      </c>
      <c r="DY538" s="3">
        <f>'data sistem'!IW538</f>
        <v>0</v>
      </c>
      <c r="DZ538" s="3">
        <f>'data sistem'!HU538</f>
        <v>0</v>
      </c>
      <c r="EA538" s="3">
        <f>'data sistem'!IX538</f>
        <v>0</v>
      </c>
    </row>
    <row r="539" spans="1:131" x14ac:dyDescent="0.3">
      <c r="A539" s="3" t="str">
        <f t="shared" si="8"/>
        <v>051022</v>
      </c>
      <c r="B539" s="3" t="e">
        <f>VLOOKUP('data sistem'!C539,kodeprodi!$A$2:$B$11,2,FALSE)</f>
        <v>#N/A</v>
      </c>
      <c r="C539" s="3">
        <f>'data sistem'!A539</f>
        <v>0</v>
      </c>
      <c r="D539" s="3">
        <f>'data sistem'!B539</f>
        <v>0</v>
      </c>
      <c r="E539" s="3">
        <f>'data sistem'!J539</f>
        <v>0</v>
      </c>
      <c r="F539" s="3">
        <f>'data sistem'!K539</f>
        <v>0</v>
      </c>
      <c r="G539" s="3">
        <f>2020-'data sistem'!E539</f>
        <v>2020</v>
      </c>
      <c r="H539" s="3">
        <f>1</f>
        <v>1</v>
      </c>
      <c r="I539" s="3">
        <f>2</f>
        <v>2</v>
      </c>
      <c r="J539" s="3">
        <f>3</f>
        <v>3</v>
      </c>
      <c r="K539" s="3">
        <f>3</f>
        <v>3</v>
      </c>
      <c r="L539" s="3">
        <f>1</f>
        <v>1</v>
      </c>
      <c r="M539" s="3">
        <f>2</f>
        <v>2</v>
      </c>
      <c r="N539" s="3">
        <f>1</f>
        <v>1</v>
      </c>
      <c r="O539" s="3" t="str">
        <f>IF('data sistem'!W539="tidak",3,IF('data sistem'!W539="ya",IF('data sistem'!DT539="sebelum lulus",1,IF('data sistem'!DT539="setelah lulus",2,"")),""))</f>
        <v/>
      </c>
      <c r="P539" s="3" t="str">
        <f>IF('data sistem'!DU539="0-3 bulan",1,IF('data sistem'!DU539="3-6 bulan",3,IF('data sistem'!DU539="6-12 bulan",6,IF('data sistem'!DU539="lebih dari 12 bulan",12,""))))</f>
        <v/>
      </c>
      <c r="Q539" s="3" t="str">
        <f>IF('data sistem'!DV539="0-3 bulan",1,IF('data sistem'!DV539="3-6 bulan",3,IF('data sistem'!DV539="6-12 bulan",6,IF('data sistem'!DV539="lebih dari 12 bulan",12,""))))</f>
        <v/>
      </c>
      <c r="R539" s="3">
        <f>'data sistem'!EA539</f>
        <v>0</v>
      </c>
      <c r="S539" s="3">
        <f>'data sistem'!EB539</f>
        <v>0</v>
      </c>
      <c r="T539" s="3">
        <f>'data sistem'!EC539</f>
        <v>0</v>
      </c>
      <c r="U539" s="3">
        <f>'data sistem'!ED539</f>
        <v>0</v>
      </c>
      <c r="V539" s="3">
        <f>'data sistem'!EE539</f>
        <v>0</v>
      </c>
      <c r="W539" s="3">
        <f>'data sistem'!EF539</f>
        <v>0</v>
      </c>
      <c r="X539" s="3">
        <f>'data sistem'!EG539</f>
        <v>0</v>
      </c>
      <c r="Y539" s="3" t="str">
        <f>IF('data sistem'!DW539="ya",1,IF('data sistem'!DW539="tidak",0,""))</f>
        <v/>
      </c>
      <c r="Z539" s="3">
        <f>'data sistem'!EM539</f>
        <v>0</v>
      </c>
      <c r="AA539" s="3">
        <f>'data sistem'!EH539</f>
        <v>0</v>
      </c>
      <c r="AB539" s="3">
        <f>'data sistem'!EI539</f>
        <v>0</v>
      </c>
      <c r="AC539" s="3">
        <f>'data sistem'!EJ539</f>
        <v>0</v>
      </c>
      <c r="AD539" s="3">
        <f>'data sistem'!EK539</f>
        <v>0</v>
      </c>
      <c r="AE539" s="3">
        <f>'data sistem'!EL539</f>
        <v>0</v>
      </c>
      <c r="AF539" s="3">
        <f>0</f>
        <v>0</v>
      </c>
      <c r="AH539" s="3">
        <f>IF('data sistem'!FB539="lebih dari 3",4,'data sistem'!FB539)</f>
        <v>0</v>
      </c>
      <c r="AI539" s="3" t="str">
        <f>IF('data sistem'!FF539="sebelum lulus",1,IF('data sistem'!FF539="setelah lulus",2,""))</f>
        <v/>
      </c>
      <c r="AJ539" s="3" t="str">
        <f>IF('data sistem'!FG539="0-3 bulan",1,IF('data sistem'!FG539="3-6 bulan",3,IF('data sistem'!FG539="6-12 bulan",6,IF('data sistem'!FG539="lebih dari 12 bulan",12,""))))</f>
        <v/>
      </c>
      <c r="AK539" s="3" t="str">
        <f>IF('data sistem'!FH539="0-3 bulan",1,IF('data sistem'!FH539="3-6 bulan",3,IF('data sistem'!FH539="6-12 bulan",6,IF('data sistem'!FH539="lebih dari 12 bulan",12,""))))</f>
        <v/>
      </c>
      <c r="AL539" s="3">
        <f>IF('data sistem'!FC539="lebih dari 3",4,'data sistem'!FC539)</f>
        <v>0</v>
      </c>
      <c r="AM539" s="3">
        <f>IF('data sistem'!FD539="lebih dari 3",4,'data sistem'!FD539)</f>
        <v>0</v>
      </c>
      <c r="AN539" s="3" t="str">
        <f>IF(LEFT('data sistem'!U539,7)="bekerja",1,IF(LEFT('data sistem'!U539,5)="tidak",2,""))</f>
        <v/>
      </c>
      <c r="AO539" s="3">
        <f>'data sistem'!M539*1</f>
        <v>0</v>
      </c>
      <c r="AP539" s="3">
        <f>'data sistem'!R539*2</f>
        <v>0</v>
      </c>
      <c r="AQ539" s="3">
        <f>'data sistem'!P539*3</f>
        <v>0</v>
      </c>
      <c r="AR539" s="3">
        <f>'data sistem'!Q539*4</f>
        <v>0</v>
      </c>
      <c r="AS539" s="3">
        <f>0</f>
        <v>0</v>
      </c>
      <c r="AU539" s="3">
        <f>IF('data sistem'!Q539="1",4,1)</f>
        <v>1</v>
      </c>
      <c r="AW539" s="3">
        <f>IF('data sistem'!AG539="bumn",1,IF('data sistem'!AG539="non-profit",2,IF('data sistem'!AG539="swasta",3,IF('data sistem'!AG539="wiraswasta",4,5))))</f>
        <v>5</v>
      </c>
      <c r="AX539" s="3">
        <f>IF(AW539=5,'data sistem'!AG539,"")</f>
        <v>0</v>
      </c>
      <c r="AY539" s="3">
        <f>IF('data sistem'!T539=0,1,'data sistem'!T539=0)</f>
        <v>1</v>
      </c>
      <c r="BA539" s="3">
        <f>IF('data sistem'!AM539="kurang dari 1 juta",1000000,IF('data sistem'!AM539="antara 1 dan 2 juta",2000000,IF('data sistem'!AM539="lebih dari 2 juta",3000000,IF('data sistem'!AM539="lebih dari 3 juta",4000000,0))))</f>
        <v>0</v>
      </c>
      <c r="BB539" s="3">
        <f>0</f>
        <v>0</v>
      </c>
      <c r="BC539" s="3">
        <f>IF('data sistem'!BI539="kurang dari 1 juta",1000000,IF('data sistem'!BI539="antara 1 dan 2 juta",2000000,IF('data sistem'!BI539="lebih dari 2 juta",3000000,IF('data sistem'!BI539="lebih dari 3 juta",4000000,0))))</f>
        <v>0</v>
      </c>
      <c r="BD539" s="3" t="str">
        <f>IF('data sistem'!DE539&gt;0,'data sistem'!DE539,"")</f>
        <v/>
      </c>
      <c r="BE539" s="3" t="str">
        <f>IF('data sistem'!DF539="lebih tinggi",1,IF('data sistem'!DF539="sama",2,IF('data sistem'!DF539="lebih rendah",3,IF('data sistem'!DF539="tidak perlu",4,""))))</f>
        <v/>
      </c>
      <c r="BF539" s="3">
        <f>'data sistem'!DG539*1</f>
        <v>0</v>
      </c>
      <c r="BG539" s="3">
        <f>'data sistem'!DH539*2</f>
        <v>0</v>
      </c>
      <c r="BH539" s="3">
        <f>'data sistem'!DI539*3</f>
        <v>0</v>
      </c>
      <c r="BI539" s="3">
        <f>'data sistem'!DJ539*4</f>
        <v>0</v>
      </c>
      <c r="BJ539" s="3">
        <f>'data sistem'!DK539*5</f>
        <v>0</v>
      </c>
      <c r="BK539" s="3">
        <f>'data sistem'!DL539*6</f>
        <v>0</v>
      </c>
      <c r="BL539" s="3">
        <f>'data sistem'!DM539*7</f>
        <v>0</v>
      </c>
      <c r="BM539" s="3">
        <f>'data sistem'!DN539*8</f>
        <v>0</v>
      </c>
      <c r="BN539" s="3">
        <f>'data sistem'!DO539*9</f>
        <v>0</v>
      </c>
      <c r="BO539" s="3">
        <f>'data sistem'!DP539*10</f>
        <v>0</v>
      </c>
      <c r="BP539" s="3">
        <f>'data sistem'!DQ539*11</f>
        <v>0</v>
      </c>
      <c r="BQ539" s="3">
        <f>'data sistem'!DR539*12</f>
        <v>0</v>
      </c>
      <c r="BR539" s="3">
        <v>0</v>
      </c>
      <c r="BT539" s="3">
        <f>'data sistem'!GU539</f>
        <v>0</v>
      </c>
      <c r="BU539" s="3">
        <f>'data sistem'!HX539</f>
        <v>0</v>
      </c>
      <c r="BV539" s="3">
        <f>'data sistem'!GV539</f>
        <v>0</v>
      </c>
      <c r="BW539" s="3">
        <f>'data sistem'!HY539</f>
        <v>0</v>
      </c>
      <c r="BX539" s="3">
        <f>'data sistem'!GW539</f>
        <v>0</v>
      </c>
      <c r="BY539" s="3">
        <f>'data sistem'!HV539</f>
        <v>0</v>
      </c>
      <c r="BZ539" s="3">
        <f>'data sistem'!HZ539</f>
        <v>0</v>
      </c>
      <c r="CA539" s="3">
        <f>'data sistem'!IY539</f>
        <v>0</v>
      </c>
      <c r="CB539" s="3">
        <f>'data sistem'!GX539</f>
        <v>0</v>
      </c>
      <c r="CC539" s="3">
        <f>'data sistem'!IA539</f>
        <v>0</v>
      </c>
      <c r="CD539" s="3">
        <f>'data sistem'!GY539</f>
        <v>0</v>
      </c>
      <c r="CE539" s="3">
        <f>'data sistem'!IB539</f>
        <v>0</v>
      </c>
      <c r="CF539" s="3">
        <f>'data sistem'!GZ539</f>
        <v>0</v>
      </c>
      <c r="CH539" s="3">
        <f>'data sistem'!IC539</f>
        <v>0</v>
      </c>
      <c r="CJ539" s="3">
        <f>'data sistem'!HA539</f>
        <v>0</v>
      </c>
      <c r="CK539" s="3">
        <f>'data sistem'!ID539</f>
        <v>0</v>
      </c>
      <c r="CL539" s="3">
        <f>'data sistem'!HB539</f>
        <v>0</v>
      </c>
      <c r="CM539" s="3">
        <f>'data sistem'!IE539</f>
        <v>0</v>
      </c>
      <c r="CN539" s="3">
        <f>'data sistem'!HC539</f>
        <v>0</v>
      </c>
      <c r="CO539" s="3">
        <f>'data sistem'!IF539</f>
        <v>0</v>
      </c>
      <c r="CP539" s="3">
        <f>'data sistem'!HD539</f>
        <v>0</v>
      </c>
      <c r="CQ539" s="3">
        <f>'data sistem'!IG539</f>
        <v>0</v>
      </c>
      <c r="CR539" s="3">
        <f>'data sistem'!HE539</f>
        <v>0</v>
      </c>
      <c r="CS539" s="3">
        <f>'data sistem'!IH539</f>
        <v>0</v>
      </c>
      <c r="CT539" s="3">
        <f>'data sistem'!HF539</f>
        <v>0</v>
      </c>
      <c r="CU539" s="3">
        <f>'data sistem'!II539</f>
        <v>0</v>
      </c>
      <c r="CV539" s="3">
        <f>'data sistem'!HG539</f>
        <v>0</v>
      </c>
      <c r="CW539" s="3">
        <f>'data sistem'!IJ539</f>
        <v>0</v>
      </c>
      <c r="CX539" s="3">
        <f>'data sistem'!HH539</f>
        <v>0</v>
      </c>
      <c r="CY539" s="3">
        <f>'data sistem'!IK539</f>
        <v>0</v>
      </c>
      <c r="CZ539" s="3">
        <f>'data sistem'!HI539</f>
        <v>0</v>
      </c>
      <c r="DA539" s="3">
        <f>'data sistem'!IL539</f>
        <v>0</v>
      </c>
      <c r="DB539" s="3">
        <f>'data sistem'!HJ539</f>
        <v>0</v>
      </c>
      <c r="DC539" s="3">
        <f>'data sistem'!IM539</f>
        <v>0</v>
      </c>
      <c r="DD539" s="3">
        <f>'data sistem'!HK539</f>
        <v>0</v>
      </c>
      <c r="DE539" s="3">
        <f>'data sistem'!IN539</f>
        <v>0</v>
      </c>
      <c r="DF539" s="3">
        <f>'data sistem'!HL539</f>
        <v>0</v>
      </c>
      <c r="DG539" s="3">
        <f>'data sistem'!IO539</f>
        <v>0</v>
      </c>
      <c r="DH539" s="3">
        <f>'data sistem'!HM539</f>
        <v>0</v>
      </c>
      <c r="DI539" s="3">
        <f>'data sistem'!HM539</f>
        <v>0</v>
      </c>
      <c r="DJ539" s="3">
        <f>'data sistem'!IP539</f>
        <v>0</v>
      </c>
      <c r="DK539" s="3">
        <f>'data sistem'!IP539</f>
        <v>0</v>
      </c>
      <c r="DL539" s="3">
        <f>'data sistem'!HN539</f>
        <v>0</v>
      </c>
      <c r="DM539" s="3">
        <f>'data sistem'!IQ539</f>
        <v>0</v>
      </c>
      <c r="DN539" s="3">
        <f>'data sistem'!HO539</f>
        <v>0</v>
      </c>
      <c r="DO539" s="3">
        <f>'data sistem'!IR539</f>
        <v>0</v>
      </c>
      <c r="DP539" s="3">
        <f>'data sistem'!HP539</f>
        <v>0</v>
      </c>
      <c r="DQ539" s="3">
        <f>'data sistem'!IS539</f>
        <v>0</v>
      </c>
      <c r="DR539" s="3">
        <f>'data sistem'!HQ539</f>
        <v>0</v>
      </c>
      <c r="DS539" s="3">
        <f>'data sistem'!IT539</f>
        <v>0</v>
      </c>
      <c r="DT539" s="3">
        <f>'data sistem'!HR539</f>
        <v>0</v>
      </c>
      <c r="DU539" s="3">
        <f>'data sistem'!IU539</f>
        <v>0</v>
      </c>
      <c r="DV539" s="3">
        <f>'data sistem'!HS539</f>
        <v>0</v>
      </c>
      <c r="DW539" s="3">
        <f>'data sistem'!IV539</f>
        <v>0</v>
      </c>
      <c r="DX539" s="3">
        <f>'data sistem'!HT539</f>
        <v>0</v>
      </c>
      <c r="DY539" s="3">
        <f>'data sistem'!IW539</f>
        <v>0</v>
      </c>
      <c r="DZ539" s="3">
        <f>'data sistem'!HU539</f>
        <v>0</v>
      </c>
      <c r="EA539" s="3">
        <f>'data sistem'!IX539</f>
        <v>0</v>
      </c>
    </row>
    <row r="540" spans="1:131" x14ac:dyDescent="0.3">
      <c r="A540" s="3" t="str">
        <f t="shared" si="8"/>
        <v>051022</v>
      </c>
      <c r="B540" s="3" t="e">
        <f>VLOOKUP('data sistem'!C540,kodeprodi!$A$2:$B$11,2,FALSE)</f>
        <v>#N/A</v>
      </c>
      <c r="C540" s="3">
        <f>'data sistem'!A540</f>
        <v>0</v>
      </c>
      <c r="D540" s="3">
        <f>'data sistem'!B540</f>
        <v>0</v>
      </c>
      <c r="E540" s="3">
        <f>'data sistem'!J540</f>
        <v>0</v>
      </c>
      <c r="F540" s="3">
        <f>'data sistem'!K540</f>
        <v>0</v>
      </c>
      <c r="G540" s="3">
        <f>2020-'data sistem'!E540</f>
        <v>2020</v>
      </c>
      <c r="H540" s="3">
        <f>1</f>
        <v>1</v>
      </c>
      <c r="I540" s="3">
        <f>2</f>
        <v>2</v>
      </c>
      <c r="J540" s="3">
        <f>3</f>
        <v>3</v>
      </c>
      <c r="K540" s="3">
        <f>3</f>
        <v>3</v>
      </c>
      <c r="L540" s="3">
        <f>1</f>
        <v>1</v>
      </c>
      <c r="M540" s="3">
        <f>2</f>
        <v>2</v>
      </c>
      <c r="N540" s="3">
        <f>1</f>
        <v>1</v>
      </c>
      <c r="O540" s="3" t="str">
        <f>IF('data sistem'!W540="tidak",3,IF('data sistem'!W540="ya",IF('data sistem'!DT540="sebelum lulus",1,IF('data sistem'!DT540="setelah lulus",2,"")),""))</f>
        <v/>
      </c>
      <c r="P540" s="3" t="str">
        <f>IF('data sistem'!DU540="0-3 bulan",1,IF('data sistem'!DU540="3-6 bulan",3,IF('data sistem'!DU540="6-12 bulan",6,IF('data sistem'!DU540="lebih dari 12 bulan",12,""))))</f>
        <v/>
      </c>
      <c r="Q540" s="3" t="str">
        <f>IF('data sistem'!DV540="0-3 bulan",1,IF('data sistem'!DV540="3-6 bulan",3,IF('data sistem'!DV540="6-12 bulan",6,IF('data sistem'!DV540="lebih dari 12 bulan",12,""))))</f>
        <v/>
      </c>
      <c r="R540" s="3">
        <f>'data sistem'!EA540</f>
        <v>0</v>
      </c>
      <c r="S540" s="3">
        <f>'data sistem'!EB540</f>
        <v>0</v>
      </c>
      <c r="T540" s="3">
        <f>'data sistem'!EC540</f>
        <v>0</v>
      </c>
      <c r="U540" s="3">
        <f>'data sistem'!ED540</f>
        <v>0</v>
      </c>
      <c r="V540" s="3">
        <f>'data sistem'!EE540</f>
        <v>0</v>
      </c>
      <c r="W540" s="3">
        <f>'data sistem'!EF540</f>
        <v>0</v>
      </c>
      <c r="X540" s="3">
        <f>'data sistem'!EG540</f>
        <v>0</v>
      </c>
      <c r="Y540" s="3" t="str">
        <f>IF('data sistem'!DW540="ya",1,IF('data sistem'!DW540="tidak",0,""))</f>
        <v/>
      </c>
      <c r="Z540" s="3">
        <f>'data sistem'!EM540</f>
        <v>0</v>
      </c>
      <c r="AA540" s="3">
        <f>'data sistem'!EH540</f>
        <v>0</v>
      </c>
      <c r="AB540" s="3">
        <f>'data sistem'!EI540</f>
        <v>0</v>
      </c>
      <c r="AC540" s="3">
        <f>'data sistem'!EJ540</f>
        <v>0</v>
      </c>
      <c r="AD540" s="3">
        <f>'data sistem'!EK540</f>
        <v>0</v>
      </c>
      <c r="AE540" s="3">
        <f>'data sistem'!EL540</f>
        <v>0</v>
      </c>
      <c r="AF540" s="3">
        <f>0</f>
        <v>0</v>
      </c>
      <c r="AH540" s="3">
        <f>IF('data sistem'!FB540="lebih dari 3",4,'data sistem'!FB540)</f>
        <v>0</v>
      </c>
      <c r="AI540" s="3" t="str">
        <f>IF('data sistem'!FF540="sebelum lulus",1,IF('data sistem'!FF540="setelah lulus",2,""))</f>
        <v/>
      </c>
      <c r="AJ540" s="3" t="str">
        <f>IF('data sistem'!FG540="0-3 bulan",1,IF('data sistem'!FG540="3-6 bulan",3,IF('data sistem'!FG540="6-12 bulan",6,IF('data sistem'!FG540="lebih dari 12 bulan",12,""))))</f>
        <v/>
      </c>
      <c r="AK540" s="3" t="str">
        <f>IF('data sistem'!FH540="0-3 bulan",1,IF('data sistem'!FH540="3-6 bulan",3,IF('data sistem'!FH540="6-12 bulan",6,IF('data sistem'!FH540="lebih dari 12 bulan",12,""))))</f>
        <v/>
      </c>
      <c r="AL540" s="3">
        <f>IF('data sistem'!FC540="lebih dari 3",4,'data sistem'!FC540)</f>
        <v>0</v>
      </c>
      <c r="AM540" s="3">
        <f>IF('data sistem'!FD540="lebih dari 3",4,'data sistem'!FD540)</f>
        <v>0</v>
      </c>
      <c r="AN540" s="3" t="str">
        <f>IF(LEFT('data sistem'!U540,7)="bekerja",1,IF(LEFT('data sistem'!U540,5)="tidak",2,""))</f>
        <v/>
      </c>
      <c r="AO540" s="3">
        <f>'data sistem'!M540*1</f>
        <v>0</v>
      </c>
      <c r="AP540" s="3">
        <f>'data sistem'!R540*2</f>
        <v>0</v>
      </c>
      <c r="AQ540" s="3">
        <f>'data sistem'!P540*3</f>
        <v>0</v>
      </c>
      <c r="AR540" s="3">
        <f>'data sistem'!Q540*4</f>
        <v>0</v>
      </c>
      <c r="AS540" s="3">
        <f>0</f>
        <v>0</v>
      </c>
      <c r="AU540" s="3">
        <f>IF('data sistem'!Q540="1",4,1)</f>
        <v>1</v>
      </c>
      <c r="AW540" s="3">
        <f>IF('data sistem'!AG540="bumn",1,IF('data sistem'!AG540="non-profit",2,IF('data sistem'!AG540="swasta",3,IF('data sistem'!AG540="wiraswasta",4,5))))</f>
        <v>5</v>
      </c>
      <c r="AX540" s="3">
        <f>IF(AW540=5,'data sistem'!AG540,"")</f>
        <v>0</v>
      </c>
      <c r="AY540" s="3">
        <f>IF('data sistem'!T540=0,1,'data sistem'!T540=0)</f>
        <v>1</v>
      </c>
      <c r="BA540" s="3">
        <f>IF('data sistem'!AM540="kurang dari 1 juta",1000000,IF('data sistem'!AM540="antara 1 dan 2 juta",2000000,IF('data sistem'!AM540="lebih dari 2 juta",3000000,IF('data sistem'!AM540="lebih dari 3 juta",4000000,0))))</f>
        <v>0</v>
      </c>
      <c r="BB540" s="3">
        <f>0</f>
        <v>0</v>
      </c>
      <c r="BC540" s="3">
        <f>IF('data sistem'!BI540="kurang dari 1 juta",1000000,IF('data sistem'!BI540="antara 1 dan 2 juta",2000000,IF('data sistem'!BI540="lebih dari 2 juta",3000000,IF('data sistem'!BI540="lebih dari 3 juta",4000000,0))))</f>
        <v>0</v>
      </c>
      <c r="BD540" s="3" t="str">
        <f>IF('data sistem'!DE540&gt;0,'data sistem'!DE540,"")</f>
        <v/>
      </c>
      <c r="BE540" s="3" t="str">
        <f>IF('data sistem'!DF540="lebih tinggi",1,IF('data sistem'!DF540="sama",2,IF('data sistem'!DF540="lebih rendah",3,IF('data sistem'!DF540="tidak perlu",4,""))))</f>
        <v/>
      </c>
      <c r="BF540" s="3">
        <f>'data sistem'!DG540*1</f>
        <v>0</v>
      </c>
      <c r="BG540" s="3">
        <f>'data sistem'!DH540*2</f>
        <v>0</v>
      </c>
      <c r="BH540" s="3">
        <f>'data sistem'!DI540*3</f>
        <v>0</v>
      </c>
      <c r="BI540" s="3">
        <f>'data sistem'!DJ540*4</f>
        <v>0</v>
      </c>
      <c r="BJ540" s="3">
        <f>'data sistem'!DK540*5</f>
        <v>0</v>
      </c>
      <c r="BK540" s="3">
        <f>'data sistem'!DL540*6</f>
        <v>0</v>
      </c>
      <c r="BL540" s="3">
        <f>'data sistem'!DM540*7</f>
        <v>0</v>
      </c>
      <c r="BM540" s="3">
        <f>'data sistem'!DN540*8</f>
        <v>0</v>
      </c>
      <c r="BN540" s="3">
        <f>'data sistem'!DO540*9</f>
        <v>0</v>
      </c>
      <c r="BO540" s="3">
        <f>'data sistem'!DP540*10</f>
        <v>0</v>
      </c>
      <c r="BP540" s="3">
        <f>'data sistem'!DQ540*11</f>
        <v>0</v>
      </c>
      <c r="BQ540" s="3">
        <f>'data sistem'!DR540*12</f>
        <v>0</v>
      </c>
      <c r="BR540" s="3">
        <v>0</v>
      </c>
      <c r="BT540" s="3">
        <f>'data sistem'!GU540</f>
        <v>0</v>
      </c>
      <c r="BU540" s="3">
        <f>'data sistem'!HX540</f>
        <v>0</v>
      </c>
      <c r="BV540" s="3">
        <f>'data sistem'!GV540</f>
        <v>0</v>
      </c>
      <c r="BW540" s="3">
        <f>'data sistem'!HY540</f>
        <v>0</v>
      </c>
      <c r="BX540" s="3">
        <f>'data sistem'!GW540</f>
        <v>0</v>
      </c>
      <c r="BY540" s="3">
        <f>'data sistem'!HV540</f>
        <v>0</v>
      </c>
      <c r="BZ540" s="3">
        <f>'data sistem'!HZ540</f>
        <v>0</v>
      </c>
      <c r="CA540" s="3">
        <f>'data sistem'!IY540</f>
        <v>0</v>
      </c>
      <c r="CB540" s="3">
        <f>'data sistem'!GX540</f>
        <v>0</v>
      </c>
      <c r="CC540" s="3">
        <f>'data sistem'!IA540</f>
        <v>0</v>
      </c>
      <c r="CD540" s="3">
        <f>'data sistem'!GY540</f>
        <v>0</v>
      </c>
      <c r="CE540" s="3">
        <f>'data sistem'!IB540</f>
        <v>0</v>
      </c>
      <c r="CF540" s="3">
        <f>'data sistem'!GZ540</f>
        <v>0</v>
      </c>
      <c r="CH540" s="3">
        <f>'data sistem'!IC540</f>
        <v>0</v>
      </c>
      <c r="CJ540" s="3">
        <f>'data sistem'!HA540</f>
        <v>0</v>
      </c>
      <c r="CK540" s="3">
        <f>'data sistem'!ID540</f>
        <v>0</v>
      </c>
      <c r="CL540" s="3">
        <f>'data sistem'!HB540</f>
        <v>0</v>
      </c>
      <c r="CM540" s="3">
        <f>'data sistem'!IE540</f>
        <v>0</v>
      </c>
      <c r="CN540" s="3">
        <f>'data sistem'!HC540</f>
        <v>0</v>
      </c>
      <c r="CO540" s="3">
        <f>'data sistem'!IF540</f>
        <v>0</v>
      </c>
      <c r="CP540" s="3">
        <f>'data sistem'!HD540</f>
        <v>0</v>
      </c>
      <c r="CQ540" s="3">
        <f>'data sistem'!IG540</f>
        <v>0</v>
      </c>
      <c r="CR540" s="3">
        <f>'data sistem'!HE540</f>
        <v>0</v>
      </c>
      <c r="CS540" s="3">
        <f>'data sistem'!IH540</f>
        <v>0</v>
      </c>
      <c r="CT540" s="3">
        <f>'data sistem'!HF540</f>
        <v>0</v>
      </c>
      <c r="CU540" s="3">
        <f>'data sistem'!II540</f>
        <v>0</v>
      </c>
      <c r="CV540" s="3">
        <f>'data sistem'!HG540</f>
        <v>0</v>
      </c>
      <c r="CW540" s="3">
        <f>'data sistem'!IJ540</f>
        <v>0</v>
      </c>
      <c r="CX540" s="3">
        <f>'data sistem'!HH540</f>
        <v>0</v>
      </c>
      <c r="CY540" s="3">
        <f>'data sistem'!IK540</f>
        <v>0</v>
      </c>
      <c r="CZ540" s="3">
        <f>'data sistem'!HI540</f>
        <v>0</v>
      </c>
      <c r="DA540" s="3">
        <f>'data sistem'!IL540</f>
        <v>0</v>
      </c>
      <c r="DB540" s="3">
        <f>'data sistem'!HJ540</f>
        <v>0</v>
      </c>
      <c r="DC540" s="3">
        <f>'data sistem'!IM540</f>
        <v>0</v>
      </c>
      <c r="DD540" s="3">
        <f>'data sistem'!HK540</f>
        <v>0</v>
      </c>
      <c r="DE540" s="3">
        <f>'data sistem'!IN540</f>
        <v>0</v>
      </c>
      <c r="DF540" s="3">
        <f>'data sistem'!HL540</f>
        <v>0</v>
      </c>
      <c r="DG540" s="3">
        <f>'data sistem'!IO540</f>
        <v>0</v>
      </c>
      <c r="DH540" s="3">
        <f>'data sistem'!HM540</f>
        <v>0</v>
      </c>
      <c r="DI540" s="3">
        <f>'data sistem'!HM540</f>
        <v>0</v>
      </c>
      <c r="DJ540" s="3">
        <f>'data sistem'!IP540</f>
        <v>0</v>
      </c>
      <c r="DK540" s="3">
        <f>'data sistem'!IP540</f>
        <v>0</v>
      </c>
      <c r="DL540" s="3">
        <f>'data sistem'!HN540</f>
        <v>0</v>
      </c>
      <c r="DM540" s="3">
        <f>'data sistem'!IQ540</f>
        <v>0</v>
      </c>
      <c r="DN540" s="3">
        <f>'data sistem'!HO540</f>
        <v>0</v>
      </c>
      <c r="DO540" s="3">
        <f>'data sistem'!IR540</f>
        <v>0</v>
      </c>
      <c r="DP540" s="3">
        <f>'data sistem'!HP540</f>
        <v>0</v>
      </c>
      <c r="DQ540" s="3">
        <f>'data sistem'!IS540</f>
        <v>0</v>
      </c>
      <c r="DR540" s="3">
        <f>'data sistem'!HQ540</f>
        <v>0</v>
      </c>
      <c r="DS540" s="3">
        <f>'data sistem'!IT540</f>
        <v>0</v>
      </c>
      <c r="DT540" s="3">
        <f>'data sistem'!HR540</f>
        <v>0</v>
      </c>
      <c r="DU540" s="3">
        <f>'data sistem'!IU540</f>
        <v>0</v>
      </c>
      <c r="DV540" s="3">
        <f>'data sistem'!HS540</f>
        <v>0</v>
      </c>
      <c r="DW540" s="3">
        <f>'data sistem'!IV540</f>
        <v>0</v>
      </c>
      <c r="DX540" s="3">
        <f>'data sistem'!HT540</f>
        <v>0</v>
      </c>
      <c r="DY540" s="3">
        <f>'data sistem'!IW540</f>
        <v>0</v>
      </c>
      <c r="DZ540" s="3">
        <f>'data sistem'!HU540</f>
        <v>0</v>
      </c>
      <c r="EA540" s="3">
        <f>'data sistem'!IX540</f>
        <v>0</v>
      </c>
    </row>
    <row r="541" spans="1:131" x14ac:dyDescent="0.3">
      <c r="A541" s="3" t="str">
        <f t="shared" si="8"/>
        <v>051022</v>
      </c>
      <c r="B541" s="3" t="e">
        <f>VLOOKUP('data sistem'!C541,kodeprodi!$A$2:$B$11,2,FALSE)</f>
        <v>#N/A</v>
      </c>
      <c r="C541" s="3">
        <f>'data sistem'!A541</f>
        <v>0</v>
      </c>
      <c r="D541" s="3">
        <f>'data sistem'!B541</f>
        <v>0</v>
      </c>
      <c r="E541" s="3">
        <f>'data sistem'!J541</f>
        <v>0</v>
      </c>
      <c r="F541" s="3">
        <f>'data sistem'!K541</f>
        <v>0</v>
      </c>
      <c r="G541" s="3">
        <f>2020-'data sistem'!E541</f>
        <v>2020</v>
      </c>
      <c r="H541" s="3">
        <f>1</f>
        <v>1</v>
      </c>
      <c r="I541" s="3">
        <f>2</f>
        <v>2</v>
      </c>
      <c r="J541" s="3">
        <f>3</f>
        <v>3</v>
      </c>
      <c r="K541" s="3">
        <f>3</f>
        <v>3</v>
      </c>
      <c r="L541" s="3">
        <f>1</f>
        <v>1</v>
      </c>
      <c r="M541" s="3">
        <f>2</f>
        <v>2</v>
      </c>
      <c r="N541" s="3">
        <f>1</f>
        <v>1</v>
      </c>
      <c r="O541" s="3" t="str">
        <f>IF('data sistem'!W541="tidak",3,IF('data sistem'!W541="ya",IF('data sistem'!DT541="sebelum lulus",1,IF('data sistem'!DT541="setelah lulus",2,"")),""))</f>
        <v/>
      </c>
      <c r="P541" s="3" t="str">
        <f>IF('data sistem'!DU541="0-3 bulan",1,IF('data sistem'!DU541="3-6 bulan",3,IF('data sistem'!DU541="6-12 bulan",6,IF('data sistem'!DU541="lebih dari 12 bulan",12,""))))</f>
        <v/>
      </c>
      <c r="Q541" s="3" t="str">
        <f>IF('data sistem'!DV541="0-3 bulan",1,IF('data sistem'!DV541="3-6 bulan",3,IF('data sistem'!DV541="6-12 bulan",6,IF('data sistem'!DV541="lebih dari 12 bulan",12,""))))</f>
        <v/>
      </c>
      <c r="R541" s="3">
        <f>'data sistem'!EA541</f>
        <v>0</v>
      </c>
      <c r="S541" s="3">
        <f>'data sistem'!EB541</f>
        <v>0</v>
      </c>
      <c r="T541" s="3">
        <f>'data sistem'!EC541</f>
        <v>0</v>
      </c>
      <c r="U541" s="3">
        <f>'data sistem'!ED541</f>
        <v>0</v>
      </c>
      <c r="V541" s="3">
        <f>'data sistem'!EE541</f>
        <v>0</v>
      </c>
      <c r="W541" s="3">
        <f>'data sistem'!EF541</f>
        <v>0</v>
      </c>
      <c r="X541" s="3">
        <f>'data sistem'!EG541</f>
        <v>0</v>
      </c>
      <c r="Y541" s="3" t="str">
        <f>IF('data sistem'!DW541="ya",1,IF('data sistem'!DW541="tidak",0,""))</f>
        <v/>
      </c>
      <c r="Z541" s="3">
        <f>'data sistem'!EM541</f>
        <v>0</v>
      </c>
      <c r="AA541" s="3">
        <f>'data sistem'!EH541</f>
        <v>0</v>
      </c>
      <c r="AB541" s="3">
        <f>'data sistem'!EI541</f>
        <v>0</v>
      </c>
      <c r="AC541" s="3">
        <f>'data sistem'!EJ541</f>
        <v>0</v>
      </c>
      <c r="AD541" s="3">
        <f>'data sistem'!EK541</f>
        <v>0</v>
      </c>
      <c r="AE541" s="3">
        <f>'data sistem'!EL541</f>
        <v>0</v>
      </c>
      <c r="AF541" s="3">
        <f>0</f>
        <v>0</v>
      </c>
      <c r="AH541" s="3">
        <f>IF('data sistem'!FB541="lebih dari 3",4,'data sistem'!FB541)</f>
        <v>0</v>
      </c>
      <c r="AI541" s="3" t="str">
        <f>IF('data sistem'!FF541="sebelum lulus",1,IF('data sistem'!FF541="setelah lulus",2,""))</f>
        <v/>
      </c>
      <c r="AJ541" s="3" t="str">
        <f>IF('data sistem'!FG541="0-3 bulan",1,IF('data sistem'!FG541="3-6 bulan",3,IF('data sistem'!FG541="6-12 bulan",6,IF('data sistem'!FG541="lebih dari 12 bulan",12,""))))</f>
        <v/>
      </c>
      <c r="AK541" s="3" t="str">
        <f>IF('data sistem'!FH541="0-3 bulan",1,IF('data sistem'!FH541="3-6 bulan",3,IF('data sistem'!FH541="6-12 bulan",6,IF('data sistem'!FH541="lebih dari 12 bulan",12,""))))</f>
        <v/>
      </c>
      <c r="AL541" s="3">
        <f>IF('data sistem'!FC541="lebih dari 3",4,'data sistem'!FC541)</f>
        <v>0</v>
      </c>
      <c r="AM541" s="3">
        <f>IF('data sistem'!FD541="lebih dari 3",4,'data sistem'!FD541)</f>
        <v>0</v>
      </c>
      <c r="AN541" s="3" t="str">
        <f>IF(LEFT('data sistem'!U541,7)="bekerja",1,IF(LEFT('data sistem'!U541,5)="tidak",2,""))</f>
        <v/>
      </c>
      <c r="AO541" s="3">
        <f>'data sistem'!M541*1</f>
        <v>0</v>
      </c>
      <c r="AP541" s="3">
        <f>'data sistem'!R541*2</f>
        <v>0</v>
      </c>
      <c r="AQ541" s="3">
        <f>'data sistem'!P541*3</f>
        <v>0</v>
      </c>
      <c r="AR541" s="3">
        <f>'data sistem'!Q541*4</f>
        <v>0</v>
      </c>
      <c r="AS541" s="3">
        <f>0</f>
        <v>0</v>
      </c>
      <c r="AU541" s="3">
        <f>IF('data sistem'!Q541="1",4,1)</f>
        <v>1</v>
      </c>
      <c r="AW541" s="3">
        <f>IF('data sistem'!AG541="bumn",1,IF('data sistem'!AG541="non-profit",2,IF('data sistem'!AG541="swasta",3,IF('data sistem'!AG541="wiraswasta",4,5))))</f>
        <v>5</v>
      </c>
      <c r="AX541" s="3">
        <f>IF(AW541=5,'data sistem'!AG541,"")</f>
        <v>0</v>
      </c>
      <c r="AY541" s="3">
        <f>IF('data sistem'!T541=0,1,'data sistem'!T541=0)</f>
        <v>1</v>
      </c>
      <c r="BA541" s="3">
        <f>IF('data sistem'!AM541="kurang dari 1 juta",1000000,IF('data sistem'!AM541="antara 1 dan 2 juta",2000000,IF('data sistem'!AM541="lebih dari 2 juta",3000000,IF('data sistem'!AM541="lebih dari 3 juta",4000000,0))))</f>
        <v>0</v>
      </c>
      <c r="BB541" s="3">
        <f>0</f>
        <v>0</v>
      </c>
      <c r="BC541" s="3">
        <f>IF('data sistem'!BI541="kurang dari 1 juta",1000000,IF('data sistem'!BI541="antara 1 dan 2 juta",2000000,IF('data sistem'!BI541="lebih dari 2 juta",3000000,IF('data sistem'!BI541="lebih dari 3 juta",4000000,0))))</f>
        <v>0</v>
      </c>
      <c r="BD541" s="3" t="str">
        <f>IF('data sistem'!DE541&gt;0,'data sistem'!DE541,"")</f>
        <v/>
      </c>
      <c r="BE541" s="3" t="str">
        <f>IF('data sistem'!DF541="lebih tinggi",1,IF('data sistem'!DF541="sama",2,IF('data sistem'!DF541="lebih rendah",3,IF('data sistem'!DF541="tidak perlu",4,""))))</f>
        <v/>
      </c>
      <c r="BF541" s="3">
        <f>'data sistem'!DG541*1</f>
        <v>0</v>
      </c>
      <c r="BG541" s="3">
        <f>'data sistem'!DH541*2</f>
        <v>0</v>
      </c>
      <c r="BH541" s="3">
        <f>'data sistem'!DI541*3</f>
        <v>0</v>
      </c>
      <c r="BI541" s="3">
        <f>'data sistem'!DJ541*4</f>
        <v>0</v>
      </c>
      <c r="BJ541" s="3">
        <f>'data sistem'!DK541*5</f>
        <v>0</v>
      </c>
      <c r="BK541" s="3">
        <f>'data sistem'!DL541*6</f>
        <v>0</v>
      </c>
      <c r="BL541" s="3">
        <f>'data sistem'!DM541*7</f>
        <v>0</v>
      </c>
      <c r="BM541" s="3">
        <f>'data sistem'!DN541*8</f>
        <v>0</v>
      </c>
      <c r="BN541" s="3">
        <f>'data sistem'!DO541*9</f>
        <v>0</v>
      </c>
      <c r="BO541" s="3">
        <f>'data sistem'!DP541*10</f>
        <v>0</v>
      </c>
      <c r="BP541" s="3">
        <f>'data sistem'!DQ541*11</f>
        <v>0</v>
      </c>
      <c r="BQ541" s="3">
        <f>'data sistem'!DR541*12</f>
        <v>0</v>
      </c>
      <c r="BR541" s="3">
        <v>0</v>
      </c>
      <c r="BT541" s="3">
        <f>'data sistem'!GU541</f>
        <v>0</v>
      </c>
      <c r="BU541" s="3">
        <f>'data sistem'!HX541</f>
        <v>0</v>
      </c>
      <c r="BV541" s="3">
        <f>'data sistem'!GV541</f>
        <v>0</v>
      </c>
      <c r="BW541" s="3">
        <f>'data sistem'!HY541</f>
        <v>0</v>
      </c>
      <c r="BX541" s="3">
        <f>'data sistem'!GW541</f>
        <v>0</v>
      </c>
      <c r="BY541" s="3">
        <f>'data sistem'!HV541</f>
        <v>0</v>
      </c>
      <c r="BZ541" s="3">
        <f>'data sistem'!HZ541</f>
        <v>0</v>
      </c>
      <c r="CA541" s="3">
        <f>'data sistem'!IY541</f>
        <v>0</v>
      </c>
      <c r="CB541" s="3">
        <f>'data sistem'!GX541</f>
        <v>0</v>
      </c>
      <c r="CC541" s="3">
        <f>'data sistem'!IA541</f>
        <v>0</v>
      </c>
      <c r="CD541" s="3">
        <f>'data sistem'!GY541</f>
        <v>0</v>
      </c>
      <c r="CE541" s="3">
        <f>'data sistem'!IB541</f>
        <v>0</v>
      </c>
      <c r="CF541" s="3">
        <f>'data sistem'!GZ541</f>
        <v>0</v>
      </c>
      <c r="CH541" s="3">
        <f>'data sistem'!IC541</f>
        <v>0</v>
      </c>
      <c r="CJ541" s="3">
        <f>'data sistem'!HA541</f>
        <v>0</v>
      </c>
      <c r="CK541" s="3">
        <f>'data sistem'!ID541</f>
        <v>0</v>
      </c>
      <c r="CL541" s="3">
        <f>'data sistem'!HB541</f>
        <v>0</v>
      </c>
      <c r="CM541" s="3">
        <f>'data sistem'!IE541</f>
        <v>0</v>
      </c>
      <c r="CN541" s="3">
        <f>'data sistem'!HC541</f>
        <v>0</v>
      </c>
      <c r="CO541" s="3">
        <f>'data sistem'!IF541</f>
        <v>0</v>
      </c>
      <c r="CP541" s="3">
        <f>'data sistem'!HD541</f>
        <v>0</v>
      </c>
      <c r="CQ541" s="3">
        <f>'data sistem'!IG541</f>
        <v>0</v>
      </c>
      <c r="CR541" s="3">
        <f>'data sistem'!HE541</f>
        <v>0</v>
      </c>
      <c r="CS541" s="3">
        <f>'data sistem'!IH541</f>
        <v>0</v>
      </c>
      <c r="CT541" s="3">
        <f>'data sistem'!HF541</f>
        <v>0</v>
      </c>
      <c r="CU541" s="3">
        <f>'data sistem'!II541</f>
        <v>0</v>
      </c>
      <c r="CV541" s="3">
        <f>'data sistem'!HG541</f>
        <v>0</v>
      </c>
      <c r="CW541" s="3">
        <f>'data sistem'!IJ541</f>
        <v>0</v>
      </c>
      <c r="CX541" s="3">
        <f>'data sistem'!HH541</f>
        <v>0</v>
      </c>
      <c r="CY541" s="3">
        <f>'data sistem'!IK541</f>
        <v>0</v>
      </c>
      <c r="CZ541" s="3">
        <f>'data sistem'!HI541</f>
        <v>0</v>
      </c>
      <c r="DA541" s="3">
        <f>'data sistem'!IL541</f>
        <v>0</v>
      </c>
      <c r="DB541" s="3">
        <f>'data sistem'!HJ541</f>
        <v>0</v>
      </c>
      <c r="DC541" s="3">
        <f>'data sistem'!IM541</f>
        <v>0</v>
      </c>
      <c r="DD541" s="3">
        <f>'data sistem'!HK541</f>
        <v>0</v>
      </c>
      <c r="DE541" s="3">
        <f>'data sistem'!IN541</f>
        <v>0</v>
      </c>
      <c r="DF541" s="3">
        <f>'data sistem'!HL541</f>
        <v>0</v>
      </c>
      <c r="DG541" s="3">
        <f>'data sistem'!IO541</f>
        <v>0</v>
      </c>
      <c r="DH541" s="3">
        <f>'data sistem'!HM541</f>
        <v>0</v>
      </c>
      <c r="DI541" s="3">
        <f>'data sistem'!HM541</f>
        <v>0</v>
      </c>
      <c r="DJ541" s="3">
        <f>'data sistem'!IP541</f>
        <v>0</v>
      </c>
      <c r="DK541" s="3">
        <f>'data sistem'!IP541</f>
        <v>0</v>
      </c>
      <c r="DL541" s="3">
        <f>'data sistem'!HN541</f>
        <v>0</v>
      </c>
      <c r="DM541" s="3">
        <f>'data sistem'!IQ541</f>
        <v>0</v>
      </c>
      <c r="DN541" s="3">
        <f>'data sistem'!HO541</f>
        <v>0</v>
      </c>
      <c r="DO541" s="3">
        <f>'data sistem'!IR541</f>
        <v>0</v>
      </c>
      <c r="DP541" s="3">
        <f>'data sistem'!HP541</f>
        <v>0</v>
      </c>
      <c r="DQ541" s="3">
        <f>'data sistem'!IS541</f>
        <v>0</v>
      </c>
      <c r="DR541" s="3">
        <f>'data sistem'!HQ541</f>
        <v>0</v>
      </c>
      <c r="DS541" s="3">
        <f>'data sistem'!IT541</f>
        <v>0</v>
      </c>
      <c r="DT541" s="3">
        <f>'data sistem'!HR541</f>
        <v>0</v>
      </c>
      <c r="DU541" s="3">
        <f>'data sistem'!IU541</f>
        <v>0</v>
      </c>
      <c r="DV541" s="3">
        <f>'data sistem'!HS541</f>
        <v>0</v>
      </c>
      <c r="DW541" s="3">
        <f>'data sistem'!IV541</f>
        <v>0</v>
      </c>
      <c r="DX541" s="3">
        <f>'data sistem'!HT541</f>
        <v>0</v>
      </c>
      <c r="DY541" s="3">
        <f>'data sistem'!IW541</f>
        <v>0</v>
      </c>
      <c r="DZ541" s="3">
        <f>'data sistem'!HU541</f>
        <v>0</v>
      </c>
      <c r="EA541" s="3">
        <f>'data sistem'!IX541</f>
        <v>0</v>
      </c>
    </row>
    <row r="542" spans="1:131" x14ac:dyDescent="0.3">
      <c r="A542" s="3" t="str">
        <f t="shared" si="8"/>
        <v>051022</v>
      </c>
      <c r="B542" s="3" t="e">
        <f>VLOOKUP('data sistem'!C542,kodeprodi!$A$2:$B$11,2,FALSE)</f>
        <v>#N/A</v>
      </c>
      <c r="C542" s="3">
        <f>'data sistem'!A542</f>
        <v>0</v>
      </c>
      <c r="D542" s="3">
        <f>'data sistem'!B542</f>
        <v>0</v>
      </c>
      <c r="E542" s="3">
        <f>'data sistem'!J542</f>
        <v>0</v>
      </c>
      <c r="F542" s="3">
        <f>'data sistem'!K542</f>
        <v>0</v>
      </c>
      <c r="G542" s="3">
        <f>2020-'data sistem'!E542</f>
        <v>2020</v>
      </c>
      <c r="H542" s="3">
        <f>1</f>
        <v>1</v>
      </c>
      <c r="I542" s="3">
        <f>2</f>
        <v>2</v>
      </c>
      <c r="J542" s="3">
        <f>3</f>
        <v>3</v>
      </c>
      <c r="K542" s="3">
        <f>3</f>
        <v>3</v>
      </c>
      <c r="L542" s="3">
        <f>1</f>
        <v>1</v>
      </c>
      <c r="M542" s="3">
        <f>2</f>
        <v>2</v>
      </c>
      <c r="N542" s="3">
        <f>1</f>
        <v>1</v>
      </c>
      <c r="O542" s="3" t="str">
        <f>IF('data sistem'!W542="tidak",3,IF('data sistem'!W542="ya",IF('data sistem'!DT542="sebelum lulus",1,IF('data sistem'!DT542="setelah lulus",2,"")),""))</f>
        <v/>
      </c>
      <c r="P542" s="3" t="str">
        <f>IF('data sistem'!DU542="0-3 bulan",1,IF('data sistem'!DU542="3-6 bulan",3,IF('data sistem'!DU542="6-12 bulan",6,IF('data sistem'!DU542="lebih dari 12 bulan",12,""))))</f>
        <v/>
      </c>
      <c r="Q542" s="3" t="str">
        <f>IF('data sistem'!DV542="0-3 bulan",1,IF('data sistem'!DV542="3-6 bulan",3,IF('data sistem'!DV542="6-12 bulan",6,IF('data sistem'!DV542="lebih dari 12 bulan",12,""))))</f>
        <v/>
      </c>
      <c r="R542" s="3">
        <f>'data sistem'!EA542</f>
        <v>0</v>
      </c>
      <c r="S542" s="3">
        <f>'data sistem'!EB542</f>
        <v>0</v>
      </c>
      <c r="T542" s="3">
        <f>'data sistem'!EC542</f>
        <v>0</v>
      </c>
      <c r="U542" s="3">
        <f>'data sistem'!ED542</f>
        <v>0</v>
      </c>
      <c r="V542" s="3">
        <f>'data sistem'!EE542</f>
        <v>0</v>
      </c>
      <c r="W542" s="3">
        <f>'data sistem'!EF542</f>
        <v>0</v>
      </c>
      <c r="X542" s="3">
        <f>'data sistem'!EG542</f>
        <v>0</v>
      </c>
      <c r="Y542" s="3" t="str">
        <f>IF('data sistem'!DW542="ya",1,IF('data sistem'!DW542="tidak",0,""))</f>
        <v/>
      </c>
      <c r="Z542" s="3">
        <f>'data sistem'!EM542</f>
        <v>0</v>
      </c>
      <c r="AA542" s="3">
        <f>'data sistem'!EH542</f>
        <v>0</v>
      </c>
      <c r="AB542" s="3">
        <f>'data sistem'!EI542</f>
        <v>0</v>
      </c>
      <c r="AC542" s="3">
        <f>'data sistem'!EJ542</f>
        <v>0</v>
      </c>
      <c r="AD542" s="3">
        <f>'data sistem'!EK542</f>
        <v>0</v>
      </c>
      <c r="AE542" s="3">
        <f>'data sistem'!EL542</f>
        <v>0</v>
      </c>
      <c r="AF542" s="3">
        <f>0</f>
        <v>0</v>
      </c>
      <c r="AH542" s="3">
        <f>IF('data sistem'!FB542="lebih dari 3",4,'data sistem'!FB542)</f>
        <v>0</v>
      </c>
      <c r="AI542" s="3" t="str">
        <f>IF('data sistem'!FF542="sebelum lulus",1,IF('data sistem'!FF542="setelah lulus",2,""))</f>
        <v/>
      </c>
      <c r="AJ542" s="3" t="str">
        <f>IF('data sistem'!FG542="0-3 bulan",1,IF('data sistem'!FG542="3-6 bulan",3,IF('data sistem'!FG542="6-12 bulan",6,IF('data sistem'!FG542="lebih dari 12 bulan",12,""))))</f>
        <v/>
      </c>
      <c r="AK542" s="3" t="str">
        <f>IF('data sistem'!FH542="0-3 bulan",1,IF('data sistem'!FH542="3-6 bulan",3,IF('data sistem'!FH542="6-12 bulan",6,IF('data sistem'!FH542="lebih dari 12 bulan",12,""))))</f>
        <v/>
      </c>
      <c r="AL542" s="3">
        <f>IF('data sistem'!FC542="lebih dari 3",4,'data sistem'!FC542)</f>
        <v>0</v>
      </c>
      <c r="AM542" s="3">
        <f>IF('data sistem'!FD542="lebih dari 3",4,'data sistem'!FD542)</f>
        <v>0</v>
      </c>
      <c r="AN542" s="3" t="str">
        <f>IF(LEFT('data sistem'!U542,7)="bekerja",1,IF(LEFT('data sistem'!U542,5)="tidak",2,""))</f>
        <v/>
      </c>
      <c r="AO542" s="3">
        <f>'data sistem'!M542*1</f>
        <v>0</v>
      </c>
      <c r="AP542" s="3">
        <f>'data sistem'!R542*2</f>
        <v>0</v>
      </c>
      <c r="AQ542" s="3">
        <f>'data sistem'!P542*3</f>
        <v>0</v>
      </c>
      <c r="AR542" s="3">
        <f>'data sistem'!Q542*4</f>
        <v>0</v>
      </c>
      <c r="AS542" s="3">
        <f>0</f>
        <v>0</v>
      </c>
      <c r="AU542" s="3">
        <f>IF('data sistem'!Q542="1",4,1)</f>
        <v>1</v>
      </c>
      <c r="AW542" s="3">
        <f>IF('data sistem'!AG542="bumn",1,IF('data sistem'!AG542="non-profit",2,IF('data sistem'!AG542="swasta",3,IF('data sistem'!AG542="wiraswasta",4,5))))</f>
        <v>5</v>
      </c>
      <c r="AX542" s="3">
        <f>IF(AW542=5,'data sistem'!AG542,"")</f>
        <v>0</v>
      </c>
      <c r="AY542" s="3">
        <f>IF('data sistem'!T542=0,1,'data sistem'!T542=0)</f>
        <v>1</v>
      </c>
      <c r="BA542" s="3">
        <f>IF('data sistem'!AM542="kurang dari 1 juta",1000000,IF('data sistem'!AM542="antara 1 dan 2 juta",2000000,IF('data sistem'!AM542="lebih dari 2 juta",3000000,IF('data sistem'!AM542="lebih dari 3 juta",4000000,0))))</f>
        <v>0</v>
      </c>
      <c r="BB542" s="3">
        <f>0</f>
        <v>0</v>
      </c>
      <c r="BC542" s="3">
        <f>IF('data sistem'!BI542="kurang dari 1 juta",1000000,IF('data sistem'!BI542="antara 1 dan 2 juta",2000000,IF('data sistem'!BI542="lebih dari 2 juta",3000000,IF('data sistem'!BI542="lebih dari 3 juta",4000000,0))))</f>
        <v>0</v>
      </c>
      <c r="BD542" s="3" t="str">
        <f>IF('data sistem'!DE542&gt;0,'data sistem'!DE542,"")</f>
        <v/>
      </c>
      <c r="BE542" s="3" t="str">
        <f>IF('data sistem'!DF542="lebih tinggi",1,IF('data sistem'!DF542="sama",2,IF('data sistem'!DF542="lebih rendah",3,IF('data sistem'!DF542="tidak perlu",4,""))))</f>
        <v/>
      </c>
      <c r="BF542" s="3">
        <f>'data sistem'!DG542*1</f>
        <v>0</v>
      </c>
      <c r="BG542" s="3">
        <f>'data sistem'!DH542*2</f>
        <v>0</v>
      </c>
      <c r="BH542" s="3">
        <f>'data sistem'!DI542*3</f>
        <v>0</v>
      </c>
      <c r="BI542" s="3">
        <f>'data sistem'!DJ542*4</f>
        <v>0</v>
      </c>
      <c r="BJ542" s="3">
        <f>'data sistem'!DK542*5</f>
        <v>0</v>
      </c>
      <c r="BK542" s="3">
        <f>'data sistem'!DL542*6</f>
        <v>0</v>
      </c>
      <c r="BL542" s="3">
        <f>'data sistem'!DM542*7</f>
        <v>0</v>
      </c>
      <c r="BM542" s="3">
        <f>'data sistem'!DN542*8</f>
        <v>0</v>
      </c>
      <c r="BN542" s="3">
        <f>'data sistem'!DO542*9</f>
        <v>0</v>
      </c>
      <c r="BO542" s="3">
        <f>'data sistem'!DP542*10</f>
        <v>0</v>
      </c>
      <c r="BP542" s="3">
        <f>'data sistem'!DQ542*11</f>
        <v>0</v>
      </c>
      <c r="BQ542" s="3">
        <f>'data sistem'!DR542*12</f>
        <v>0</v>
      </c>
      <c r="BR542" s="3">
        <v>0</v>
      </c>
      <c r="BT542" s="3">
        <f>'data sistem'!GU542</f>
        <v>0</v>
      </c>
      <c r="BU542" s="3">
        <f>'data sistem'!HX542</f>
        <v>0</v>
      </c>
      <c r="BV542" s="3">
        <f>'data sistem'!GV542</f>
        <v>0</v>
      </c>
      <c r="BW542" s="3">
        <f>'data sistem'!HY542</f>
        <v>0</v>
      </c>
      <c r="BX542" s="3">
        <f>'data sistem'!GW542</f>
        <v>0</v>
      </c>
      <c r="BY542" s="3">
        <f>'data sistem'!HV542</f>
        <v>0</v>
      </c>
      <c r="BZ542" s="3">
        <f>'data sistem'!HZ542</f>
        <v>0</v>
      </c>
      <c r="CA542" s="3">
        <f>'data sistem'!IY542</f>
        <v>0</v>
      </c>
      <c r="CB542" s="3">
        <f>'data sistem'!GX542</f>
        <v>0</v>
      </c>
      <c r="CC542" s="3">
        <f>'data sistem'!IA542</f>
        <v>0</v>
      </c>
      <c r="CD542" s="3">
        <f>'data sistem'!GY542</f>
        <v>0</v>
      </c>
      <c r="CE542" s="3">
        <f>'data sistem'!IB542</f>
        <v>0</v>
      </c>
      <c r="CF542" s="3">
        <f>'data sistem'!GZ542</f>
        <v>0</v>
      </c>
      <c r="CH542" s="3">
        <f>'data sistem'!IC542</f>
        <v>0</v>
      </c>
      <c r="CJ542" s="3">
        <f>'data sistem'!HA542</f>
        <v>0</v>
      </c>
      <c r="CK542" s="3">
        <f>'data sistem'!ID542</f>
        <v>0</v>
      </c>
      <c r="CL542" s="3">
        <f>'data sistem'!HB542</f>
        <v>0</v>
      </c>
      <c r="CM542" s="3">
        <f>'data sistem'!IE542</f>
        <v>0</v>
      </c>
      <c r="CN542" s="3">
        <f>'data sistem'!HC542</f>
        <v>0</v>
      </c>
      <c r="CO542" s="3">
        <f>'data sistem'!IF542</f>
        <v>0</v>
      </c>
      <c r="CP542" s="3">
        <f>'data sistem'!HD542</f>
        <v>0</v>
      </c>
      <c r="CQ542" s="3">
        <f>'data sistem'!IG542</f>
        <v>0</v>
      </c>
      <c r="CR542" s="3">
        <f>'data sistem'!HE542</f>
        <v>0</v>
      </c>
      <c r="CS542" s="3">
        <f>'data sistem'!IH542</f>
        <v>0</v>
      </c>
      <c r="CT542" s="3">
        <f>'data sistem'!HF542</f>
        <v>0</v>
      </c>
      <c r="CU542" s="3">
        <f>'data sistem'!II542</f>
        <v>0</v>
      </c>
      <c r="CV542" s="3">
        <f>'data sistem'!HG542</f>
        <v>0</v>
      </c>
      <c r="CW542" s="3">
        <f>'data sistem'!IJ542</f>
        <v>0</v>
      </c>
      <c r="CX542" s="3">
        <f>'data sistem'!HH542</f>
        <v>0</v>
      </c>
      <c r="CY542" s="3">
        <f>'data sistem'!IK542</f>
        <v>0</v>
      </c>
      <c r="CZ542" s="3">
        <f>'data sistem'!HI542</f>
        <v>0</v>
      </c>
      <c r="DA542" s="3">
        <f>'data sistem'!IL542</f>
        <v>0</v>
      </c>
      <c r="DB542" s="3">
        <f>'data sistem'!HJ542</f>
        <v>0</v>
      </c>
      <c r="DC542" s="3">
        <f>'data sistem'!IM542</f>
        <v>0</v>
      </c>
      <c r="DD542" s="3">
        <f>'data sistem'!HK542</f>
        <v>0</v>
      </c>
      <c r="DE542" s="3">
        <f>'data sistem'!IN542</f>
        <v>0</v>
      </c>
      <c r="DF542" s="3">
        <f>'data sistem'!HL542</f>
        <v>0</v>
      </c>
      <c r="DG542" s="3">
        <f>'data sistem'!IO542</f>
        <v>0</v>
      </c>
      <c r="DH542" s="3">
        <f>'data sistem'!HM542</f>
        <v>0</v>
      </c>
      <c r="DI542" s="3">
        <f>'data sistem'!HM542</f>
        <v>0</v>
      </c>
      <c r="DJ542" s="3">
        <f>'data sistem'!IP542</f>
        <v>0</v>
      </c>
      <c r="DK542" s="3">
        <f>'data sistem'!IP542</f>
        <v>0</v>
      </c>
      <c r="DL542" s="3">
        <f>'data sistem'!HN542</f>
        <v>0</v>
      </c>
      <c r="DM542" s="3">
        <f>'data sistem'!IQ542</f>
        <v>0</v>
      </c>
      <c r="DN542" s="3">
        <f>'data sistem'!HO542</f>
        <v>0</v>
      </c>
      <c r="DO542" s="3">
        <f>'data sistem'!IR542</f>
        <v>0</v>
      </c>
      <c r="DP542" s="3">
        <f>'data sistem'!HP542</f>
        <v>0</v>
      </c>
      <c r="DQ542" s="3">
        <f>'data sistem'!IS542</f>
        <v>0</v>
      </c>
      <c r="DR542" s="3">
        <f>'data sistem'!HQ542</f>
        <v>0</v>
      </c>
      <c r="DS542" s="3">
        <f>'data sistem'!IT542</f>
        <v>0</v>
      </c>
      <c r="DT542" s="3">
        <f>'data sistem'!HR542</f>
        <v>0</v>
      </c>
      <c r="DU542" s="3">
        <f>'data sistem'!IU542</f>
        <v>0</v>
      </c>
      <c r="DV542" s="3">
        <f>'data sistem'!HS542</f>
        <v>0</v>
      </c>
      <c r="DW542" s="3">
        <f>'data sistem'!IV542</f>
        <v>0</v>
      </c>
      <c r="DX542" s="3">
        <f>'data sistem'!HT542</f>
        <v>0</v>
      </c>
      <c r="DY542" s="3">
        <f>'data sistem'!IW542</f>
        <v>0</v>
      </c>
      <c r="DZ542" s="3">
        <f>'data sistem'!HU542</f>
        <v>0</v>
      </c>
      <c r="EA542" s="3">
        <f>'data sistem'!IX542</f>
        <v>0</v>
      </c>
    </row>
    <row r="543" spans="1:131" x14ac:dyDescent="0.3">
      <c r="A543" s="3" t="str">
        <f t="shared" si="8"/>
        <v>051022</v>
      </c>
      <c r="B543" s="3" t="e">
        <f>VLOOKUP('data sistem'!C543,kodeprodi!$A$2:$B$11,2,FALSE)</f>
        <v>#N/A</v>
      </c>
      <c r="C543" s="3">
        <f>'data sistem'!A543</f>
        <v>0</v>
      </c>
      <c r="D543" s="3">
        <f>'data sistem'!B543</f>
        <v>0</v>
      </c>
      <c r="E543" s="3">
        <f>'data sistem'!J543</f>
        <v>0</v>
      </c>
      <c r="F543" s="3">
        <f>'data sistem'!K543</f>
        <v>0</v>
      </c>
      <c r="G543" s="3">
        <f>2020-'data sistem'!E543</f>
        <v>2020</v>
      </c>
      <c r="H543" s="3">
        <f>1</f>
        <v>1</v>
      </c>
      <c r="I543" s="3">
        <f>2</f>
        <v>2</v>
      </c>
      <c r="J543" s="3">
        <f>3</f>
        <v>3</v>
      </c>
      <c r="K543" s="3">
        <f>3</f>
        <v>3</v>
      </c>
      <c r="L543" s="3">
        <f>1</f>
        <v>1</v>
      </c>
      <c r="M543" s="3">
        <f>2</f>
        <v>2</v>
      </c>
      <c r="N543" s="3">
        <f>1</f>
        <v>1</v>
      </c>
      <c r="O543" s="3" t="str">
        <f>IF('data sistem'!W543="tidak",3,IF('data sistem'!W543="ya",IF('data sistem'!DT543="sebelum lulus",1,IF('data sistem'!DT543="setelah lulus",2,"")),""))</f>
        <v/>
      </c>
      <c r="P543" s="3" t="str">
        <f>IF('data sistem'!DU543="0-3 bulan",1,IF('data sistem'!DU543="3-6 bulan",3,IF('data sistem'!DU543="6-12 bulan",6,IF('data sistem'!DU543="lebih dari 12 bulan",12,""))))</f>
        <v/>
      </c>
      <c r="Q543" s="3" t="str">
        <f>IF('data sistem'!DV543="0-3 bulan",1,IF('data sistem'!DV543="3-6 bulan",3,IF('data sistem'!DV543="6-12 bulan",6,IF('data sistem'!DV543="lebih dari 12 bulan",12,""))))</f>
        <v/>
      </c>
      <c r="R543" s="3">
        <f>'data sistem'!EA543</f>
        <v>0</v>
      </c>
      <c r="S543" s="3">
        <f>'data sistem'!EB543</f>
        <v>0</v>
      </c>
      <c r="T543" s="3">
        <f>'data sistem'!EC543</f>
        <v>0</v>
      </c>
      <c r="U543" s="3">
        <f>'data sistem'!ED543</f>
        <v>0</v>
      </c>
      <c r="V543" s="3">
        <f>'data sistem'!EE543</f>
        <v>0</v>
      </c>
      <c r="W543" s="3">
        <f>'data sistem'!EF543</f>
        <v>0</v>
      </c>
      <c r="X543" s="3">
        <f>'data sistem'!EG543</f>
        <v>0</v>
      </c>
      <c r="Y543" s="3" t="str">
        <f>IF('data sistem'!DW543="ya",1,IF('data sistem'!DW543="tidak",0,""))</f>
        <v/>
      </c>
      <c r="Z543" s="3">
        <f>'data sistem'!EM543</f>
        <v>0</v>
      </c>
      <c r="AA543" s="3">
        <f>'data sistem'!EH543</f>
        <v>0</v>
      </c>
      <c r="AB543" s="3">
        <f>'data sistem'!EI543</f>
        <v>0</v>
      </c>
      <c r="AC543" s="3">
        <f>'data sistem'!EJ543</f>
        <v>0</v>
      </c>
      <c r="AD543" s="3">
        <f>'data sistem'!EK543</f>
        <v>0</v>
      </c>
      <c r="AE543" s="3">
        <f>'data sistem'!EL543</f>
        <v>0</v>
      </c>
      <c r="AF543" s="3">
        <f>0</f>
        <v>0</v>
      </c>
      <c r="AH543" s="3">
        <f>IF('data sistem'!FB543="lebih dari 3",4,'data sistem'!FB543)</f>
        <v>0</v>
      </c>
      <c r="AI543" s="3" t="str">
        <f>IF('data sistem'!FF543="sebelum lulus",1,IF('data sistem'!FF543="setelah lulus",2,""))</f>
        <v/>
      </c>
      <c r="AJ543" s="3" t="str">
        <f>IF('data sistem'!FG543="0-3 bulan",1,IF('data sistem'!FG543="3-6 bulan",3,IF('data sistem'!FG543="6-12 bulan",6,IF('data sistem'!FG543="lebih dari 12 bulan",12,""))))</f>
        <v/>
      </c>
      <c r="AK543" s="3" t="str">
        <f>IF('data sistem'!FH543="0-3 bulan",1,IF('data sistem'!FH543="3-6 bulan",3,IF('data sistem'!FH543="6-12 bulan",6,IF('data sistem'!FH543="lebih dari 12 bulan",12,""))))</f>
        <v/>
      </c>
      <c r="AL543" s="3">
        <f>IF('data sistem'!FC543="lebih dari 3",4,'data sistem'!FC543)</f>
        <v>0</v>
      </c>
      <c r="AM543" s="3">
        <f>IF('data sistem'!FD543="lebih dari 3",4,'data sistem'!FD543)</f>
        <v>0</v>
      </c>
      <c r="AN543" s="3" t="str">
        <f>IF(LEFT('data sistem'!U543,7)="bekerja",1,IF(LEFT('data sistem'!U543,5)="tidak",2,""))</f>
        <v/>
      </c>
      <c r="AO543" s="3">
        <f>'data sistem'!M543*1</f>
        <v>0</v>
      </c>
      <c r="AP543" s="3">
        <f>'data sistem'!R543*2</f>
        <v>0</v>
      </c>
      <c r="AQ543" s="3">
        <f>'data sistem'!P543*3</f>
        <v>0</v>
      </c>
      <c r="AR543" s="3">
        <f>'data sistem'!Q543*4</f>
        <v>0</v>
      </c>
      <c r="AS543" s="3">
        <f>0</f>
        <v>0</v>
      </c>
      <c r="AU543" s="3">
        <f>IF('data sistem'!Q543="1",4,1)</f>
        <v>1</v>
      </c>
      <c r="AW543" s="3">
        <f>IF('data sistem'!AG543="bumn",1,IF('data sistem'!AG543="non-profit",2,IF('data sistem'!AG543="swasta",3,IF('data sistem'!AG543="wiraswasta",4,5))))</f>
        <v>5</v>
      </c>
      <c r="AX543" s="3">
        <f>IF(AW543=5,'data sistem'!AG543,"")</f>
        <v>0</v>
      </c>
      <c r="AY543" s="3">
        <f>IF('data sistem'!T543=0,1,'data sistem'!T543=0)</f>
        <v>1</v>
      </c>
      <c r="BA543" s="3">
        <f>IF('data sistem'!AM543="kurang dari 1 juta",1000000,IF('data sistem'!AM543="antara 1 dan 2 juta",2000000,IF('data sistem'!AM543="lebih dari 2 juta",3000000,IF('data sistem'!AM543="lebih dari 3 juta",4000000,0))))</f>
        <v>0</v>
      </c>
      <c r="BB543" s="3">
        <f>0</f>
        <v>0</v>
      </c>
      <c r="BC543" s="3">
        <f>IF('data sistem'!BI543="kurang dari 1 juta",1000000,IF('data sistem'!BI543="antara 1 dan 2 juta",2000000,IF('data sistem'!BI543="lebih dari 2 juta",3000000,IF('data sistem'!BI543="lebih dari 3 juta",4000000,0))))</f>
        <v>0</v>
      </c>
      <c r="BD543" s="3" t="str">
        <f>IF('data sistem'!DE543&gt;0,'data sistem'!DE543,"")</f>
        <v/>
      </c>
      <c r="BE543" s="3" t="str">
        <f>IF('data sistem'!DF543="lebih tinggi",1,IF('data sistem'!DF543="sama",2,IF('data sistem'!DF543="lebih rendah",3,IF('data sistem'!DF543="tidak perlu",4,""))))</f>
        <v/>
      </c>
      <c r="BF543" s="3">
        <f>'data sistem'!DG543*1</f>
        <v>0</v>
      </c>
      <c r="BG543" s="3">
        <f>'data sistem'!DH543*2</f>
        <v>0</v>
      </c>
      <c r="BH543" s="3">
        <f>'data sistem'!DI543*3</f>
        <v>0</v>
      </c>
      <c r="BI543" s="3">
        <f>'data sistem'!DJ543*4</f>
        <v>0</v>
      </c>
      <c r="BJ543" s="3">
        <f>'data sistem'!DK543*5</f>
        <v>0</v>
      </c>
      <c r="BK543" s="3">
        <f>'data sistem'!DL543*6</f>
        <v>0</v>
      </c>
      <c r="BL543" s="3">
        <f>'data sistem'!DM543*7</f>
        <v>0</v>
      </c>
      <c r="BM543" s="3">
        <f>'data sistem'!DN543*8</f>
        <v>0</v>
      </c>
      <c r="BN543" s="3">
        <f>'data sistem'!DO543*9</f>
        <v>0</v>
      </c>
      <c r="BO543" s="3">
        <f>'data sistem'!DP543*10</f>
        <v>0</v>
      </c>
      <c r="BP543" s="3">
        <f>'data sistem'!DQ543*11</f>
        <v>0</v>
      </c>
      <c r="BQ543" s="3">
        <f>'data sistem'!DR543*12</f>
        <v>0</v>
      </c>
      <c r="BR543" s="3">
        <v>0</v>
      </c>
      <c r="BT543" s="3">
        <f>'data sistem'!GU543</f>
        <v>0</v>
      </c>
      <c r="BU543" s="3">
        <f>'data sistem'!HX543</f>
        <v>0</v>
      </c>
      <c r="BV543" s="3">
        <f>'data sistem'!GV543</f>
        <v>0</v>
      </c>
      <c r="BW543" s="3">
        <f>'data sistem'!HY543</f>
        <v>0</v>
      </c>
      <c r="BX543" s="3">
        <f>'data sistem'!GW543</f>
        <v>0</v>
      </c>
      <c r="BY543" s="3">
        <f>'data sistem'!HV543</f>
        <v>0</v>
      </c>
      <c r="BZ543" s="3">
        <f>'data sistem'!HZ543</f>
        <v>0</v>
      </c>
      <c r="CA543" s="3">
        <f>'data sistem'!IY543</f>
        <v>0</v>
      </c>
      <c r="CB543" s="3">
        <f>'data sistem'!GX543</f>
        <v>0</v>
      </c>
      <c r="CC543" s="3">
        <f>'data sistem'!IA543</f>
        <v>0</v>
      </c>
      <c r="CD543" s="3">
        <f>'data sistem'!GY543</f>
        <v>0</v>
      </c>
      <c r="CE543" s="3">
        <f>'data sistem'!IB543</f>
        <v>0</v>
      </c>
      <c r="CF543" s="3">
        <f>'data sistem'!GZ543</f>
        <v>0</v>
      </c>
      <c r="CH543" s="3">
        <f>'data sistem'!IC543</f>
        <v>0</v>
      </c>
      <c r="CJ543" s="3">
        <f>'data sistem'!HA543</f>
        <v>0</v>
      </c>
      <c r="CK543" s="3">
        <f>'data sistem'!ID543</f>
        <v>0</v>
      </c>
      <c r="CL543" s="3">
        <f>'data sistem'!HB543</f>
        <v>0</v>
      </c>
      <c r="CM543" s="3">
        <f>'data sistem'!IE543</f>
        <v>0</v>
      </c>
      <c r="CN543" s="3">
        <f>'data sistem'!HC543</f>
        <v>0</v>
      </c>
      <c r="CO543" s="3">
        <f>'data sistem'!IF543</f>
        <v>0</v>
      </c>
      <c r="CP543" s="3">
        <f>'data sistem'!HD543</f>
        <v>0</v>
      </c>
      <c r="CQ543" s="3">
        <f>'data sistem'!IG543</f>
        <v>0</v>
      </c>
      <c r="CR543" s="3">
        <f>'data sistem'!HE543</f>
        <v>0</v>
      </c>
      <c r="CS543" s="3">
        <f>'data sistem'!IH543</f>
        <v>0</v>
      </c>
      <c r="CT543" s="3">
        <f>'data sistem'!HF543</f>
        <v>0</v>
      </c>
      <c r="CU543" s="3">
        <f>'data sistem'!II543</f>
        <v>0</v>
      </c>
      <c r="CV543" s="3">
        <f>'data sistem'!HG543</f>
        <v>0</v>
      </c>
      <c r="CW543" s="3">
        <f>'data sistem'!IJ543</f>
        <v>0</v>
      </c>
      <c r="CX543" s="3">
        <f>'data sistem'!HH543</f>
        <v>0</v>
      </c>
      <c r="CY543" s="3">
        <f>'data sistem'!IK543</f>
        <v>0</v>
      </c>
      <c r="CZ543" s="3">
        <f>'data sistem'!HI543</f>
        <v>0</v>
      </c>
      <c r="DA543" s="3">
        <f>'data sistem'!IL543</f>
        <v>0</v>
      </c>
      <c r="DB543" s="3">
        <f>'data sistem'!HJ543</f>
        <v>0</v>
      </c>
      <c r="DC543" s="3">
        <f>'data sistem'!IM543</f>
        <v>0</v>
      </c>
      <c r="DD543" s="3">
        <f>'data sistem'!HK543</f>
        <v>0</v>
      </c>
      <c r="DE543" s="3">
        <f>'data sistem'!IN543</f>
        <v>0</v>
      </c>
      <c r="DF543" s="3">
        <f>'data sistem'!HL543</f>
        <v>0</v>
      </c>
      <c r="DG543" s="3">
        <f>'data sistem'!IO543</f>
        <v>0</v>
      </c>
      <c r="DH543" s="3">
        <f>'data sistem'!HM543</f>
        <v>0</v>
      </c>
      <c r="DI543" s="3">
        <f>'data sistem'!HM543</f>
        <v>0</v>
      </c>
      <c r="DJ543" s="3">
        <f>'data sistem'!IP543</f>
        <v>0</v>
      </c>
      <c r="DK543" s="3">
        <f>'data sistem'!IP543</f>
        <v>0</v>
      </c>
      <c r="DL543" s="3">
        <f>'data sistem'!HN543</f>
        <v>0</v>
      </c>
      <c r="DM543" s="3">
        <f>'data sistem'!IQ543</f>
        <v>0</v>
      </c>
      <c r="DN543" s="3">
        <f>'data sistem'!HO543</f>
        <v>0</v>
      </c>
      <c r="DO543" s="3">
        <f>'data sistem'!IR543</f>
        <v>0</v>
      </c>
      <c r="DP543" s="3">
        <f>'data sistem'!HP543</f>
        <v>0</v>
      </c>
      <c r="DQ543" s="3">
        <f>'data sistem'!IS543</f>
        <v>0</v>
      </c>
      <c r="DR543" s="3">
        <f>'data sistem'!HQ543</f>
        <v>0</v>
      </c>
      <c r="DS543" s="3">
        <f>'data sistem'!IT543</f>
        <v>0</v>
      </c>
      <c r="DT543" s="3">
        <f>'data sistem'!HR543</f>
        <v>0</v>
      </c>
      <c r="DU543" s="3">
        <f>'data sistem'!IU543</f>
        <v>0</v>
      </c>
      <c r="DV543" s="3">
        <f>'data sistem'!HS543</f>
        <v>0</v>
      </c>
      <c r="DW543" s="3">
        <f>'data sistem'!IV543</f>
        <v>0</v>
      </c>
      <c r="DX543" s="3">
        <f>'data sistem'!HT543</f>
        <v>0</v>
      </c>
      <c r="DY543" s="3">
        <f>'data sistem'!IW543</f>
        <v>0</v>
      </c>
      <c r="DZ543" s="3">
        <f>'data sistem'!HU543</f>
        <v>0</v>
      </c>
      <c r="EA543" s="3">
        <f>'data sistem'!IX543</f>
        <v>0</v>
      </c>
    </row>
    <row r="544" spans="1:131" x14ac:dyDescent="0.3">
      <c r="A544" s="3" t="str">
        <f t="shared" si="8"/>
        <v>051022</v>
      </c>
      <c r="B544" s="3" t="e">
        <f>VLOOKUP('data sistem'!C544,kodeprodi!$A$2:$B$11,2,FALSE)</f>
        <v>#N/A</v>
      </c>
      <c r="C544" s="3">
        <f>'data sistem'!A544</f>
        <v>0</v>
      </c>
      <c r="D544" s="3">
        <f>'data sistem'!B544</f>
        <v>0</v>
      </c>
      <c r="E544" s="3">
        <f>'data sistem'!J544</f>
        <v>0</v>
      </c>
      <c r="F544" s="3">
        <f>'data sistem'!K544</f>
        <v>0</v>
      </c>
      <c r="G544" s="3">
        <f>2020-'data sistem'!E544</f>
        <v>2020</v>
      </c>
      <c r="H544" s="3">
        <f>1</f>
        <v>1</v>
      </c>
      <c r="I544" s="3">
        <f>2</f>
        <v>2</v>
      </c>
      <c r="J544" s="3">
        <f>3</f>
        <v>3</v>
      </c>
      <c r="K544" s="3">
        <f>3</f>
        <v>3</v>
      </c>
      <c r="L544" s="3">
        <f>1</f>
        <v>1</v>
      </c>
      <c r="M544" s="3">
        <f>2</f>
        <v>2</v>
      </c>
      <c r="N544" s="3">
        <f>1</f>
        <v>1</v>
      </c>
      <c r="O544" s="3" t="str">
        <f>IF('data sistem'!W544="tidak",3,IF('data sistem'!W544="ya",IF('data sistem'!DT544="sebelum lulus",1,IF('data sistem'!DT544="setelah lulus",2,"")),""))</f>
        <v/>
      </c>
      <c r="P544" s="3" t="str">
        <f>IF('data sistem'!DU544="0-3 bulan",1,IF('data sistem'!DU544="3-6 bulan",3,IF('data sistem'!DU544="6-12 bulan",6,IF('data sistem'!DU544="lebih dari 12 bulan",12,""))))</f>
        <v/>
      </c>
      <c r="Q544" s="3" t="str">
        <f>IF('data sistem'!DV544="0-3 bulan",1,IF('data sistem'!DV544="3-6 bulan",3,IF('data sistem'!DV544="6-12 bulan",6,IF('data sistem'!DV544="lebih dari 12 bulan",12,""))))</f>
        <v/>
      </c>
      <c r="R544" s="3">
        <f>'data sistem'!EA544</f>
        <v>0</v>
      </c>
      <c r="S544" s="3">
        <f>'data sistem'!EB544</f>
        <v>0</v>
      </c>
      <c r="T544" s="3">
        <f>'data sistem'!EC544</f>
        <v>0</v>
      </c>
      <c r="U544" s="3">
        <f>'data sistem'!ED544</f>
        <v>0</v>
      </c>
      <c r="V544" s="3">
        <f>'data sistem'!EE544</f>
        <v>0</v>
      </c>
      <c r="W544" s="3">
        <f>'data sistem'!EF544</f>
        <v>0</v>
      </c>
      <c r="X544" s="3">
        <f>'data sistem'!EG544</f>
        <v>0</v>
      </c>
      <c r="Y544" s="3" t="str">
        <f>IF('data sistem'!DW544="ya",1,IF('data sistem'!DW544="tidak",0,""))</f>
        <v/>
      </c>
      <c r="Z544" s="3">
        <f>'data sistem'!EM544</f>
        <v>0</v>
      </c>
      <c r="AA544" s="3">
        <f>'data sistem'!EH544</f>
        <v>0</v>
      </c>
      <c r="AB544" s="3">
        <f>'data sistem'!EI544</f>
        <v>0</v>
      </c>
      <c r="AC544" s="3">
        <f>'data sistem'!EJ544</f>
        <v>0</v>
      </c>
      <c r="AD544" s="3">
        <f>'data sistem'!EK544</f>
        <v>0</v>
      </c>
      <c r="AE544" s="3">
        <f>'data sistem'!EL544</f>
        <v>0</v>
      </c>
      <c r="AF544" s="3">
        <f>0</f>
        <v>0</v>
      </c>
      <c r="AH544" s="3">
        <f>IF('data sistem'!FB544="lebih dari 3",4,'data sistem'!FB544)</f>
        <v>0</v>
      </c>
      <c r="AI544" s="3" t="str">
        <f>IF('data sistem'!FF544="sebelum lulus",1,IF('data sistem'!FF544="setelah lulus",2,""))</f>
        <v/>
      </c>
      <c r="AJ544" s="3" t="str">
        <f>IF('data sistem'!FG544="0-3 bulan",1,IF('data sistem'!FG544="3-6 bulan",3,IF('data sistem'!FG544="6-12 bulan",6,IF('data sistem'!FG544="lebih dari 12 bulan",12,""))))</f>
        <v/>
      </c>
      <c r="AK544" s="3" t="str">
        <f>IF('data sistem'!FH544="0-3 bulan",1,IF('data sistem'!FH544="3-6 bulan",3,IF('data sistem'!FH544="6-12 bulan",6,IF('data sistem'!FH544="lebih dari 12 bulan",12,""))))</f>
        <v/>
      </c>
      <c r="AL544" s="3">
        <f>IF('data sistem'!FC544="lebih dari 3",4,'data sistem'!FC544)</f>
        <v>0</v>
      </c>
      <c r="AM544" s="3">
        <f>IF('data sistem'!FD544="lebih dari 3",4,'data sistem'!FD544)</f>
        <v>0</v>
      </c>
      <c r="AN544" s="3" t="str">
        <f>IF(LEFT('data sistem'!U544,7)="bekerja",1,IF(LEFT('data sistem'!U544,5)="tidak",2,""))</f>
        <v/>
      </c>
      <c r="AO544" s="3">
        <f>'data sistem'!M544*1</f>
        <v>0</v>
      </c>
      <c r="AP544" s="3">
        <f>'data sistem'!R544*2</f>
        <v>0</v>
      </c>
      <c r="AQ544" s="3">
        <f>'data sistem'!P544*3</f>
        <v>0</v>
      </c>
      <c r="AR544" s="3">
        <f>'data sistem'!Q544*4</f>
        <v>0</v>
      </c>
      <c r="AS544" s="3">
        <f>0</f>
        <v>0</v>
      </c>
      <c r="AU544" s="3">
        <f>IF('data sistem'!Q544="1",4,1)</f>
        <v>1</v>
      </c>
      <c r="AW544" s="3">
        <f>IF('data sistem'!AG544="bumn",1,IF('data sistem'!AG544="non-profit",2,IF('data sistem'!AG544="swasta",3,IF('data sistem'!AG544="wiraswasta",4,5))))</f>
        <v>5</v>
      </c>
      <c r="AX544" s="3">
        <f>IF(AW544=5,'data sistem'!AG544,"")</f>
        <v>0</v>
      </c>
      <c r="AY544" s="3">
        <f>IF('data sistem'!T544=0,1,'data sistem'!T544=0)</f>
        <v>1</v>
      </c>
      <c r="BA544" s="3">
        <f>IF('data sistem'!AM544="kurang dari 1 juta",1000000,IF('data sistem'!AM544="antara 1 dan 2 juta",2000000,IF('data sistem'!AM544="lebih dari 2 juta",3000000,IF('data sistem'!AM544="lebih dari 3 juta",4000000,0))))</f>
        <v>0</v>
      </c>
      <c r="BB544" s="3">
        <f>0</f>
        <v>0</v>
      </c>
      <c r="BC544" s="3">
        <f>IF('data sistem'!BI544="kurang dari 1 juta",1000000,IF('data sistem'!BI544="antara 1 dan 2 juta",2000000,IF('data sistem'!BI544="lebih dari 2 juta",3000000,IF('data sistem'!BI544="lebih dari 3 juta",4000000,0))))</f>
        <v>0</v>
      </c>
      <c r="BD544" s="3" t="str">
        <f>IF('data sistem'!DE544&gt;0,'data sistem'!DE544,"")</f>
        <v/>
      </c>
      <c r="BE544" s="3" t="str">
        <f>IF('data sistem'!DF544="lebih tinggi",1,IF('data sistem'!DF544="sama",2,IF('data sistem'!DF544="lebih rendah",3,IF('data sistem'!DF544="tidak perlu",4,""))))</f>
        <v/>
      </c>
      <c r="BF544" s="3">
        <f>'data sistem'!DG544*1</f>
        <v>0</v>
      </c>
      <c r="BG544" s="3">
        <f>'data sistem'!DH544*2</f>
        <v>0</v>
      </c>
      <c r="BH544" s="3">
        <f>'data sistem'!DI544*3</f>
        <v>0</v>
      </c>
      <c r="BI544" s="3">
        <f>'data sistem'!DJ544*4</f>
        <v>0</v>
      </c>
      <c r="BJ544" s="3">
        <f>'data sistem'!DK544*5</f>
        <v>0</v>
      </c>
      <c r="BK544" s="3">
        <f>'data sistem'!DL544*6</f>
        <v>0</v>
      </c>
      <c r="BL544" s="3">
        <f>'data sistem'!DM544*7</f>
        <v>0</v>
      </c>
      <c r="BM544" s="3">
        <f>'data sistem'!DN544*8</f>
        <v>0</v>
      </c>
      <c r="BN544" s="3">
        <f>'data sistem'!DO544*9</f>
        <v>0</v>
      </c>
      <c r="BO544" s="3">
        <f>'data sistem'!DP544*10</f>
        <v>0</v>
      </c>
      <c r="BP544" s="3">
        <f>'data sistem'!DQ544*11</f>
        <v>0</v>
      </c>
      <c r="BQ544" s="3">
        <f>'data sistem'!DR544*12</f>
        <v>0</v>
      </c>
      <c r="BR544" s="3">
        <v>0</v>
      </c>
      <c r="BT544" s="3">
        <f>'data sistem'!GU544</f>
        <v>0</v>
      </c>
      <c r="BU544" s="3">
        <f>'data sistem'!HX544</f>
        <v>0</v>
      </c>
      <c r="BV544" s="3">
        <f>'data sistem'!GV544</f>
        <v>0</v>
      </c>
      <c r="BW544" s="3">
        <f>'data sistem'!HY544</f>
        <v>0</v>
      </c>
      <c r="BX544" s="3">
        <f>'data sistem'!GW544</f>
        <v>0</v>
      </c>
      <c r="BY544" s="3">
        <f>'data sistem'!HV544</f>
        <v>0</v>
      </c>
      <c r="BZ544" s="3">
        <f>'data sistem'!HZ544</f>
        <v>0</v>
      </c>
      <c r="CA544" s="3">
        <f>'data sistem'!IY544</f>
        <v>0</v>
      </c>
      <c r="CB544" s="3">
        <f>'data sistem'!GX544</f>
        <v>0</v>
      </c>
      <c r="CC544" s="3">
        <f>'data sistem'!IA544</f>
        <v>0</v>
      </c>
      <c r="CD544" s="3">
        <f>'data sistem'!GY544</f>
        <v>0</v>
      </c>
      <c r="CE544" s="3">
        <f>'data sistem'!IB544</f>
        <v>0</v>
      </c>
      <c r="CF544" s="3">
        <f>'data sistem'!GZ544</f>
        <v>0</v>
      </c>
      <c r="CH544" s="3">
        <f>'data sistem'!IC544</f>
        <v>0</v>
      </c>
      <c r="CJ544" s="3">
        <f>'data sistem'!HA544</f>
        <v>0</v>
      </c>
      <c r="CK544" s="3">
        <f>'data sistem'!ID544</f>
        <v>0</v>
      </c>
      <c r="CL544" s="3">
        <f>'data sistem'!HB544</f>
        <v>0</v>
      </c>
      <c r="CM544" s="3">
        <f>'data sistem'!IE544</f>
        <v>0</v>
      </c>
      <c r="CN544" s="3">
        <f>'data sistem'!HC544</f>
        <v>0</v>
      </c>
      <c r="CO544" s="3">
        <f>'data sistem'!IF544</f>
        <v>0</v>
      </c>
      <c r="CP544" s="3">
        <f>'data sistem'!HD544</f>
        <v>0</v>
      </c>
      <c r="CQ544" s="3">
        <f>'data sistem'!IG544</f>
        <v>0</v>
      </c>
      <c r="CR544" s="3">
        <f>'data sistem'!HE544</f>
        <v>0</v>
      </c>
      <c r="CS544" s="3">
        <f>'data sistem'!IH544</f>
        <v>0</v>
      </c>
      <c r="CT544" s="3">
        <f>'data sistem'!HF544</f>
        <v>0</v>
      </c>
      <c r="CU544" s="3">
        <f>'data sistem'!II544</f>
        <v>0</v>
      </c>
      <c r="CV544" s="3">
        <f>'data sistem'!HG544</f>
        <v>0</v>
      </c>
      <c r="CW544" s="3">
        <f>'data sistem'!IJ544</f>
        <v>0</v>
      </c>
      <c r="CX544" s="3">
        <f>'data sistem'!HH544</f>
        <v>0</v>
      </c>
      <c r="CY544" s="3">
        <f>'data sistem'!IK544</f>
        <v>0</v>
      </c>
      <c r="CZ544" s="3">
        <f>'data sistem'!HI544</f>
        <v>0</v>
      </c>
      <c r="DA544" s="3">
        <f>'data sistem'!IL544</f>
        <v>0</v>
      </c>
      <c r="DB544" s="3">
        <f>'data sistem'!HJ544</f>
        <v>0</v>
      </c>
      <c r="DC544" s="3">
        <f>'data sistem'!IM544</f>
        <v>0</v>
      </c>
      <c r="DD544" s="3">
        <f>'data sistem'!HK544</f>
        <v>0</v>
      </c>
      <c r="DE544" s="3">
        <f>'data sistem'!IN544</f>
        <v>0</v>
      </c>
      <c r="DF544" s="3">
        <f>'data sistem'!HL544</f>
        <v>0</v>
      </c>
      <c r="DG544" s="3">
        <f>'data sistem'!IO544</f>
        <v>0</v>
      </c>
      <c r="DH544" s="3">
        <f>'data sistem'!HM544</f>
        <v>0</v>
      </c>
      <c r="DI544" s="3">
        <f>'data sistem'!HM544</f>
        <v>0</v>
      </c>
      <c r="DJ544" s="3">
        <f>'data sistem'!IP544</f>
        <v>0</v>
      </c>
      <c r="DK544" s="3">
        <f>'data sistem'!IP544</f>
        <v>0</v>
      </c>
      <c r="DL544" s="3">
        <f>'data sistem'!HN544</f>
        <v>0</v>
      </c>
      <c r="DM544" s="3">
        <f>'data sistem'!IQ544</f>
        <v>0</v>
      </c>
      <c r="DN544" s="3">
        <f>'data sistem'!HO544</f>
        <v>0</v>
      </c>
      <c r="DO544" s="3">
        <f>'data sistem'!IR544</f>
        <v>0</v>
      </c>
      <c r="DP544" s="3">
        <f>'data sistem'!HP544</f>
        <v>0</v>
      </c>
      <c r="DQ544" s="3">
        <f>'data sistem'!IS544</f>
        <v>0</v>
      </c>
      <c r="DR544" s="3">
        <f>'data sistem'!HQ544</f>
        <v>0</v>
      </c>
      <c r="DS544" s="3">
        <f>'data sistem'!IT544</f>
        <v>0</v>
      </c>
      <c r="DT544" s="3">
        <f>'data sistem'!HR544</f>
        <v>0</v>
      </c>
      <c r="DU544" s="3">
        <f>'data sistem'!IU544</f>
        <v>0</v>
      </c>
      <c r="DV544" s="3">
        <f>'data sistem'!HS544</f>
        <v>0</v>
      </c>
      <c r="DW544" s="3">
        <f>'data sistem'!IV544</f>
        <v>0</v>
      </c>
      <c r="DX544" s="3">
        <f>'data sistem'!HT544</f>
        <v>0</v>
      </c>
      <c r="DY544" s="3">
        <f>'data sistem'!IW544</f>
        <v>0</v>
      </c>
      <c r="DZ544" s="3">
        <f>'data sistem'!HU544</f>
        <v>0</v>
      </c>
      <c r="EA544" s="3">
        <f>'data sistem'!IX544</f>
        <v>0</v>
      </c>
    </row>
    <row r="545" spans="1:131" x14ac:dyDescent="0.3">
      <c r="A545" s="3" t="str">
        <f t="shared" si="8"/>
        <v>051022</v>
      </c>
      <c r="B545" s="3" t="e">
        <f>VLOOKUP('data sistem'!C545,kodeprodi!$A$2:$B$11,2,FALSE)</f>
        <v>#N/A</v>
      </c>
      <c r="C545" s="3">
        <f>'data sistem'!A545</f>
        <v>0</v>
      </c>
      <c r="D545" s="3">
        <f>'data sistem'!B545</f>
        <v>0</v>
      </c>
      <c r="E545" s="3">
        <f>'data sistem'!J545</f>
        <v>0</v>
      </c>
      <c r="F545" s="3">
        <f>'data sistem'!K545</f>
        <v>0</v>
      </c>
      <c r="G545" s="3">
        <f>2020-'data sistem'!E545</f>
        <v>2020</v>
      </c>
      <c r="H545" s="3">
        <f>1</f>
        <v>1</v>
      </c>
      <c r="I545" s="3">
        <f>2</f>
        <v>2</v>
      </c>
      <c r="J545" s="3">
        <f>3</f>
        <v>3</v>
      </c>
      <c r="K545" s="3">
        <f>3</f>
        <v>3</v>
      </c>
      <c r="L545" s="3">
        <f>1</f>
        <v>1</v>
      </c>
      <c r="M545" s="3">
        <f>2</f>
        <v>2</v>
      </c>
      <c r="N545" s="3">
        <f>1</f>
        <v>1</v>
      </c>
      <c r="O545" s="3" t="str">
        <f>IF('data sistem'!W545="tidak",3,IF('data sistem'!W545="ya",IF('data sistem'!DT545="sebelum lulus",1,IF('data sistem'!DT545="setelah lulus",2,"")),""))</f>
        <v/>
      </c>
      <c r="P545" s="3" t="str">
        <f>IF('data sistem'!DU545="0-3 bulan",1,IF('data sistem'!DU545="3-6 bulan",3,IF('data sistem'!DU545="6-12 bulan",6,IF('data sistem'!DU545="lebih dari 12 bulan",12,""))))</f>
        <v/>
      </c>
      <c r="Q545" s="3" t="str">
        <f>IF('data sistem'!DV545="0-3 bulan",1,IF('data sistem'!DV545="3-6 bulan",3,IF('data sistem'!DV545="6-12 bulan",6,IF('data sistem'!DV545="lebih dari 12 bulan",12,""))))</f>
        <v/>
      </c>
      <c r="R545" s="3">
        <f>'data sistem'!EA545</f>
        <v>0</v>
      </c>
      <c r="S545" s="3">
        <f>'data sistem'!EB545</f>
        <v>0</v>
      </c>
      <c r="T545" s="3">
        <f>'data sistem'!EC545</f>
        <v>0</v>
      </c>
      <c r="U545" s="3">
        <f>'data sistem'!ED545</f>
        <v>0</v>
      </c>
      <c r="V545" s="3">
        <f>'data sistem'!EE545</f>
        <v>0</v>
      </c>
      <c r="W545" s="3">
        <f>'data sistem'!EF545</f>
        <v>0</v>
      </c>
      <c r="X545" s="3">
        <f>'data sistem'!EG545</f>
        <v>0</v>
      </c>
      <c r="Y545" s="3" t="str">
        <f>IF('data sistem'!DW545="ya",1,IF('data sistem'!DW545="tidak",0,""))</f>
        <v/>
      </c>
      <c r="Z545" s="3">
        <f>'data sistem'!EM545</f>
        <v>0</v>
      </c>
      <c r="AA545" s="3">
        <f>'data sistem'!EH545</f>
        <v>0</v>
      </c>
      <c r="AB545" s="3">
        <f>'data sistem'!EI545</f>
        <v>0</v>
      </c>
      <c r="AC545" s="3">
        <f>'data sistem'!EJ545</f>
        <v>0</v>
      </c>
      <c r="AD545" s="3">
        <f>'data sistem'!EK545</f>
        <v>0</v>
      </c>
      <c r="AE545" s="3">
        <f>'data sistem'!EL545</f>
        <v>0</v>
      </c>
      <c r="AF545" s="3">
        <f>0</f>
        <v>0</v>
      </c>
      <c r="AH545" s="3">
        <f>IF('data sistem'!FB545="lebih dari 3",4,'data sistem'!FB545)</f>
        <v>0</v>
      </c>
      <c r="AI545" s="3" t="str">
        <f>IF('data sistem'!FF545="sebelum lulus",1,IF('data sistem'!FF545="setelah lulus",2,""))</f>
        <v/>
      </c>
      <c r="AJ545" s="3" t="str">
        <f>IF('data sistem'!FG545="0-3 bulan",1,IF('data sistem'!FG545="3-6 bulan",3,IF('data sistem'!FG545="6-12 bulan",6,IF('data sistem'!FG545="lebih dari 12 bulan",12,""))))</f>
        <v/>
      </c>
      <c r="AK545" s="3" t="str">
        <f>IF('data sistem'!FH545="0-3 bulan",1,IF('data sistem'!FH545="3-6 bulan",3,IF('data sistem'!FH545="6-12 bulan",6,IF('data sistem'!FH545="lebih dari 12 bulan",12,""))))</f>
        <v/>
      </c>
      <c r="AL545" s="3">
        <f>IF('data sistem'!FC545="lebih dari 3",4,'data sistem'!FC545)</f>
        <v>0</v>
      </c>
      <c r="AM545" s="3">
        <f>IF('data sistem'!FD545="lebih dari 3",4,'data sistem'!FD545)</f>
        <v>0</v>
      </c>
      <c r="AN545" s="3" t="str">
        <f>IF(LEFT('data sistem'!U545,7)="bekerja",1,IF(LEFT('data sistem'!U545,5)="tidak",2,""))</f>
        <v/>
      </c>
      <c r="AO545" s="3">
        <f>'data sistem'!M545*1</f>
        <v>0</v>
      </c>
      <c r="AP545" s="3">
        <f>'data sistem'!R545*2</f>
        <v>0</v>
      </c>
      <c r="AQ545" s="3">
        <f>'data sistem'!P545*3</f>
        <v>0</v>
      </c>
      <c r="AR545" s="3">
        <f>'data sistem'!Q545*4</f>
        <v>0</v>
      </c>
      <c r="AS545" s="3">
        <f>0</f>
        <v>0</v>
      </c>
      <c r="AU545" s="3">
        <f>IF('data sistem'!Q545="1",4,1)</f>
        <v>1</v>
      </c>
      <c r="AW545" s="3">
        <f>IF('data sistem'!AG545="bumn",1,IF('data sistem'!AG545="non-profit",2,IF('data sistem'!AG545="swasta",3,IF('data sistem'!AG545="wiraswasta",4,5))))</f>
        <v>5</v>
      </c>
      <c r="AX545" s="3">
        <f>IF(AW545=5,'data sistem'!AG545,"")</f>
        <v>0</v>
      </c>
      <c r="AY545" s="3">
        <f>IF('data sistem'!T545=0,1,'data sistem'!T545=0)</f>
        <v>1</v>
      </c>
      <c r="BA545" s="3">
        <f>IF('data sistem'!AM545="kurang dari 1 juta",1000000,IF('data sistem'!AM545="antara 1 dan 2 juta",2000000,IF('data sistem'!AM545="lebih dari 2 juta",3000000,IF('data sistem'!AM545="lebih dari 3 juta",4000000,0))))</f>
        <v>0</v>
      </c>
      <c r="BB545" s="3">
        <f>0</f>
        <v>0</v>
      </c>
      <c r="BC545" s="3">
        <f>IF('data sistem'!BI545="kurang dari 1 juta",1000000,IF('data sistem'!BI545="antara 1 dan 2 juta",2000000,IF('data sistem'!BI545="lebih dari 2 juta",3000000,IF('data sistem'!BI545="lebih dari 3 juta",4000000,0))))</f>
        <v>0</v>
      </c>
      <c r="BD545" s="3" t="str">
        <f>IF('data sistem'!DE545&gt;0,'data sistem'!DE545,"")</f>
        <v/>
      </c>
      <c r="BE545" s="3" t="str">
        <f>IF('data sistem'!DF545="lebih tinggi",1,IF('data sistem'!DF545="sama",2,IF('data sistem'!DF545="lebih rendah",3,IF('data sistem'!DF545="tidak perlu",4,""))))</f>
        <v/>
      </c>
      <c r="BF545" s="3">
        <f>'data sistem'!DG545*1</f>
        <v>0</v>
      </c>
      <c r="BG545" s="3">
        <f>'data sistem'!DH545*2</f>
        <v>0</v>
      </c>
      <c r="BH545" s="3">
        <f>'data sistem'!DI545*3</f>
        <v>0</v>
      </c>
      <c r="BI545" s="3">
        <f>'data sistem'!DJ545*4</f>
        <v>0</v>
      </c>
      <c r="BJ545" s="3">
        <f>'data sistem'!DK545*5</f>
        <v>0</v>
      </c>
      <c r="BK545" s="3">
        <f>'data sistem'!DL545*6</f>
        <v>0</v>
      </c>
      <c r="BL545" s="3">
        <f>'data sistem'!DM545*7</f>
        <v>0</v>
      </c>
      <c r="BM545" s="3">
        <f>'data sistem'!DN545*8</f>
        <v>0</v>
      </c>
      <c r="BN545" s="3">
        <f>'data sistem'!DO545*9</f>
        <v>0</v>
      </c>
      <c r="BO545" s="3">
        <f>'data sistem'!DP545*10</f>
        <v>0</v>
      </c>
      <c r="BP545" s="3">
        <f>'data sistem'!DQ545*11</f>
        <v>0</v>
      </c>
      <c r="BQ545" s="3">
        <f>'data sistem'!DR545*12</f>
        <v>0</v>
      </c>
      <c r="BR545" s="3">
        <v>0</v>
      </c>
      <c r="BT545" s="3">
        <f>'data sistem'!GU545</f>
        <v>0</v>
      </c>
      <c r="BU545" s="3">
        <f>'data sistem'!HX545</f>
        <v>0</v>
      </c>
      <c r="BV545" s="3">
        <f>'data sistem'!GV545</f>
        <v>0</v>
      </c>
      <c r="BW545" s="3">
        <f>'data sistem'!HY545</f>
        <v>0</v>
      </c>
      <c r="BX545" s="3">
        <f>'data sistem'!GW545</f>
        <v>0</v>
      </c>
      <c r="BY545" s="3">
        <f>'data sistem'!HV545</f>
        <v>0</v>
      </c>
      <c r="BZ545" s="3">
        <f>'data sistem'!HZ545</f>
        <v>0</v>
      </c>
      <c r="CA545" s="3">
        <f>'data sistem'!IY545</f>
        <v>0</v>
      </c>
      <c r="CB545" s="3">
        <f>'data sistem'!GX545</f>
        <v>0</v>
      </c>
      <c r="CC545" s="3">
        <f>'data sistem'!IA545</f>
        <v>0</v>
      </c>
      <c r="CD545" s="3">
        <f>'data sistem'!GY545</f>
        <v>0</v>
      </c>
      <c r="CE545" s="3">
        <f>'data sistem'!IB545</f>
        <v>0</v>
      </c>
      <c r="CF545" s="3">
        <f>'data sistem'!GZ545</f>
        <v>0</v>
      </c>
      <c r="CH545" s="3">
        <f>'data sistem'!IC545</f>
        <v>0</v>
      </c>
      <c r="CJ545" s="3">
        <f>'data sistem'!HA545</f>
        <v>0</v>
      </c>
      <c r="CK545" s="3">
        <f>'data sistem'!ID545</f>
        <v>0</v>
      </c>
      <c r="CL545" s="3">
        <f>'data sistem'!HB545</f>
        <v>0</v>
      </c>
      <c r="CM545" s="3">
        <f>'data sistem'!IE545</f>
        <v>0</v>
      </c>
      <c r="CN545" s="3">
        <f>'data sistem'!HC545</f>
        <v>0</v>
      </c>
      <c r="CO545" s="3">
        <f>'data sistem'!IF545</f>
        <v>0</v>
      </c>
      <c r="CP545" s="3">
        <f>'data sistem'!HD545</f>
        <v>0</v>
      </c>
      <c r="CQ545" s="3">
        <f>'data sistem'!IG545</f>
        <v>0</v>
      </c>
      <c r="CR545" s="3">
        <f>'data sistem'!HE545</f>
        <v>0</v>
      </c>
      <c r="CS545" s="3">
        <f>'data sistem'!IH545</f>
        <v>0</v>
      </c>
      <c r="CT545" s="3">
        <f>'data sistem'!HF545</f>
        <v>0</v>
      </c>
      <c r="CU545" s="3">
        <f>'data sistem'!II545</f>
        <v>0</v>
      </c>
      <c r="CV545" s="3">
        <f>'data sistem'!HG545</f>
        <v>0</v>
      </c>
      <c r="CW545" s="3">
        <f>'data sistem'!IJ545</f>
        <v>0</v>
      </c>
      <c r="CX545" s="3">
        <f>'data sistem'!HH545</f>
        <v>0</v>
      </c>
      <c r="CY545" s="3">
        <f>'data sistem'!IK545</f>
        <v>0</v>
      </c>
      <c r="CZ545" s="3">
        <f>'data sistem'!HI545</f>
        <v>0</v>
      </c>
      <c r="DA545" s="3">
        <f>'data sistem'!IL545</f>
        <v>0</v>
      </c>
      <c r="DB545" s="3">
        <f>'data sistem'!HJ545</f>
        <v>0</v>
      </c>
      <c r="DC545" s="3">
        <f>'data sistem'!IM545</f>
        <v>0</v>
      </c>
      <c r="DD545" s="3">
        <f>'data sistem'!HK545</f>
        <v>0</v>
      </c>
      <c r="DE545" s="3">
        <f>'data sistem'!IN545</f>
        <v>0</v>
      </c>
      <c r="DF545" s="3">
        <f>'data sistem'!HL545</f>
        <v>0</v>
      </c>
      <c r="DG545" s="3">
        <f>'data sistem'!IO545</f>
        <v>0</v>
      </c>
      <c r="DH545" s="3">
        <f>'data sistem'!HM545</f>
        <v>0</v>
      </c>
      <c r="DI545" s="3">
        <f>'data sistem'!HM545</f>
        <v>0</v>
      </c>
      <c r="DJ545" s="3">
        <f>'data sistem'!IP545</f>
        <v>0</v>
      </c>
      <c r="DK545" s="3">
        <f>'data sistem'!IP545</f>
        <v>0</v>
      </c>
      <c r="DL545" s="3">
        <f>'data sistem'!HN545</f>
        <v>0</v>
      </c>
      <c r="DM545" s="3">
        <f>'data sistem'!IQ545</f>
        <v>0</v>
      </c>
      <c r="DN545" s="3">
        <f>'data sistem'!HO545</f>
        <v>0</v>
      </c>
      <c r="DO545" s="3">
        <f>'data sistem'!IR545</f>
        <v>0</v>
      </c>
      <c r="DP545" s="3">
        <f>'data sistem'!HP545</f>
        <v>0</v>
      </c>
      <c r="DQ545" s="3">
        <f>'data sistem'!IS545</f>
        <v>0</v>
      </c>
      <c r="DR545" s="3">
        <f>'data sistem'!HQ545</f>
        <v>0</v>
      </c>
      <c r="DS545" s="3">
        <f>'data sistem'!IT545</f>
        <v>0</v>
      </c>
      <c r="DT545" s="3">
        <f>'data sistem'!HR545</f>
        <v>0</v>
      </c>
      <c r="DU545" s="3">
        <f>'data sistem'!IU545</f>
        <v>0</v>
      </c>
      <c r="DV545" s="3">
        <f>'data sistem'!HS545</f>
        <v>0</v>
      </c>
      <c r="DW545" s="3">
        <f>'data sistem'!IV545</f>
        <v>0</v>
      </c>
      <c r="DX545" s="3">
        <f>'data sistem'!HT545</f>
        <v>0</v>
      </c>
      <c r="DY545" s="3">
        <f>'data sistem'!IW545</f>
        <v>0</v>
      </c>
      <c r="DZ545" s="3">
        <f>'data sistem'!HU545</f>
        <v>0</v>
      </c>
      <c r="EA545" s="3">
        <f>'data sistem'!IX545</f>
        <v>0</v>
      </c>
    </row>
    <row r="546" spans="1:131" x14ac:dyDescent="0.3">
      <c r="A546" s="3" t="str">
        <f t="shared" si="8"/>
        <v>051022</v>
      </c>
      <c r="B546" s="3" t="e">
        <f>VLOOKUP('data sistem'!C546,kodeprodi!$A$2:$B$11,2,FALSE)</f>
        <v>#N/A</v>
      </c>
      <c r="C546" s="3">
        <f>'data sistem'!A546</f>
        <v>0</v>
      </c>
      <c r="D546" s="3">
        <f>'data sistem'!B546</f>
        <v>0</v>
      </c>
      <c r="E546" s="3">
        <f>'data sistem'!J546</f>
        <v>0</v>
      </c>
      <c r="F546" s="3">
        <f>'data sistem'!K546</f>
        <v>0</v>
      </c>
      <c r="G546" s="3">
        <f>2020-'data sistem'!E546</f>
        <v>2020</v>
      </c>
      <c r="H546" s="3">
        <f>1</f>
        <v>1</v>
      </c>
      <c r="I546" s="3">
        <f>2</f>
        <v>2</v>
      </c>
      <c r="J546" s="3">
        <f>3</f>
        <v>3</v>
      </c>
      <c r="K546" s="3">
        <f>3</f>
        <v>3</v>
      </c>
      <c r="L546" s="3">
        <f>1</f>
        <v>1</v>
      </c>
      <c r="M546" s="3">
        <f>2</f>
        <v>2</v>
      </c>
      <c r="N546" s="3">
        <f>1</f>
        <v>1</v>
      </c>
      <c r="O546" s="3" t="str">
        <f>IF('data sistem'!W546="tidak",3,IF('data sistem'!W546="ya",IF('data sistem'!DT546="sebelum lulus",1,IF('data sistem'!DT546="setelah lulus",2,"")),""))</f>
        <v/>
      </c>
      <c r="P546" s="3" t="str">
        <f>IF('data sistem'!DU546="0-3 bulan",1,IF('data sistem'!DU546="3-6 bulan",3,IF('data sistem'!DU546="6-12 bulan",6,IF('data sistem'!DU546="lebih dari 12 bulan",12,""))))</f>
        <v/>
      </c>
      <c r="Q546" s="3" t="str">
        <f>IF('data sistem'!DV546="0-3 bulan",1,IF('data sistem'!DV546="3-6 bulan",3,IF('data sistem'!DV546="6-12 bulan",6,IF('data sistem'!DV546="lebih dari 12 bulan",12,""))))</f>
        <v/>
      </c>
      <c r="R546" s="3">
        <f>'data sistem'!EA546</f>
        <v>0</v>
      </c>
      <c r="S546" s="3">
        <f>'data sistem'!EB546</f>
        <v>0</v>
      </c>
      <c r="T546" s="3">
        <f>'data sistem'!EC546</f>
        <v>0</v>
      </c>
      <c r="U546" s="3">
        <f>'data sistem'!ED546</f>
        <v>0</v>
      </c>
      <c r="V546" s="3">
        <f>'data sistem'!EE546</f>
        <v>0</v>
      </c>
      <c r="W546" s="3">
        <f>'data sistem'!EF546</f>
        <v>0</v>
      </c>
      <c r="X546" s="3">
        <f>'data sistem'!EG546</f>
        <v>0</v>
      </c>
      <c r="Y546" s="3" t="str">
        <f>IF('data sistem'!DW546="ya",1,IF('data sistem'!DW546="tidak",0,""))</f>
        <v/>
      </c>
      <c r="Z546" s="3">
        <f>'data sistem'!EM546</f>
        <v>0</v>
      </c>
      <c r="AA546" s="3">
        <f>'data sistem'!EH546</f>
        <v>0</v>
      </c>
      <c r="AB546" s="3">
        <f>'data sistem'!EI546</f>
        <v>0</v>
      </c>
      <c r="AC546" s="3">
        <f>'data sistem'!EJ546</f>
        <v>0</v>
      </c>
      <c r="AD546" s="3">
        <f>'data sistem'!EK546</f>
        <v>0</v>
      </c>
      <c r="AE546" s="3">
        <f>'data sistem'!EL546</f>
        <v>0</v>
      </c>
      <c r="AF546" s="3">
        <f>0</f>
        <v>0</v>
      </c>
      <c r="AH546" s="3">
        <f>IF('data sistem'!FB546="lebih dari 3",4,'data sistem'!FB546)</f>
        <v>0</v>
      </c>
      <c r="AI546" s="3" t="str">
        <f>IF('data sistem'!FF546="sebelum lulus",1,IF('data sistem'!FF546="setelah lulus",2,""))</f>
        <v/>
      </c>
      <c r="AJ546" s="3" t="str">
        <f>IF('data sistem'!FG546="0-3 bulan",1,IF('data sistem'!FG546="3-6 bulan",3,IF('data sistem'!FG546="6-12 bulan",6,IF('data sistem'!FG546="lebih dari 12 bulan",12,""))))</f>
        <v/>
      </c>
      <c r="AK546" s="3" t="str">
        <f>IF('data sistem'!FH546="0-3 bulan",1,IF('data sistem'!FH546="3-6 bulan",3,IF('data sistem'!FH546="6-12 bulan",6,IF('data sistem'!FH546="lebih dari 12 bulan",12,""))))</f>
        <v/>
      </c>
      <c r="AL546" s="3">
        <f>IF('data sistem'!FC546="lebih dari 3",4,'data sistem'!FC546)</f>
        <v>0</v>
      </c>
      <c r="AM546" s="3">
        <f>IF('data sistem'!FD546="lebih dari 3",4,'data sistem'!FD546)</f>
        <v>0</v>
      </c>
      <c r="AN546" s="3" t="str">
        <f>IF(LEFT('data sistem'!U546,7)="bekerja",1,IF(LEFT('data sistem'!U546,5)="tidak",2,""))</f>
        <v/>
      </c>
      <c r="AO546" s="3">
        <f>'data sistem'!M546*1</f>
        <v>0</v>
      </c>
      <c r="AP546" s="3">
        <f>'data sistem'!R546*2</f>
        <v>0</v>
      </c>
      <c r="AQ546" s="3">
        <f>'data sistem'!P546*3</f>
        <v>0</v>
      </c>
      <c r="AR546" s="3">
        <f>'data sistem'!Q546*4</f>
        <v>0</v>
      </c>
      <c r="AS546" s="3">
        <f>0</f>
        <v>0</v>
      </c>
      <c r="AU546" s="3">
        <f>IF('data sistem'!Q546="1",4,1)</f>
        <v>1</v>
      </c>
      <c r="AW546" s="3">
        <f>IF('data sistem'!AG546="bumn",1,IF('data sistem'!AG546="non-profit",2,IF('data sistem'!AG546="swasta",3,IF('data sistem'!AG546="wiraswasta",4,5))))</f>
        <v>5</v>
      </c>
      <c r="AX546" s="3">
        <f>IF(AW546=5,'data sistem'!AG546,"")</f>
        <v>0</v>
      </c>
      <c r="AY546" s="3">
        <f>IF('data sistem'!T546=0,1,'data sistem'!T546=0)</f>
        <v>1</v>
      </c>
      <c r="BA546" s="3">
        <f>IF('data sistem'!AM546="kurang dari 1 juta",1000000,IF('data sistem'!AM546="antara 1 dan 2 juta",2000000,IF('data sistem'!AM546="lebih dari 2 juta",3000000,IF('data sistem'!AM546="lebih dari 3 juta",4000000,0))))</f>
        <v>0</v>
      </c>
      <c r="BB546" s="3">
        <f>0</f>
        <v>0</v>
      </c>
      <c r="BC546" s="3">
        <f>IF('data sistem'!BI546="kurang dari 1 juta",1000000,IF('data sistem'!BI546="antara 1 dan 2 juta",2000000,IF('data sistem'!BI546="lebih dari 2 juta",3000000,IF('data sistem'!BI546="lebih dari 3 juta",4000000,0))))</f>
        <v>0</v>
      </c>
      <c r="BD546" s="3" t="str">
        <f>IF('data sistem'!DE546&gt;0,'data sistem'!DE546,"")</f>
        <v/>
      </c>
      <c r="BE546" s="3" t="str">
        <f>IF('data sistem'!DF546="lebih tinggi",1,IF('data sistem'!DF546="sama",2,IF('data sistem'!DF546="lebih rendah",3,IF('data sistem'!DF546="tidak perlu",4,""))))</f>
        <v/>
      </c>
      <c r="BF546" s="3">
        <f>'data sistem'!DG546*1</f>
        <v>0</v>
      </c>
      <c r="BG546" s="3">
        <f>'data sistem'!DH546*2</f>
        <v>0</v>
      </c>
      <c r="BH546" s="3">
        <f>'data sistem'!DI546*3</f>
        <v>0</v>
      </c>
      <c r="BI546" s="3">
        <f>'data sistem'!DJ546*4</f>
        <v>0</v>
      </c>
      <c r="BJ546" s="3">
        <f>'data sistem'!DK546*5</f>
        <v>0</v>
      </c>
      <c r="BK546" s="3">
        <f>'data sistem'!DL546*6</f>
        <v>0</v>
      </c>
      <c r="BL546" s="3">
        <f>'data sistem'!DM546*7</f>
        <v>0</v>
      </c>
      <c r="BM546" s="3">
        <f>'data sistem'!DN546*8</f>
        <v>0</v>
      </c>
      <c r="BN546" s="3">
        <f>'data sistem'!DO546*9</f>
        <v>0</v>
      </c>
      <c r="BO546" s="3">
        <f>'data sistem'!DP546*10</f>
        <v>0</v>
      </c>
      <c r="BP546" s="3">
        <f>'data sistem'!DQ546*11</f>
        <v>0</v>
      </c>
      <c r="BQ546" s="3">
        <f>'data sistem'!DR546*12</f>
        <v>0</v>
      </c>
      <c r="BR546" s="3">
        <v>0</v>
      </c>
      <c r="BT546" s="3">
        <f>'data sistem'!GU546</f>
        <v>0</v>
      </c>
      <c r="BU546" s="3">
        <f>'data sistem'!HX546</f>
        <v>0</v>
      </c>
      <c r="BV546" s="3">
        <f>'data sistem'!GV546</f>
        <v>0</v>
      </c>
      <c r="BW546" s="3">
        <f>'data sistem'!HY546</f>
        <v>0</v>
      </c>
      <c r="BX546" s="3">
        <f>'data sistem'!GW546</f>
        <v>0</v>
      </c>
      <c r="BY546" s="3">
        <f>'data sistem'!HV546</f>
        <v>0</v>
      </c>
      <c r="BZ546" s="3">
        <f>'data sistem'!HZ546</f>
        <v>0</v>
      </c>
      <c r="CA546" s="3">
        <f>'data sistem'!IY546</f>
        <v>0</v>
      </c>
      <c r="CB546" s="3">
        <f>'data sistem'!GX546</f>
        <v>0</v>
      </c>
      <c r="CC546" s="3">
        <f>'data sistem'!IA546</f>
        <v>0</v>
      </c>
      <c r="CD546" s="3">
        <f>'data sistem'!GY546</f>
        <v>0</v>
      </c>
      <c r="CE546" s="3">
        <f>'data sistem'!IB546</f>
        <v>0</v>
      </c>
      <c r="CF546" s="3">
        <f>'data sistem'!GZ546</f>
        <v>0</v>
      </c>
      <c r="CH546" s="3">
        <f>'data sistem'!IC546</f>
        <v>0</v>
      </c>
      <c r="CJ546" s="3">
        <f>'data sistem'!HA546</f>
        <v>0</v>
      </c>
      <c r="CK546" s="3">
        <f>'data sistem'!ID546</f>
        <v>0</v>
      </c>
      <c r="CL546" s="3">
        <f>'data sistem'!HB546</f>
        <v>0</v>
      </c>
      <c r="CM546" s="3">
        <f>'data sistem'!IE546</f>
        <v>0</v>
      </c>
      <c r="CN546" s="3">
        <f>'data sistem'!HC546</f>
        <v>0</v>
      </c>
      <c r="CO546" s="3">
        <f>'data sistem'!IF546</f>
        <v>0</v>
      </c>
      <c r="CP546" s="3">
        <f>'data sistem'!HD546</f>
        <v>0</v>
      </c>
      <c r="CQ546" s="3">
        <f>'data sistem'!IG546</f>
        <v>0</v>
      </c>
      <c r="CR546" s="3">
        <f>'data sistem'!HE546</f>
        <v>0</v>
      </c>
      <c r="CS546" s="3">
        <f>'data sistem'!IH546</f>
        <v>0</v>
      </c>
      <c r="CT546" s="3">
        <f>'data sistem'!HF546</f>
        <v>0</v>
      </c>
      <c r="CU546" s="3">
        <f>'data sistem'!II546</f>
        <v>0</v>
      </c>
      <c r="CV546" s="3">
        <f>'data sistem'!HG546</f>
        <v>0</v>
      </c>
      <c r="CW546" s="3">
        <f>'data sistem'!IJ546</f>
        <v>0</v>
      </c>
      <c r="CX546" s="3">
        <f>'data sistem'!HH546</f>
        <v>0</v>
      </c>
      <c r="CY546" s="3">
        <f>'data sistem'!IK546</f>
        <v>0</v>
      </c>
      <c r="CZ546" s="3">
        <f>'data sistem'!HI546</f>
        <v>0</v>
      </c>
      <c r="DA546" s="3">
        <f>'data sistem'!IL546</f>
        <v>0</v>
      </c>
      <c r="DB546" s="3">
        <f>'data sistem'!HJ546</f>
        <v>0</v>
      </c>
      <c r="DC546" s="3">
        <f>'data sistem'!IM546</f>
        <v>0</v>
      </c>
      <c r="DD546" s="3">
        <f>'data sistem'!HK546</f>
        <v>0</v>
      </c>
      <c r="DE546" s="3">
        <f>'data sistem'!IN546</f>
        <v>0</v>
      </c>
      <c r="DF546" s="3">
        <f>'data sistem'!HL546</f>
        <v>0</v>
      </c>
      <c r="DG546" s="3">
        <f>'data sistem'!IO546</f>
        <v>0</v>
      </c>
      <c r="DH546" s="3">
        <f>'data sistem'!HM546</f>
        <v>0</v>
      </c>
      <c r="DI546" s="3">
        <f>'data sistem'!HM546</f>
        <v>0</v>
      </c>
      <c r="DJ546" s="3">
        <f>'data sistem'!IP546</f>
        <v>0</v>
      </c>
      <c r="DK546" s="3">
        <f>'data sistem'!IP546</f>
        <v>0</v>
      </c>
      <c r="DL546" s="3">
        <f>'data sistem'!HN546</f>
        <v>0</v>
      </c>
      <c r="DM546" s="3">
        <f>'data sistem'!IQ546</f>
        <v>0</v>
      </c>
      <c r="DN546" s="3">
        <f>'data sistem'!HO546</f>
        <v>0</v>
      </c>
      <c r="DO546" s="3">
        <f>'data sistem'!IR546</f>
        <v>0</v>
      </c>
      <c r="DP546" s="3">
        <f>'data sistem'!HP546</f>
        <v>0</v>
      </c>
      <c r="DQ546" s="3">
        <f>'data sistem'!IS546</f>
        <v>0</v>
      </c>
      <c r="DR546" s="3">
        <f>'data sistem'!HQ546</f>
        <v>0</v>
      </c>
      <c r="DS546" s="3">
        <f>'data sistem'!IT546</f>
        <v>0</v>
      </c>
      <c r="DT546" s="3">
        <f>'data sistem'!HR546</f>
        <v>0</v>
      </c>
      <c r="DU546" s="3">
        <f>'data sistem'!IU546</f>
        <v>0</v>
      </c>
      <c r="DV546" s="3">
        <f>'data sistem'!HS546</f>
        <v>0</v>
      </c>
      <c r="DW546" s="3">
        <f>'data sistem'!IV546</f>
        <v>0</v>
      </c>
      <c r="DX546" s="3">
        <f>'data sistem'!HT546</f>
        <v>0</v>
      </c>
      <c r="DY546" s="3">
        <f>'data sistem'!IW546</f>
        <v>0</v>
      </c>
      <c r="DZ546" s="3">
        <f>'data sistem'!HU546</f>
        <v>0</v>
      </c>
      <c r="EA546" s="3">
        <f>'data sistem'!IX546</f>
        <v>0</v>
      </c>
    </row>
    <row r="547" spans="1:131" x14ac:dyDescent="0.3">
      <c r="A547" s="3" t="str">
        <f t="shared" si="8"/>
        <v>051022</v>
      </c>
      <c r="B547" s="3" t="e">
        <f>VLOOKUP('data sistem'!C547,kodeprodi!$A$2:$B$11,2,FALSE)</f>
        <v>#N/A</v>
      </c>
      <c r="C547" s="3">
        <f>'data sistem'!A547</f>
        <v>0</v>
      </c>
      <c r="D547" s="3">
        <f>'data sistem'!B547</f>
        <v>0</v>
      </c>
      <c r="E547" s="3">
        <f>'data sistem'!J547</f>
        <v>0</v>
      </c>
      <c r="F547" s="3">
        <f>'data sistem'!K547</f>
        <v>0</v>
      </c>
      <c r="G547" s="3">
        <f>2020-'data sistem'!E547</f>
        <v>2020</v>
      </c>
      <c r="H547" s="3">
        <f>1</f>
        <v>1</v>
      </c>
      <c r="I547" s="3">
        <f>2</f>
        <v>2</v>
      </c>
      <c r="J547" s="3">
        <f>3</f>
        <v>3</v>
      </c>
      <c r="K547" s="3">
        <f>3</f>
        <v>3</v>
      </c>
      <c r="L547" s="3">
        <f>1</f>
        <v>1</v>
      </c>
      <c r="M547" s="3">
        <f>2</f>
        <v>2</v>
      </c>
      <c r="N547" s="3">
        <f>1</f>
        <v>1</v>
      </c>
      <c r="O547" s="3" t="str">
        <f>IF('data sistem'!W547="tidak",3,IF('data sistem'!W547="ya",IF('data sistem'!DT547="sebelum lulus",1,IF('data sistem'!DT547="setelah lulus",2,"")),""))</f>
        <v/>
      </c>
      <c r="P547" s="3" t="str">
        <f>IF('data sistem'!DU547="0-3 bulan",1,IF('data sistem'!DU547="3-6 bulan",3,IF('data sistem'!DU547="6-12 bulan",6,IF('data sistem'!DU547="lebih dari 12 bulan",12,""))))</f>
        <v/>
      </c>
      <c r="Q547" s="3" t="str">
        <f>IF('data sistem'!DV547="0-3 bulan",1,IF('data sistem'!DV547="3-6 bulan",3,IF('data sistem'!DV547="6-12 bulan",6,IF('data sistem'!DV547="lebih dari 12 bulan",12,""))))</f>
        <v/>
      </c>
      <c r="R547" s="3">
        <f>'data sistem'!EA547</f>
        <v>0</v>
      </c>
      <c r="S547" s="3">
        <f>'data sistem'!EB547</f>
        <v>0</v>
      </c>
      <c r="T547" s="3">
        <f>'data sistem'!EC547</f>
        <v>0</v>
      </c>
      <c r="U547" s="3">
        <f>'data sistem'!ED547</f>
        <v>0</v>
      </c>
      <c r="V547" s="3">
        <f>'data sistem'!EE547</f>
        <v>0</v>
      </c>
      <c r="W547" s="3">
        <f>'data sistem'!EF547</f>
        <v>0</v>
      </c>
      <c r="X547" s="3">
        <f>'data sistem'!EG547</f>
        <v>0</v>
      </c>
      <c r="Y547" s="3" t="str">
        <f>IF('data sistem'!DW547="ya",1,IF('data sistem'!DW547="tidak",0,""))</f>
        <v/>
      </c>
      <c r="Z547" s="3">
        <f>'data sistem'!EM547</f>
        <v>0</v>
      </c>
      <c r="AA547" s="3">
        <f>'data sistem'!EH547</f>
        <v>0</v>
      </c>
      <c r="AB547" s="3">
        <f>'data sistem'!EI547</f>
        <v>0</v>
      </c>
      <c r="AC547" s="3">
        <f>'data sistem'!EJ547</f>
        <v>0</v>
      </c>
      <c r="AD547" s="3">
        <f>'data sistem'!EK547</f>
        <v>0</v>
      </c>
      <c r="AE547" s="3">
        <f>'data sistem'!EL547</f>
        <v>0</v>
      </c>
      <c r="AF547" s="3">
        <f>0</f>
        <v>0</v>
      </c>
      <c r="AH547" s="3">
        <f>IF('data sistem'!FB547="lebih dari 3",4,'data sistem'!FB547)</f>
        <v>0</v>
      </c>
      <c r="AI547" s="3" t="str">
        <f>IF('data sistem'!FF547="sebelum lulus",1,IF('data sistem'!FF547="setelah lulus",2,""))</f>
        <v/>
      </c>
      <c r="AJ547" s="3" t="str">
        <f>IF('data sistem'!FG547="0-3 bulan",1,IF('data sistem'!FG547="3-6 bulan",3,IF('data sistem'!FG547="6-12 bulan",6,IF('data sistem'!FG547="lebih dari 12 bulan",12,""))))</f>
        <v/>
      </c>
      <c r="AK547" s="3" t="str">
        <f>IF('data sistem'!FH547="0-3 bulan",1,IF('data sistem'!FH547="3-6 bulan",3,IF('data sistem'!FH547="6-12 bulan",6,IF('data sistem'!FH547="lebih dari 12 bulan",12,""))))</f>
        <v/>
      </c>
      <c r="AL547" s="3">
        <f>IF('data sistem'!FC547="lebih dari 3",4,'data sistem'!FC547)</f>
        <v>0</v>
      </c>
      <c r="AM547" s="3">
        <f>IF('data sistem'!FD547="lebih dari 3",4,'data sistem'!FD547)</f>
        <v>0</v>
      </c>
      <c r="AN547" s="3" t="str">
        <f>IF(LEFT('data sistem'!U547,7)="bekerja",1,IF(LEFT('data sistem'!U547,5)="tidak",2,""))</f>
        <v/>
      </c>
      <c r="AO547" s="3">
        <f>'data sistem'!M547*1</f>
        <v>0</v>
      </c>
      <c r="AP547" s="3">
        <f>'data sistem'!R547*2</f>
        <v>0</v>
      </c>
      <c r="AQ547" s="3">
        <f>'data sistem'!P547*3</f>
        <v>0</v>
      </c>
      <c r="AR547" s="3">
        <f>'data sistem'!Q547*4</f>
        <v>0</v>
      </c>
      <c r="AS547" s="3">
        <f>0</f>
        <v>0</v>
      </c>
      <c r="AU547" s="3">
        <f>IF('data sistem'!Q547="1",4,1)</f>
        <v>1</v>
      </c>
      <c r="AW547" s="3">
        <f>IF('data sistem'!AG547="bumn",1,IF('data sistem'!AG547="non-profit",2,IF('data sistem'!AG547="swasta",3,IF('data sistem'!AG547="wiraswasta",4,5))))</f>
        <v>5</v>
      </c>
      <c r="AX547" s="3">
        <f>IF(AW547=5,'data sistem'!AG547,"")</f>
        <v>0</v>
      </c>
      <c r="AY547" s="3">
        <f>IF('data sistem'!T547=0,1,'data sistem'!T547=0)</f>
        <v>1</v>
      </c>
      <c r="BA547" s="3">
        <f>IF('data sistem'!AM547="kurang dari 1 juta",1000000,IF('data sistem'!AM547="antara 1 dan 2 juta",2000000,IF('data sistem'!AM547="lebih dari 2 juta",3000000,IF('data sistem'!AM547="lebih dari 3 juta",4000000,0))))</f>
        <v>0</v>
      </c>
      <c r="BB547" s="3">
        <f>0</f>
        <v>0</v>
      </c>
      <c r="BC547" s="3">
        <f>IF('data sistem'!BI547="kurang dari 1 juta",1000000,IF('data sistem'!BI547="antara 1 dan 2 juta",2000000,IF('data sistem'!BI547="lebih dari 2 juta",3000000,IF('data sistem'!BI547="lebih dari 3 juta",4000000,0))))</f>
        <v>0</v>
      </c>
      <c r="BD547" s="3" t="str">
        <f>IF('data sistem'!DE547&gt;0,'data sistem'!DE547,"")</f>
        <v/>
      </c>
      <c r="BE547" s="3" t="str">
        <f>IF('data sistem'!DF547="lebih tinggi",1,IF('data sistem'!DF547="sama",2,IF('data sistem'!DF547="lebih rendah",3,IF('data sistem'!DF547="tidak perlu",4,""))))</f>
        <v/>
      </c>
      <c r="BF547" s="3">
        <f>'data sistem'!DG547*1</f>
        <v>0</v>
      </c>
      <c r="BG547" s="3">
        <f>'data sistem'!DH547*2</f>
        <v>0</v>
      </c>
      <c r="BH547" s="3">
        <f>'data sistem'!DI547*3</f>
        <v>0</v>
      </c>
      <c r="BI547" s="3">
        <f>'data sistem'!DJ547*4</f>
        <v>0</v>
      </c>
      <c r="BJ547" s="3">
        <f>'data sistem'!DK547*5</f>
        <v>0</v>
      </c>
      <c r="BK547" s="3">
        <f>'data sistem'!DL547*6</f>
        <v>0</v>
      </c>
      <c r="BL547" s="3">
        <f>'data sistem'!DM547*7</f>
        <v>0</v>
      </c>
      <c r="BM547" s="3">
        <f>'data sistem'!DN547*8</f>
        <v>0</v>
      </c>
      <c r="BN547" s="3">
        <f>'data sistem'!DO547*9</f>
        <v>0</v>
      </c>
      <c r="BO547" s="3">
        <f>'data sistem'!DP547*10</f>
        <v>0</v>
      </c>
      <c r="BP547" s="3">
        <f>'data sistem'!DQ547*11</f>
        <v>0</v>
      </c>
      <c r="BQ547" s="3">
        <f>'data sistem'!DR547*12</f>
        <v>0</v>
      </c>
      <c r="BR547" s="3">
        <v>0</v>
      </c>
      <c r="BT547" s="3">
        <f>'data sistem'!GU547</f>
        <v>0</v>
      </c>
      <c r="BU547" s="3">
        <f>'data sistem'!HX547</f>
        <v>0</v>
      </c>
      <c r="BV547" s="3">
        <f>'data sistem'!GV547</f>
        <v>0</v>
      </c>
      <c r="BW547" s="3">
        <f>'data sistem'!HY547</f>
        <v>0</v>
      </c>
      <c r="BX547" s="3">
        <f>'data sistem'!GW547</f>
        <v>0</v>
      </c>
      <c r="BY547" s="3">
        <f>'data sistem'!HV547</f>
        <v>0</v>
      </c>
      <c r="BZ547" s="3">
        <f>'data sistem'!HZ547</f>
        <v>0</v>
      </c>
      <c r="CA547" s="3">
        <f>'data sistem'!IY547</f>
        <v>0</v>
      </c>
      <c r="CB547" s="3">
        <f>'data sistem'!GX547</f>
        <v>0</v>
      </c>
      <c r="CC547" s="3">
        <f>'data sistem'!IA547</f>
        <v>0</v>
      </c>
      <c r="CD547" s="3">
        <f>'data sistem'!GY547</f>
        <v>0</v>
      </c>
      <c r="CE547" s="3">
        <f>'data sistem'!IB547</f>
        <v>0</v>
      </c>
      <c r="CF547" s="3">
        <f>'data sistem'!GZ547</f>
        <v>0</v>
      </c>
      <c r="CH547" s="3">
        <f>'data sistem'!IC547</f>
        <v>0</v>
      </c>
      <c r="CJ547" s="3">
        <f>'data sistem'!HA547</f>
        <v>0</v>
      </c>
      <c r="CK547" s="3">
        <f>'data sistem'!ID547</f>
        <v>0</v>
      </c>
      <c r="CL547" s="3">
        <f>'data sistem'!HB547</f>
        <v>0</v>
      </c>
      <c r="CM547" s="3">
        <f>'data sistem'!IE547</f>
        <v>0</v>
      </c>
      <c r="CN547" s="3">
        <f>'data sistem'!HC547</f>
        <v>0</v>
      </c>
      <c r="CO547" s="3">
        <f>'data sistem'!IF547</f>
        <v>0</v>
      </c>
      <c r="CP547" s="3">
        <f>'data sistem'!HD547</f>
        <v>0</v>
      </c>
      <c r="CQ547" s="3">
        <f>'data sistem'!IG547</f>
        <v>0</v>
      </c>
      <c r="CR547" s="3">
        <f>'data sistem'!HE547</f>
        <v>0</v>
      </c>
      <c r="CS547" s="3">
        <f>'data sistem'!IH547</f>
        <v>0</v>
      </c>
      <c r="CT547" s="3">
        <f>'data sistem'!HF547</f>
        <v>0</v>
      </c>
      <c r="CU547" s="3">
        <f>'data sistem'!II547</f>
        <v>0</v>
      </c>
      <c r="CV547" s="3">
        <f>'data sistem'!HG547</f>
        <v>0</v>
      </c>
      <c r="CW547" s="3">
        <f>'data sistem'!IJ547</f>
        <v>0</v>
      </c>
      <c r="CX547" s="3">
        <f>'data sistem'!HH547</f>
        <v>0</v>
      </c>
      <c r="CY547" s="3">
        <f>'data sistem'!IK547</f>
        <v>0</v>
      </c>
      <c r="CZ547" s="3">
        <f>'data sistem'!HI547</f>
        <v>0</v>
      </c>
      <c r="DA547" s="3">
        <f>'data sistem'!IL547</f>
        <v>0</v>
      </c>
      <c r="DB547" s="3">
        <f>'data sistem'!HJ547</f>
        <v>0</v>
      </c>
      <c r="DC547" s="3">
        <f>'data sistem'!IM547</f>
        <v>0</v>
      </c>
      <c r="DD547" s="3">
        <f>'data sistem'!HK547</f>
        <v>0</v>
      </c>
      <c r="DE547" s="3">
        <f>'data sistem'!IN547</f>
        <v>0</v>
      </c>
      <c r="DF547" s="3">
        <f>'data sistem'!HL547</f>
        <v>0</v>
      </c>
      <c r="DG547" s="3">
        <f>'data sistem'!IO547</f>
        <v>0</v>
      </c>
      <c r="DH547" s="3">
        <f>'data sistem'!HM547</f>
        <v>0</v>
      </c>
      <c r="DI547" s="3">
        <f>'data sistem'!HM547</f>
        <v>0</v>
      </c>
      <c r="DJ547" s="3">
        <f>'data sistem'!IP547</f>
        <v>0</v>
      </c>
      <c r="DK547" s="3">
        <f>'data sistem'!IP547</f>
        <v>0</v>
      </c>
      <c r="DL547" s="3">
        <f>'data sistem'!HN547</f>
        <v>0</v>
      </c>
      <c r="DM547" s="3">
        <f>'data sistem'!IQ547</f>
        <v>0</v>
      </c>
      <c r="DN547" s="3">
        <f>'data sistem'!HO547</f>
        <v>0</v>
      </c>
      <c r="DO547" s="3">
        <f>'data sistem'!IR547</f>
        <v>0</v>
      </c>
      <c r="DP547" s="3">
        <f>'data sistem'!HP547</f>
        <v>0</v>
      </c>
      <c r="DQ547" s="3">
        <f>'data sistem'!IS547</f>
        <v>0</v>
      </c>
      <c r="DR547" s="3">
        <f>'data sistem'!HQ547</f>
        <v>0</v>
      </c>
      <c r="DS547" s="3">
        <f>'data sistem'!IT547</f>
        <v>0</v>
      </c>
      <c r="DT547" s="3">
        <f>'data sistem'!HR547</f>
        <v>0</v>
      </c>
      <c r="DU547" s="3">
        <f>'data sistem'!IU547</f>
        <v>0</v>
      </c>
      <c r="DV547" s="3">
        <f>'data sistem'!HS547</f>
        <v>0</v>
      </c>
      <c r="DW547" s="3">
        <f>'data sistem'!IV547</f>
        <v>0</v>
      </c>
      <c r="DX547" s="3">
        <f>'data sistem'!HT547</f>
        <v>0</v>
      </c>
      <c r="DY547" s="3">
        <f>'data sistem'!IW547</f>
        <v>0</v>
      </c>
      <c r="DZ547" s="3">
        <f>'data sistem'!HU547</f>
        <v>0</v>
      </c>
      <c r="EA547" s="3">
        <f>'data sistem'!IX547</f>
        <v>0</v>
      </c>
    </row>
    <row r="548" spans="1:131" x14ac:dyDescent="0.3">
      <c r="A548" s="3" t="str">
        <f t="shared" si="8"/>
        <v>051022</v>
      </c>
      <c r="B548" s="3" t="e">
        <f>VLOOKUP('data sistem'!C548,kodeprodi!$A$2:$B$11,2,FALSE)</f>
        <v>#N/A</v>
      </c>
      <c r="C548" s="3">
        <f>'data sistem'!A548</f>
        <v>0</v>
      </c>
      <c r="D548" s="3">
        <f>'data sistem'!B548</f>
        <v>0</v>
      </c>
      <c r="E548" s="3">
        <f>'data sistem'!J548</f>
        <v>0</v>
      </c>
      <c r="F548" s="3">
        <f>'data sistem'!K548</f>
        <v>0</v>
      </c>
      <c r="G548" s="3">
        <f>2020-'data sistem'!E548</f>
        <v>2020</v>
      </c>
      <c r="H548" s="3">
        <f>1</f>
        <v>1</v>
      </c>
      <c r="I548" s="3">
        <f>2</f>
        <v>2</v>
      </c>
      <c r="J548" s="3">
        <f>3</f>
        <v>3</v>
      </c>
      <c r="K548" s="3">
        <f>3</f>
        <v>3</v>
      </c>
      <c r="L548" s="3">
        <f>1</f>
        <v>1</v>
      </c>
      <c r="M548" s="3">
        <f>2</f>
        <v>2</v>
      </c>
      <c r="N548" s="3">
        <f>1</f>
        <v>1</v>
      </c>
      <c r="O548" s="3" t="str">
        <f>IF('data sistem'!W548="tidak",3,IF('data sistem'!W548="ya",IF('data sistem'!DT548="sebelum lulus",1,IF('data sistem'!DT548="setelah lulus",2,"")),""))</f>
        <v/>
      </c>
      <c r="P548" s="3" t="str">
        <f>IF('data sistem'!DU548="0-3 bulan",1,IF('data sistem'!DU548="3-6 bulan",3,IF('data sistem'!DU548="6-12 bulan",6,IF('data sistem'!DU548="lebih dari 12 bulan",12,""))))</f>
        <v/>
      </c>
      <c r="Q548" s="3" t="str">
        <f>IF('data sistem'!DV548="0-3 bulan",1,IF('data sistem'!DV548="3-6 bulan",3,IF('data sistem'!DV548="6-12 bulan",6,IF('data sistem'!DV548="lebih dari 12 bulan",12,""))))</f>
        <v/>
      </c>
      <c r="R548" s="3">
        <f>'data sistem'!EA548</f>
        <v>0</v>
      </c>
      <c r="S548" s="3">
        <f>'data sistem'!EB548</f>
        <v>0</v>
      </c>
      <c r="T548" s="3">
        <f>'data sistem'!EC548</f>
        <v>0</v>
      </c>
      <c r="U548" s="3">
        <f>'data sistem'!ED548</f>
        <v>0</v>
      </c>
      <c r="V548" s="3">
        <f>'data sistem'!EE548</f>
        <v>0</v>
      </c>
      <c r="W548" s="3">
        <f>'data sistem'!EF548</f>
        <v>0</v>
      </c>
      <c r="X548" s="3">
        <f>'data sistem'!EG548</f>
        <v>0</v>
      </c>
      <c r="Y548" s="3" t="str">
        <f>IF('data sistem'!DW548="ya",1,IF('data sistem'!DW548="tidak",0,""))</f>
        <v/>
      </c>
      <c r="Z548" s="3">
        <f>'data sistem'!EM548</f>
        <v>0</v>
      </c>
      <c r="AA548" s="3">
        <f>'data sistem'!EH548</f>
        <v>0</v>
      </c>
      <c r="AB548" s="3">
        <f>'data sistem'!EI548</f>
        <v>0</v>
      </c>
      <c r="AC548" s="3">
        <f>'data sistem'!EJ548</f>
        <v>0</v>
      </c>
      <c r="AD548" s="3">
        <f>'data sistem'!EK548</f>
        <v>0</v>
      </c>
      <c r="AE548" s="3">
        <f>'data sistem'!EL548</f>
        <v>0</v>
      </c>
      <c r="AF548" s="3">
        <f>0</f>
        <v>0</v>
      </c>
      <c r="AH548" s="3">
        <f>IF('data sistem'!FB548="lebih dari 3",4,'data sistem'!FB548)</f>
        <v>0</v>
      </c>
      <c r="AI548" s="3" t="str">
        <f>IF('data sistem'!FF548="sebelum lulus",1,IF('data sistem'!FF548="setelah lulus",2,""))</f>
        <v/>
      </c>
      <c r="AJ548" s="3" t="str">
        <f>IF('data sistem'!FG548="0-3 bulan",1,IF('data sistem'!FG548="3-6 bulan",3,IF('data sistem'!FG548="6-12 bulan",6,IF('data sistem'!FG548="lebih dari 12 bulan",12,""))))</f>
        <v/>
      </c>
      <c r="AK548" s="3" t="str">
        <f>IF('data sistem'!FH548="0-3 bulan",1,IF('data sistem'!FH548="3-6 bulan",3,IF('data sistem'!FH548="6-12 bulan",6,IF('data sistem'!FH548="lebih dari 12 bulan",12,""))))</f>
        <v/>
      </c>
      <c r="AL548" s="3">
        <f>IF('data sistem'!FC548="lebih dari 3",4,'data sistem'!FC548)</f>
        <v>0</v>
      </c>
      <c r="AM548" s="3">
        <f>IF('data sistem'!FD548="lebih dari 3",4,'data sistem'!FD548)</f>
        <v>0</v>
      </c>
      <c r="AN548" s="3" t="str">
        <f>IF(LEFT('data sistem'!U548,7)="bekerja",1,IF(LEFT('data sistem'!U548,5)="tidak",2,""))</f>
        <v/>
      </c>
      <c r="AO548" s="3">
        <f>'data sistem'!M548*1</f>
        <v>0</v>
      </c>
      <c r="AP548" s="3">
        <f>'data sistem'!R548*2</f>
        <v>0</v>
      </c>
      <c r="AQ548" s="3">
        <f>'data sistem'!P548*3</f>
        <v>0</v>
      </c>
      <c r="AR548" s="3">
        <f>'data sistem'!Q548*4</f>
        <v>0</v>
      </c>
      <c r="AS548" s="3">
        <f>0</f>
        <v>0</v>
      </c>
      <c r="AU548" s="3">
        <f>IF('data sistem'!Q548="1",4,1)</f>
        <v>1</v>
      </c>
      <c r="AW548" s="3">
        <f>IF('data sistem'!AG548="bumn",1,IF('data sistem'!AG548="non-profit",2,IF('data sistem'!AG548="swasta",3,IF('data sistem'!AG548="wiraswasta",4,5))))</f>
        <v>5</v>
      </c>
      <c r="AX548" s="3">
        <f>IF(AW548=5,'data sistem'!AG548,"")</f>
        <v>0</v>
      </c>
      <c r="AY548" s="3">
        <f>IF('data sistem'!T548=0,1,'data sistem'!T548=0)</f>
        <v>1</v>
      </c>
      <c r="BA548" s="3">
        <f>IF('data sistem'!AM548="kurang dari 1 juta",1000000,IF('data sistem'!AM548="antara 1 dan 2 juta",2000000,IF('data sistem'!AM548="lebih dari 2 juta",3000000,IF('data sistem'!AM548="lebih dari 3 juta",4000000,0))))</f>
        <v>0</v>
      </c>
      <c r="BB548" s="3">
        <f>0</f>
        <v>0</v>
      </c>
      <c r="BC548" s="3">
        <f>IF('data sistem'!BI548="kurang dari 1 juta",1000000,IF('data sistem'!BI548="antara 1 dan 2 juta",2000000,IF('data sistem'!BI548="lebih dari 2 juta",3000000,IF('data sistem'!BI548="lebih dari 3 juta",4000000,0))))</f>
        <v>0</v>
      </c>
      <c r="BD548" s="3" t="str">
        <f>IF('data sistem'!DE548&gt;0,'data sistem'!DE548,"")</f>
        <v/>
      </c>
      <c r="BE548" s="3" t="str">
        <f>IF('data sistem'!DF548="lebih tinggi",1,IF('data sistem'!DF548="sama",2,IF('data sistem'!DF548="lebih rendah",3,IF('data sistem'!DF548="tidak perlu",4,""))))</f>
        <v/>
      </c>
      <c r="BF548" s="3">
        <f>'data sistem'!DG548*1</f>
        <v>0</v>
      </c>
      <c r="BG548" s="3">
        <f>'data sistem'!DH548*2</f>
        <v>0</v>
      </c>
      <c r="BH548" s="3">
        <f>'data sistem'!DI548*3</f>
        <v>0</v>
      </c>
      <c r="BI548" s="3">
        <f>'data sistem'!DJ548*4</f>
        <v>0</v>
      </c>
      <c r="BJ548" s="3">
        <f>'data sistem'!DK548*5</f>
        <v>0</v>
      </c>
      <c r="BK548" s="3">
        <f>'data sistem'!DL548*6</f>
        <v>0</v>
      </c>
      <c r="BL548" s="3">
        <f>'data sistem'!DM548*7</f>
        <v>0</v>
      </c>
      <c r="BM548" s="3">
        <f>'data sistem'!DN548*8</f>
        <v>0</v>
      </c>
      <c r="BN548" s="3">
        <f>'data sistem'!DO548*9</f>
        <v>0</v>
      </c>
      <c r="BO548" s="3">
        <f>'data sistem'!DP548*10</f>
        <v>0</v>
      </c>
      <c r="BP548" s="3">
        <f>'data sistem'!DQ548*11</f>
        <v>0</v>
      </c>
      <c r="BQ548" s="3">
        <f>'data sistem'!DR548*12</f>
        <v>0</v>
      </c>
      <c r="BR548" s="3">
        <v>0</v>
      </c>
      <c r="BT548" s="3">
        <f>'data sistem'!GU548</f>
        <v>0</v>
      </c>
      <c r="BU548" s="3">
        <f>'data sistem'!HX548</f>
        <v>0</v>
      </c>
      <c r="BV548" s="3">
        <f>'data sistem'!GV548</f>
        <v>0</v>
      </c>
      <c r="BW548" s="3">
        <f>'data sistem'!HY548</f>
        <v>0</v>
      </c>
      <c r="BX548" s="3">
        <f>'data sistem'!GW548</f>
        <v>0</v>
      </c>
      <c r="BY548" s="3">
        <f>'data sistem'!HV548</f>
        <v>0</v>
      </c>
      <c r="BZ548" s="3">
        <f>'data sistem'!HZ548</f>
        <v>0</v>
      </c>
      <c r="CA548" s="3">
        <f>'data sistem'!IY548</f>
        <v>0</v>
      </c>
      <c r="CB548" s="3">
        <f>'data sistem'!GX548</f>
        <v>0</v>
      </c>
      <c r="CC548" s="3">
        <f>'data sistem'!IA548</f>
        <v>0</v>
      </c>
      <c r="CD548" s="3">
        <f>'data sistem'!GY548</f>
        <v>0</v>
      </c>
      <c r="CE548" s="3">
        <f>'data sistem'!IB548</f>
        <v>0</v>
      </c>
      <c r="CF548" s="3">
        <f>'data sistem'!GZ548</f>
        <v>0</v>
      </c>
      <c r="CH548" s="3">
        <f>'data sistem'!IC548</f>
        <v>0</v>
      </c>
      <c r="CJ548" s="3">
        <f>'data sistem'!HA548</f>
        <v>0</v>
      </c>
      <c r="CK548" s="3">
        <f>'data sistem'!ID548</f>
        <v>0</v>
      </c>
      <c r="CL548" s="3">
        <f>'data sistem'!HB548</f>
        <v>0</v>
      </c>
      <c r="CM548" s="3">
        <f>'data sistem'!IE548</f>
        <v>0</v>
      </c>
      <c r="CN548" s="3">
        <f>'data sistem'!HC548</f>
        <v>0</v>
      </c>
      <c r="CO548" s="3">
        <f>'data sistem'!IF548</f>
        <v>0</v>
      </c>
      <c r="CP548" s="3">
        <f>'data sistem'!HD548</f>
        <v>0</v>
      </c>
      <c r="CQ548" s="3">
        <f>'data sistem'!IG548</f>
        <v>0</v>
      </c>
      <c r="CR548" s="3">
        <f>'data sistem'!HE548</f>
        <v>0</v>
      </c>
      <c r="CS548" s="3">
        <f>'data sistem'!IH548</f>
        <v>0</v>
      </c>
      <c r="CT548" s="3">
        <f>'data sistem'!HF548</f>
        <v>0</v>
      </c>
      <c r="CU548" s="3">
        <f>'data sistem'!II548</f>
        <v>0</v>
      </c>
      <c r="CV548" s="3">
        <f>'data sistem'!HG548</f>
        <v>0</v>
      </c>
      <c r="CW548" s="3">
        <f>'data sistem'!IJ548</f>
        <v>0</v>
      </c>
      <c r="CX548" s="3">
        <f>'data sistem'!HH548</f>
        <v>0</v>
      </c>
      <c r="CY548" s="3">
        <f>'data sistem'!IK548</f>
        <v>0</v>
      </c>
      <c r="CZ548" s="3">
        <f>'data sistem'!HI548</f>
        <v>0</v>
      </c>
      <c r="DA548" s="3">
        <f>'data sistem'!IL548</f>
        <v>0</v>
      </c>
      <c r="DB548" s="3">
        <f>'data sistem'!HJ548</f>
        <v>0</v>
      </c>
      <c r="DC548" s="3">
        <f>'data sistem'!IM548</f>
        <v>0</v>
      </c>
      <c r="DD548" s="3">
        <f>'data sistem'!HK548</f>
        <v>0</v>
      </c>
      <c r="DE548" s="3">
        <f>'data sistem'!IN548</f>
        <v>0</v>
      </c>
      <c r="DF548" s="3">
        <f>'data sistem'!HL548</f>
        <v>0</v>
      </c>
      <c r="DG548" s="3">
        <f>'data sistem'!IO548</f>
        <v>0</v>
      </c>
      <c r="DH548" s="3">
        <f>'data sistem'!HM548</f>
        <v>0</v>
      </c>
      <c r="DI548" s="3">
        <f>'data sistem'!HM548</f>
        <v>0</v>
      </c>
      <c r="DJ548" s="3">
        <f>'data sistem'!IP548</f>
        <v>0</v>
      </c>
      <c r="DK548" s="3">
        <f>'data sistem'!IP548</f>
        <v>0</v>
      </c>
      <c r="DL548" s="3">
        <f>'data sistem'!HN548</f>
        <v>0</v>
      </c>
      <c r="DM548" s="3">
        <f>'data sistem'!IQ548</f>
        <v>0</v>
      </c>
      <c r="DN548" s="3">
        <f>'data sistem'!HO548</f>
        <v>0</v>
      </c>
      <c r="DO548" s="3">
        <f>'data sistem'!IR548</f>
        <v>0</v>
      </c>
      <c r="DP548" s="3">
        <f>'data sistem'!HP548</f>
        <v>0</v>
      </c>
      <c r="DQ548" s="3">
        <f>'data sistem'!IS548</f>
        <v>0</v>
      </c>
      <c r="DR548" s="3">
        <f>'data sistem'!HQ548</f>
        <v>0</v>
      </c>
      <c r="DS548" s="3">
        <f>'data sistem'!IT548</f>
        <v>0</v>
      </c>
      <c r="DT548" s="3">
        <f>'data sistem'!HR548</f>
        <v>0</v>
      </c>
      <c r="DU548" s="3">
        <f>'data sistem'!IU548</f>
        <v>0</v>
      </c>
      <c r="DV548" s="3">
        <f>'data sistem'!HS548</f>
        <v>0</v>
      </c>
      <c r="DW548" s="3">
        <f>'data sistem'!IV548</f>
        <v>0</v>
      </c>
      <c r="DX548" s="3">
        <f>'data sistem'!HT548</f>
        <v>0</v>
      </c>
      <c r="DY548" s="3">
        <f>'data sistem'!IW548</f>
        <v>0</v>
      </c>
      <c r="DZ548" s="3">
        <f>'data sistem'!HU548</f>
        <v>0</v>
      </c>
      <c r="EA548" s="3">
        <f>'data sistem'!IX548</f>
        <v>0</v>
      </c>
    </row>
    <row r="549" spans="1:131" x14ac:dyDescent="0.3">
      <c r="A549" s="3" t="str">
        <f t="shared" si="8"/>
        <v>051022</v>
      </c>
      <c r="B549" s="3" t="e">
        <f>VLOOKUP('data sistem'!C549,kodeprodi!$A$2:$B$11,2,FALSE)</f>
        <v>#N/A</v>
      </c>
      <c r="C549" s="3">
        <f>'data sistem'!A549</f>
        <v>0</v>
      </c>
      <c r="D549" s="3">
        <f>'data sistem'!B549</f>
        <v>0</v>
      </c>
      <c r="E549" s="3">
        <f>'data sistem'!J549</f>
        <v>0</v>
      </c>
      <c r="F549" s="3">
        <f>'data sistem'!K549</f>
        <v>0</v>
      </c>
      <c r="G549" s="3">
        <f>2020-'data sistem'!E549</f>
        <v>2020</v>
      </c>
      <c r="H549" s="3">
        <f>1</f>
        <v>1</v>
      </c>
      <c r="I549" s="3">
        <f>2</f>
        <v>2</v>
      </c>
      <c r="J549" s="3">
        <f>3</f>
        <v>3</v>
      </c>
      <c r="K549" s="3">
        <f>3</f>
        <v>3</v>
      </c>
      <c r="L549" s="3">
        <f>1</f>
        <v>1</v>
      </c>
      <c r="M549" s="3">
        <f>2</f>
        <v>2</v>
      </c>
      <c r="N549" s="3">
        <f>1</f>
        <v>1</v>
      </c>
      <c r="O549" s="3" t="str">
        <f>IF('data sistem'!W549="tidak",3,IF('data sistem'!W549="ya",IF('data sistem'!DT549="sebelum lulus",1,IF('data sistem'!DT549="setelah lulus",2,"")),""))</f>
        <v/>
      </c>
      <c r="P549" s="3" t="str">
        <f>IF('data sistem'!DU549="0-3 bulan",1,IF('data sistem'!DU549="3-6 bulan",3,IF('data sistem'!DU549="6-12 bulan",6,IF('data sistem'!DU549="lebih dari 12 bulan",12,""))))</f>
        <v/>
      </c>
      <c r="Q549" s="3" t="str">
        <f>IF('data sistem'!DV549="0-3 bulan",1,IF('data sistem'!DV549="3-6 bulan",3,IF('data sistem'!DV549="6-12 bulan",6,IF('data sistem'!DV549="lebih dari 12 bulan",12,""))))</f>
        <v/>
      </c>
      <c r="R549" s="3">
        <f>'data sistem'!EA549</f>
        <v>0</v>
      </c>
      <c r="S549" s="3">
        <f>'data sistem'!EB549</f>
        <v>0</v>
      </c>
      <c r="T549" s="3">
        <f>'data sistem'!EC549</f>
        <v>0</v>
      </c>
      <c r="U549" s="3">
        <f>'data sistem'!ED549</f>
        <v>0</v>
      </c>
      <c r="V549" s="3">
        <f>'data sistem'!EE549</f>
        <v>0</v>
      </c>
      <c r="W549" s="3">
        <f>'data sistem'!EF549</f>
        <v>0</v>
      </c>
      <c r="X549" s="3">
        <f>'data sistem'!EG549</f>
        <v>0</v>
      </c>
      <c r="Y549" s="3" t="str">
        <f>IF('data sistem'!DW549="ya",1,IF('data sistem'!DW549="tidak",0,""))</f>
        <v/>
      </c>
      <c r="Z549" s="3">
        <f>'data sistem'!EM549</f>
        <v>0</v>
      </c>
      <c r="AA549" s="3">
        <f>'data sistem'!EH549</f>
        <v>0</v>
      </c>
      <c r="AB549" s="3">
        <f>'data sistem'!EI549</f>
        <v>0</v>
      </c>
      <c r="AC549" s="3">
        <f>'data sistem'!EJ549</f>
        <v>0</v>
      </c>
      <c r="AD549" s="3">
        <f>'data sistem'!EK549</f>
        <v>0</v>
      </c>
      <c r="AE549" s="3">
        <f>'data sistem'!EL549</f>
        <v>0</v>
      </c>
      <c r="AF549" s="3">
        <f>0</f>
        <v>0</v>
      </c>
      <c r="AH549" s="3">
        <f>IF('data sistem'!FB549="lebih dari 3",4,'data sistem'!FB549)</f>
        <v>0</v>
      </c>
      <c r="AI549" s="3" t="str">
        <f>IF('data sistem'!FF549="sebelum lulus",1,IF('data sistem'!FF549="setelah lulus",2,""))</f>
        <v/>
      </c>
      <c r="AJ549" s="3" t="str">
        <f>IF('data sistem'!FG549="0-3 bulan",1,IF('data sistem'!FG549="3-6 bulan",3,IF('data sistem'!FG549="6-12 bulan",6,IF('data sistem'!FG549="lebih dari 12 bulan",12,""))))</f>
        <v/>
      </c>
      <c r="AK549" s="3" t="str">
        <f>IF('data sistem'!FH549="0-3 bulan",1,IF('data sistem'!FH549="3-6 bulan",3,IF('data sistem'!FH549="6-12 bulan",6,IF('data sistem'!FH549="lebih dari 12 bulan",12,""))))</f>
        <v/>
      </c>
      <c r="AL549" s="3">
        <f>IF('data sistem'!FC549="lebih dari 3",4,'data sistem'!FC549)</f>
        <v>0</v>
      </c>
      <c r="AM549" s="3">
        <f>IF('data sistem'!FD549="lebih dari 3",4,'data sistem'!FD549)</f>
        <v>0</v>
      </c>
      <c r="AN549" s="3" t="str">
        <f>IF(LEFT('data sistem'!U549,7)="bekerja",1,IF(LEFT('data sistem'!U549,5)="tidak",2,""))</f>
        <v/>
      </c>
      <c r="AO549" s="3">
        <f>'data sistem'!M549*1</f>
        <v>0</v>
      </c>
      <c r="AP549" s="3">
        <f>'data sistem'!R549*2</f>
        <v>0</v>
      </c>
      <c r="AQ549" s="3">
        <f>'data sistem'!P549*3</f>
        <v>0</v>
      </c>
      <c r="AR549" s="3">
        <f>'data sistem'!Q549*4</f>
        <v>0</v>
      </c>
      <c r="AS549" s="3">
        <f>0</f>
        <v>0</v>
      </c>
      <c r="AU549" s="3">
        <f>IF('data sistem'!Q549="1",4,1)</f>
        <v>1</v>
      </c>
      <c r="AW549" s="3">
        <f>IF('data sistem'!AG549="bumn",1,IF('data sistem'!AG549="non-profit",2,IF('data sistem'!AG549="swasta",3,IF('data sistem'!AG549="wiraswasta",4,5))))</f>
        <v>5</v>
      </c>
      <c r="AX549" s="3">
        <f>IF(AW549=5,'data sistem'!AG549,"")</f>
        <v>0</v>
      </c>
      <c r="AY549" s="3">
        <f>IF('data sistem'!T549=0,1,'data sistem'!T549=0)</f>
        <v>1</v>
      </c>
      <c r="BA549" s="3">
        <f>IF('data sistem'!AM549="kurang dari 1 juta",1000000,IF('data sistem'!AM549="antara 1 dan 2 juta",2000000,IF('data sistem'!AM549="lebih dari 2 juta",3000000,IF('data sistem'!AM549="lebih dari 3 juta",4000000,0))))</f>
        <v>0</v>
      </c>
      <c r="BB549" s="3">
        <f>0</f>
        <v>0</v>
      </c>
      <c r="BC549" s="3">
        <f>IF('data sistem'!BI549="kurang dari 1 juta",1000000,IF('data sistem'!BI549="antara 1 dan 2 juta",2000000,IF('data sistem'!BI549="lebih dari 2 juta",3000000,IF('data sistem'!BI549="lebih dari 3 juta",4000000,0))))</f>
        <v>0</v>
      </c>
      <c r="BD549" s="3" t="str">
        <f>IF('data sistem'!DE549&gt;0,'data sistem'!DE549,"")</f>
        <v/>
      </c>
      <c r="BE549" s="3" t="str">
        <f>IF('data sistem'!DF549="lebih tinggi",1,IF('data sistem'!DF549="sama",2,IF('data sistem'!DF549="lebih rendah",3,IF('data sistem'!DF549="tidak perlu",4,""))))</f>
        <v/>
      </c>
      <c r="BF549" s="3">
        <f>'data sistem'!DG549*1</f>
        <v>0</v>
      </c>
      <c r="BG549" s="3">
        <f>'data sistem'!DH549*2</f>
        <v>0</v>
      </c>
      <c r="BH549" s="3">
        <f>'data sistem'!DI549*3</f>
        <v>0</v>
      </c>
      <c r="BI549" s="3">
        <f>'data sistem'!DJ549*4</f>
        <v>0</v>
      </c>
      <c r="BJ549" s="3">
        <f>'data sistem'!DK549*5</f>
        <v>0</v>
      </c>
      <c r="BK549" s="3">
        <f>'data sistem'!DL549*6</f>
        <v>0</v>
      </c>
      <c r="BL549" s="3">
        <f>'data sistem'!DM549*7</f>
        <v>0</v>
      </c>
      <c r="BM549" s="3">
        <f>'data sistem'!DN549*8</f>
        <v>0</v>
      </c>
      <c r="BN549" s="3">
        <f>'data sistem'!DO549*9</f>
        <v>0</v>
      </c>
      <c r="BO549" s="3">
        <f>'data sistem'!DP549*10</f>
        <v>0</v>
      </c>
      <c r="BP549" s="3">
        <f>'data sistem'!DQ549*11</f>
        <v>0</v>
      </c>
      <c r="BQ549" s="3">
        <f>'data sistem'!DR549*12</f>
        <v>0</v>
      </c>
      <c r="BR549" s="3">
        <v>0</v>
      </c>
      <c r="BT549" s="3">
        <f>'data sistem'!GU549</f>
        <v>0</v>
      </c>
      <c r="BU549" s="3">
        <f>'data sistem'!HX549</f>
        <v>0</v>
      </c>
      <c r="BV549" s="3">
        <f>'data sistem'!GV549</f>
        <v>0</v>
      </c>
      <c r="BW549" s="3">
        <f>'data sistem'!HY549</f>
        <v>0</v>
      </c>
      <c r="BX549" s="3">
        <f>'data sistem'!GW549</f>
        <v>0</v>
      </c>
      <c r="BY549" s="3">
        <f>'data sistem'!HV549</f>
        <v>0</v>
      </c>
      <c r="BZ549" s="3">
        <f>'data sistem'!HZ549</f>
        <v>0</v>
      </c>
      <c r="CA549" s="3">
        <f>'data sistem'!IY549</f>
        <v>0</v>
      </c>
      <c r="CB549" s="3">
        <f>'data sistem'!GX549</f>
        <v>0</v>
      </c>
      <c r="CC549" s="3">
        <f>'data sistem'!IA549</f>
        <v>0</v>
      </c>
      <c r="CD549" s="3">
        <f>'data sistem'!GY549</f>
        <v>0</v>
      </c>
      <c r="CE549" s="3">
        <f>'data sistem'!IB549</f>
        <v>0</v>
      </c>
      <c r="CF549" s="3">
        <f>'data sistem'!GZ549</f>
        <v>0</v>
      </c>
      <c r="CH549" s="3">
        <f>'data sistem'!IC549</f>
        <v>0</v>
      </c>
      <c r="CJ549" s="3">
        <f>'data sistem'!HA549</f>
        <v>0</v>
      </c>
      <c r="CK549" s="3">
        <f>'data sistem'!ID549</f>
        <v>0</v>
      </c>
      <c r="CL549" s="3">
        <f>'data sistem'!HB549</f>
        <v>0</v>
      </c>
      <c r="CM549" s="3">
        <f>'data sistem'!IE549</f>
        <v>0</v>
      </c>
      <c r="CN549" s="3">
        <f>'data sistem'!HC549</f>
        <v>0</v>
      </c>
      <c r="CO549" s="3">
        <f>'data sistem'!IF549</f>
        <v>0</v>
      </c>
      <c r="CP549" s="3">
        <f>'data sistem'!HD549</f>
        <v>0</v>
      </c>
      <c r="CQ549" s="3">
        <f>'data sistem'!IG549</f>
        <v>0</v>
      </c>
      <c r="CR549" s="3">
        <f>'data sistem'!HE549</f>
        <v>0</v>
      </c>
      <c r="CS549" s="3">
        <f>'data sistem'!IH549</f>
        <v>0</v>
      </c>
      <c r="CT549" s="3">
        <f>'data sistem'!HF549</f>
        <v>0</v>
      </c>
      <c r="CU549" s="3">
        <f>'data sistem'!II549</f>
        <v>0</v>
      </c>
      <c r="CV549" s="3">
        <f>'data sistem'!HG549</f>
        <v>0</v>
      </c>
      <c r="CW549" s="3">
        <f>'data sistem'!IJ549</f>
        <v>0</v>
      </c>
      <c r="CX549" s="3">
        <f>'data sistem'!HH549</f>
        <v>0</v>
      </c>
      <c r="CY549" s="3">
        <f>'data sistem'!IK549</f>
        <v>0</v>
      </c>
      <c r="CZ549" s="3">
        <f>'data sistem'!HI549</f>
        <v>0</v>
      </c>
      <c r="DA549" s="3">
        <f>'data sistem'!IL549</f>
        <v>0</v>
      </c>
      <c r="DB549" s="3">
        <f>'data sistem'!HJ549</f>
        <v>0</v>
      </c>
      <c r="DC549" s="3">
        <f>'data sistem'!IM549</f>
        <v>0</v>
      </c>
      <c r="DD549" s="3">
        <f>'data sistem'!HK549</f>
        <v>0</v>
      </c>
      <c r="DE549" s="3">
        <f>'data sistem'!IN549</f>
        <v>0</v>
      </c>
      <c r="DF549" s="3">
        <f>'data sistem'!HL549</f>
        <v>0</v>
      </c>
      <c r="DG549" s="3">
        <f>'data sistem'!IO549</f>
        <v>0</v>
      </c>
      <c r="DH549" s="3">
        <f>'data sistem'!HM549</f>
        <v>0</v>
      </c>
      <c r="DI549" s="3">
        <f>'data sistem'!HM549</f>
        <v>0</v>
      </c>
      <c r="DJ549" s="3">
        <f>'data sistem'!IP549</f>
        <v>0</v>
      </c>
      <c r="DK549" s="3">
        <f>'data sistem'!IP549</f>
        <v>0</v>
      </c>
      <c r="DL549" s="3">
        <f>'data sistem'!HN549</f>
        <v>0</v>
      </c>
      <c r="DM549" s="3">
        <f>'data sistem'!IQ549</f>
        <v>0</v>
      </c>
      <c r="DN549" s="3">
        <f>'data sistem'!HO549</f>
        <v>0</v>
      </c>
      <c r="DO549" s="3">
        <f>'data sistem'!IR549</f>
        <v>0</v>
      </c>
      <c r="DP549" s="3">
        <f>'data sistem'!HP549</f>
        <v>0</v>
      </c>
      <c r="DQ549" s="3">
        <f>'data sistem'!IS549</f>
        <v>0</v>
      </c>
      <c r="DR549" s="3">
        <f>'data sistem'!HQ549</f>
        <v>0</v>
      </c>
      <c r="DS549" s="3">
        <f>'data sistem'!IT549</f>
        <v>0</v>
      </c>
      <c r="DT549" s="3">
        <f>'data sistem'!HR549</f>
        <v>0</v>
      </c>
      <c r="DU549" s="3">
        <f>'data sistem'!IU549</f>
        <v>0</v>
      </c>
      <c r="DV549" s="3">
        <f>'data sistem'!HS549</f>
        <v>0</v>
      </c>
      <c r="DW549" s="3">
        <f>'data sistem'!IV549</f>
        <v>0</v>
      </c>
      <c r="DX549" s="3">
        <f>'data sistem'!HT549</f>
        <v>0</v>
      </c>
      <c r="DY549" s="3">
        <f>'data sistem'!IW549</f>
        <v>0</v>
      </c>
      <c r="DZ549" s="3">
        <f>'data sistem'!HU549</f>
        <v>0</v>
      </c>
      <c r="EA549" s="3">
        <f>'data sistem'!IX549</f>
        <v>0</v>
      </c>
    </row>
    <row r="550" spans="1:131" x14ac:dyDescent="0.3">
      <c r="A550" s="3" t="str">
        <f t="shared" si="8"/>
        <v>051022</v>
      </c>
      <c r="B550" s="3" t="e">
        <f>VLOOKUP('data sistem'!C550,kodeprodi!$A$2:$B$11,2,FALSE)</f>
        <v>#N/A</v>
      </c>
      <c r="C550" s="3">
        <f>'data sistem'!A550</f>
        <v>0</v>
      </c>
      <c r="D550" s="3">
        <f>'data sistem'!B550</f>
        <v>0</v>
      </c>
      <c r="E550" s="3">
        <f>'data sistem'!J550</f>
        <v>0</v>
      </c>
      <c r="F550" s="3">
        <f>'data sistem'!K550</f>
        <v>0</v>
      </c>
      <c r="G550" s="3">
        <f>2020-'data sistem'!E550</f>
        <v>2020</v>
      </c>
      <c r="H550" s="3">
        <f>1</f>
        <v>1</v>
      </c>
      <c r="I550" s="3">
        <f>2</f>
        <v>2</v>
      </c>
      <c r="J550" s="3">
        <f>3</f>
        <v>3</v>
      </c>
      <c r="K550" s="3">
        <f>3</f>
        <v>3</v>
      </c>
      <c r="L550" s="3">
        <f>1</f>
        <v>1</v>
      </c>
      <c r="M550" s="3">
        <f>2</f>
        <v>2</v>
      </c>
      <c r="N550" s="3">
        <f>1</f>
        <v>1</v>
      </c>
      <c r="O550" s="3" t="str">
        <f>IF('data sistem'!W550="tidak",3,IF('data sistem'!W550="ya",IF('data sistem'!DT550="sebelum lulus",1,IF('data sistem'!DT550="setelah lulus",2,"")),""))</f>
        <v/>
      </c>
      <c r="P550" s="3" t="str">
        <f>IF('data sistem'!DU550="0-3 bulan",1,IF('data sistem'!DU550="3-6 bulan",3,IF('data sistem'!DU550="6-12 bulan",6,IF('data sistem'!DU550="lebih dari 12 bulan",12,""))))</f>
        <v/>
      </c>
      <c r="Q550" s="3" t="str">
        <f>IF('data sistem'!DV550="0-3 bulan",1,IF('data sistem'!DV550="3-6 bulan",3,IF('data sistem'!DV550="6-12 bulan",6,IF('data sistem'!DV550="lebih dari 12 bulan",12,""))))</f>
        <v/>
      </c>
      <c r="R550" s="3">
        <f>'data sistem'!EA550</f>
        <v>0</v>
      </c>
      <c r="S550" s="3">
        <f>'data sistem'!EB550</f>
        <v>0</v>
      </c>
      <c r="T550" s="3">
        <f>'data sistem'!EC550</f>
        <v>0</v>
      </c>
      <c r="U550" s="3">
        <f>'data sistem'!ED550</f>
        <v>0</v>
      </c>
      <c r="V550" s="3">
        <f>'data sistem'!EE550</f>
        <v>0</v>
      </c>
      <c r="W550" s="3">
        <f>'data sistem'!EF550</f>
        <v>0</v>
      </c>
      <c r="X550" s="3">
        <f>'data sistem'!EG550</f>
        <v>0</v>
      </c>
      <c r="Y550" s="3" t="str">
        <f>IF('data sistem'!DW550="ya",1,IF('data sistem'!DW550="tidak",0,""))</f>
        <v/>
      </c>
      <c r="Z550" s="3">
        <f>'data sistem'!EM550</f>
        <v>0</v>
      </c>
      <c r="AA550" s="3">
        <f>'data sistem'!EH550</f>
        <v>0</v>
      </c>
      <c r="AB550" s="3">
        <f>'data sistem'!EI550</f>
        <v>0</v>
      </c>
      <c r="AC550" s="3">
        <f>'data sistem'!EJ550</f>
        <v>0</v>
      </c>
      <c r="AD550" s="3">
        <f>'data sistem'!EK550</f>
        <v>0</v>
      </c>
      <c r="AE550" s="3">
        <f>'data sistem'!EL550</f>
        <v>0</v>
      </c>
      <c r="AF550" s="3">
        <f>0</f>
        <v>0</v>
      </c>
      <c r="AH550" s="3">
        <f>IF('data sistem'!FB550="lebih dari 3",4,'data sistem'!FB550)</f>
        <v>0</v>
      </c>
      <c r="AI550" s="3" t="str">
        <f>IF('data sistem'!FF550="sebelum lulus",1,IF('data sistem'!FF550="setelah lulus",2,""))</f>
        <v/>
      </c>
      <c r="AJ550" s="3" t="str">
        <f>IF('data sistem'!FG550="0-3 bulan",1,IF('data sistem'!FG550="3-6 bulan",3,IF('data sistem'!FG550="6-12 bulan",6,IF('data sistem'!FG550="lebih dari 12 bulan",12,""))))</f>
        <v/>
      </c>
      <c r="AK550" s="3" t="str">
        <f>IF('data sistem'!FH550="0-3 bulan",1,IF('data sistem'!FH550="3-6 bulan",3,IF('data sistem'!FH550="6-12 bulan",6,IF('data sistem'!FH550="lebih dari 12 bulan",12,""))))</f>
        <v/>
      </c>
      <c r="AL550" s="3">
        <f>IF('data sistem'!FC550="lebih dari 3",4,'data sistem'!FC550)</f>
        <v>0</v>
      </c>
      <c r="AM550" s="3">
        <f>IF('data sistem'!FD550="lebih dari 3",4,'data sistem'!FD550)</f>
        <v>0</v>
      </c>
      <c r="AN550" s="3" t="str">
        <f>IF(LEFT('data sistem'!U550,7)="bekerja",1,IF(LEFT('data sistem'!U550,5)="tidak",2,""))</f>
        <v/>
      </c>
      <c r="AO550" s="3">
        <f>'data sistem'!M550*1</f>
        <v>0</v>
      </c>
      <c r="AP550" s="3">
        <f>'data sistem'!R550*2</f>
        <v>0</v>
      </c>
      <c r="AQ550" s="3">
        <f>'data sistem'!P550*3</f>
        <v>0</v>
      </c>
      <c r="AR550" s="3">
        <f>'data sistem'!Q550*4</f>
        <v>0</v>
      </c>
      <c r="AS550" s="3">
        <f>0</f>
        <v>0</v>
      </c>
      <c r="AU550" s="3">
        <f>IF('data sistem'!Q550="1",4,1)</f>
        <v>1</v>
      </c>
      <c r="AW550" s="3">
        <f>IF('data sistem'!AG550="bumn",1,IF('data sistem'!AG550="non-profit",2,IF('data sistem'!AG550="swasta",3,IF('data sistem'!AG550="wiraswasta",4,5))))</f>
        <v>5</v>
      </c>
      <c r="AX550" s="3">
        <f>IF(AW550=5,'data sistem'!AG550,"")</f>
        <v>0</v>
      </c>
      <c r="AY550" s="3">
        <f>IF('data sistem'!T550=0,1,'data sistem'!T550=0)</f>
        <v>1</v>
      </c>
      <c r="BA550" s="3">
        <f>IF('data sistem'!AM550="kurang dari 1 juta",1000000,IF('data sistem'!AM550="antara 1 dan 2 juta",2000000,IF('data sistem'!AM550="lebih dari 2 juta",3000000,IF('data sistem'!AM550="lebih dari 3 juta",4000000,0))))</f>
        <v>0</v>
      </c>
      <c r="BB550" s="3">
        <f>0</f>
        <v>0</v>
      </c>
      <c r="BC550" s="3">
        <f>IF('data sistem'!BI550="kurang dari 1 juta",1000000,IF('data sistem'!BI550="antara 1 dan 2 juta",2000000,IF('data sistem'!BI550="lebih dari 2 juta",3000000,IF('data sistem'!BI550="lebih dari 3 juta",4000000,0))))</f>
        <v>0</v>
      </c>
      <c r="BD550" s="3" t="str">
        <f>IF('data sistem'!DE550&gt;0,'data sistem'!DE550,"")</f>
        <v/>
      </c>
      <c r="BE550" s="3" t="str">
        <f>IF('data sistem'!DF550="lebih tinggi",1,IF('data sistem'!DF550="sama",2,IF('data sistem'!DF550="lebih rendah",3,IF('data sistem'!DF550="tidak perlu",4,""))))</f>
        <v/>
      </c>
      <c r="BF550" s="3">
        <f>'data sistem'!DG550*1</f>
        <v>0</v>
      </c>
      <c r="BG550" s="3">
        <f>'data sistem'!DH550*2</f>
        <v>0</v>
      </c>
      <c r="BH550" s="3">
        <f>'data sistem'!DI550*3</f>
        <v>0</v>
      </c>
      <c r="BI550" s="3">
        <f>'data sistem'!DJ550*4</f>
        <v>0</v>
      </c>
      <c r="BJ550" s="3">
        <f>'data sistem'!DK550*5</f>
        <v>0</v>
      </c>
      <c r="BK550" s="3">
        <f>'data sistem'!DL550*6</f>
        <v>0</v>
      </c>
      <c r="BL550" s="3">
        <f>'data sistem'!DM550*7</f>
        <v>0</v>
      </c>
      <c r="BM550" s="3">
        <f>'data sistem'!DN550*8</f>
        <v>0</v>
      </c>
      <c r="BN550" s="3">
        <f>'data sistem'!DO550*9</f>
        <v>0</v>
      </c>
      <c r="BO550" s="3">
        <f>'data sistem'!DP550*10</f>
        <v>0</v>
      </c>
      <c r="BP550" s="3">
        <f>'data sistem'!DQ550*11</f>
        <v>0</v>
      </c>
      <c r="BQ550" s="3">
        <f>'data sistem'!DR550*12</f>
        <v>0</v>
      </c>
      <c r="BR550" s="3">
        <v>0</v>
      </c>
      <c r="BT550" s="3">
        <f>'data sistem'!GU550</f>
        <v>0</v>
      </c>
      <c r="BU550" s="3">
        <f>'data sistem'!HX550</f>
        <v>0</v>
      </c>
      <c r="BV550" s="3">
        <f>'data sistem'!GV550</f>
        <v>0</v>
      </c>
      <c r="BW550" s="3">
        <f>'data sistem'!HY550</f>
        <v>0</v>
      </c>
      <c r="BX550" s="3">
        <f>'data sistem'!GW550</f>
        <v>0</v>
      </c>
      <c r="BY550" s="3">
        <f>'data sistem'!HV550</f>
        <v>0</v>
      </c>
      <c r="BZ550" s="3">
        <f>'data sistem'!HZ550</f>
        <v>0</v>
      </c>
      <c r="CA550" s="3">
        <f>'data sistem'!IY550</f>
        <v>0</v>
      </c>
      <c r="CB550" s="3">
        <f>'data sistem'!GX550</f>
        <v>0</v>
      </c>
      <c r="CC550" s="3">
        <f>'data sistem'!IA550</f>
        <v>0</v>
      </c>
      <c r="CD550" s="3">
        <f>'data sistem'!GY550</f>
        <v>0</v>
      </c>
      <c r="CE550" s="3">
        <f>'data sistem'!IB550</f>
        <v>0</v>
      </c>
      <c r="CF550" s="3">
        <f>'data sistem'!GZ550</f>
        <v>0</v>
      </c>
      <c r="CH550" s="3">
        <f>'data sistem'!IC550</f>
        <v>0</v>
      </c>
      <c r="CJ550" s="3">
        <f>'data sistem'!HA550</f>
        <v>0</v>
      </c>
      <c r="CK550" s="3">
        <f>'data sistem'!ID550</f>
        <v>0</v>
      </c>
      <c r="CL550" s="3">
        <f>'data sistem'!HB550</f>
        <v>0</v>
      </c>
      <c r="CM550" s="3">
        <f>'data sistem'!IE550</f>
        <v>0</v>
      </c>
      <c r="CN550" s="3">
        <f>'data sistem'!HC550</f>
        <v>0</v>
      </c>
      <c r="CO550" s="3">
        <f>'data sistem'!IF550</f>
        <v>0</v>
      </c>
      <c r="CP550" s="3">
        <f>'data sistem'!HD550</f>
        <v>0</v>
      </c>
      <c r="CQ550" s="3">
        <f>'data sistem'!IG550</f>
        <v>0</v>
      </c>
      <c r="CR550" s="3">
        <f>'data sistem'!HE550</f>
        <v>0</v>
      </c>
      <c r="CS550" s="3">
        <f>'data sistem'!IH550</f>
        <v>0</v>
      </c>
      <c r="CT550" s="3">
        <f>'data sistem'!HF550</f>
        <v>0</v>
      </c>
      <c r="CU550" s="3">
        <f>'data sistem'!II550</f>
        <v>0</v>
      </c>
      <c r="CV550" s="3">
        <f>'data sistem'!HG550</f>
        <v>0</v>
      </c>
      <c r="CW550" s="3">
        <f>'data sistem'!IJ550</f>
        <v>0</v>
      </c>
      <c r="CX550" s="3">
        <f>'data sistem'!HH550</f>
        <v>0</v>
      </c>
      <c r="CY550" s="3">
        <f>'data sistem'!IK550</f>
        <v>0</v>
      </c>
      <c r="CZ550" s="3">
        <f>'data sistem'!HI550</f>
        <v>0</v>
      </c>
      <c r="DA550" s="3">
        <f>'data sistem'!IL550</f>
        <v>0</v>
      </c>
      <c r="DB550" s="3">
        <f>'data sistem'!HJ550</f>
        <v>0</v>
      </c>
      <c r="DC550" s="3">
        <f>'data sistem'!IM550</f>
        <v>0</v>
      </c>
      <c r="DD550" s="3">
        <f>'data sistem'!HK550</f>
        <v>0</v>
      </c>
      <c r="DE550" s="3">
        <f>'data sistem'!IN550</f>
        <v>0</v>
      </c>
      <c r="DF550" s="3">
        <f>'data sistem'!HL550</f>
        <v>0</v>
      </c>
      <c r="DG550" s="3">
        <f>'data sistem'!IO550</f>
        <v>0</v>
      </c>
      <c r="DH550" s="3">
        <f>'data sistem'!HM550</f>
        <v>0</v>
      </c>
      <c r="DI550" s="3">
        <f>'data sistem'!HM550</f>
        <v>0</v>
      </c>
      <c r="DJ550" s="3">
        <f>'data sistem'!IP550</f>
        <v>0</v>
      </c>
      <c r="DK550" s="3">
        <f>'data sistem'!IP550</f>
        <v>0</v>
      </c>
      <c r="DL550" s="3">
        <f>'data sistem'!HN550</f>
        <v>0</v>
      </c>
      <c r="DM550" s="3">
        <f>'data sistem'!IQ550</f>
        <v>0</v>
      </c>
      <c r="DN550" s="3">
        <f>'data sistem'!HO550</f>
        <v>0</v>
      </c>
      <c r="DO550" s="3">
        <f>'data sistem'!IR550</f>
        <v>0</v>
      </c>
      <c r="DP550" s="3">
        <f>'data sistem'!HP550</f>
        <v>0</v>
      </c>
      <c r="DQ550" s="3">
        <f>'data sistem'!IS550</f>
        <v>0</v>
      </c>
      <c r="DR550" s="3">
        <f>'data sistem'!HQ550</f>
        <v>0</v>
      </c>
      <c r="DS550" s="3">
        <f>'data sistem'!IT550</f>
        <v>0</v>
      </c>
      <c r="DT550" s="3">
        <f>'data sistem'!HR550</f>
        <v>0</v>
      </c>
      <c r="DU550" s="3">
        <f>'data sistem'!IU550</f>
        <v>0</v>
      </c>
      <c r="DV550" s="3">
        <f>'data sistem'!HS550</f>
        <v>0</v>
      </c>
      <c r="DW550" s="3">
        <f>'data sistem'!IV550</f>
        <v>0</v>
      </c>
      <c r="DX550" s="3">
        <f>'data sistem'!HT550</f>
        <v>0</v>
      </c>
      <c r="DY550" s="3">
        <f>'data sistem'!IW550</f>
        <v>0</v>
      </c>
      <c r="DZ550" s="3">
        <f>'data sistem'!HU550</f>
        <v>0</v>
      </c>
      <c r="EA550" s="3">
        <f>'data sistem'!IX550</f>
        <v>0</v>
      </c>
    </row>
    <row r="551" spans="1:131" x14ac:dyDescent="0.3">
      <c r="A551" s="3" t="str">
        <f t="shared" si="8"/>
        <v>051022</v>
      </c>
      <c r="B551" s="3" t="e">
        <f>VLOOKUP('data sistem'!C551,kodeprodi!$A$2:$B$11,2,FALSE)</f>
        <v>#N/A</v>
      </c>
      <c r="C551" s="3">
        <f>'data sistem'!A551</f>
        <v>0</v>
      </c>
      <c r="D551" s="3">
        <f>'data sistem'!B551</f>
        <v>0</v>
      </c>
      <c r="E551" s="3">
        <f>'data sistem'!J551</f>
        <v>0</v>
      </c>
      <c r="F551" s="3">
        <f>'data sistem'!K551</f>
        <v>0</v>
      </c>
      <c r="G551" s="3">
        <f>2020-'data sistem'!E551</f>
        <v>2020</v>
      </c>
      <c r="H551" s="3">
        <f>1</f>
        <v>1</v>
      </c>
      <c r="I551" s="3">
        <f>2</f>
        <v>2</v>
      </c>
      <c r="J551" s="3">
        <f>3</f>
        <v>3</v>
      </c>
      <c r="K551" s="3">
        <f>3</f>
        <v>3</v>
      </c>
      <c r="L551" s="3">
        <f>1</f>
        <v>1</v>
      </c>
      <c r="M551" s="3">
        <f>2</f>
        <v>2</v>
      </c>
      <c r="N551" s="3">
        <f>1</f>
        <v>1</v>
      </c>
      <c r="O551" s="3" t="str">
        <f>IF('data sistem'!W551="tidak",3,IF('data sistem'!W551="ya",IF('data sistem'!DT551="sebelum lulus",1,IF('data sistem'!DT551="setelah lulus",2,"")),""))</f>
        <v/>
      </c>
      <c r="P551" s="3" t="str">
        <f>IF('data sistem'!DU551="0-3 bulan",1,IF('data sistem'!DU551="3-6 bulan",3,IF('data sistem'!DU551="6-12 bulan",6,IF('data sistem'!DU551="lebih dari 12 bulan",12,""))))</f>
        <v/>
      </c>
      <c r="Q551" s="3" t="str">
        <f>IF('data sistem'!DV551="0-3 bulan",1,IF('data sistem'!DV551="3-6 bulan",3,IF('data sistem'!DV551="6-12 bulan",6,IF('data sistem'!DV551="lebih dari 12 bulan",12,""))))</f>
        <v/>
      </c>
      <c r="R551" s="3">
        <f>'data sistem'!EA551</f>
        <v>0</v>
      </c>
      <c r="S551" s="3">
        <f>'data sistem'!EB551</f>
        <v>0</v>
      </c>
      <c r="T551" s="3">
        <f>'data sistem'!EC551</f>
        <v>0</v>
      </c>
      <c r="U551" s="3">
        <f>'data sistem'!ED551</f>
        <v>0</v>
      </c>
      <c r="V551" s="3">
        <f>'data sistem'!EE551</f>
        <v>0</v>
      </c>
      <c r="W551" s="3">
        <f>'data sistem'!EF551</f>
        <v>0</v>
      </c>
      <c r="X551" s="3">
        <f>'data sistem'!EG551</f>
        <v>0</v>
      </c>
      <c r="Y551" s="3" t="str">
        <f>IF('data sistem'!DW551="ya",1,IF('data sistem'!DW551="tidak",0,""))</f>
        <v/>
      </c>
      <c r="Z551" s="3">
        <f>'data sistem'!EM551</f>
        <v>0</v>
      </c>
      <c r="AA551" s="3">
        <f>'data sistem'!EH551</f>
        <v>0</v>
      </c>
      <c r="AB551" s="3">
        <f>'data sistem'!EI551</f>
        <v>0</v>
      </c>
      <c r="AC551" s="3">
        <f>'data sistem'!EJ551</f>
        <v>0</v>
      </c>
      <c r="AD551" s="3">
        <f>'data sistem'!EK551</f>
        <v>0</v>
      </c>
      <c r="AE551" s="3">
        <f>'data sistem'!EL551</f>
        <v>0</v>
      </c>
      <c r="AF551" s="3">
        <f>0</f>
        <v>0</v>
      </c>
      <c r="AH551" s="3">
        <f>IF('data sistem'!FB551="lebih dari 3",4,'data sistem'!FB551)</f>
        <v>0</v>
      </c>
      <c r="AI551" s="3" t="str">
        <f>IF('data sistem'!FF551="sebelum lulus",1,IF('data sistem'!FF551="setelah lulus",2,""))</f>
        <v/>
      </c>
      <c r="AJ551" s="3" t="str">
        <f>IF('data sistem'!FG551="0-3 bulan",1,IF('data sistem'!FG551="3-6 bulan",3,IF('data sistem'!FG551="6-12 bulan",6,IF('data sistem'!FG551="lebih dari 12 bulan",12,""))))</f>
        <v/>
      </c>
      <c r="AK551" s="3" t="str">
        <f>IF('data sistem'!FH551="0-3 bulan",1,IF('data sistem'!FH551="3-6 bulan",3,IF('data sistem'!FH551="6-12 bulan",6,IF('data sistem'!FH551="lebih dari 12 bulan",12,""))))</f>
        <v/>
      </c>
      <c r="AL551" s="3">
        <f>IF('data sistem'!FC551="lebih dari 3",4,'data sistem'!FC551)</f>
        <v>0</v>
      </c>
      <c r="AM551" s="3">
        <f>IF('data sistem'!FD551="lebih dari 3",4,'data sistem'!FD551)</f>
        <v>0</v>
      </c>
      <c r="AN551" s="3" t="str">
        <f>IF(LEFT('data sistem'!U551,7)="bekerja",1,IF(LEFT('data sistem'!U551,5)="tidak",2,""))</f>
        <v/>
      </c>
      <c r="AO551" s="3">
        <f>'data sistem'!M551*1</f>
        <v>0</v>
      </c>
      <c r="AP551" s="3">
        <f>'data sistem'!R551*2</f>
        <v>0</v>
      </c>
      <c r="AQ551" s="3">
        <f>'data sistem'!P551*3</f>
        <v>0</v>
      </c>
      <c r="AR551" s="3">
        <f>'data sistem'!Q551*4</f>
        <v>0</v>
      </c>
      <c r="AS551" s="3">
        <f>0</f>
        <v>0</v>
      </c>
      <c r="AU551" s="3">
        <f>IF('data sistem'!Q551="1",4,1)</f>
        <v>1</v>
      </c>
      <c r="AW551" s="3">
        <f>IF('data sistem'!AG551="bumn",1,IF('data sistem'!AG551="non-profit",2,IF('data sistem'!AG551="swasta",3,IF('data sistem'!AG551="wiraswasta",4,5))))</f>
        <v>5</v>
      </c>
      <c r="AX551" s="3">
        <f>IF(AW551=5,'data sistem'!AG551,"")</f>
        <v>0</v>
      </c>
      <c r="AY551" s="3">
        <f>IF('data sistem'!T551=0,1,'data sistem'!T551=0)</f>
        <v>1</v>
      </c>
      <c r="BA551" s="3">
        <f>IF('data sistem'!AM551="kurang dari 1 juta",1000000,IF('data sistem'!AM551="antara 1 dan 2 juta",2000000,IF('data sistem'!AM551="lebih dari 2 juta",3000000,IF('data sistem'!AM551="lebih dari 3 juta",4000000,0))))</f>
        <v>0</v>
      </c>
      <c r="BB551" s="3">
        <f>0</f>
        <v>0</v>
      </c>
      <c r="BC551" s="3">
        <f>IF('data sistem'!BI551="kurang dari 1 juta",1000000,IF('data sistem'!BI551="antara 1 dan 2 juta",2000000,IF('data sistem'!BI551="lebih dari 2 juta",3000000,IF('data sistem'!BI551="lebih dari 3 juta",4000000,0))))</f>
        <v>0</v>
      </c>
      <c r="BD551" s="3" t="str">
        <f>IF('data sistem'!DE551&gt;0,'data sistem'!DE551,"")</f>
        <v/>
      </c>
      <c r="BE551" s="3" t="str">
        <f>IF('data sistem'!DF551="lebih tinggi",1,IF('data sistem'!DF551="sama",2,IF('data sistem'!DF551="lebih rendah",3,IF('data sistem'!DF551="tidak perlu",4,""))))</f>
        <v/>
      </c>
      <c r="BF551" s="3">
        <f>'data sistem'!DG551*1</f>
        <v>0</v>
      </c>
      <c r="BG551" s="3">
        <f>'data sistem'!DH551*2</f>
        <v>0</v>
      </c>
      <c r="BH551" s="3">
        <f>'data sistem'!DI551*3</f>
        <v>0</v>
      </c>
      <c r="BI551" s="3">
        <f>'data sistem'!DJ551*4</f>
        <v>0</v>
      </c>
      <c r="BJ551" s="3">
        <f>'data sistem'!DK551*5</f>
        <v>0</v>
      </c>
      <c r="BK551" s="3">
        <f>'data sistem'!DL551*6</f>
        <v>0</v>
      </c>
      <c r="BL551" s="3">
        <f>'data sistem'!DM551*7</f>
        <v>0</v>
      </c>
      <c r="BM551" s="3">
        <f>'data sistem'!DN551*8</f>
        <v>0</v>
      </c>
      <c r="BN551" s="3">
        <f>'data sistem'!DO551*9</f>
        <v>0</v>
      </c>
      <c r="BO551" s="3">
        <f>'data sistem'!DP551*10</f>
        <v>0</v>
      </c>
      <c r="BP551" s="3">
        <f>'data sistem'!DQ551*11</f>
        <v>0</v>
      </c>
      <c r="BQ551" s="3">
        <f>'data sistem'!DR551*12</f>
        <v>0</v>
      </c>
      <c r="BR551" s="3">
        <v>0</v>
      </c>
      <c r="BT551" s="3">
        <f>'data sistem'!GU551</f>
        <v>0</v>
      </c>
      <c r="BU551" s="3">
        <f>'data sistem'!HX551</f>
        <v>0</v>
      </c>
      <c r="BV551" s="3">
        <f>'data sistem'!GV551</f>
        <v>0</v>
      </c>
      <c r="BW551" s="3">
        <f>'data sistem'!HY551</f>
        <v>0</v>
      </c>
      <c r="BX551" s="3">
        <f>'data sistem'!GW551</f>
        <v>0</v>
      </c>
      <c r="BY551" s="3">
        <f>'data sistem'!HV551</f>
        <v>0</v>
      </c>
      <c r="BZ551" s="3">
        <f>'data sistem'!HZ551</f>
        <v>0</v>
      </c>
      <c r="CA551" s="3">
        <f>'data sistem'!IY551</f>
        <v>0</v>
      </c>
      <c r="CB551" s="3">
        <f>'data sistem'!GX551</f>
        <v>0</v>
      </c>
      <c r="CC551" s="3">
        <f>'data sistem'!IA551</f>
        <v>0</v>
      </c>
      <c r="CD551" s="3">
        <f>'data sistem'!GY551</f>
        <v>0</v>
      </c>
      <c r="CE551" s="3">
        <f>'data sistem'!IB551</f>
        <v>0</v>
      </c>
      <c r="CF551" s="3">
        <f>'data sistem'!GZ551</f>
        <v>0</v>
      </c>
      <c r="CH551" s="3">
        <f>'data sistem'!IC551</f>
        <v>0</v>
      </c>
      <c r="CJ551" s="3">
        <f>'data sistem'!HA551</f>
        <v>0</v>
      </c>
      <c r="CK551" s="3">
        <f>'data sistem'!ID551</f>
        <v>0</v>
      </c>
      <c r="CL551" s="3">
        <f>'data sistem'!HB551</f>
        <v>0</v>
      </c>
      <c r="CM551" s="3">
        <f>'data sistem'!IE551</f>
        <v>0</v>
      </c>
      <c r="CN551" s="3">
        <f>'data sistem'!HC551</f>
        <v>0</v>
      </c>
      <c r="CO551" s="3">
        <f>'data sistem'!IF551</f>
        <v>0</v>
      </c>
      <c r="CP551" s="3">
        <f>'data sistem'!HD551</f>
        <v>0</v>
      </c>
      <c r="CQ551" s="3">
        <f>'data sistem'!IG551</f>
        <v>0</v>
      </c>
      <c r="CR551" s="3">
        <f>'data sistem'!HE551</f>
        <v>0</v>
      </c>
      <c r="CS551" s="3">
        <f>'data sistem'!IH551</f>
        <v>0</v>
      </c>
      <c r="CT551" s="3">
        <f>'data sistem'!HF551</f>
        <v>0</v>
      </c>
      <c r="CU551" s="3">
        <f>'data sistem'!II551</f>
        <v>0</v>
      </c>
      <c r="CV551" s="3">
        <f>'data sistem'!HG551</f>
        <v>0</v>
      </c>
      <c r="CW551" s="3">
        <f>'data sistem'!IJ551</f>
        <v>0</v>
      </c>
      <c r="CX551" s="3">
        <f>'data sistem'!HH551</f>
        <v>0</v>
      </c>
      <c r="CY551" s="3">
        <f>'data sistem'!IK551</f>
        <v>0</v>
      </c>
      <c r="CZ551" s="3">
        <f>'data sistem'!HI551</f>
        <v>0</v>
      </c>
      <c r="DA551" s="3">
        <f>'data sistem'!IL551</f>
        <v>0</v>
      </c>
      <c r="DB551" s="3">
        <f>'data sistem'!HJ551</f>
        <v>0</v>
      </c>
      <c r="DC551" s="3">
        <f>'data sistem'!IM551</f>
        <v>0</v>
      </c>
      <c r="DD551" s="3">
        <f>'data sistem'!HK551</f>
        <v>0</v>
      </c>
      <c r="DE551" s="3">
        <f>'data sistem'!IN551</f>
        <v>0</v>
      </c>
      <c r="DF551" s="3">
        <f>'data sistem'!HL551</f>
        <v>0</v>
      </c>
      <c r="DG551" s="3">
        <f>'data sistem'!IO551</f>
        <v>0</v>
      </c>
      <c r="DH551" s="3">
        <f>'data sistem'!HM551</f>
        <v>0</v>
      </c>
      <c r="DI551" s="3">
        <f>'data sistem'!HM551</f>
        <v>0</v>
      </c>
      <c r="DJ551" s="3">
        <f>'data sistem'!IP551</f>
        <v>0</v>
      </c>
      <c r="DK551" s="3">
        <f>'data sistem'!IP551</f>
        <v>0</v>
      </c>
      <c r="DL551" s="3">
        <f>'data sistem'!HN551</f>
        <v>0</v>
      </c>
      <c r="DM551" s="3">
        <f>'data sistem'!IQ551</f>
        <v>0</v>
      </c>
      <c r="DN551" s="3">
        <f>'data sistem'!HO551</f>
        <v>0</v>
      </c>
      <c r="DO551" s="3">
        <f>'data sistem'!IR551</f>
        <v>0</v>
      </c>
      <c r="DP551" s="3">
        <f>'data sistem'!HP551</f>
        <v>0</v>
      </c>
      <c r="DQ551" s="3">
        <f>'data sistem'!IS551</f>
        <v>0</v>
      </c>
      <c r="DR551" s="3">
        <f>'data sistem'!HQ551</f>
        <v>0</v>
      </c>
      <c r="DS551" s="3">
        <f>'data sistem'!IT551</f>
        <v>0</v>
      </c>
      <c r="DT551" s="3">
        <f>'data sistem'!HR551</f>
        <v>0</v>
      </c>
      <c r="DU551" s="3">
        <f>'data sistem'!IU551</f>
        <v>0</v>
      </c>
      <c r="DV551" s="3">
        <f>'data sistem'!HS551</f>
        <v>0</v>
      </c>
      <c r="DW551" s="3">
        <f>'data sistem'!IV551</f>
        <v>0</v>
      </c>
      <c r="DX551" s="3">
        <f>'data sistem'!HT551</f>
        <v>0</v>
      </c>
      <c r="DY551" s="3">
        <f>'data sistem'!IW551</f>
        <v>0</v>
      </c>
      <c r="DZ551" s="3">
        <f>'data sistem'!HU551</f>
        <v>0</v>
      </c>
      <c r="EA551" s="3">
        <f>'data sistem'!IX551</f>
        <v>0</v>
      </c>
    </row>
    <row r="552" spans="1:131" x14ac:dyDescent="0.3">
      <c r="A552" s="3" t="str">
        <f t="shared" si="8"/>
        <v>051022</v>
      </c>
      <c r="B552" s="3" t="e">
        <f>VLOOKUP('data sistem'!C552,kodeprodi!$A$2:$B$11,2,FALSE)</f>
        <v>#N/A</v>
      </c>
      <c r="C552" s="3">
        <f>'data sistem'!A552</f>
        <v>0</v>
      </c>
      <c r="D552" s="3">
        <f>'data sistem'!B552</f>
        <v>0</v>
      </c>
      <c r="E552" s="3">
        <f>'data sistem'!J552</f>
        <v>0</v>
      </c>
      <c r="F552" s="3">
        <f>'data sistem'!K552</f>
        <v>0</v>
      </c>
      <c r="G552" s="3">
        <f>2020-'data sistem'!E552</f>
        <v>2020</v>
      </c>
      <c r="H552" s="3">
        <f>1</f>
        <v>1</v>
      </c>
      <c r="I552" s="3">
        <f>2</f>
        <v>2</v>
      </c>
      <c r="J552" s="3">
        <f>3</f>
        <v>3</v>
      </c>
      <c r="K552" s="3">
        <f>3</f>
        <v>3</v>
      </c>
      <c r="L552" s="3">
        <f>1</f>
        <v>1</v>
      </c>
      <c r="M552" s="3">
        <f>2</f>
        <v>2</v>
      </c>
      <c r="N552" s="3">
        <f>1</f>
        <v>1</v>
      </c>
      <c r="O552" s="3" t="str">
        <f>IF('data sistem'!W552="tidak",3,IF('data sistem'!W552="ya",IF('data sistem'!DT552="sebelum lulus",1,IF('data sistem'!DT552="setelah lulus",2,"")),""))</f>
        <v/>
      </c>
      <c r="P552" s="3" t="str">
        <f>IF('data sistem'!DU552="0-3 bulan",1,IF('data sistem'!DU552="3-6 bulan",3,IF('data sistem'!DU552="6-12 bulan",6,IF('data sistem'!DU552="lebih dari 12 bulan",12,""))))</f>
        <v/>
      </c>
      <c r="Q552" s="3" t="str">
        <f>IF('data sistem'!DV552="0-3 bulan",1,IF('data sistem'!DV552="3-6 bulan",3,IF('data sistem'!DV552="6-12 bulan",6,IF('data sistem'!DV552="lebih dari 12 bulan",12,""))))</f>
        <v/>
      </c>
      <c r="R552" s="3">
        <f>'data sistem'!EA552</f>
        <v>0</v>
      </c>
      <c r="S552" s="3">
        <f>'data sistem'!EB552</f>
        <v>0</v>
      </c>
      <c r="T552" s="3">
        <f>'data sistem'!EC552</f>
        <v>0</v>
      </c>
      <c r="U552" s="3">
        <f>'data sistem'!ED552</f>
        <v>0</v>
      </c>
      <c r="V552" s="3">
        <f>'data sistem'!EE552</f>
        <v>0</v>
      </c>
      <c r="W552" s="3">
        <f>'data sistem'!EF552</f>
        <v>0</v>
      </c>
      <c r="X552" s="3">
        <f>'data sistem'!EG552</f>
        <v>0</v>
      </c>
      <c r="Y552" s="3" t="str">
        <f>IF('data sistem'!DW552="ya",1,IF('data sistem'!DW552="tidak",0,""))</f>
        <v/>
      </c>
      <c r="Z552" s="3">
        <f>'data sistem'!EM552</f>
        <v>0</v>
      </c>
      <c r="AA552" s="3">
        <f>'data sistem'!EH552</f>
        <v>0</v>
      </c>
      <c r="AB552" s="3">
        <f>'data sistem'!EI552</f>
        <v>0</v>
      </c>
      <c r="AC552" s="3">
        <f>'data sistem'!EJ552</f>
        <v>0</v>
      </c>
      <c r="AD552" s="3">
        <f>'data sistem'!EK552</f>
        <v>0</v>
      </c>
      <c r="AE552" s="3">
        <f>'data sistem'!EL552</f>
        <v>0</v>
      </c>
      <c r="AF552" s="3">
        <f>0</f>
        <v>0</v>
      </c>
      <c r="AH552" s="3">
        <f>IF('data sistem'!FB552="lebih dari 3",4,'data sistem'!FB552)</f>
        <v>0</v>
      </c>
      <c r="AI552" s="3" t="str">
        <f>IF('data sistem'!FF552="sebelum lulus",1,IF('data sistem'!FF552="setelah lulus",2,""))</f>
        <v/>
      </c>
      <c r="AJ552" s="3" t="str">
        <f>IF('data sistem'!FG552="0-3 bulan",1,IF('data sistem'!FG552="3-6 bulan",3,IF('data sistem'!FG552="6-12 bulan",6,IF('data sistem'!FG552="lebih dari 12 bulan",12,""))))</f>
        <v/>
      </c>
      <c r="AK552" s="3" t="str">
        <f>IF('data sistem'!FH552="0-3 bulan",1,IF('data sistem'!FH552="3-6 bulan",3,IF('data sistem'!FH552="6-12 bulan",6,IF('data sistem'!FH552="lebih dari 12 bulan",12,""))))</f>
        <v/>
      </c>
      <c r="AL552" s="3">
        <f>IF('data sistem'!FC552="lebih dari 3",4,'data sistem'!FC552)</f>
        <v>0</v>
      </c>
      <c r="AM552" s="3">
        <f>IF('data sistem'!FD552="lebih dari 3",4,'data sistem'!FD552)</f>
        <v>0</v>
      </c>
      <c r="AN552" s="3" t="str">
        <f>IF(LEFT('data sistem'!U552,7)="bekerja",1,IF(LEFT('data sistem'!U552,5)="tidak",2,""))</f>
        <v/>
      </c>
      <c r="AO552" s="3">
        <f>'data sistem'!M552*1</f>
        <v>0</v>
      </c>
      <c r="AP552" s="3">
        <f>'data sistem'!R552*2</f>
        <v>0</v>
      </c>
      <c r="AQ552" s="3">
        <f>'data sistem'!P552*3</f>
        <v>0</v>
      </c>
      <c r="AR552" s="3">
        <f>'data sistem'!Q552*4</f>
        <v>0</v>
      </c>
      <c r="AS552" s="3">
        <f>0</f>
        <v>0</v>
      </c>
      <c r="AU552" s="3">
        <f>IF('data sistem'!Q552="1",4,1)</f>
        <v>1</v>
      </c>
      <c r="AW552" s="3">
        <f>IF('data sistem'!AG552="bumn",1,IF('data sistem'!AG552="non-profit",2,IF('data sistem'!AG552="swasta",3,IF('data sistem'!AG552="wiraswasta",4,5))))</f>
        <v>5</v>
      </c>
      <c r="AX552" s="3">
        <f>IF(AW552=5,'data sistem'!AG552,"")</f>
        <v>0</v>
      </c>
      <c r="AY552" s="3">
        <f>IF('data sistem'!T552=0,1,'data sistem'!T552=0)</f>
        <v>1</v>
      </c>
      <c r="BA552" s="3">
        <f>IF('data sistem'!AM552="kurang dari 1 juta",1000000,IF('data sistem'!AM552="antara 1 dan 2 juta",2000000,IF('data sistem'!AM552="lebih dari 2 juta",3000000,IF('data sistem'!AM552="lebih dari 3 juta",4000000,0))))</f>
        <v>0</v>
      </c>
      <c r="BB552" s="3">
        <f>0</f>
        <v>0</v>
      </c>
      <c r="BC552" s="3">
        <f>IF('data sistem'!BI552="kurang dari 1 juta",1000000,IF('data sistem'!BI552="antara 1 dan 2 juta",2000000,IF('data sistem'!BI552="lebih dari 2 juta",3000000,IF('data sistem'!BI552="lebih dari 3 juta",4000000,0))))</f>
        <v>0</v>
      </c>
      <c r="BD552" s="3" t="str">
        <f>IF('data sistem'!DE552&gt;0,'data sistem'!DE552,"")</f>
        <v/>
      </c>
      <c r="BE552" s="3" t="str">
        <f>IF('data sistem'!DF552="lebih tinggi",1,IF('data sistem'!DF552="sama",2,IF('data sistem'!DF552="lebih rendah",3,IF('data sistem'!DF552="tidak perlu",4,""))))</f>
        <v/>
      </c>
      <c r="BF552" s="3">
        <f>'data sistem'!DG552*1</f>
        <v>0</v>
      </c>
      <c r="BG552" s="3">
        <f>'data sistem'!DH552*2</f>
        <v>0</v>
      </c>
      <c r="BH552" s="3">
        <f>'data sistem'!DI552*3</f>
        <v>0</v>
      </c>
      <c r="BI552" s="3">
        <f>'data sistem'!DJ552*4</f>
        <v>0</v>
      </c>
      <c r="BJ552" s="3">
        <f>'data sistem'!DK552*5</f>
        <v>0</v>
      </c>
      <c r="BK552" s="3">
        <f>'data sistem'!DL552*6</f>
        <v>0</v>
      </c>
      <c r="BL552" s="3">
        <f>'data sistem'!DM552*7</f>
        <v>0</v>
      </c>
      <c r="BM552" s="3">
        <f>'data sistem'!DN552*8</f>
        <v>0</v>
      </c>
      <c r="BN552" s="3">
        <f>'data sistem'!DO552*9</f>
        <v>0</v>
      </c>
      <c r="BO552" s="3">
        <f>'data sistem'!DP552*10</f>
        <v>0</v>
      </c>
      <c r="BP552" s="3">
        <f>'data sistem'!DQ552*11</f>
        <v>0</v>
      </c>
      <c r="BQ552" s="3">
        <f>'data sistem'!DR552*12</f>
        <v>0</v>
      </c>
      <c r="BR552" s="3">
        <v>0</v>
      </c>
      <c r="BT552" s="3">
        <f>'data sistem'!GU552</f>
        <v>0</v>
      </c>
      <c r="BU552" s="3">
        <f>'data sistem'!HX552</f>
        <v>0</v>
      </c>
      <c r="BV552" s="3">
        <f>'data sistem'!GV552</f>
        <v>0</v>
      </c>
      <c r="BW552" s="3">
        <f>'data sistem'!HY552</f>
        <v>0</v>
      </c>
      <c r="BX552" s="3">
        <f>'data sistem'!GW552</f>
        <v>0</v>
      </c>
      <c r="BY552" s="3">
        <f>'data sistem'!HV552</f>
        <v>0</v>
      </c>
      <c r="BZ552" s="3">
        <f>'data sistem'!HZ552</f>
        <v>0</v>
      </c>
      <c r="CA552" s="3">
        <f>'data sistem'!IY552</f>
        <v>0</v>
      </c>
      <c r="CB552" s="3">
        <f>'data sistem'!GX552</f>
        <v>0</v>
      </c>
      <c r="CC552" s="3">
        <f>'data sistem'!IA552</f>
        <v>0</v>
      </c>
      <c r="CD552" s="3">
        <f>'data sistem'!GY552</f>
        <v>0</v>
      </c>
      <c r="CE552" s="3">
        <f>'data sistem'!IB552</f>
        <v>0</v>
      </c>
      <c r="CF552" s="3">
        <f>'data sistem'!GZ552</f>
        <v>0</v>
      </c>
      <c r="CH552" s="3">
        <f>'data sistem'!IC552</f>
        <v>0</v>
      </c>
      <c r="CJ552" s="3">
        <f>'data sistem'!HA552</f>
        <v>0</v>
      </c>
      <c r="CK552" s="3">
        <f>'data sistem'!ID552</f>
        <v>0</v>
      </c>
      <c r="CL552" s="3">
        <f>'data sistem'!HB552</f>
        <v>0</v>
      </c>
      <c r="CM552" s="3">
        <f>'data sistem'!IE552</f>
        <v>0</v>
      </c>
      <c r="CN552" s="3">
        <f>'data sistem'!HC552</f>
        <v>0</v>
      </c>
      <c r="CO552" s="3">
        <f>'data sistem'!IF552</f>
        <v>0</v>
      </c>
      <c r="CP552" s="3">
        <f>'data sistem'!HD552</f>
        <v>0</v>
      </c>
      <c r="CQ552" s="3">
        <f>'data sistem'!IG552</f>
        <v>0</v>
      </c>
      <c r="CR552" s="3">
        <f>'data sistem'!HE552</f>
        <v>0</v>
      </c>
      <c r="CS552" s="3">
        <f>'data sistem'!IH552</f>
        <v>0</v>
      </c>
      <c r="CT552" s="3">
        <f>'data sistem'!HF552</f>
        <v>0</v>
      </c>
      <c r="CU552" s="3">
        <f>'data sistem'!II552</f>
        <v>0</v>
      </c>
      <c r="CV552" s="3">
        <f>'data sistem'!HG552</f>
        <v>0</v>
      </c>
      <c r="CW552" s="3">
        <f>'data sistem'!IJ552</f>
        <v>0</v>
      </c>
      <c r="CX552" s="3">
        <f>'data sistem'!HH552</f>
        <v>0</v>
      </c>
      <c r="CY552" s="3">
        <f>'data sistem'!IK552</f>
        <v>0</v>
      </c>
      <c r="CZ552" s="3">
        <f>'data sistem'!HI552</f>
        <v>0</v>
      </c>
      <c r="DA552" s="3">
        <f>'data sistem'!IL552</f>
        <v>0</v>
      </c>
      <c r="DB552" s="3">
        <f>'data sistem'!HJ552</f>
        <v>0</v>
      </c>
      <c r="DC552" s="3">
        <f>'data sistem'!IM552</f>
        <v>0</v>
      </c>
      <c r="DD552" s="3">
        <f>'data sistem'!HK552</f>
        <v>0</v>
      </c>
      <c r="DE552" s="3">
        <f>'data sistem'!IN552</f>
        <v>0</v>
      </c>
      <c r="DF552" s="3">
        <f>'data sistem'!HL552</f>
        <v>0</v>
      </c>
      <c r="DG552" s="3">
        <f>'data sistem'!IO552</f>
        <v>0</v>
      </c>
      <c r="DH552" s="3">
        <f>'data sistem'!HM552</f>
        <v>0</v>
      </c>
      <c r="DI552" s="3">
        <f>'data sistem'!HM552</f>
        <v>0</v>
      </c>
      <c r="DJ552" s="3">
        <f>'data sistem'!IP552</f>
        <v>0</v>
      </c>
      <c r="DK552" s="3">
        <f>'data sistem'!IP552</f>
        <v>0</v>
      </c>
      <c r="DL552" s="3">
        <f>'data sistem'!HN552</f>
        <v>0</v>
      </c>
      <c r="DM552" s="3">
        <f>'data sistem'!IQ552</f>
        <v>0</v>
      </c>
      <c r="DN552" s="3">
        <f>'data sistem'!HO552</f>
        <v>0</v>
      </c>
      <c r="DO552" s="3">
        <f>'data sistem'!IR552</f>
        <v>0</v>
      </c>
      <c r="DP552" s="3">
        <f>'data sistem'!HP552</f>
        <v>0</v>
      </c>
      <c r="DQ552" s="3">
        <f>'data sistem'!IS552</f>
        <v>0</v>
      </c>
      <c r="DR552" s="3">
        <f>'data sistem'!HQ552</f>
        <v>0</v>
      </c>
      <c r="DS552" s="3">
        <f>'data sistem'!IT552</f>
        <v>0</v>
      </c>
      <c r="DT552" s="3">
        <f>'data sistem'!HR552</f>
        <v>0</v>
      </c>
      <c r="DU552" s="3">
        <f>'data sistem'!IU552</f>
        <v>0</v>
      </c>
      <c r="DV552" s="3">
        <f>'data sistem'!HS552</f>
        <v>0</v>
      </c>
      <c r="DW552" s="3">
        <f>'data sistem'!IV552</f>
        <v>0</v>
      </c>
      <c r="DX552" s="3">
        <f>'data sistem'!HT552</f>
        <v>0</v>
      </c>
      <c r="DY552" s="3">
        <f>'data sistem'!IW552</f>
        <v>0</v>
      </c>
      <c r="DZ552" s="3">
        <f>'data sistem'!HU552</f>
        <v>0</v>
      </c>
      <c r="EA552" s="3">
        <f>'data sistem'!IX552</f>
        <v>0</v>
      </c>
    </row>
    <row r="553" spans="1:131" x14ac:dyDescent="0.3">
      <c r="A553" s="3" t="str">
        <f t="shared" si="8"/>
        <v>051022</v>
      </c>
      <c r="B553" s="3" t="e">
        <f>VLOOKUP('data sistem'!C553,kodeprodi!$A$2:$B$11,2,FALSE)</f>
        <v>#N/A</v>
      </c>
      <c r="C553" s="3">
        <f>'data sistem'!A553</f>
        <v>0</v>
      </c>
      <c r="D553" s="3">
        <f>'data sistem'!B553</f>
        <v>0</v>
      </c>
      <c r="E553" s="3">
        <f>'data sistem'!J553</f>
        <v>0</v>
      </c>
      <c r="F553" s="3">
        <f>'data sistem'!K553</f>
        <v>0</v>
      </c>
      <c r="G553" s="3">
        <f>2020-'data sistem'!E553</f>
        <v>2020</v>
      </c>
      <c r="H553" s="3">
        <f>1</f>
        <v>1</v>
      </c>
      <c r="I553" s="3">
        <f>2</f>
        <v>2</v>
      </c>
      <c r="J553" s="3">
        <f>3</f>
        <v>3</v>
      </c>
      <c r="K553" s="3">
        <f>3</f>
        <v>3</v>
      </c>
      <c r="L553" s="3">
        <f>1</f>
        <v>1</v>
      </c>
      <c r="M553" s="3">
        <f>2</f>
        <v>2</v>
      </c>
      <c r="N553" s="3">
        <f>1</f>
        <v>1</v>
      </c>
      <c r="O553" s="3" t="str">
        <f>IF('data sistem'!W553="tidak",3,IF('data sistem'!W553="ya",IF('data sistem'!DT553="sebelum lulus",1,IF('data sistem'!DT553="setelah lulus",2,"")),""))</f>
        <v/>
      </c>
      <c r="P553" s="3" t="str">
        <f>IF('data sistem'!DU553="0-3 bulan",1,IF('data sistem'!DU553="3-6 bulan",3,IF('data sistem'!DU553="6-12 bulan",6,IF('data sistem'!DU553="lebih dari 12 bulan",12,""))))</f>
        <v/>
      </c>
      <c r="Q553" s="3" t="str">
        <f>IF('data sistem'!DV553="0-3 bulan",1,IF('data sistem'!DV553="3-6 bulan",3,IF('data sistem'!DV553="6-12 bulan",6,IF('data sistem'!DV553="lebih dari 12 bulan",12,""))))</f>
        <v/>
      </c>
      <c r="R553" s="3">
        <f>'data sistem'!EA553</f>
        <v>0</v>
      </c>
      <c r="S553" s="3">
        <f>'data sistem'!EB553</f>
        <v>0</v>
      </c>
      <c r="T553" s="3">
        <f>'data sistem'!EC553</f>
        <v>0</v>
      </c>
      <c r="U553" s="3">
        <f>'data sistem'!ED553</f>
        <v>0</v>
      </c>
      <c r="V553" s="3">
        <f>'data sistem'!EE553</f>
        <v>0</v>
      </c>
      <c r="W553" s="3">
        <f>'data sistem'!EF553</f>
        <v>0</v>
      </c>
      <c r="X553" s="3">
        <f>'data sistem'!EG553</f>
        <v>0</v>
      </c>
      <c r="Y553" s="3" t="str">
        <f>IF('data sistem'!DW553="ya",1,IF('data sistem'!DW553="tidak",0,""))</f>
        <v/>
      </c>
      <c r="Z553" s="3">
        <f>'data sistem'!EM553</f>
        <v>0</v>
      </c>
      <c r="AA553" s="3">
        <f>'data sistem'!EH553</f>
        <v>0</v>
      </c>
      <c r="AB553" s="3">
        <f>'data sistem'!EI553</f>
        <v>0</v>
      </c>
      <c r="AC553" s="3">
        <f>'data sistem'!EJ553</f>
        <v>0</v>
      </c>
      <c r="AD553" s="3">
        <f>'data sistem'!EK553</f>
        <v>0</v>
      </c>
      <c r="AE553" s="3">
        <f>'data sistem'!EL553</f>
        <v>0</v>
      </c>
      <c r="AF553" s="3">
        <f>0</f>
        <v>0</v>
      </c>
      <c r="AH553" s="3">
        <f>IF('data sistem'!FB553="lebih dari 3",4,'data sistem'!FB553)</f>
        <v>0</v>
      </c>
      <c r="AI553" s="3" t="str">
        <f>IF('data sistem'!FF553="sebelum lulus",1,IF('data sistem'!FF553="setelah lulus",2,""))</f>
        <v/>
      </c>
      <c r="AJ553" s="3" t="str">
        <f>IF('data sistem'!FG553="0-3 bulan",1,IF('data sistem'!FG553="3-6 bulan",3,IF('data sistem'!FG553="6-12 bulan",6,IF('data sistem'!FG553="lebih dari 12 bulan",12,""))))</f>
        <v/>
      </c>
      <c r="AK553" s="3" t="str">
        <f>IF('data sistem'!FH553="0-3 bulan",1,IF('data sistem'!FH553="3-6 bulan",3,IF('data sistem'!FH553="6-12 bulan",6,IF('data sistem'!FH553="lebih dari 12 bulan",12,""))))</f>
        <v/>
      </c>
      <c r="AL553" s="3">
        <f>IF('data sistem'!FC553="lebih dari 3",4,'data sistem'!FC553)</f>
        <v>0</v>
      </c>
      <c r="AM553" s="3">
        <f>IF('data sistem'!FD553="lebih dari 3",4,'data sistem'!FD553)</f>
        <v>0</v>
      </c>
      <c r="AN553" s="3" t="str">
        <f>IF(LEFT('data sistem'!U553,7)="bekerja",1,IF(LEFT('data sistem'!U553,5)="tidak",2,""))</f>
        <v/>
      </c>
      <c r="AO553" s="3">
        <f>'data sistem'!M553*1</f>
        <v>0</v>
      </c>
      <c r="AP553" s="3">
        <f>'data sistem'!R553*2</f>
        <v>0</v>
      </c>
      <c r="AQ553" s="3">
        <f>'data sistem'!P553*3</f>
        <v>0</v>
      </c>
      <c r="AR553" s="3">
        <f>'data sistem'!Q553*4</f>
        <v>0</v>
      </c>
      <c r="AS553" s="3">
        <f>0</f>
        <v>0</v>
      </c>
      <c r="AU553" s="3">
        <f>IF('data sistem'!Q553="1",4,1)</f>
        <v>1</v>
      </c>
      <c r="AW553" s="3">
        <f>IF('data sistem'!AG553="bumn",1,IF('data sistem'!AG553="non-profit",2,IF('data sistem'!AG553="swasta",3,IF('data sistem'!AG553="wiraswasta",4,5))))</f>
        <v>5</v>
      </c>
      <c r="AX553" s="3">
        <f>IF(AW553=5,'data sistem'!AG553,"")</f>
        <v>0</v>
      </c>
      <c r="AY553" s="3">
        <f>IF('data sistem'!T553=0,1,'data sistem'!T553=0)</f>
        <v>1</v>
      </c>
      <c r="BA553" s="3">
        <f>IF('data sistem'!AM553="kurang dari 1 juta",1000000,IF('data sistem'!AM553="antara 1 dan 2 juta",2000000,IF('data sistem'!AM553="lebih dari 2 juta",3000000,IF('data sistem'!AM553="lebih dari 3 juta",4000000,0))))</f>
        <v>0</v>
      </c>
      <c r="BB553" s="3">
        <f>0</f>
        <v>0</v>
      </c>
      <c r="BC553" s="3">
        <f>IF('data sistem'!BI553="kurang dari 1 juta",1000000,IF('data sistem'!BI553="antara 1 dan 2 juta",2000000,IF('data sistem'!BI553="lebih dari 2 juta",3000000,IF('data sistem'!BI553="lebih dari 3 juta",4000000,0))))</f>
        <v>0</v>
      </c>
      <c r="BD553" s="3" t="str">
        <f>IF('data sistem'!DE553&gt;0,'data sistem'!DE553,"")</f>
        <v/>
      </c>
      <c r="BE553" s="3" t="str">
        <f>IF('data sistem'!DF553="lebih tinggi",1,IF('data sistem'!DF553="sama",2,IF('data sistem'!DF553="lebih rendah",3,IF('data sistem'!DF553="tidak perlu",4,""))))</f>
        <v/>
      </c>
      <c r="BF553" s="3">
        <f>'data sistem'!DG553*1</f>
        <v>0</v>
      </c>
      <c r="BG553" s="3">
        <f>'data sistem'!DH553*2</f>
        <v>0</v>
      </c>
      <c r="BH553" s="3">
        <f>'data sistem'!DI553*3</f>
        <v>0</v>
      </c>
      <c r="BI553" s="3">
        <f>'data sistem'!DJ553*4</f>
        <v>0</v>
      </c>
      <c r="BJ553" s="3">
        <f>'data sistem'!DK553*5</f>
        <v>0</v>
      </c>
      <c r="BK553" s="3">
        <f>'data sistem'!DL553*6</f>
        <v>0</v>
      </c>
      <c r="BL553" s="3">
        <f>'data sistem'!DM553*7</f>
        <v>0</v>
      </c>
      <c r="BM553" s="3">
        <f>'data sistem'!DN553*8</f>
        <v>0</v>
      </c>
      <c r="BN553" s="3">
        <f>'data sistem'!DO553*9</f>
        <v>0</v>
      </c>
      <c r="BO553" s="3">
        <f>'data sistem'!DP553*10</f>
        <v>0</v>
      </c>
      <c r="BP553" s="3">
        <f>'data sistem'!DQ553*11</f>
        <v>0</v>
      </c>
      <c r="BQ553" s="3">
        <f>'data sistem'!DR553*12</f>
        <v>0</v>
      </c>
      <c r="BR553" s="3">
        <v>0</v>
      </c>
      <c r="BT553" s="3">
        <f>'data sistem'!GU553</f>
        <v>0</v>
      </c>
      <c r="BU553" s="3">
        <f>'data sistem'!HX553</f>
        <v>0</v>
      </c>
      <c r="BV553" s="3">
        <f>'data sistem'!GV553</f>
        <v>0</v>
      </c>
      <c r="BW553" s="3">
        <f>'data sistem'!HY553</f>
        <v>0</v>
      </c>
      <c r="BX553" s="3">
        <f>'data sistem'!GW553</f>
        <v>0</v>
      </c>
      <c r="BY553" s="3">
        <f>'data sistem'!HV553</f>
        <v>0</v>
      </c>
      <c r="BZ553" s="3">
        <f>'data sistem'!HZ553</f>
        <v>0</v>
      </c>
      <c r="CA553" s="3">
        <f>'data sistem'!IY553</f>
        <v>0</v>
      </c>
      <c r="CB553" s="3">
        <f>'data sistem'!GX553</f>
        <v>0</v>
      </c>
      <c r="CC553" s="3">
        <f>'data sistem'!IA553</f>
        <v>0</v>
      </c>
      <c r="CD553" s="3">
        <f>'data sistem'!GY553</f>
        <v>0</v>
      </c>
      <c r="CE553" s="3">
        <f>'data sistem'!IB553</f>
        <v>0</v>
      </c>
      <c r="CF553" s="3">
        <f>'data sistem'!GZ553</f>
        <v>0</v>
      </c>
      <c r="CH553" s="3">
        <f>'data sistem'!IC553</f>
        <v>0</v>
      </c>
      <c r="CJ553" s="3">
        <f>'data sistem'!HA553</f>
        <v>0</v>
      </c>
      <c r="CK553" s="3">
        <f>'data sistem'!ID553</f>
        <v>0</v>
      </c>
      <c r="CL553" s="3">
        <f>'data sistem'!HB553</f>
        <v>0</v>
      </c>
      <c r="CM553" s="3">
        <f>'data sistem'!IE553</f>
        <v>0</v>
      </c>
      <c r="CN553" s="3">
        <f>'data sistem'!HC553</f>
        <v>0</v>
      </c>
      <c r="CO553" s="3">
        <f>'data sistem'!IF553</f>
        <v>0</v>
      </c>
      <c r="CP553" s="3">
        <f>'data sistem'!HD553</f>
        <v>0</v>
      </c>
      <c r="CQ553" s="3">
        <f>'data sistem'!IG553</f>
        <v>0</v>
      </c>
      <c r="CR553" s="3">
        <f>'data sistem'!HE553</f>
        <v>0</v>
      </c>
      <c r="CS553" s="3">
        <f>'data sistem'!IH553</f>
        <v>0</v>
      </c>
      <c r="CT553" s="3">
        <f>'data sistem'!HF553</f>
        <v>0</v>
      </c>
      <c r="CU553" s="3">
        <f>'data sistem'!II553</f>
        <v>0</v>
      </c>
      <c r="CV553" s="3">
        <f>'data sistem'!HG553</f>
        <v>0</v>
      </c>
      <c r="CW553" s="3">
        <f>'data sistem'!IJ553</f>
        <v>0</v>
      </c>
      <c r="CX553" s="3">
        <f>'data sistem'!HH553</f>
        <v>0</v>
      </c>
      <c r="CY553" s="3">
        <f>'data sistem'!IK553</f>
        <v>0</v>
      </c>
      <c r="CZ553" s="3">
        <f>'data sistem'!HI553</f>
        <v>0</v>
      </c>
      <c r="DA553" s="3">
        <f>'data sistem'!IL553</f>
        <v>0</v>
      </c>
      <c r="DB553" s="3">
        <f>'data sistem'!HJ553</f>
        <v>0</v>
      </c>
      <c r="DC553" s="3">
        <f>'data sistem'!IM553</f>
        <v>0</v>
      </c>
      <c r="DD553" s="3">
        <f>'data sistem'!HK553</f>
        <v>0</v>
      </c>
      <c r="DE553" s="3">
        <f>'data sistem'!IN553</f>
        <v>0</v>
      </c>
      <c r="DF553" s="3">
        <f>'data sistem'!HL553</f>
        <v>0</v>
      </c>
      <c r="DG553" s="3">
        <f>'data sistem'!IO553</f>
        <v>0</v>
      </c>
      <c r="DH553" s="3">
        <f>'data sistem'!HM553</f>
        <v>0</v>
      </c>
      <c r="DI553" s="3">
        <f>'data sistem'!HM553</f>
        <v>0</v>
      </c>
      <c r="DJ553" s="3">
        <f>'data sistem'!IP553</f>
        <v>0</v>
      </c>
      <c r="DK553" s="3">
        <f>'data sistem'!IP553</f>
        <v>0</v>
      </c>
      <c r="DL553" s="3">
        <f>'data sistem'!HN553</f>
        <v>0</v>
      </c>
      <c r="DM553" s="3">
        <f>'data sistem'!IQ553</f>
        <v>0</v>
      </c>
      <c r="DN553" s="3">
        <f>'data sistem'!HO553</f>
        <v>0</v>
      </c>
      <c r="DO553" s="3">
        <f>'data sistem'!IR553</f>
        <v>0</v>
      </c>
      <c r="DP553" s="3">
        <f>'data sistem'!HP553</f>
        <v>0</v>
      </c>
      <c r="DQ553" s="3">
        <f>'data sistem'!IS553</f>
        <v>0</v>
      </c>
      <c r="DR553" s="3">
        <f>'data sistem'!HQ553</f>
        <v>0</v>
      </c>
      <c r="DS553" s="3">
        <f>'data sistem'!IT553</f>
        <v>0</v>
      </c>
      <c r="DT553" s="3">
        <f>'data sistem'!HR553</f>
        <v>0</v>
      </c>
      <c r="DU553" s="3">
        <f>'data sistem'!IU553</f>
        <v>0</v>
      </c>
      <c r="DV553" s="3">
        <f>'data sistem'!HS553</f>
        <v>0</v>
      </c>
      <c r="DW553" s="3">
        <f>'data sistem'!IV553</f>
        <v>0</v>
      </c>
      <c r="DX553" s="3">
        <f>'data sistem'!HT553</f>
        <v>0</v>
      </c>
      <c r="DY553" s="3">
        <f>'data sistem'!IW553</f>
        <v>0</v>
      </c>
      <c r="DZ553" s="3">
        <f>'data sistem'!HU553</f>
        <v>0</v>
      </c>
      <c r="EA553" s="3">
        <f>'data sistem'!IX553</f>
        <v>0</v>
      </c>
    </row>
    <row r="554" spans="1:131" x14ac:dyDescent="0.3">
      <c r="A554" s="3" t="str">
        <f t="shared" si="8"/>
        <v>051022</v>
      </c>
      <c r="B554" s="3" t="e">
        <f>VLOOKUP('data sistem'!C554,kodeprodi!$A$2:$B$11,2,FALSE)</f>
        <v>#N/A</v>
      </c>
      <c r="C554" s="3">
        <f>'data sistem'!A554</f>
        <v>0</v>
      </c>
      <c r="D554" s="3">
        <f>'data sistem'!B554</f>
        <v>0</v>
      </c>
      <c r="E554" s="3">
        <f>'data sistem'!J554</f>
        <v>0</v>
      </c>
      <c r="F554" s="3">
        <f>'data sistem'!K554</f>
        <v>0</v>
      </c>
      <c r="G554" s="3">
        <f>2020-'data sistem'!E554</f>
        <v>2020</v>
      </c>
      <c r="H554" s="3">
        <f>1</f>
        <v>1</v>
      </c>
      <c r="I554" s="3">
        <f>2</f>
        <v>2</v>
      </c>
      <c r="J554" s="3">
        <f>3</f>
        <v>3</v>
      </c>
      <c r="K554" s="3">
        <f>3</f>
        <v>3</v>
      </c>
      <c r="L554" s="3">
        <f>1</f>
        <v>1</v>
      </c>
      <c r="M554" s="3">
        <f>2</f>
        <v>2</v>
      </c>
      <c r="N554" s="3">
        <f>1</f>
        <v>1</v>
      </c>
      <c r="O554" s="3" t="str">
        <f>IF('data sistem'!W554="tidak",3,IF('data sistem'!W554="ya",IF('data sistem'!DT554="sebelum lulus",1,IF('data sistem'!DT554="setelah lulus",2,"")),""))</f>
        <v/>
      </c>
      <c r="P554" s="3" t="str">
        <f>IF('data sistem'!DU554="0-3 bulan",1,IF('data sistem'!DU554="3-6 bulan",3,IF('data sistem'!DU554="6-12 bulan",6,IF('data sistem'!DU554="lebih dari 12 bulan",12,""))))</f>
        <v/>
      </c>
      <c r="Q554" s="3" t="str">
        <f>IF('data sistem'!DV554="0-3 bulan",1,IF('data sistem'!DV554="3-6 bulan",3,IF('data sistem'!DV554="6-12 bulan",6,IF('data sistem'!DV554="lebih dari 12 bulan",12,""))))</f>
        <v/>
      </c>
      <c r="R554" s="3">
        <f>'data sistem'!EA554</f>
        <v>0</v>
      </c>
      <c r="S554" s="3">
        <f>'data sistem'!EB554</f>
        <v>0</v>
      </c>
      <c r="T554" s="3">
        <f>'data sistem'!EC554</f>
        <v>0</v>
      </c>
      <c r="U554" s="3">
        <f>'data sistem'!ED554</f>
        <v>0</v>
      </c>
      <c r="V554" s="3">
        <f>'data sistem'!EE554</f>
        <v>0</v>
      </c>
      <c r="W554" s="3">
        <f>'data sistem'!EF554</f>
        <v>0</v>
      </c>
      <c r="X554" s="3">
        <f>'data sistem'!EG554</f>
        <v>0</v>
      </c>
      <c r="Y554" s="3" t="str">
        <f>IF('data sistem'!DW554="ya",1,IF('data sistem'!DW554="tidak",0,""))</f>
        <v/>
      </c>
      <c r="Z554" s="3">
        <f>'data sistem'!EM554</f>
        <v>0</v>
      </c>
      <c r="AA554" s="3">
        <f>'data sistem'!EH554</f>
        <v>0</v>
      </c>
      <c r="AB554" s="3">
        <f>'data sistem'!EI554</f>
        <v>0</v>
      </c>
      <c r="AC554" s="3">
        <f>'data sistem'!EJ554</f>
        <v>0</v>
      </c>
      <c r="AD554" s="3">
        <f>'data sistem'!EK554</f>
        <v>0</v>
      </c>
      <c r="AE554" s="3">
        <f>'data sistem'!EL554</f>
        <v>0</v>
      </c>
      <c r="AF554" s="3">
        <f>0</f>
        <v>0</v>
      </c>
      <c r="AH554" s="3">
        <f>IF('data sistem'!FB554="lebih dari 3",4,'data sistem'!FB554)</f>
        <v>0</v>
      </c>
      <c r="AI554" s="3" t="str">
        <f>IF('data sistem'!FF554="sebelum lulus",1,IF('data sistem'!FF554="setelah lulus",2,""))</f>
        <v/>
      </c>
      <c r="AJ554" s="3" t="str">
        <f>IF('data sistem'!FG554="0-3 bulan",1,IF('data sistem'!FG554="3-6 bulan",3,IF('data sistem'!FG554="6-12 bulan",6,IF('data sistem'!FG554="lebih dari 12 bulan",12,""))))</f>
        <v/>
      </c>
      <c r="AK554" s="3" t="str">
        <f>IF('data sistem'!FH554="0-3 bulan",1,IF('data sistem'!FH554="3-6 bulan",3,IF('data sistem'!FH554="6-12 bulan",6,IF('data sistem'!FH554="lebih dari 12 bulan",12,""))))</f>
        <v/>
      </c>
      <c r="AL554" s="3">
        <f>IF('data sistem'!FC554="lebih dari 3",4,'data sistem'!FC554)</f>
        <v>0</v>
      </c>
      <c r="AM554" s="3">
        <f>IF('data sistem'!FD554="lebih dari 3",4,'data sistem'!FD554)</f>
        <v>0</v>
      </c>
      <c r="AN554" s="3" t="str">
        <f>IF(LEFT('data sistem'!U554,7)="bekerja",1,IF(LEFT('data sistem'!U554,5)="tidak",2,""))</f>
        <v/>
      </c>
      <c r="AO554" s="3">
        <f>'data sistem'!M554*1</f>
        <v>0</v>
      </c>
      <c r="AP554" s="3">
        <f>'data sistem'!R554*2</f>
        <v>0</v>
      </c>
      <c r="AQ554" s="3">
        <f>'data sistem'!P554*3</f>
        <v>0</v>
      </c>
      <c r="AR554" s="3">
        <f>'data sistem'!Q554*4</f>
        <v>0</v>
      </c>
      <c r="AS554" s="3">
        <f>0</f>
        <v>0</v>
      </c>
      <c r="AU554" s="3">
        <f>IF('data sistem'!Q554="1",4,1)</f>
        <v>1</v>
      </c>
      <c r="AW554" s="3">
        <f>IF('data sistem'!AG554="bumn",1,IF('data sistem'!AG554="non-profit",2,IF('data sistem'!AG554="swasta",3,IF('data sistem'!AG554="wiraswasta",4,5))))</f>
        <v>5</v>
      </c>
      <c r="AX554" s="3">
        <f>IF(AW554=5,'data sistem'!AG554,"")</f>
        <v>0</v>
      </c>
      <c r="AY554" s="3">
        <f>IF('data sistem'!T554=0,1,'data sistem'!T554=0)</f>
        <v>1</v>
      </c>
      <c r="BA554" s="3">
        <f>IF('data sistem'!AM554="kurang dari 1 juta",1000000,IF('data sistem'!AM554="antara 1 dan 2 juta",2000000,IF('data sistem'!AM554="lebih dari 2 juta",3000000,IF('data sistem'!AM554="lebih dari 3 juta",4000000,0))))</f>
        <v>0</v>
      </c>
      <c r="BB554" s="3">
        <f>0</f>
        <v>0</v>
      </c>
      <c r="BC554" s="3">
        <f>IF('data sistem'!BI554="kurang dari 1 juta",1000000,IF('data sistem'!BI554="antara 1 dan 2 juta",2000000,IF('data sistem'!BI554="lebih dari 2 juta",3000000,IF('data sistem'!BI554="lebih dari 3 juta",4000000,0))))</f>
        <v>0</v>
      </c>
      <c r="BD554" s="3" t="str">
        <f>IF('data sistem'!DE554&gt;0,'data sistem'!DE554,"")</f>
        <v/>
      </c>
      <c r="BE554" s="3" t="str">
        <f>IF('data sistem'!DF554="lebih tinggi",1,IF('data sistem'!DF554="sama",2,IF('data sistem'!DF554="lebih rendah",3,IF('data sistem'!DF554="tidak perlu",4,""))))</f>
        <v/>
      </c>
      <c r="BF554" s="3">
        <f>'data sistem'!DG554*1</f>
        <v>0</v>
      </c>
      <c r="BG554" s="3">
        <f>'data sistem'!DH554*2</f>
        <v>0</v>
      </c>
      <c r="BH554" s="3">
        <f>'data sistem'!DI554*3</f>
        <v>0</v>
      </c>
      <c r="BI554" s="3">
        <f>'data sistem'!DJ554*4</f>
        <v>0</v>
      </c>
      <c r="BJ554" s="3">
        <f>'data sistem'!DK554*5</f>
        <v>0</v>
      </c>
      <c r="BK554" s="3">
        <f>'data sistem'!DL554*6</f>
        <v>0</v>
      </c>
      <c r="BL554" s="3">
        <f>'data sistem'!DM554*7</f>
        <v>0</v>
      </c>
      <c r="BM554" s="3">
        <f>'data sistem'!DN554*8</f>
        <v>0</v>
      </c>
      <c r="BN554" s="3">
        <f>'data sistem'!DO554*9</f>
        <v>0</v>
      </c>
      <c r="BO554" s="3">
        <f>'data sistem'!DP554*10</f>
        <v>0</v>
      </c>
      <c r="BP554" s="3">
        <f>'data sistem'!DQ554*11</f>
        <v>0</v>
      </c>
      <c r="BQ554" s="3">
        <f>'data sistem'!DR554*12</f>
        <v>0</v>
      </c>
      <c r="BR554" s="3">
        <v>0</v>
      </c>
      <c r="BT554" s="3">
        <f>'data sistem'!GU554</f>
        <v>0</v>
      </c>
      <c r="BU554" s="3">
        <f>'data sistem'!HX554</f>
        <v>0</v>
      </c>
      <c r="BV554" s="3">
        <f>'data sistem'!GV554</f>
        <v>0</v>
      </c>
      <c r="BW554" s="3">
        <f>'data sistem'!HY554</f>
        <v>0</v>
      </c>
      <c r="BX554" s="3">
        <f>'data sistem'!GW554</f>
        <v>0</v>
      </c>
      <c r="BY554" s="3">
        <f>'data sistem'!HV554</f>
        <v>0</v>
      </c>
      <c r="BZ554" s="3">
        <f>'data sistem'!HZ554</f>
        <v>0</v>
      </c>
      <c r="CA554" s="3">
        <f>'data sistem'!IY554</f>
        <v>0</v>
      </c>
      <c r="CB554" s="3">
        <f>'data sistem'!GX554</f>
        <v>0</v>
      </c>
      <c r="CC554" s="3">
        <f>'data sistem'!IA554</f>
        <v>0</v>
      </c>
      <c r="CD554" s="3">
        <f>'data sistem'!GY554</f>
        <v>0</v>
      </c>
      <c r="CE554" s="3">
        <f>'data sistem'!IB554</f>
        <v>0</v>
      </c>
      <c r="CF554" s="3">
        <f>'data sistem'!GZ554</f>
        <v>0</v>
      </c>
      <c r="CH554" s="3">
        <f>'data sistem'!IC554</f>
        <v>0</v>
      </c>
      <c r="CJ554" s="3">
        <f>'data sistem'!HA554</f>
        <v>0</v>
      </c>
      <c r="CK554" s="3">
        <f>'data sistem'!ID554</f>
        <v>0</v>
      </c>
      <c r="CL554" s="3">
        <f>'data sistem'!HB554</f>
        <v>0</v>
      </c>
      <c r="CM554" s="3">
        <f>'data sistem'!IE554</f>
        <v>0</v>
      </c>
      <c r="CN554" s="3">
        <f>'data sistem'!HC554</f>
        <v>0</v>
      </c>
      <c r="CO554" s="3">
        <f>'data sistem'!IF554</f>
        <v>0</v>
      </c>
      <c r="CP554" s="3">
        <f>'data sistem'!HD554</f>
        <v>0</v>
      </c>
      <c r="CQ554" s="3">
        <f>'data sistem'!IG554</f>
        <v>0</v>
      </c>
      <c r="CR554" s="3">
        <f>'data sistem'!HE554</f>
        <v>0</v>
      </c>
      <c r="CS554" s="3">
        <f>'data sistem'!IH554</f>
        <v>0</v>
      </c>
      <c r="CT554" s="3">
        <f>'data sistem'!HF554</f>
        <v>0</v>
      </c>
      <c r="CU554" s="3">
        <f>'data sistem'!II554</f>
        <v>0</v>
      </c>
      <c r="CV554" s="3">
        <f>'data sistem'!HG554</f>
        <v>0</v>
      </c>
      <c r="CW554" s="3">
        <f>'data sistem'!IJ554</f>
        <v>0</v>
      </c>
      <c r="CX554" s="3">
        <f>'data sistem'!HH554</f>
        <v>0</v>
      </c>
      <c r="CY554" s="3">
        <f>'data sistem'!IK554</f>
        <v>0</v>
      </c>
      <c r="CZ554" s="3">
        <f>'data sistem'!HI554</f>
        <v>0</v>
      </c>
      <c r="DA554" s="3">
        <f>'data sistem'!IL554</f>
        <v>0</v>
      </c>
      <c r="DB554" s="3">
        <f>'data sistem'!HJ554</f>
        <v>0</v>
      </c>
      <c r="DC554" s="3">
        <f>'data sistem'!IM554</f>
        <v>0</v>
      </c>
      <c r="DD554" s="3">
        <f>'data sistem'!HK554</f>
        <v>0</v>
      </c>
      <c r="DE554" s="3">
        <f>'data sistem'!IN554</f>
        <v>0</v>
      </c>
      <c r="DF554" s="3">
        <f>'data sistem'!HL554</f>
        <v>0</v>
      </c>
      <c r="DG554" s="3">
        <f>'data sistem'!IO554</f>
        <v>0</v>
      </c>
      <c r="DH554" s="3">
        <f>'data sistem'!HM554</f>
        <v>0</v>
      </c>
      <c r="DI554" s="3">
        <f>'data sistem'!HM554</f>
        <v>0</v>
      </c>
      <c r="DJ554" s="3">
        <f>'data sistem'!IP554</f>
        <v>0</v>
      </c>
      <c r="DK554" s="3">
        <f>'data sistem'!IP554</f>
        <v>0</v>
      </c>
      <c r="DL554" s="3">
        <f>'data sistem'!HN554</f>
        <v>0</v>
      </c>
      <c r="DM554" s="3">
        <f>'data sistem'!IQ554</f>
        <v>0</v>
      </c>
      <c r="DN554" s="3">
        <f>'data sistem'!HO554</f>
        <v>0</v>
      </c>
      <c r="DO554" s="3">
        <f>'data sistem'!IR554</f>
        <v>0</v>
      </c>
      <c r="DP554" s="3">
        <f>'data sistem'!HP554</f>
        <v>0</v>
      </c>
      <c r="DQ554" s="3">
        <f>'data sistem'!IS554</f>
        <v>0</v>
      </c>
      <c r="DR554" s="3">
        <f>'data sistem'!HQ554</f>
        <v>0</v>
      </c>
      <c r="DS554" s="3">
        <f>'data sistem'!IT554</f>
        <v>0</v>
      </c>
      <c r="DT554" s="3">
        <f>'data sistem'!HR554</f>
        <v>0</v>
      </c>
      <c r="DU554" s="3">
        <f>'data sistem'!IU554</f>
        <v>0</v>
      </c>
      <c r="DV554" s="3">
        <f>'data sistem'!HS554</f>
        <v>0</v>
      </c>
      <c r="DW554" s="3">
        <f>'data sistem'!IV554</f>
        <v>0</v>
      </c>
      <c r="DX554" s="3">
        <f>'data sistem'!HT554</f>
        <v>0</v>
      </c>
      <c r="DY554" s="3">
        <f>'data sistem'!IW554</f>
        <v>0</v>
      </c>
      <c r="DZ554" s="3">
        <f>'data sistem'!HU554</f>
        <v>0</v>
      </c>
      <c r="EA554" s="3">
        <f>'data sistem'!IX554</f>
        <v>0</v>
      </c>
    </row>
    <row r="555" spans="1:131" x14ac:dyDescent="0.3">
      <c r="A555" s="3" t="str">
        <f t="shared" si="8"/>
        <v>051022</v>
      </c>
      <c r="B555" s="3" t="e">
        <f>VLOOKUP('data sistem'!C555,kodeprodi!$A$2:$B$11,2,FALSE)</f>
        <v>#N/A</v>
      </c>
      <c r="C555" s="3">
        <f>'data sistem'!A555</f>
        <v>0</v>
      </c>
      <c r="D555" s="3">
        <f>'data sistem'!B555</f>
        <v>0</v>
      </c>
      <c r="E555" s="3">
        <f>'data sistem'!J555</f>
        <v>0</v>
      </c>
      <c r="F555" s="3">
        <f>'data sistem'!K555</f>
        <v>0</v>
      </c>
      <c r="G555" s="3">
        <f>2020-'data sistem'!E555</f>
        <v>2020</v>
      </c>
      <c r="H555" s="3">
        <f>1</f>
        <v>1</v>
      </c>
      <c r="I555" s="3">
        <f>2</f>
        <v>2</v>
      </c>
      <c r="J555" s="3">
        <f>3</f>
        <v>3</v>
      </c>
      <c r="K555" s="3">
        <f>3</f>
        <v>3</v>
      </c>
      <c r="L555" s="3">
        <f>1</f>
        <v>1</v>
      </c>
      <c r="M555" s="3">
        <f>2</f>
        <v>2</v>
      </c>
      <c r="N555" s="3">
        <f>1</f>
        <v>1</v>
      </c>
      <c r="O555" s="3" t="str">
        <f>IF('data sistem'!W555="tidak",3,IF('data sistem'!W555="ya",IF('data sistem'!DT555="sebelum lulus",1,IF('data sistem'!DT555="setelah lulus",2,"")),""))</f>
        <v/>
      </c>
      <c r="P555" s="3" t="str">
        <f>IF('data sistem'!DU555="0-3 bulan",1,IF('data sistem'!DU555="3-6 bulan",3,IF('data sistem'!DU555="6-12 bulan",6,IF('data sistem'!DU555="lebih dari 12 bulan",12,""))))</f>
        <v/>
      </c>
      <c r="Q555" s="3" t="str">
        <f>IF('data sistem'!DV555="0-3 bulan",1,IF('data sistem'!DV555="3-6 bulan",3,IF('data sistem'!DV555="6-12 bulan",6,IF('data sistem'!DV555="lebih dari 12 bulan",12,""))))</f>
        <v/>
      </c>
      <c r="R555" s="3">
        <f>'data sistem'!EA555</f>
        <v>0</v>
      </c>
      <c r="S555" s="3">
        <f>'data sistem'!EB555</f>
        <v>0</v>
      </c>
      <c r="T555" s="3">
        <f>'data sistem'!EC555</f>
        <v>0</v>
      </c>
      <c r="U555" s="3">
        <f>'data sistem'!ED555</f>
        <v>0</v>
      </c>
      <c r="V555" s="3">
        <f>'data sistem'!EE555</f>
        <v>0</v>
      </c>
      <c r="W555" s="3">
        <f>'data sistem'!EF555</f>
        <v>0</v>
      </c>
      <c r="X555" s="3">
        <f>'data sistem'!EG555</f>
        <v>0</v>
      </c>
      <c r="Y555" s="3" t="str">
        <f>IF('data sistem'!DW555="ya",1,IF('data sistem'!DW555="tidak",0,""))</f>
        <v/>
      </c>
      <c r="Z555" s="3">
        <f>'data sistem'!EM555</f>
        <v>0</v>
      </c>
      <c r="AA555" s="3">
        <f>'data sistem'!EH555</f>
        <v>0</v>
      </c>
      <c r="AB555" s="3">
        <f>'data sistem'!EI555</f>
        <v>0</v>
      </c>
      <c r="AC555" s="3">
        <f>'data sistem'!EJ555</f>
        <v>0</v>
      </c>
      <c r="AD555" s="3">
        <f>'data sistem'!EK555</f>
        <v>0</v>
      </c>
      <c r="AE555" s="3">
        <f>'data sistem'!EL555</f>
        <v>0</v>
      </c>
      <c r="AF555" s="3">
        <f>0</f>
        <v>0</v>
      </c>
      <c r="AH555" s="3">
        <f>IF('data sistem'!FB555="lebih dari 3",4,'data sistem'!FB555)</f>
        <v>0</v>
      </c>
      <c r="AI555" s="3" t="str">
        <f>IF('data sistem'!FF555="sebelum lulus",1,IF('data sistem'!FF555="setelah lulus",2,""))</f>
        <v/>
      </c>
      <c r="AJ555" s="3" t="str">
        <f>IF('data sistem'!FG555="0-3 bulan",1,IF('data sistem'!FG555="3-6 bulan",3,IF('data sistem'!FG555="6-12 bulan",6,IF('data sistem'!FG555="lebih dari 12 bulan",12,""))))</f>
        <v/>
      </c>
      <c r="AK555" s="3" t="str">
        <f>IF('data sistem'!FH555="0-3 bulan",1,IF('data sistem'!FH555="3-6 bulan",3,IF('data sistem'!FH555="6-12 bulan",6,IF('data sistem'!FH555="lebih dari 12 bulan",12,""))))</f>
        <v/>
      </c>
      <c r="AL555" s="3">
        <f>IF('data sistem'!FC555="lebih dari 3",4,'data sistem'!FC555)</f>
        <v>0</v>
      </c>
      <c r="AM555" s="3">
        <f>IF('data sistem'!FD555="lebih dari 3",4,'data sistem'!FD555)</f>
        <v>0</v>
      </c>
      <c r="AN555" s="3" t="str">
        <f>IF(LEFT('data sistem'!U555,7)="bekerja",1,IF(LEFT('data sistem'!U555,5)="tidak",2,""))</f>
        <v/>
      </c>
      <c r="AO555" s="3">
        <f>'data sistem'!M555*1</f>
        <v>0</v>
      </c>
      <c r="AP555" s="3">
        <f>'data sistem'!R555*2</f>
        <v>0</v>
      </c>
      <c r="AQ555" s="3">
        <f>'data sistem'!P555*3</f>
        <v>0</v>
      </c>
      <c r="AR555" s="3">
        <f>'data sistem'!Q555*4</f>
        <v>0</v>
      </c>
      <c r="AS555" s="3">
        <f>0</f>
        <v>0</v>
      </c>
      <c r="AU555" s="3">
        <f>IF('data sistem'!Q555="1",4,1)</f>
        <v>1</v>
      </c>
      <c r="AW555" s="3">
        <f>IF('data sistem'!AG555="bumn",1,IF('data sistem'!AG555="non-profit",2,IF('data sistem'!AG555="swasta",3,IF('data sistem'!AG555="wiraswasta",4,5))))</f>
        <v>5</v>
      </c>
      <c r="AX555" s="3">
        <f>IF(AW555=5,'data sistem'!AG555,"")</f>
        <v>0</v>
      </c>
      <c r="AY555" s="3">
        <f>IF('data sistem'!T555=0,1,'data sistem'!T555=0)</f>
        <v>1</v>
      </c>
      <c r="BA555" s="3">
        <f>IF('data sistem'!AM555="kurang dari 1 juta",1000000,IF('data sistem'!AM555="antara 1 dan 2 juta",2000000,IF('data sistem'!AM555="lebih dari 2 juta",3000000,IF('data sistem'!AM555="lebih dari 3 juta",4000000,0))))</f>
        <v>0</v>
      </c>
      <c r="BB555" s="3">
        <f>0</f>
        <v>0</v>
      </c>
      <c r="BC555" s="3">
        <f>IF('data sistem'!BI555="kurang dari 1 juta",1000000,IF('data sistem'!BI555="antara 1 dan 2 juta",2000000,IF('data sistem'!BI555="lebih dari 2 juta",3000000,IF('data sistem'!BI555="lebih dari 3 juta",4000000,0))))</f>
        <v>0</v>
      </c>
      <c r="BD555" s="3" t="str">
        <f>IF('data sistem'!DE555&gt;0,'data sistem'!DE555,"")</f>
        <v/>
      </c>
      <c r="BE555" s="3" t="str">
        <f>IF('data sistem'!DF555="lebih tinggi",1,IF('data sistem'!DF555="sama",2,IF('data sistem'!DF555="lebih rendah",3,IF('data sistem'!DF555="tidak perlu",4,""))))</f>
        <v/>
      </c>
      <c r="BF555" s="3">
        <f>'data sistem'!DG555*1</f>
        <v>0</v>
      </c>
      <c r="BG555" s="3">
        <f>'data sistem'!DH555*2</f>
        <v>0</v>
      </c>
      <c r="BH555" s="3">
        <f>'data sistem'!DI555*3</f>
        <v>0</v>
      </c>
      <c r="BI555" s="3">
        <f>'data sistem'!DJ555*4</f>
        <v>0</v>
      </c>
      <c r="BJ555" s="3">
        <f>'data sistem'!DK555*5</f>
        <v>0</v>
      </c>
      <c r="BK555" s="3">
        <f>'data sistem'!DL555*6</f>
        <v>0</v>
      </c>
      <c r="BL555" s="3">
        <f>'data sistem'!DM555*7</f>
        <v>0</v>
      </c>
      <c r="BM555" s="3">
        <f>'data sistem'!DN555*8</f>
        <v>0</v>
      </c>
      <c r="BN555" s="3">
        <f>'data sistem'!DO555*9</f>
        <v>0</v>
      </c>
      <c r="BO555" s="3">
        <f>'data sistem'!DP555*10</f>
        <v>0</v>
      </c>
      <c r="BP555" s="3">
        <f>'data sistem'!DQ555*11</f>
        <v>0</v>
      </c>
      <c r="BQ555" s="3">
        <f>'data sistem'!DR555*12</f>
        <v>0</v>
      </c>
      <c r="BR555" s="3">
        <v>0</v>
      </c>
      <c r="BT555" s="3">
        <f>'data sistem'!GU555</f>
        <v>0</v>
      </c>
      <c r="BU555" s="3">
        <f>'data sistem'!HX555</f>
        <v>0</v>
      </c>
      <c r="BV555" s="3">
        <f>'data sistem'!GV555</f>
        <v>0</v>
      </c>
      <c r="BW555" s="3">
        <f>'data sistem'!HY555</f>
        <v>0</v>
      </c>
      <c r="BX555" s="3">
        <f>'data sistem'!GW555</f>
        <v>0</v>
      </c>
      <c r="BY555" s="3">
        <f>'data sistem'!HV555</f>
        <v>0</v>
      </c>
      <c r="BZ555" s="3">
        <f>'data sistem'!HZ555</f>
        <v>0</v>
      </c>
      <c r="CA555" s="3">
        <f>'data sistem'!IY555</f>
        <v>0</v>
      </c>
      <c r="CB555" s="3">
        <f>'data sistem'!GX555</f>
        <v>0</v>
      </c>
      <c r="CC555" s="3">
        <f>'data sistem'!IA555</f>
        <v>0</v>
      </c>
      <c r="CD555" s="3">
        <f>'data sistem'!GY555</f>
        <v>0</v>
      </c>
      <c r="CE555" s="3">
        <f>'data sistem'!IB555</f>
        <v>0</v>
      </c>
      <c r="CF555" s="3">
        <f>'data sistem'!GZ555</f>
        <v>0</v>
      </c>
      <c r="CH555" s="3">
        <f>'data sistem'!IC555</f>
        <v>0</v>
      </c>
      <c r="CJ555" s="3">
        <f>'data sistem'!HA555</f>
        <v>0</v>
      </c>
      <c r="CK555" s="3">
        <f>'data sistem'!ID555</f>
        <v>0</v>
      </c>
      <c r="CL555" s="3">
        <f>'data sistem'!HB555</f>
        <v>0</v>
      </c>
      <c r="CM555" s="3">
        <f>'data sistem'!IE555</f>
        <v>0</v>
      </c>
      <c r="CN555" s="3">
        <f>'data sistem'!HC555</f>
        <v>0</v>
      </c>
      <c r="CO555" s="3">
        <f>'data sistem'!IF555</f>
        <v>0</v>
      </c>
      <c r="CP555" s="3">
        <f>'data sistem'!HD555</f>
        <v>0</v>
      </c>
      <c r="CQ555" s="3">
        <f>'data sistem'!IG555</f>
        <v>0</v>
      </c>
      <c r="CR555" s="3">
        <f>'data sistem'!HE555</f>
        <v>0</v>
      </c>
      <c r="CS555" s="3">
        <f>'data sistem'!IH555</f>
        <v>0</v>
      </c>
      <c r="CT555" s="3">
        <f>'data sistem'!HF555</f>
        <v>0</v>
      </c>
      <c r="CU555" s="3">
        <f>'data sistem'!II555</f>
        <v>0</v>
      </c>
      <c r="CV555" s="3">
        <f>'data sistem'!HG555</f>
        <v>0</v>
      </c>
      <c r="CW555" s="3">
        <f>'data sistem'!IJ555</f>
        <v>0</v>
      </c>
      <c r="CX555" s="3">
        <f>'data sistem'!HH555</f>
        <v>0</v>
      </c>
      <c r="CY555" s="3">
        <f>'data sistem'!IK555</f>
        <v>0</v>
      </c>
      <c r="CZ555" s="3">
        <f>'data sistem'!HI555</f>
        <v>0</v>
      </c>
      <c r="DA555" s="3">
        <f>'data sistem'!IL555</f>
        <v>0</v>
      </c>
      <c r="DB555" s="3">
        <f>'data sistem'!HJ555</f>
        <v>0</v>
      </c>
      <c r="DC555" s="3">
        <f>'data sistem'!IM555</f>
        <v>0</v>
      </c>
      <c r="DD555" s="3">
        <f>'data sistem'!HK555</f>
        <v>0</v>
      </c>
      <c r="DE555" s="3">
        <f>'data sistem'!IN555</f>
        <v>0</v>
      </c>
      <c r="DF555" s="3">
        <f>'data sistem'!HL555</f>
        <v>0</v>
      </c>
      <c r="DG555" s="3">
        <f>'data sistem'!IO555</f>
        <v>0</v>
      </c>
      <c r="DH555" s="3">
        <f>'data sistem'!HM555</f>
        <v>0</v>
      </c>
      <c r="DI555" s="3">
        <f>'data sistem'!HM555</f>
        <v>0</v>
      </c>
      <c r="DJ555" s="3">
        <f>'data sistem'!IP555</f>
        <v>0</v>
      </c>
      <c r="DK555" s="3">
        <f>'data sistem'!IP555</f>
        <v>0</v>
      </c>
      <c r="DL555" s="3">
        <f>'data sistem'!HN555</f>
        <v>0</v>
      </c>
      <c r="DM555" s="3">
        <f>'data sistem'!IQ555</f>
        <v>0</v>
      </c>
      <c r="DN555" s="3">
        <f>'data sistem'!HO555</f>
        <v>0</v>
      </c>
      <c r="DO555" s="3">
        <f>'data sistem'!IR555</f>
        <v>0</v>
      </c>
      <c r="DP555" s="3">
        <f>'data sistem'!HP555</f>
        <v>0</v>
      </c>
      <c r="DQ555" s="3">
        <f>'data sistem'!IS555</f>
        <v>0</v>
      </c>
      <c r="DR555" s="3">
        <f>'data sistem'!HQ555</f>
        <v>0</v>
      </c>
      <c r="DS555" s="3">
        <f>'data sistem'!IT555</f>
        <v>0</v>
      </c>
      <c r="DT555" s="3">
        <f>'data sistem'!HR555</f>
        <v>0</v>
      </c>
      <c r="DU555" s="3">
        <f>'data sistem'!IU555</f>
        <v>0</v>
      </c>
      <c r="DV555" s="3">
        <f>'data sistem'!HS555</f>
        <v>0</v>
      </c>
      <c r="DW555" s="3">
        <f>'data sistem'!IV555</f>
        <v>0</v>
      </c>
      <c r="DX555" s="3">
        <f>'data sistem'!HT555</f>
        <v>0</v>
      </c>
      <c r="DY555" s="3">
        <f>'data sistem'!IW555</f>
        <v>0</v>
      </c>
      <c r="DZ555" s="3">
        <f>'data sistem'!HU555</f>
        <v>0</v>
      </c>
      <c r="EA555" s="3">
        <f>'data sistem'!IX555</f>
        <v>0</v>
      </c>
    </row>
    <row r="556" spans="1:131" x14ac:dyDescent="0.3">
      <c r="A556" s="3" t="str">
        <f t="shared" si="8"/>
        <v>051022</v>
      </c>
      <c r="B556" s="3" t="e">
        <f>VLOOKUP('data sistem'!C556,kodeprodi!$A$2:$B$11,2,FALSE)</f>
        <v>#N/A</v>
      </c>
      <c r="C556" s="3">
        <f>'data sistem'!A556</f>
        <v>0</v>
      </c>
      <c r="D556" s="3">
        <f>'data sistem'!B556</f>
        <v>0</v>
      </c>
      <c r="E556" s="3">
        <f>'data sistem'!J556</f>
        <v>0</v>
      </c>
      <c r="F556" s="3">
        <f>'data sistem'!K556</f>
        <v>0</v>
      </c>
      <c r="G556" s="3">
        <f>2020-'data sistem'!E556</f>
        <v>2020</v>
      </c>
      <c r="H556" s="3">
        <f>1</f>
        <v>1</v>
      </c>
      <c r="I556" s="3">
        <f>2</f>
        <v>2</v>
      </c>
      <c r="J556" s="3">
        <f>3</f>
        <v>3</v>
      </c>
      <c r="K556" s="3">
        <f>3</f>
        <v>3</v>
      </c>
      <c r="L556" s="3">
        <f>1</f>
        <v>1</v>
      </c>
      <c r="M556" s="3">
        <f>2</f>
        <v>2</v>
      </c>
      <c r="N556" s="3">
        <f>1</f>
        <v>1</v>
      </c>
      <c r="O556" s="3" t="str">
        <f>IF('data sistem'!W556="tidak",3,IF('data sistem'!W556="ya",IF('data sistem'!DT556="sebelum lulus",1,IF('data sistem'!DT556="setelah lulus",2,"")),""))</f>
        <v/>
      </c>
      <c r="P556" s="3" t="str">
        <f>IF('data sistem'!DU556="0-3 bulan",1,IF('data sistem'!DU556="3-6 bulan",3,IF('data sistem'!DU556="6-12 bulan",6,IF('data sistem'!DU556="lebih dari 12 bulan",12,""))))</f>
        <v/>
      </c>
      <c r="Q556" s="3" t="str">
        <f>IF('data sistem'!DV556="0-3 bulan",1,IF('data sistem'!DV556="3-6 bulan",3,IF('data sistem'!DV556="6-12 bulan",6,IF('data sistem'!DV556="lebih dari 12 bulan",12,""))))</f>
        <v/>
      </c>
      <c r="R556" s="3">
        <f>'data sistem'!EA556</f>
        <v>0</v>
      </c>
      <c r="S556" s="3">
        <f>'data sistem'!EB556</f>
        <v>0</v>
      </c>
      <c r="T556" s="3">
        <f>'data sistem'!EC556</f>
        <v>0</v>
      </c>
      <c r="U556" s="3">
        <f>'data sistem'!ED556</f>
        <v>0</v>
      </c>
      <c r="V556" s="3">
        <f>'data sistem'!EE556</f>
        <v>0</v>
      </c>
      <c r="W556" s="3">
        <f>'data sistem'!EF556</f>
        <v>0</v>
      </c>
      <c r="X556" s="3">
        <f>'data sistem'!EG556</f>
        <v>0</v>
      </c>
      <c r="Y556" s="3" t="str">
        <f>IF('data sistem'!DW556="ya",1,IF('data sistem'!DW556="tidak",0,""))</f>
        <v/>
      </c>
      <c r="Z556" s="3">
        <f>'data sistem'!EM556</f>
        <v>0</v>
      </c>
      <c r="AA556" s="3">
        <f>'data sistem'!EH556</f>
        <v>0</v>
      </c>
      <c r="AB556" s="3">
        <f>'data sistem'!EI556</f>
        <v>0</v>
      </c>
      <c r="AC556" s="3">
        <f>'data sistem'!EJ556</f>
        <v>0</v>
      </c>
      <c r="AD556" s="3">
        <f>'data sistem'!EK556</f>
        <v>0</v>
      </c>
      <c r="AE556" s="3">
        <f>'data sistem'!EL556</f>
        <v>0</v>
      </c>
      <c r="AF556" s="3">
        <f>0</f>
        <v>0</v>
      </c>
      <c r="AH556" s="3">
        <f>IF('data sistem'!FB556="lebih dari 3",4,'data sistem'!FB556)</f>
        <v>0</v>
      </c>
      <c r="AI556" s="3" t="str">
        <f>IF('data sistem'!FF556="sebelum lulus",1,IF('data sistem'!FF556="setelah lulus",2,""))</f>
        <v/>
      </c>
      <c r="AJ556" s="3" t="str">
        <f>IF('data sistem'!FG556="0-3 bulan",1,IF('data sistem'!FG556="3-6 bulan",3,IF('data sistem'!FG556="6-12 bulan",6,IF('data sistem'!FG556="lebih dari 12 bulan",12,""))))</f>
        <v/>
      </c>
      <c r="AK556" s="3" t="str">
        <f>IF('data sistem'!FH556="0-3 bulan",1,IF('data sistem'!FH556="3-6 bulan",3,IF('data sistem'!FH556="6-12 bulan",6,IF('data sistem'!FH556="lebih dari 12 bulan",12,""))))</f>
        <v/>
      </c>
      <c r="AL556" s="3">
        <f>IF('data sistem'!FC556="lebih dari 3",4,'data sistem'!FC556)</f>
        <v>0</v>
      </c>
      <c r="AM556" s="3">
        <f>IF('data sistem'!FD556="lebih dari 3",4,'data sistem'!FD556)</f>
        <v>0</v>
      </c>
      <c r="AN556" s="3" t="str">
        <f>IF(LEFT('data sistem'!U556,7)="bekerja",1,IF(LEFT('data sistem'!U556,5)="tidak",2,""))</f>
        <v/>
      </c>
      <c r="AO556" s="3">
        <f>'data sistem'!M556*1</f>
        <v>0</v>
      </c>
      <c r="AP556" s="3">
        <f>'data sistem'!R556*2</f>
        <v>0</v>
      </c>
      <c r="AQ556" s="3">
        <f>'data sistem'!P556*3</f>
        <v>0</v>
      </c>
      <c r="AR556" s="3">
        <f>'data sistem'!Q556*4</f>
        <v>0</v>
      </c>
      <c r="AS556" s="3">
        <f>0</f>
        <v>0</v>
      </c>
      <c r="AU556" s="3">
        <f>IF('data sistem'!Q556="1",4,1)</f>
        <v>1</v>
      </c>
      <c r="AW556" s="3">
        <f>IF('data sistem'!AG556="bumn",1,IF('data sistem'!AG556="non-profit",2,IF('data sistem'!AG556="swasta",3,IF('data sistem'!AG556="wiraswasta",4,5))))</f>
        <v>5</v>
      </c>
      <c r="AX556" s="3">
        <f>IF(AW556=5,'data sistem'!AG556,"")</f>
        <v>0</v>
      </c>
      <c r="AY556" s="3">
        <f>IF('data sistem'!T556=0,1,'data sistem'!T556=0)</f>
        <v>1</v>
      </c>
      <c r="BA556" s="3">
        <f>IF('data sistem'!AM556="kurang dari 1 juta",1000000,IF('data sistem'!AM556="antara 1 dan 2 juta",2000000,IF('data sistem'!AM556="lebih dari 2 juta",3000000,IF('data sistem'!AM556="lebih dari 3 juta",4000000,0))))</f>
        <v>0</v>
      </c>
      <c r="BB556" s="3">
        <f>0</f>
        <v>0</v>
      </c>
      <c r="BC556" s="3">
        <f>IF('data sistem'!BI556="kurang dari 1 juta",1000000,IF('data sistem'!BI556="antara 1 dan 2 juta",2000000,IF('data sistem'!BI556="lebih dari 2 juta",3000000,IF('data sistem'!BI556="lebih dari 3 juta",4000000,0))))</f>
        <v>0</v>
      </c>
      <c r="BD556" s="3" t="str">
        <f>IF('data sistem'!DE556&gt;0,'data sistem'!DE556,"")</f>
        <v/>
      </c>
      <c r="BE556" s="3" t="str">
        <f>IF('data sistem'!DF556="lebih tinggi",1,IF('data sistem'!DF556="sama",2,IF('data sistem'!DF556="lebih rendah",3,IF('data sistem'!DF556="tidak perlu",4,""))))</f>
        <v/>
      </c>
      <c r="BF556" s="3">
        <f>'data sistem'!DG556*1</f>
        <v>0</v>
      </c>
      <c r="BG556" s="3">
        <f>'data sistem'!DH556*2</f>
        <v>0</v>
      </c>
      <c r="BH556" s="3">
        <f>'data sistem'!DI556*3</f>
        <v>0</v>
      </c>
      <c r="BI556" s="3">
        <f>'data sistem'!DJ556*4</f>
        <v>0</v>
      </c>
      <c r="BJ556" s="3">
        <f>'data sistem'!DK556*5</f>
        <v>0</v>
      </c>
      <c r="BK556" s="3">
        <f>'data sistem'!DL556*6</f>
        <v>0</v>
      </c>
      <c r="BL556" s="3">
        <f>'data sistem'!DM556*7</f>
        <v>0</v>
      </c>
      <c r="BM556" s="3">
        <f>'data sistem'!DN556*8</f>
        <v>0</v>
      </c>
      <c r="BN556" s="3">
        <f>'data sistem'!DO556*9</f>
        <v>0</v>
      </c>
      <c r="BO556" s="3">
        <f>'data sistem'!DP556*10</f>
        <v>0</v>
      </c>
      <c r="BP556" s="3">
        <f>'data sistem'!DQ556*11</f>
        <v>0</v>
      </c>
      <c r="BQ556" s="3">
        <f>'data sistem'!DR556*12</f>
        <v>0</v>
      </c>
      <c r="BR556" s="3">
        <v>0</v>
      </c>
      <c r="BT556" s="3">
        <f>'data sistem'!GU556</f>
        <v>0</v>
      </c>
      <c r="BU556" s="3">
        <f>'data sistem'!HX556</f>
        <v>0</v>
      </c>
      <c r="BV556" s="3">
        <f>'data sistem'!GV556</f>
        <v>0</v>
      </c>
      <c r="BW556" s="3">
        <f>'data sistem'!HY556</f>
        <v>0</v>
      </c>
      <c r="BX556" s="3">
        <f>'data sistem'!GW556</f>
        <v>0</v>
      </c>
      <c r="BY556" s="3">
        <f>'data sistem'!HV556</f>
        <v>0</v>
      </c>
      <c r="BZ556" s="3">
        <f>'data sistem'!HZ556</f>
        <v>0</v>
      </c>
      <c r="CA556" s="3">
        <f>'data sistem'!IY556</f>
        <v>0</v>
      </c>
      <c r="CB556" s="3">
        <f>'data sistem'!GX556</f>
        <v>0</v>
      </c>
      <c r="CC556" s="3">
        <f>'data sistem'!IA556</f>
        <v>0</v>
      </c>
      <c r="CD556" s="3">
        <f>'data sistem'!GY556</f>
        <v>0</v>
      </c>
      <c r="CE556" s="3">
        <f>'data sistem'!IB556</f>
        <v>0</v>
      </c>
      <c r="CF556" s="3">
        <f>'data sistem'!GZ556</f>
        <v>0</v>
      </c>
      <c r="CH556" s="3">
        <f>'data sistem'!IC556</f>
        <v>0</v>
      </c>
      <c r="CJ556" s="3">
        <f>'data sistem'!HA556</f>
        <v>0</v>
      </c>
      <c r="CK556" s="3">
        <f>'data sistem'!ID556</f>
        <v>0</v>
      </c>
      <c r="CL556" s="3">
        <f>'data sistem'!HB556</f>
        <v>0</v>
      </c>
      <c r="CM556" s="3">
        <f>'data sistem'!IE556</f>
        <v>0</v>
      </c>
      <c r="CN556" s="3">
        <f>'data sistem'!HC556</f>
        <v>0</v>
      </c>
      <c r="CO556" s="3">
        <f>'data sistem'!IF556</f>
        <v>0</v>
      </c>
      <c r="CP556" s="3">
        <f>'data sistem'!HD556</f>
        <v>0</v>
      </c>
      <c r="CQ556" s="3">
        <f>'data sistem'!IG556</f>
        <v>0</v>
      </c>
      <c r="CR556" s="3">
        <f>'data sistem'!HE556</f>
        <v>0</v>
      </c>
      <c r="CS556" s="3">
        <f>'data sistem'!IH556</f>
        <v>0</v>
      </c>
      <c r="CT556" s="3">
        <f>'data sistem'!HF556</f>
        <v>0</v>
      </c>
      <c r="CU556" s="3">
        <f>'data sistem'!II556</f>
        <v>0</v>
      </c>
      <c r="CV556" s="3">
        <f>'data sistem'!HG556</f>
        <v>0</v>
      </c>
      <c r="CW556" s="3">
        <f>'data sistem'!IJ556</f>
        <v>0</v>
      </c>
      <c r="CX556" s="3">
        <f>'data sistem'!HH556</f>
        <v>0</v>
      </c>
      <c r="CY556" s="3">
        <f>'data sistem'!IK556</f>
        <v>0</v>
      </c>
      <c r="CZ556" s="3">
        <f>'data sistem'!HI556</f>
        <v>0</v>
      </c>
      <c r="DA556" s="3">
        <f>'data sistem'!IL556</f>
        <v>0</v>
      </c>
      <c r="DB556" s="3">
        <f>'data sistem'!HJ556</f>
        <v>0</v>
      </c>
      <c r="DC556" s="3">
        <f>'data sistem'!IM556</f>
        <v>0</v>
      </c>
      <c r="DD556" s="3">
        <f>'data sistem'!HK556</f>
        <v>0</v>
      </c>
      <c r="DE556" s="3">
        <f>'data sistem'!IN556</f>
        <v>0</v>
      </c>
      <c r="DF556" s="3">
        <f>'data sistem'!HL556</f>
        <v>0</v>
      </c>
      <c r="DG556" s="3">
        <f>'data sistem'!IO556</f>
        <v>0</v>
      </c>
      <c r="DH556" s="3">
        <f>'data sistem'!HM556</f>
        <v>0</v>
      </c>
      <c r="DI556" s="3">
        <f>'data sistem'!HM556</f>
        <v>0</v>
      </c>
      <c r="DJ556" s="3">
        <f>'data sistem'!IP556</f>
        <v>0</v>
      </c>
      <c r="DK556" s="3">
        <f>'data sistem'!IP556</f>
        <v>0</v>
      </c>
      <c r="DL556" s="3">
        <f>'data sistem'!HN556</f>
        <v>0</v>
      </c>
      <c r="DM556" s="3">
        <f>'data sistem'!IQ556</f>
        <v>0</v>
      </c>
      <c r="DN556" s="3">
        <f>'data sistem'!HO556</f>
        <v>0</v>
      </c>
      <c r="DO556" s="3">
        <f>'data sistem'!IR556</f>
        <v>0</v>
      </c>
      <c r="DP556" s="3">
        <f>'data sistem'!HP556</f>
        <v>0</v>
      </c>
      <c r="DQ556" s="3">
        <f>'data sistem'!IS556</f>
        <v>0</v>
      </c>
      <c r="DR556" s="3">
        <f>'data sistem'!HQ556</f>
        <v>0</v>
      </c>
      <c r="DS556" s="3">
        <f>'data sistem'!IT556</f>
        <v>0</v>
      </c>
      <c r="DT556" s="3">
        <f>'data sistem'!HR556</f>
        <v>0</v>
      </c>
      <c r="DU556" s="3">
        <f>'data sistem'!IU556</f>
        <v>0</v>
      </c>
      <c r="DV556" s="3">
        <f>'data sistem'!HS556</f>
        <v>0</v>
      </c>
      <c r="DW556" s="3">
        <f>'data sistem'!IV556</f>
        <v>0</v>
      </c>
      <c r="DX556" s="3">
        <f>'data sistem'!HT556</f>
        <v>0</v>
      </c>
      <c r="DY556" s="3">
        <f>'data sistem'!IW556</f>
        <v>0</v>
      </c>
      <c r="DZ556" s="3">
        <f>'data sistem'!HU556</f>
        <v>0</v>
      </c>
      <c r="EA556" s="3">
        <f>'data sistem'!IX556</f>
        <v>0</v>
      </c>
    </row>
    <row r="557" spans="1:131" x14ac:dyDescent="0.3">
      <c r="A557" s="3" t="str">
        <f t="shared" si="8"/>
        <v>051022</v>
      </c>
      <c r="B557" s="3" t="e">
        <f>VLOOKUP('data sistem'!C557,kodeprodi!$A$2:$B$11,2,FALSE)</f>
        <v>#N/A</v>
      </c>
      <c r="C557" s="3">
        <f>'data sistem'!A557</f>
        <v>0</v>
      </c>
      <c r="D557" s="3">
        <f>'data sistem'!B557</f>
        <v>0</v>
      </c>
      <c r="E557" s="3">
        <f>'data sistem'!J557</f>
        <v>0</v>
      </c>
      <c r="F557" s="3">
        <f>'data sistem'!K557</f>
        <v>0</v>
      </c>
      <c r="G557" s="3">
        <f>2020-'data sistem'!E557</f>
        <v>2020</v>
      </c>
      <c r="H557" s="3">
        <f>1</f>
        <v>1</v>
      </c>
      <c r="I557" s="3">
        <f>2</f>
        <v>2</v>
      </c>
      <c r="J557" s="3">
        <f>3</f>
        <v>3</v>
      </c>
      <c r="K557" s="3">
        <f>3</f>
        <v>3</v>
      </c>
      <c r="L557" s="3">
        <f>1</f>
        <v>1</v>
      </c>
      <c r="M557" s="3">
        <f>2</f>
        <v>2</v>
      </c>
      <c r="N557" s="3">
        <f>1</f>
        <v>1</v>
      </c>
      <c r="O557" s="3" t="str">
        <f>IF('data sistem'!W557="tidak",3,IF('data sistem'!W557="ya",IF('data sistem'!DT557="sebelum lulus",1,IF('data sistem'!DT557="setelah lulus",2,"")),""))</f>
        <v/>
      </c>
      <c r="P557" s="3" t="str">
        <f>IF('data sistem'!DU557="0-3 bulan",1,IF('data sistem'!DU557="3-6 bulan",3,IF('data sistem'!DU557="6-12 bulan",6,IF('data sistem'!DU557="lebih dari 12 bulan",12,""))))</f>
        <v/>
      </c>
      <c r="Q557" s="3" t="str">
        <f>IF('data sistem'!DV557="0-3 bulan",1,IF('data sistem'!DV557="3-6 bulan",3,IF('data sistem'!DV557="6-12 bulan",6,IF('data sistem'!DV557="lebih dari 12 bulan",12,""))))</f>
        <v/>
      </c>
      <c r="R557" s="3">
        <f>'data sistem'!EA557</f>
        <v>0</v>
      </c>
      <c r="S557" s="3">
        <f>'data sistem'!EB557</f>
        <v>0</v>
      </c>
      <c r="T557" s="3">
        <f>'data sistem'!EC557</f>
        <v>0</v>
      </c>
      <c r="U557" s="3">
        <f>'data sistem'!ED557</f>
        <v>0</v>
      </c>
      <c r="V557" s="3">
        <f>'data sistem'!EE557</f>
        <v>0</v>
      </c>
      <c r="W557" s="3">
        <f>'data sistem'!EF557</f>
        <v>0</v>
      </c>
      <c r="X557" s="3">
        <f>'data sistem'!EG557</f>
        <v>0</v>
      </c>
      <c r="Y557" s="3" t="str">
        <f>IF('data sistem'!DW557="ya",1,IF('data sistem'!DW557="tidak",0,""))</f>
        <v/>
      </c>
      <c r="Z557" s="3">
        <f>'data sistem'!EM557</f>
        <v>0</v>
      </c>
      <c r="AA557" s="3">
        <f>'data sistem'!EH557</f>
        <v>0</v>
      </c>
      <c r="AB557" s="3">
        <f>'data sistem'!EI557</f>
        <v>0</v>
      </c>
      <c r="AC557" s="3">
        <f>'data sistem'!EJ557</f>
        <v>0</v>
      </c>
      <c r="AD557" s="3">
        <f>'data sistem'!EK557</f>
        <v>0</v>
      </c>
      <c r="AE557" s="3">
        <f>'data sistem'!EL557</f>
        <v>0</v>
      </c>
      <c r="AF557" s="3">
        <f>0</f>
        <v>0</v>
      </c>
      <c r="AH557" s="3">
        <f>IF('data sistem'!FB557="lebih dari 3",4,'data sistem'!FB557)</f>
        <v>0</v>
      </c>
      <c r="AI557" s="3" t="str">
        <f>IF('data sistem'!FF557="sebelum lulus",1,IF('data sistem'!FF557="setelah lulus",2,""))</f>
        <v/>
      </c>
      <c r="AJ557" s="3" t="str">
        <f>IF('data sistem'!FG557="0-3 bulan",1,IF('data sistem'!FG557="3-6 bulan",3,IF('data sistem'!FG557="6-12 bulan",6,IF('data sistem'!FG557="lebih dari 12 bulan",12,""))))</f>
        <v/>
      </c>
      <c r="AK557" s="3" t="str">
        <f>IF('data sistem'!FH557="0-3 bulan",1,IF('data sistem'!FH557="3-6 bulan",3,IF('data sistem'!FH557="6-12 bulan",6,IF('data sistem'!FH557="lebih dari 12 bulan",12,""))))</f>
        <v/>
      </c>
      <c r="AL557" s="3">
        <f>IF('data sistem'!FC557="lebih dari 3",4,'data sistem'!FC557)</f>
        <v>0</v>
      </c>
      <c r="AM557" s="3">
        <f>IF('data sistem'!FD557="lebih dari 3",4,'data sistem'!FD557)</f>
        <v>0</v>
      </c>
      <c r="AN557" s="3" t="str">
        <f>IF(LEFT('data sistem'!U557,7)="bekerja",1,IF(LEFT('data sistem'!U557,5)="tidak",2,""))</f>
        <v/>
      </c>
      <c r="AO557" s="3">
        <f>'data sistem'!M557*1</f>
        <v>0</v>
      </c>
      <c r="AP557" s="3">
        <f>'data sistem'!R557*2</f>
        <v>0</v>
      </c>
      <c r="AQ557" s="3">
        <f>'data sistem'!P557*3</f>
        <v>0</v>
      </c>
      <c r="AR557" s="3">
        <f>'data sistem'!Q557*4</f>
        <v>0</v>
      </c>
      <c r="AS557" s="3">
        <f>0</f>
        <v>0</v>
      </c>
      <c r="AU557" s="3">
        <f>IF('data sistem'!Q557="1",4,1)</f>
        <v>1</v>
      </c>
      <c r="AW557" s="3">
        <f>IF('data sistem'!AG557="bumn",1,IF('data sistem'!AG557="non-profit",2,IF('data sistem'!AG557="swasta",3,IF('data sistem'!AG557="wiraswasta",4,5))))</f>
        <v>5</v>
      </c>
      <c r="AX557" s="3">
        <f>IF(AW557=5,'data sistem'!AG557,"")</f>
        <v>0</v>
      </c>
      <c r="AY557" s="3">
        <f>IF('data sistem'!T557=0,1,'data sistem'!T557=0)</f>
        <v>1</v>
      </c>
      <c r="BA557" s="3">
        <f>IF('data sistem'!AM557="kurang dari 1 juta",1000000,IF('data sistem'!AM557="antara 1 dan 2 juta",2000000,IF('data sistem'!AM557="lebih dari 2 juta",3000000,IF('data sistem'!AM557="lebih dari 3 juta",4000000,0))))</f>
        <v>0</v>
      </c>
      <c r="BB557" s="3">
        <f>0</f>
        <v>0</v>
      </c>
      <c r="BC557" s="3">
        <f>IF('data sistem'!BI557="kurang dari 1 juta",1000000,IF('data sistem'!BI557="antara 1 dan 2 juta",2000000,IF('data sistem'!BI557="lebih dari 2 juta",3000000,IF('data sistem'!BI557="lebih dari 3 juta",4000000,0))))</f>
        <v>0</v>
      </c>
      <c r="BD557" s="3" t="str">
        <f>IF('data sistem'!DE557&gt;0,'data sistem'!DE557,"")</f>
        <v/>
      </c>
      <c r="BE557" s="3" t="str">
        <f>IF('data sistem'!DF557="lebih tinggi",1,IF('data sistem'!DF557="sama",2,IF('data sistem'!DF557="lebih rendah",3,IF('data sistem'!DF557="tidak perlu",4,""))))</f>
        <v/>
      </c>
      <c r="BF557" s="3">
        <f>'data sistem'!DG557*1</f>
        <v>0</v>
      </c>
      <c r="BG557" s="3">
        <f>'data sistem'!DH557*2</f>
        <v>0</v>
      </c>
      <c r="BH557" s="3">
        <f>'data sistem'!DI557*3</f>
        <v>0</v>
      </c>
      <c r="BI557" s="3">
        <f>'data sistem'!DJ557*4</f>
        <v>0</v>
      </c>
      <c r="BJ557" s="3">
        <f>'data sistem'!DK557*5</f>
        <v>0</v>
      </c>
      <c r="BK557" s="3">
        <f>'data sistem'!DL557*6</f>
        <v>0</v>
      </c>
      <c r="BL557" s="3">
        <f>'data sistem'!DM557*7</f>
        <v>0</v>
      </c>
      <c r="BM557" s="3">
        <f>'data sistem'!DN557*8</f>
        <v>0</v>
      </c>
      <c r="BN557" s="3">
        <f>'data sistem'!DO557*9</f>
        <v>0</v>
      </c>
      <c r="BO557" s="3">
        <f>'data sistem'!DP557*10</f>
        <v>0</v>
      </c>
      <c r="BP557" s="3">
        <f>'data sistem'!DQ557*11</f>
        <v>0</v>
      </c>
      <c r="BQ557" s="3">
        <f>'data sistem'!DR557*12</f>
        <v>0</v>
      </c>
      <c r="BR557" s="3">
        <v>0</v>
      </c>
      <c r="BT557" s="3">
        <f>'data sistem'!GU557</f>
        <v>0</v>
      </c>
      <c r="BU557" s="3">
        <f>'data sistem'!HX557</f>
        <v>0</v>
      </c>
      <c r="BV557" s="3">
        <f>'data sistem'!GV557</f>
        <v>0</v>
      </c>
      <c r="BW557" s="3">
        <f>'data sistem'!HY557</f>
        <v>0</v>
      </c>
      <c r="BX557" s="3">
        <f>'data sistem'!GW557</f>
        <v>0</v>
      </c>
      <c r="BY557" s="3">
        <f>'data sistem'!HV557</f>
        <v>0</v>
      </c>
      <c r="BZ557" s="3">
        <f>'data sistem'!HZ557</f>
        <v>0</v>
      </c>
      <c r="CA557" s="3">
        <f>'data sistem'!IY557</f>
        <v>0</v>
      </c>
      <c r="CB557" s="3">
        <f>'data sistem'!GX557</f>
        <v>0</v>
      </c>
      <c r="CC557" s="3">
        <f>'data sistem'!IA557</f>
        <v>0</v>
      </c>
      <c r="CD557" s="3">
        <f>'data sistem'!GY557</f>
        <v>0</v>
      </c>
      <c r="CE557" s="3">
        <f>'data sistem'!IB557</f>
        <v>0</v>
      </c>
      <c r="CF557" s="3">
        <f>'data sistem'!GZ557</f>
        <v>0</v>
      </c>
      <c r="CH557" s="3">
        <f>'data sistem'!IC557</f>
        <v>0</v>
      </c>
      <c r="CJ557" s="3">
        <f>'data sistem'!HA557</f>
        <v>0</v>
      </c>
      <c r="CK557" s="3">
        <f>'data sistem'!ID557</f>
        <v>0</v>
      </c>
      <c r="CL557" s="3">
        <f>'data sistem'!HB557</f>
        <v>0</v>
      </c>
      <c r="CM557" s="3">
        <f>'data sistem'!IE557</f>
        <v>0</v>
      </c>
      <c r="CN557" s="3">
        <f>'data sistem'!HC557</f>
        <v>0</v>
      </c>
      <c r="CO557" s="3">
        <f>'data sistem'!IF557</f>
        <v>0</v>
      </c>
      <c r="CP557" s="3">
        <f>'data sistem'!HD557</f>
        <v>0</v>
      </c>
      <c r="CQ557" s="3">
        <f>'data sistem'!IG557</f>
        <v>0</v>
      </c>
      <c r="CR557" s="3">
        <f>'data sistem'!HE557</f>
        <v>0</v>
      </c>
      <c r="CS557" s="3">
        <f>'data sistem'!IH557</f>
        <v>0</v>
      </c>
      <c r="CT557" s="3">
        <f>'data sistem'!HF557</f>
        <v>0</v>
      </c>
      <c r="CU557" s="3">
        <f>'data sistem'!II557</f>
        <v>0</v>
      </c>
      <c r="CV557" s="3">
        <f>'data sistem'!HG557</f>
        <v>0</v>
      </c>
      <c r="CW557" s="3">
        <f>'data sistem'!IJ557</f>
        <v>0</v>
      </c>
      <c r="CX557" s="3">
        <f>'data sistem'!HH557</f>
        <v>0</v>
      </c>
      <c r="CY557" s="3">
        <f>'data sistem'!IK557</f>
        <v>0</v>
      </c>
      <c r="CZ557" s="3">
        <f>'data sistem'!HI557</f>
        <v>0</v>
      </c>
      <c r="DA557" s="3">
        <f>'data sistem'!IL557</f>
        <v>0</v>
      </c>
      <c r="DB557" s="3">
        <f>'data sistem'!HJ557</f>
        <v>0</v>
      </c>
      <c r="DC557" s="3">
        <f>'data sistem'!IM557</f>
        <v>0</v>
      </c>
      <c r="DD557" s="3">
        <f>'data sistem'!HK557</f>
        <v>0</v>
      </c>
      <c r="DE557" s="3">
        <f>'data sistem'!IN557</f>
        <v>0</v>
      </c>
      <c r="DF557" s="3">
        <f>'data sistem'!HL557</f>
        <v>0</v>
      </c>
      <c r="DG557" s="3">
        <f>'data sistem'!IO557</f>
        <v>0</v>
      </c>
      <c r="DH557" s="3">
        <f>'data sistem'!HM557</f>
        <v>0</v>
      </c>
      <c r="DI557" s="3">
        <f>'data sistem'!HM557</f>
        <v>0</v>
      </c>
      <c r="DJ557" s="3">
        <f>'data sistem'!IP557</f>
        <v>0</v>
      </c>
      <c r="DK557" s="3">
        <f>'data sistem'!IP557</f>
        <v>0</v>
      </c>
      <c r="DL557" s="3">
        <f>'data sistem'!HN557</f>
        <v>0</v>
      </c>
      <c r="DM557" s="3">
        <f>'data sistem'!IQ557</f>
        <v>0</v>
      </c>
      <c r="DN557" s="3">
        <f>'data sistem'!HO557</f>
        <v>0</v>
      </c>
      <c r="DO557" s="3">
        <f>'data sistem'!IR557</f>
        <v>0</v>
      </c>
      <c r="DP557" s="3">
        <f>'data sistem'!HP557</f>
        <v>0</v>
      </c>
      <c r="DQ557" s="3">
        <f>'data sistem'!IS557</f>
        <v>0</v>
      </c>
      <c r="DR557" s="3">
        <f>'data sistem'!HQ557</f>
        <v>0</v>
      </c>
      <c r="DS557" s="3">
        <f>'data sistem'!IT557</f>
        <v>0</v>
      </c>
      <c r="DT557" s="3">
        <f>'data sistem'!HR557</f>
        <v>0</v>
      </c>
      <c r="DU557" s="3">
        <f>'data sistem'!IU557</f>
        <v>0</v>
      </c>
      <c r="DV557" s="3">
        <f>'data sistem'!HS557</f>
        <v>0</v>
      </c>
      <c r="DW557" s="3">
        <f>'data sistem'!IV557</f>
        <v>0</v>
      </c>
      <c r="DX557" s="3">
        <f>'data sistem'!HT557</f>
        <v>0</v>
      </c>
      <c r="DY557" s="3">
        <f>'data sistem'!IW557</f>
        <v>0</v>
      </c>
      <c r="DZ557" s="3">
        <f>'data sistem'!HU557</f>
        <v>0</v>
      </c>
      <c r="EA557" s="3">
        <f>'data sistem'!IX557</f>
        <v>0</v>
      </c>
    </row>
    <row r="558" spans="1:131" x14ac:dyDescent="0.3">
      <c r="A558" s="3" t="str">
        <f t="shared" si="8"/>
        <v>051022</v>
      </c>
      <c r="B558" s="3" t="e">
        <f>VLOOKUP('data sistem'!C558,kodeprodi!$A$2:$B$11,2,FALSE)</f>
        <v>#N/A</v>
      </c>
      <c r="C558" s="3">
        <f>'data sistem'!A558</f>
        <v>0</v>
      </c>
      <c r="D558" s="3">
        <f>'data sistem'!B558</f>
        <v>0</v>
      </c>
      <c r="E558" s="3">
        <f>'data sistem'!J558</f>
        <v>0</v>
      </c>
      <c r="F558" s="3">
        <f>'data sistem'!K558</f>
        <v>0</v>
      </c>
      <c r="G558" s="3">
        <f>2020-'data sistem'!E558</f>
        <v>2020</v>
      </c>
      <c r="H558" s="3">
        <f>1</f>
        <v>1</v>
      </c>
      <c r="I558" s="3">
        <f>2</f>
        <v>2</v>
      </c>
      <c r="J558" s="3">
        <f>3</f>
        <v>3</v>
      </c>
      <c r="K558" s="3">
        <f>3</f>
        <v>3</v>
      </c>
      <c r="L558" s="3">
        <f>1</f>
        <v>1</v>
      </c>
      <c r="M558" s="3">
        <f>2</f>
        <v>2</v>
      </c>
      <c r="N558" s="3">
        <f>1</f>
        <v>1</v>
      </c>
      <c r="O558" s="3" t="str">
        <f>IF('data sistem'!W558="tidak",3,IF('data sistem'!W558="ya",IF('data sistem'!DT558="sebelum lulus",1,IF('data sistem'!DT558="setelah lulus",2,"")),""))</f>
        <v/>
      </c>
      <c r="P558" s="3" t="str">
        <f>IF('data sistem'!DU558="0-3 bulan",1,IF('data sistem'!DU558="3-6 bulan",3,IF('data sistem'!DU558="6-12 bulan",6,IF('data sistem'!DU558="lebih dari 12 bulan",12,""))))</f>
        <v/>
      </c>
      <c r="Q558" s="3" t="str">
        <f>IF('data sistem'!DV558="0-3 bulan",1,IF('data sistem'!DV558="3-6 bulan",3,IF('data sistem'!DV558="6-12 bulan",6,IF('data sistem'!DV558="lebih dari 12 bulan",12,""))))</f>
        <v/>
      </c>
      <c r="R558" s="3">
        <f>'data sistem'!EA558</f>
        <v>0</v>
      </c>
      <c r="S558" s="3">
        <f>'data sistem'!EB558</f>
        <v>0</v>
      </c>
      <c r="T558" s="3">
        <f>'data sistem'!EC558</f>
        <v>0</v>
      </c>
      <c r="U558" s="3">
        <f>'data sistem'!ED558</f>
        <v>0</v>
      </c>
      <c r="V558" s="3">
        <f>'data sistem'!EE558</f>
        <v>0</v>
      </c>
      <c r="W558" s="3">
        <f>'data sistem'!EF558</f>
        <v>0</v>
      </c>
      <c r="X558" s="3">
        <f>'data sistem'!EG558</f>
        <v>0</v>
      </c>
      <c r="Y558" s="3" t="str">
        <f>IF('data sistem'!DW558="ya",1,IF('data sistem'!DW558="tidak",0,""))</f>
        <v/>
      </c>
      <c r="Z558" s="3">
        <f>'data sistem'!EM558</f>
        <v>0</v>
      </c>
      <c r="AA558" s="3">
        <f>'data sistem'!EH558</f>
        <v>0</v>
      </c>
      <c r="AB558" s="3">
        <f>'data sistem'!EI558</f>
        <v>0</v>
      </c>
      <c r="AC558" s="3">
        <f>'data sistem'!EJ558</f>
        <v>0</v>
      </c>
      <c r="AD558" s="3">
        <f>'data sistem'!EK558</f>
        <v>0</v>
      </c>
      <c r="AE558" s="3">
        <f>'data sistem'!EL558</f>
        <v>0</v>
      </c>
      <c r="AF558" s="3">
        <f>0</f>
        <v>0</v>
      </c>
      <c r="AH558" s="3">
        <f>IF('data sistem'!FB558="lebih dari 3",4,'data sistem'!FB558)</f>
        <v>0</v>
      </c>
      <c r="AI558" s="3" t="str">
        <f>IF('data sistem'!FF558="sebelum lulus",1,IF('data sistem'!FF558="setelah lulus",2,""))</f>
        <v/>
      </c>
      <c r="AJ558" s="3" t="str">
        <f>IF('data sistem'!FG558="0-3 bulan",1,IF('data sistem'!FG558="3-6 bulan",3,IF('data sistem'!FG558="6-12 bulan",6,IF('data sistem'!FG558="lebih dari 12 bulan",12,""))))</f>
        <v/>
      </c>
      <c r="AK558" s="3" t="str">
        <f>IF('data sistem'!FH558="0-3 bulan",1,IF('data sistem'!FH558="3-6 bulan",3,IF('data sistem'!FH558="6-12 bulan",6,IF('data sistem'!FH558="lebih dari 12 bulan",12,""))))</f>
        <v/>
      </c>
      <c r="AL558" s="3">
        <f>IF('data sistem'!FC558="lebih dari 3",4,'data sistem'!FC558)</f>
        <v>0</v>
      </c>
      <c r="AM558" s="3">
        <f>IF('data sistem'!FD558="lebih dari 3",4,'data sistem'!FD558)</f>
        <v>0</v>
      </c>
      <c r="AN558" s="3" t="str">
        <f>IF(LEFT('data sistem'!U558,7)="bekerja",1,IF(LEFT('data sistem'!U558,5)="tidak",2,""))</f>
        <v/>
      </c>
      <c r="AO558" s="3">
        <f>'data sistem'!M558*1</f>
        <v>0</v>
      </c>
      <c r="AP558" s="3">
        <f>'data sistem'!R558*2</f>
        <v>0</v>
      </c>
      <c r="AQ558" s="3">
        <f>'data sistem'!P558*3</f>
        <v>0</v>
      </c>
      <c r="AR558" s="3">
        <f>'data sistem'!Q558*4</f>
        <v>0</v>
      </c>
      <c r="AS558" s="3">
        <f>0</f>
        <v>0</v>
      </c>
      <c r="AU558" s="3">
        <f>IF('data sistem'!Q558="1",4,1)</f>
        <v>1</v>
      </c>
      <c r="AW558" s="3">
        <f>IF('data sistem'!AG558="bumn",1,IF('data sistem'!AG558="non-profit",2,IF('data sistem'!AG558="swasta",3,IF('data sistem'!AG558="wiraswasta",4,5))))</f>
        <v>5</v>
      </c>
      <c r="AX558" s="3">
        <f>IF(AW558=5,'data sistem'!AG558,"")</f>
        <v>0</v>
      </c>
      <c r="AY558" s="3">
        <f>IF('data sistem'!T558=0,1,'data sistem'!T558=0)</f>
        <v>1</v>
      </c>
      <c r="BA558" s="3">
        <f>IF('data sistem'!AM558="kurang dari 1 juta",1000000,IF('data sistem'!AM558="antara 1 dan 2 juta",2000000,IF('data sistem'!AM558="lebih dari 2 juta",3000000,IF('data sistem'!AM558="lebih dari 3 juta",4000000,0))))</f>
        <v>0</v>
      </c>
      <c r="BB558" s="3">
        <f>0</f>
        <v>0</v>
      </c>
      <c r="BC558" s="3">
        <f>IF('data sistem'!BI558="kurang dari 1 juta",1000000,IF('data sistem'!BI558="antara 1 dan 2 juta",2000000,IF('data sistem'!BI558="lebih dari 2 juta",3000000,IF('data sistem'!BI558="lebih dari 3 juta",4000000,0))))</f>
        <v>0</v>
      </c>
      <c r="BD558" s="3" t="str">
        <f>IF('data sistem'!DE558&gt;0,'data sistem'!DE558,"")</f>
        <v/>
      </c>
      <c r="BE558" s="3" t="str">
        <f>IF('data sistem'!DF558="lebih tinggi",1,IF('data sistem'!DF558="sama",2,IF('data sistem'!DF558="lebih rendah",3,IF('data sistem'!DF558="tidak perlu",4,""))))</f>
        <v/>
      </c>
      <c r="BF558" s="3">
        <f>'data sistem'!DG558*1</f>
        <v>0</v>
      </c>
      <c r="BG558" s="3">
        <f>'data sistem'!DH558*2</f>
        <v>0</v>
      </c>
      <c r="BH558" s="3">
        <f>'data sistem'!DI558*3</f>
        <v>0</v>
      </c>
      <c r="BI558" s="3">
        <f>'data sistem'!DJ558*4</f>
        <v>0</v>
      </c>
      <c r="BJ558" s="3">
        <f>'data sistem'!DK558*5</f>
        <v>0</v>
      </c>
      <c r="BK558" s="3">
        <f>'data sistem'!DL558*6</f>
        <v>0</v>
      </c>
      <c r="BL558" s="3">
        <f>'data sistem'!DM558*7</f>
        <v>0</v>
      </c>
      <c r="BM558" s="3">
        <f>'data sistem'!DN558*8</f>
        <v>0</v>
      </c>
      <c r="BN558" s="3">
        <f>'data sistem'!DO558*9</f>
        <v>0</v>
      </c>
      <c r="BO558" s="3">
        <f>'data sistem'!DP558*10</f>
        <v>0</v>
      </c>
      <c r="BP558" s="3">
        <f>'data sistem'!DQ558*11</f>
        <v>0</v>
      </c>
      <c r="BQ558" s="3">
        <f>'data sistem'!DR558*12</f>
        <v>0</v>
      </c>
      <c r="BR558" s="3">
        <v>0</v>
      </c>
      <c r="BT558" s="3">
        <f>'data sistem'!GU558</f>
        <v>0</v>
      </c>
      <c r="BU558" s="3">
        <f>'data sistem'!HX558</f>
        <v>0</v>
      </c>
      <c r="BV558" s="3">
        <f>'data sistem'!GV558</f>
        <v>0</v>
      </c>
      <c r="BW558" s="3">
        <f>'data sistem'!HY558</f>
        <v>0</v>
      </c>
      <c r="BX558" s="3">
        <f>'data sistem'!GW558</f>
        <v>0</v>
      </c>
      <c r="BY558" s="3">
        <f>'data sistem'!HV558</f>
        <v>0</v>
      </c>
      <c r="BZ558" s="3">
        <f>'data sistem'!HZ558</f>
        <v>0</v>
      </c>
      <c r="CA558" s="3">
        <f>'data sistem'!IY558</f>
        <v>0</v>
      </c>
      <c r="CB558" s="3">
        <f>'data sistem'!GX558</f>
        <v>0</v>
      </c>
      <c r="CC558" s="3">
        <f>'data sistem'!IA558</f>
        <v>0</v>
      </c>
      <c r="CD558" s="3">
        <f>'data sistem'!GY558</f>
        <v>0</v>
      </c>
      <c r="CE558" s="3">
        <f>'data sistem'!IB558</f>
        <v>0</v>
      </c>
      <c r="CF558" s="3">
        <f>'data sistem'!GZ558</f>
        <v>0</v>
      </c>
      <c r="CH558" s="3">
        <f>'data sistem'!IC558</f>
        <v>0</v>
      </c>
      <c r="CJ558" s="3">
        <f>'data sistem'!HA558</f>
        <v>0</v>
      </c>
      <c r="CK558" s="3">
        <f>'data sistem'!ID558</f>
        <v>0</v>
      </c>
      <c r="CL558" s="3">
        <f>'data sistem'!HB558</f>
        <v>0</v>
      </c>
      <c r="CM558" s="3">
        <f>'data sistem'!IE558</f>
        <v>0</v>
      </c>
      <c r="CN558" s="3">
        <f>'data sistem'!HC558</f>
        <v>0</v>
      </c>
      <c r="CO558" s="3">
        <f>'data sistem'!IF558</f>
        <v>0</v>
      </c>
      <c r="CP558" s="3">
        <f>'data sistem'!HD558</f>
        <v>0</v>
      </c>
      <c r="CQ558" s="3">
        <f>'data sistem'!IG558</f>
        <v>0</v>
      </c>
      <c r="CR558" s="3">
        <f>'data sistem'!HE558</f>
        <v>0</v>
      </c>
      <c r="CS558" s="3">
        <f>'data sistem'!IH558</f>
        <v>0</v>
      </c>
      <c r="CT558" s="3">
        <f>'data sistem'!HF558</f>
        <v>0</v>
      </c>
      <c r="CU558" s="3">
        <f>'data sistem'!II558</f>
        <v>0</v>
      </c>
      <c r="CV558" s="3">
        <f>'data sistem'!HG558</f>
        <v>0</v>
      </c>
      <c r="CW558" s="3">
        <f>'data sistem'!IJ558</f>
        <v>0</v>
      </c>
      <c r="CX558" s="3">
        <f>'data sistem'!HH558</f>
        <v>0</v>
      </c>
      <c r="CY558" s="3">
        <f>'data sistem'!IK558</f>
        <v>0</v>
      </c>
      <c r="CZ558" s="3">
        <f>'data sistem'!HI558</f>
        <v>0</v>
      </c>
      <c r="DA558" s="3">
        <f>'data sistem'!IL558</f>
        <v>0</v>
      </c>
      <c r="DB558" s="3">
        <f>'data sistem'!HJ558</f>
        <v>0</v>
      </c>
      <c r="DC558" s="3">
        <f>'data sistem'!IM558</f>
        <v>0</v>
      </c>
      <c r="DD558" s="3">
        <f>'data sistem'!HK558</f>
        <v>0</v>
      </c>
      <c r="DE558" s="3">
        <f>'data sistem'!IN558</f>
        <v>0</v>
      </c>
      <c r="DF558" s="3">
        <f>'data sistem'!HL558</f>
        <v>0</v>
      </c>
      <c r="DG558" s="3">
        <f>'data sistem'!IO558</f>
        <v>0</v>
      </c>
      <c r="DH558" s="3">
        <f>'data sistem'!HM558</f>
        <v>0</v>
      </c>
      <c r="DI558" s="3">
        <f>'data sistem'!HM558</f>
        <v>0</v>
      </c>
      <c r="DJ558" s="3">
        <f>'data sistem'!IP558</f>
        <v>0</v>
      </c>
      <c r="DK558" s="3">
        <f>'data sistem'!IP558</f>
        <v>0</v>
      </c>
      <c r="DL558" s="3">
        <f>'data sistem'!HN558</f>
        <v>0</v>
      </c>
      <c r="DM558" s="3">
        <f>'data sistem'!IQ558</f>
        <v>0</v>
      </c>
      <c r="DN558" s="3">
        <f>'data sistem'!HO558</f>
        <v>0</v>
      </c>
      <c r="DO558" s="3">
        <f>'data sistem'!IR558</f>
        <v>0</v>
      </c>
      <c r="DP558" s="3">
        <f>'data sistem'!HP558</f>
        <v>0</v>
      </c>
      <c r="DQ558" s="3">
        <f>'data sistem'!IS558</f>
        <v>0</v>
      </c>
      <c r="DR558" s="3">
        <f>'data sistem'!HQ558</f>
        <v>0</v>
      </c>
      <c r="DS558" s="3">
        <f>'data sistem'!IT558</f>
        <v>0</v>
      </c>
      <c r="DT558" s="3">
        <f>'data sistem'!HR558</f>
        <v>0</v>
      </c>
      <c r="DU558" s="3">
        <f>'data sistem'!IU558</f>
        <v>0</v>
      </c>
      <c r="DV558" s="3">
        <f>'data sistem'!HS558</f>
        <v>0</v>
      </c>
      <c r="DW558" s="3">
        <f>'data sistem'!IV558</f>
        <v>0</v>
      </c>
      <c r="DX558" s="3">
        <f>'data sistem'!HT558</f>
        <v>0</v>
      </c>
      <c r="DY558" s="3">
        <f>'data sistem'!IW558</f>
        <v>0</v>
      </c>
      <c r="DZ558" s="3">
        <f>'data sistem'!HU558</f>
        <v>0</v>
      </c>
      <c r="EA558" s="3">
        <f>'data sistem'!IX558</f>
        <v>0</v>
      </c>
    </row>
    <row r="559" spans="1:131" x14ac:dyDescent="0.3">
      <c r="A559" s="3" t="str">
        <f t="shared" si="8"/>
        <v>051022</v>
      </c>
      <c r="B559" s="3" t="e">
        <f>VLOOKUP('data sistem'!C559,kodeprodi!$A$2:$B$11,2,FALSE)</f>
        <v>#N/A</v>
      </c>
      <c r="C559" s="3">
        <f>'data sistem'!A559</f>
        <v>0</v>
      </c>
      <c r="D559" s="3">
        <f>'data sistem'!B559</f>
        <v>0</v>
      </c>
      <c r="E559" s="3">
        <f>'data sistem'!J559</f>
        <v>0</v>
      </c>
      <c r="F559" s="3">
        <f>'data sistem'!K559</f>
        <v>0</v>
      </c>
      <c r="G559" s="3">
        <f>2020-'data sistem'!E559</f>
        <v>2020</v>
      </c>
      <c r="H559" s="3">
        <f>1</f>
        <v>1</v>
      </c>
      <c r="I559" s="3">
        <f>2</f>
        <v>2</v>
      </c>
      <c r="J559" s="3">
        <f>3</f>
        <v>3</v>
      </c>
      <c r="K559" s="3">
        <f>3</f>
        <v>3</v>
      </c>
      <c r="L559" s="3">
        <f>1</f>
        <v>1</v>
      </c>
      <c r="M559" s="3">
        <f>2</f>
        <v>2</v>
      </c>
      <c r="N559" s="3">
        <f>1</f>
        <v>1</v>
      </c>
      <c r="O559" s="3" t="str">
        <f>IF('data sistem'!W559="tidak",3,IF('data sistem'!W559="ya",IF('data sistem'!DT559="sebelum lulus",1,IF('data sistem'!DT559="setelah lulus",2,"")),""))</f>
        <v/>
      </c>
      <c r="P559" s="3" t="str">
        <f>IF('data sistem'!DU559="0-3 bulan",1,IF('data sistem'!DU559="3-6 bulan",3,IF('data sistem'!DU559="6-12 bulan",6,IF('data sistem'!DU559="lebih dari 12 bulan",12,""))))</f>
        <v/>
      </c>
      <c r="Q559" s="3" t="str">
        <f>IF('data sistem'!DV559="0-3 bulan",1,IF('data sistem'!DV559="3-6 bulan",3,IF('data sistem'!DV559="6-12 bulan",6,IF('data sistem'!DV559="lebih dari 12 bulan",12,""))))</f>
        <v/>
      </c>
      <c r="R559" s="3">
        <f>'data sistem'!EA559</f>
        <v>0</v>
      </c>
      <c r="S559" s="3">
        <f>'data sistem'!EB559</f>
        <v>0</v>
      </c>
      <c r="T559" s="3">
        <f>'data sistem'!EC559</f>
        <v>0</v>
      </c>
      <c r="U559" s="3">
        <f>'data sistem'!ED559</f>
        <v>0</v>
      </c>
      <c r="V559" s="3">
        <f>'data sistem'!EE559</f>
        <v>0</v>
      </c>
      <c r="W559" s="3">
        <f>'data sistem'!EF559</f>
        <v>0</v>
      </c>
      <c r="X559" s="3">
        <f>'data sistem'!EG559</f>
        <v>0</v>
      </c>
      <c r="Y559" s="3" t="str">
        <f>IF('data sistem'!DW559="ya",1,IF('data sistem'!DW559="tidak",0,""))</f>
        <v/>
      </c>
      <c r="Z559" s="3">
        <f>'data sistem'!EM559</f>
        <v>0</v>
      </c>
      <c r="AA559" s="3">
        <f>'data sistem'!EH559</f>
        <v>0</v>
      </c>
      <c r="AB559" s="3">
        <f>'data sistem'!EI559</f>
        <v>0</v>
      </c>
      <c r="AC559" s="3">
        <f>'data sistem'!EJ559</f>
        <v>0</v>
      </c>
      <c r="AD559" s="3">
        <f>'data sistem'!EK559</f>
        <v>0</v>
      </c>
      <c r="AE559" s="3">
        <f>'data sistem'!EL559</f>
        <v>0</v>
      </c>
      <c r="AF559" s="3">
        <f>0</f>
        <v>0</v>
      </c>
      <c r="AH559" s="3">
        <f>IF('data sistem'!FB559="lebih dari 3",4,'data sistem'!FB559)</f>
        <v>0</v>
      </c>
      <c r="AI559" s="3" t="str">
        <f>IF('data sistem'!FF559="sebelum lulus",1,IF('data sistem'!FF559="setelah lulus",2,""))</f>
        <v/>
      </c>
      <c r="AJ559" s="3" t="str">
        <f>IF('data sistem'!FG559="0-3 bulan",1,IF('data sistem'!FG559="3-6 bulan",3,IF('data sistem'!FG559="6-12 bulan",6,IF('data sistem'!FG559="lebih dari 12 bulan",12,""))))</f>
        <v/>
      </c>
      <c r="AK559" s="3" t="str">
        <f>IF('data sistem'!FH559="0-3 bulan",1,IF('data sistem'!FH559="3-6 bulan",3,IF('data sistem'!FH559="6-12 bulan",6,IF('data sistem'!FH559="lebih dari 12 bulan",12,""))))</f>
        <v/>
      </c>
      <c r="AL559" s="3">
        <f>IF('data sistem'!FC559="lebih dari 3",4,'data sistem'!FC559)</f>
        <v>0</v>
      </c>
      <c r="AM559" s="3">
        <f>IF('data sistem'!FD559="lebih dari 3",4,'data sistem'!FD559)</f>
        <v>0</v>
      </c>
      <c r="AN559" s="3" t="str">
        <f>IF(LEFT('data sistem'!U559,7)="bekerja",1,IF(LEFT('data sistem'!U559,5)="tidak",2,""))</f>
        <v/>
      </c>
      <c r="AO559" s="3">
        <f>'data sistem'!M559*1</f>
        <v>0</v>
      </c>
      <c r="AP559" s="3">
        <f>'data sistem'!R559*2</f>
        <v>0</v>
      </c>
      <c r="AQ559" s="3">
        <f>'data sistem'!P559*3</f>
        <v>0</v>
      </c>
      <c r="AR559" s="3">
        <f>'data sistem'!Q559*4</f>
        <v>0</v>
      </c>
      <c r="AS559" s="3">
        <f>0</f>
        <v>0</v>
      </c>
      <c r="AU559" s="3">
        <f>IF('data sistem'!Q559="1",4,1)</f>
        <v>1</v>
      </c>
      <c r="AW559" s="3">
        <f>IF('data sistem'!AG559="bumn",1,IF('data sistem'!AG559="non-profit",2,IF('data sistem'!AG559="swasta",3,IF('data sistem'!AG559="wiraswasta",4,5))))</f>
        <v>5</v>
      </c>
      <c r="AX559" s="3">
        <f>IF(AW559=5,'data sistem'!AG559,"")</f>
        <v>0</v>
      </c>
      <c r="AY559" s="3">
        <f>IF('data sistem'!T559=0,1,'data sistem'!T559=0)</f>
        <v>1</v>
      </c>
      <c r="BA559" s="3">
        <f>IF('data sistem'!AM559="kurang dari 1 juta",1000000,IF('data sistem'!AM559="antara 1 dan 2 juta",2000000,IF('data sistem'!AM559="lebih dari 2 juta",3000000,IF('data sistem'!AM559="lebih dari 3 juta",4000000,0))))</f>
        <v>0</v>
      </c>
      <c r="BB559" s="3">
        <f>0</f>
        <v>0</v>
      </c>
      <c r="BC559" s="3">
        <f>IF('data sistem'!BI559="kurang dari 1 juta",1000000,IF('data sistem'!BI559="antara 1 dan 2 juta",2000000,IF('data sistem'!BI559="lebih dari 2 juta",3000000,IF('data sistem'!BI559="lebih dari 3 juta",4000000,0))))</f>
        <v>0</v>
      </c>
      <c r="BD559" s="3" t="str">
        <f>IF('data sistem'!DE559&gt;0,'data sistem'!DE559,"")</f>
        <v/>
      </c>
      <c r="BE559" s="3" t="str">
        <f>IF('data sistem'!DF559="lebih tinggi",1,IF('data sistem'!DF559="sama",2,IF('data sistem'!DF559="lebih rendah",3,IF('data sistem'!DF559="tidak perlu",4,""))))</f>
        <v/>
      </c>
      <c r="BF559" s="3">
        <f>'data sistem'!DG559*1</f>
        <v>0</v>
      </c>
      <c r="BG559" s="3">
        <f>'data sistem'!DH559*2</f>
        <v>0</v>
      </c>
      <c r="BH559" s="3">
        <f>'data sistem'!DI559*3</f>
        <v>0</v>
      </c>
      <c r="BI559" s="3">
        <f>'data sistem'!DJ559*4</f>
        <v>0</v>
      </c>
      <c r="BJ559" s="3">
        <f>'data sistem'!DK559*5</f>
        <v>0</v>
      </c>
      <c r="BK559" s="3">
        <f>'data sistem'!DL559*6</f>
        <v>0</v>
      </c>
      <c r="BL559" s="3">
        <f>'data sistem'!DM559*7</f>
        <v>0</v>
      </c>
      <c r="BM559" s="3">
        <f>'data sistem'!DN559*8</f>
        <v>0</v>
      </c>
      <c r="BN559" s="3">
        <f>'data sistem'!DO559*9</f>
        <v>0</v>
      </c>
      <c r="BO559" s="3">
        <f>'data sistem'!DP559*10</f>
        <v>0</v>
      </c>
      <c r="BP559" s="3">
        <f>'data sistem'!DQ559*11</f>
        <v>0</v>
      </c>
      <c r="BQ559" s="3">
        <f>'data sistem'!DR559*12</f>
        <v>0</v>
      </c>
      <c r="BR559" s="3">
        <v>0</v>
      </c>
      <c r="BT559" s="3">
        <f>'data sistem'!GU559</f>
        <v>0</v>
      </c>
      <c r="BU559" s="3">
        <f>'data sistem'!HX559</f>
        <v>0</v>
      </c>
      <c r="BV559" s="3">
        <f>'data sistem'!GV559</f>
        <v>0</v>
      </c>
      <c r="BW559" s="3">
        <f>'data sistem'!HY559</f>
        <v>0</v>
      </c>
      <c r="BX559" s="3">
        <f>'data sistem'!GW559</f>
        <v>0</v>
      </c>
      <c r="BY559" s="3">
        <f>'data sistem'!HV559</f>
        <v>0</v>
      </c>
      <c r="BZ559" s="3">
        <f>'data sistem'!HZ559</f>
        <v>0</v>
      </c>
      <c r="CA559" s="3">
        <f>'data sistem'!IY559</f>
        <v>0</v>
      </c>
      <c r="CB559" s="3">
        <f>'data sistem'!GX559</f>
        <v>0</v>
      </c>
      <c r="CC559" s="3">
        <f>'data sistem'!IA559</f>
        <v>0</v>
      </c>
      <c r="CD559" s="3">
        <f>'data sistem'!GY559</f>
        <v>0</v>
      </c>
      <c r="CE559" s="3">
        <f>'data sistem'!IB559</f>
        <v>0</v>
      </c>
      <c r="CF559" s="3">
        <f>'data sistem'!GZ559</f>
        <v>0</v>
      </c>
      <c r="CH559" s="3">
        <f>'data sistem'!IC559</f>
        <v>0</v>
      </c>
      <c r="CJ559" s="3">
        <f>'data sistem'!HA559</f>
        <v>0</v>
      </c>
      <c r="CK559" s="3">
        <f>'data sistem'!ID559</f>
        <v>0</v>
      </c>
      <c r="CL559" s="3">
        <f>'data sistem'!HB559</f>
        <v>0</v>
      </c>
      <c r="CM559" s="3">
        <f>'data sistem'!IE559</f>
        <v>0</v>
      </c>
      <c r="CN559" s="3">
        <f>'data sistem'!HC559</f>
        <v>0</v>
      </c>
      <c r="CO559" s="3">
        <f>'data sistem'!IF559</f>
        <v>0</v>
      </c>
      <c r="CP559" s="3">
        <f>'data sistem'!HD559</f>
        <v>0</v>
      </c>
      <c r="CQ559" s="3">
        <f>'data sistem'!IG559</f>
        <v>0</v>
      </c>
      <c r="CR559" s="3">
        <f>'data sistem'!HE559</f>
        <v>0</v>
      </c>
      <c r="CS559" s="3">
        <f>'data sistem'!IH559</f>
        <v>0</v>
      </c>
      <c r="CT559" s="3">
        <f>'data sistem'!HF559</f>
        <v>0</v>
      </c>
      <c r="CU559" s="3">
        <f>'data sistem'!II559</f>
        <v>0</v>
      </c>
      <c r="CV559" s="3">
        <f>'data sistem'!HG559</f>
        <v>0</v>
      </c>
      <c r="CW559" s="3">
        <f>'data sistem'!IJ559</f>
        <v>0</v>
      </c>
      <c r="CX559" s="3">
        <f>'data sistem'!HH559</f>
        <v>0</v>
      </c>
      <c r="CY559" s="3">
        <f>'data sistem'!IK559</f>
        <v>0</v>
      </c>
      <c r="CZ559" s="3">
        <f>'data sistem'!HI559</f>
        <v>0</v>
      </c>
      <c r="DA559" s="3">
        <f>'data sistem'!IL559</f>
        <v>0</v>
      </c>
      <c r="DB559" s="3">
        <f>'data sistem'!HJ559</f>
        <v>0</v>
      </c>
      <c r="DC559" s="3">
        <f>'data sistem'!IM559</f>
        <v>0</v>
      </c>
      <c r="DD559" s="3">
        <f>'data sistem'!HK559</f>
        <v>0</v>
      </c>
      <c r="DE559" s="3">
        <f>'data sistem'!IN559</f>
        <v>0</v>
      </c>
      <c r="DF559" s="3">
        <f>'data sistem'!HL559</f>
        <v>0</v>
      </c>
      <c r="DG559" s="3">
        <f>'data sistem'!IO559</f>
        <v>0</v>
      </c>
      <c r="DH559" s="3">
        <f>'data sistem'!HM559</f>
        <v>0</v>
      </c>
      <c r="DI559" s="3">
        <f>'data sistem'!HM559</f>
        <v>0</v>
      </c>
      <c r="DJ559" s="3">
        <f>'data sistem'!IP559</f>
        <v>0</v>
      </c>
      <c r="DK559" s="3">
        <f>'data sistem'!IP559</f>
        <v>0</v>
      </c>
      <c r="DL559" s="3">
        <f>'data sistem'!HN559</f>
        <v>0</v>
      </c>
      <c r="DM559" s="3">
        <f>'data sistem'!IQ559</f>
        <v>0</v>
      </c>
      <c r="DN559" s="3">
        <f>'data sistem'!HO559</f>
        <v>0</v>
      </c>
      <c r="DO559" s="3">
        <f>'data sistem'!IR559</f>
        <v>0</v>
      </c>
      <c r="DP559" s="3">
        <f>'data sistem'!HP559</f>
        <v>0</v>
      </c>
      <c r="DQ559" s="3">
        <f>'data sistem'!IS559</f>
        <v>0</v>
      </c>
      <c r="DR559" s="3">
        <f>'data sistem'!HQ559</f>
        <v>0</v>
      </c>
      <c r="DS559" s="3">
        <f>'data sistem'!IT559</f>
        <v>0</v>
      </c>
      <c r="DT559" s="3">
        <f>'data sistem'!HR559</f>
        <v>0</v>
      </c>
      <c r="DU559" s="3">
        <f>'data sistem'!IU559</f>
        <v>0</v>
      </c>
      <c r="DV559" s="3">
        <f>'data sistem'!HS559</f>
        <v>0</v>
      </c>
      <c r="DW559" s="3">
        <f>'data sistem'!IV559</f>
        <v>0</v>
      </c>
      <c r="DX559" s="3">
        <f>'data sistem'!HT559</f>
        <v>0</v>
      </c>
      <c r="DY559" s="3">
        <f>'data sistem'!IW559</f>
        <v>0</v>
      </c>
      <c r="DZ559" s="3">
        <f>'data sistem'!HU559</f>
        <v>0</v>
      </c>
      <c r="EA559" s="3">
        <f>'data sistem'!IX559</f>
        <v>0</v>
      </c>
    </row>
    <row r="560" spans="1:131" x14ac:dyDescent="0.3">
      <c r="A560" s="3" t="str">
        <f t="shared" si="8"/>
        <v>051022</v>
      </c>
      <c r="B560" s="3" t="e">
        <f>VLOOKUP('data sistem'!C560,kodeprodi!$A$2:$B$11,2,FALSE)</f>
        <v>#N/A</v>
      </c>
      <c r="C560" s="3">
        <f>'data sistem'!A560</f>
        <v>0</v>
      </c>
      <c r="D560" s="3">
        <f>'data sistem'!B560</f>
        <v>0</v>
      </c>
      <c r="E560" s="3">
        <f>'data sistem'!J560</f>
        <v>0</v>
      </c>
      <c r="F560" s="3">
        <f>'data sistem'!K560</f>
        <v>0</v>
      </c>
      <c r="G560" s="3">
        <f>2020-'data sistem'!E560</f>
        <v>2020</v>
      </c>
      <c r="H560" s="3">
        <f>1</f>
        <v>1</v>
      </c>
      <c r="I560" s="3">
        <f>2</f>
        <v>2</v>
      </c>
      <c r="J560" s="3">
        <f>3</f>
        <v>3</v>
      </c>
      <c r="K560" s="3">
        <f>3</f>
        <v>3</v>
      </c>
      <c r="L560" s="3">
        <f>1</f>
        <v>1</v>
      </c>
      <c r="M560" s="3">
        <f>2</f>
        <v>2</v>
      </c>
      <c r="N560" s="3">
        <f>1</f>
        <v>1</v>
      </c>
      <c r="O560" s="3" t="str">
        <f>IF('data sistem'!W560="tidak",3,IF('data sistem'!W560="ya",IF('data sistem'!DT560="sebelum lulus",1,IF('data sistem'!DT560="setelah lulus",2,"")),""))</f>
        <v/>
      </c>
      <c r="P560" s="3" t="str">
        <f>IF('data sistem'!DU560="0-3 bulan",1,IF('data sistem'!DU560="3-6 bulan",3,IF('data sistem'!DU560="6-12 bulan",6,IF('data sistem'!DU560="lebih dari 12 bulan",12,""))))</f>
        <v/>
      </c>
      <c r="Q560" s="3" t="str">
        <f>IF('data sistem'!DV560="0-3 bulan",1,IF('data sistem'!DV560="3-6 bulan",3,IF('data sistem'!DV560="6-12 bulan",6,IF('data sistem'!DV560="lebih dari 12 bulan",12,""))))</f>
        <v/>
      </c>
      <c r="R560" s="3">
        <f>'data sistem'!EA560</f>
        <v>0</v>
      </c>
      <c r="S560" s="3">
        <f>'data sistem'!EB560</f>
        <v>0</v>
      </c>
      <c r="T560" s="3">
        <f>'data sistem'!EC560</f>
        <v>0</v>
      </c>
      <c r="U560" s="3">
        <f>'data sistem'!ED560</f>
        <v>0</v>
      </c>
      <c r="V560" s="3">
        <f>'data sistem'!EE560</f>
        <v>0</v>
      </c>
      <c r="W560" s="3">
        <f>'data sistem'!EF560</f>
        <v>0</v>
      </c>
      <c r="X560" s="3">
        <f>'data sistem'!EG560</f>
        <v>0</v>
      </c>
      <c r="Y560" s="3" t="str">
        <f>IF('data sistem'!DW560="ya",1,IF('data sistem'!DW560="tidak",0,""))</f>
        <v/>
      </c>
      <c r="Z560" s="3">
        <f>'data sistem'!EM560</f>
        <v>0</v>
      </c>
      <c r="AA560" s="3">
        <f>'data sistem'!EH560</f>
        <v>0</v>
      </c>
      <c r="AB560" s="3">
        <f>'data sistem'!EI560</f>
        <v>0</v>
      </c>
      <c r="AC560" s="3">
        <f>'data sistem'!EJ560</f>
        <v>0</v>
      </c>
      <c r="AD560" s="3">
        <f>'data sistem'!EK560</f>
        <v>0</v>
      </c>
      <c r="AE560" s="3">
        <f>'data sistem'!EL560</f>
        <v>0</v>
      </c>
      <c r="AF560" s="3">
        <f>0</f>
        <v>0</v>
      </c>
      <c r="AH560" s="3">
        <f>IF('data sistem'!FB560="lebih dari 3",4,'data sistem'!FB560)</f>
        <v>0</v>
      </c>
      <c r="AI560" s="3" t="str">
        <f>IF('data sistem'!FF560="sebelum lulus",1,IF('data sistem'!FF560="setelah lulus",2,""))</f>
        <v/>
      </c>
      <c r="AJ560" s="3" t="str">
        <f>IF('data sistem'!FG560="0-3 bulan",1,IF('data sistem'!FG560="3-6 bulan",3,IF('data sistem'!FG560="6-12 bulan",6,IF('data sistem'!FG560="lebih dari 12 bulan",12,""))))</f>
        <v/>
      </c>
      <c r="AK560" s="3" t="str">
        <f>IF('data sistem'!FH560="0-3 bulan",1,IF('data sistem'!FH560="3-6 bulan",3,IF('data sistem'!FH560="6-12 bulan",6,IF('data sistem'!FH560="lebih dari 12 bulan",12,""))))</f>
        <v/>
      </c>
      <c r="AL560" s="3">
        <f>IF('data sistem'!FC560="lebih dari 3",4,'data sistem'!FC560)</f>
        <v>0</v>
      </c>
      <c r="AM560" s="3">
        <f>IF('data sistem'!FD560="lebih dari 3",4,'data sistem'!FD560)</f>
        <v>0</v>
      </c>
      <c r="AN560" s="3" t="str">
        <f>IF(LEFT('data sistem'!U560,7)="bekerja",1,IF(LEFT('data sistem'!U560,5)="tidak",2,""))</f>
        <v/>
      </c>
      <c r="AO560" s="3">
        <f>'data sistem'!M560*1</f>
        <v>0</v>
      </c>
      <c r="AP560" s="3">
        <f>'data sistem'!R560*2</f>
        <v>0</v>
      </c>
      <c r="AQ560" s="3">
        <f>'data sistem'!P560*3</f>
        <v>0</v>
      </c>
      <c r="AR560" s="3">
        <f>'data sistem'!Q560*4</f>
        <v>0</v>
      </c>
      <c r="AS560" s="3">
        <f>0</f>
        <v>0</v>
      </c>
      <c r="AU560" s="3">
        <f>IF('data sistem'!Q560="1",4,1)</f>
        <v>1</v>
      </c>
      <c r="AW560" s="3">
        <f>IF('data sistem'!AG560="bumn",1,IF('data sistem'!AG560="non-profit",2,IF('data sistem'!AG560="swasta",3,IF('data sistem'!AG560="wiraswasta",4,5))))</f>
        <v>5</v>
      </c>
      <c r="AX560" s="3">
        <f>IF(AW560=5,'data sistem'!AG560,"")</f>
        <v>0</v>
      </c>
      <c r="AY560" s="3">
        <f>IF('data sistem'!T560=0,1,'data sistem'!T560=0)</f>
        <v>1</v>
      </c>
      <c r="BA560" s="3">
        <f>IF('data sistem'!AM560="kurang dari 1 juta",1000000,IF('data sistem'!AM560="antara 1 dan 2 juta",2000000,IF('data sistem'!AM560="lebih dari 2 juta",3000000,IF('data sistem'!AM560="lebih dari 3 juta",4000000,0))))</f>
        <v>0</v>
      </c>
      <c r="BB560" s="3">
        <f>0</f>
        <v>0</v>
      </c>
      <c r="BC560" s="3">
        <f>IF('data sistem'!BI560="kurang dari 1 juta",1000000,IF('data sistem'!BI560="antara 1 dan 2 juta",2000000,IF('data sistem'!BI560="lebih dari 2 juta",3000000,IF('data sistem'!BI560="lebih dari 3 juta",4000000,0))))</f>
        <v>0</v>
      </c>
      <c r="BD560" s="3" t="str">
        <f>IF('data sistem'!DE560&gt;0,'data sistem'!DE560,"")</f>
        <v/>
      </c>
      <c r="BE560" s="3" t="str">
        <f>IF('data sistem'!DF560="lebih tinggi",1,IF('data sistem'!DF560="sama",2,IF('data sistem'!DF560="lebih rendah",3,IF('data sistem'!DF560="tidak perlu",4,""))))</f>
        <v/>
      </c>
      <c r="BF560" s="3">
        <f>'data sistem'!DG560*1</f>
        <v>0</v>
      </c>
      <c r="BG560" s="3">
        <f>'data sistem'!DH560*2</f>
        <v>0</v>
      </c>
      <c r="BH560" s="3">
        <f>'data sistem'!DI560*3</f>
        <v>0</v>
      </c>
      <c r="BI560" s="3">
        <f>'data sistem'!DJ560*4</f>
        <v>0</v>
      </c>
      <c r="BJ560" s="3">
        <f>'data sistem'!DK560*5</f>
        <v>0</v>
      </c>
      <c r="BK560" s="3">
        <f>'data sistem'!DL560*6</f>
        <v>0</v>
      </c>
      <c r="BL560" s="3">
        <f>'data sistem'!DM560*7</f>
        <v>0</v>
      </c>
      <c r="BM560" s="3">
        <f>'data sistem'!DN560*8</f>
        <v>0</v>
      </c>
      <c r="BN560" s="3">
        <f>'data sistem'!DO560*9</f>
        <v>0</v>
      </c>
      <c r="BO560" s="3">
        <f>'data sistem'!DP560*10</f>
        <v>0</v>
      </c>
      <c r="BP560" s="3">
        <f>'data sistem'!DQ560*11</f>
        <v>0</v>
      </c>
      <c r="BQ560" s="3">
        <f>'data sistem'!DR560*12</f>
        <v>0</v>
      </c>
      <c r="BR560" s="3">
        <v>0</v>
      </c>
      <c r="BT560" s="3">
        <f>'data sistem'!GU560</f>
        <v>0</v>
      </c>
      <c r="BU560" s="3">
        <f>'data sistem'!HX560</f>
        <v>0</v>
      </c>
      <c r="BV560" s="3">
        <f>'data sistem'!GV560</f>
        <v>0</v>
      </c>
      <c r="BW560" s="3">
        <f>'data sistem'!HY560</f>
        <v>0</v>
      </c>
      <c r="BX560" s="3">
        <f>'data sistem'!GW560</f>
        <v>0</v>
      </c>
      <c r="BY560" s="3">
        <f>'data sistem'!HV560</f>
        <v>0</v>
      </c>
      <c r="BZ560" s="3">
        <f>'data sistem'!HZ560</f>
        <v>0</v>
      </c>
      <c r="CA560" s="3">
        <f>'data sistem'!IY560</f>
        <v>0</v>
      </c>
      <c r="CB560" s="3">
        <f>'data sistem'!GX560</f>
        <v>0</v>
      </c>
      <c r="CC560" s="3">
        <f>'data sistem'!IA560</f>
        <v>0</v>
      </c>
      <c r="CD560" s="3">
        <f>'data sistem'!GY560</f>
        <v>0</v>
      </c>
      <c r="CE560" s="3">
        <f>'data sistem'!IB560</f>
        <v>0</v>
      </c>
      <c r="CF560" s="3">
        <f>'data sistem'!GZ560</f>
        <v>0</v>
      </c>
      <c r="CH560" s="3">
        <f>'data sistem'!IC560</f>
        <v>0</v>
      </c>
      <c r="CJ560" s="3">
        <f>'data sistem'!HA560</f>
        <v>0</v>
      </c>
      <c r="CK560" s="3">
        <f>'data sistem'!ID560</f>
        <v>0</v>
      </c>
      <c r="CL560" s="3">
        <f>'data sistem'!HB560</f>
        <v>0</v>
      </c>
      <c r="CM560" s="3">
        <f>'data sistem'!IE560</f>
        <v>0</v>
      </c>
      <c r="CN560" s="3">
        <f>'data sistem'!HC560</f>
        <v>0</v>
      </c>
      <c r="CO560" s="3">
        <f>'data sistem'!IF560</f>
        <v>0</v>
      </c>
      <c r="CP560" s="3">
        <f>'data sistem'!HD560</f>
        <v>0</v>
      </c>
      <c r="CQ560" s="3">
        <f>'data sistem'!IG560</f>
        <v>0</v>
      </c>
      <c r="CR560" s="3">
        <f>'data sistem'!HE560</f>
        <v>0</v>
      </c>
      <c r="CS560" s="3">
        <f>'data sistem'!IH560</f>
        <v>0</v>
      </c>
      <c r="CT560" s="3">
        <f>'data sistem'!HF560</f>
        <v>0</v>
      </c>
      <c r="CU560" s="3">
        <f>'data sistem'!II560</f>
        <v>0</v>
      </c>
      <c r="CV560" s="3">
        <f>'data sistem'!HG560</f>
        <v>0</v>
      </c>
      <c r="CW560" s="3">
        <f>'data sistem'!IJ560</f>
        <v>0</v>
      </c>
      <c r="CX560" s="3">
        <f>'data sistem'!HH560</f>
        <v>0</v>
      </c>
      <c r="CY560" s="3">
        <f>'data sistem'!IK560</f>
        <v>0</v>
      </c>
      <c r="CZ560" s="3">
        <f>'data sistem'!HI560</f>
        <v>0</v>
      </c>
      <c r="DA560" s="3">
        <f>'data sistem'!IL560</f>
        <v>0</v>
      </c>
      <c r="DB560" s="3">
        <f>'data sistem'!HJ560</f>
        <v>0</v>
      </c>
      <c r="DC560" s="3">
        <f>'data sistem'!IM560</f>
        <v>0</v>
      </c>
      <c r="DD560" s="3">
        <f>'data sistem'!HK560</f>
        <v>0</v>
      </c>
      <c r="DE560" s="3">
        <f>'data sistem'!IN560</f>
        <v>0</v>
      </c>
      <c r="DF560" s="3">
        <f>'data sistem'!HL560</f>
        <v>0</v>
      </c>
      <c r="DG560" s="3">
        <f>'data sistem'!IO560</f>
        <v>0</v>
      </c>
      <c r="DH560" s="3">
        <f>'data sistem'!HM560</f>
        <v>0</v>
      </c>
      <c r="DI560" s="3">
        <f>'data sistem'!HM560</f>
        <v>0</v>
      </c>
      <c r="DJ560" s="3">
        <f>'data sistem'!IP560</f>
        <v>0</v>
      </c>
      <c r="DK560" s="3">
        <f>'data sistem'!IP560</f>
        <v>0</v>
      </c>
      <c r="DL560" s="3">
        <f>'data sistem'!HN560</f>
        <v>0</v>
      </c>
      <c r="DM560" s="3">
        <f>'data sistem'!IQ560</f>
        <v>0</v>
      </c>
      <c r="DN560" s="3">
        <f>'data sistem'!HO560</f>
        <v>0</v>
      </c>
      <c r="DO560" s="3">
        <f>'data sistem'!IR560</f>
        <v>0</v>
      </c>
      <c r="DP560" s="3">
        <f>'data sistem'!HP560</f>
        <v>0</v>
      </c>
      <c r="DQ560" s="3">
        <f>'data sistem'!IS560</f>
        <v>0</v>
      </c>
      <c r="DR560" s="3">
        <f>'data sistem'!HQ560</f>
        <v>0</v>
      </c>
      <c r="DS560" s="3">
        <f>'data sistem'!IT560</f>
        <v>0</v>
      </c>
      <c r="DT560" s="3">
        <f>'data sistem'!HR560</f>
        <v>0</v>
      </c>
      <c r="DU560" s="3">
        <f>'data sistem'!IU560</f>
        <v>0</v>
      </c>
      <c r="DV560" s="3">
        <f>'data sistem'!HS560</f>
        <v>0</v>
      </c>
      <c r="DW560" s="3">
        <f>'data sistem'!IV560</f>
        <v>0</v>
      </c>
      <c r="DX560" s="3">
        <f>'data sistem'!HT560</f>
        <v>0</v>
      </c>
      <c r="DY560" s="3">
        <f>'data sistem'!IW560</f>
        <v>0</v>
      </c>
      <c r="DZ560" s="3">
        <f>'data sistem'!HU560</f>
        <v>0</v>
      </c>
      <c r="EA560" s="3">
        <f>'data sistem'!IX560</f>
        <v>0</v>
      </c>
    </row>
    <row r="561" spans="1:131" x14ac:dyDescent="0.3">
      <c r="A561" s="3" t="str">
        <f t="shared" si="8"/>
        <v>051022</v>
      </c>
      <c r="B561" s="3" t="e">
        <f>VLOOKUP('data sistem'!C561,kodeprodi!$A$2:$B$11,2,FALSE)</f>
        <v>#N/A</v>
      </c>
      <c r="C561" s="3">
        <f>'data sistem'!A561</f>
        <v>0</v>
      </c>
      <c r="D561" s="3">
        <f>'data sistem'!B561</f>
        <v>0</v>
      </c>
      <c r="E561" s="3">
        <f>'data sistem'!J561</f>
        <v>0</v>
      </c>
      <c r="F561" s="3">
        <f>'data sistem'!K561</f>
        <v>0</v>
      </c>
      <c r="G561" s="3">
        <f>2020-'data sistem'!E561</f>
        <v>2020</v>
      </c>
      <c r="H561" s="3">
        <f>1</f>
        <v>1</v>
      </c>
      <c r="I561" s="3">
        <f>2</f>
        <v>2</v>
      </c>
      <c r="J561" s="3">
        <f>3</f>
        <v>3</v>
      </c>
      <c r="K561" s="3">
        <f>3</f>
        <v>3</v>
      </c>
      <c r="L561" s="3">
        <f>1</f>
        <v>1</v>
      </c>
      <c r="M561" s="3">
        <f>2</f>
        <v>2</v>
      </c>
      <c r="N561" s="3">
        <f>1</f>
        <v>1</v>
      </c>
      <c r="O561" s="3" t="str">
        <f>IF('data sistem'!W561="tidak",3,IF('data sistem'!W561="ya",IF('data sistem'!DT561="sebelum lulus",1,IF('data sistem'!DT561="setelah lulus",2,"")),""))</f>
        <v/>
      </c>
      <c r="P561" s="3" t="str">
        <f>IF('data sistem'!DU561="0-3 bulan",1,IF('data sistem'!DU561="3-6 bulan",3,IF('data sistem'!DU561="6-12 bulan",6,IF('data sistem'!DU561="lebih dari 12 bulan",12,""))))</f>
        <v/>
      </c>
      <c r="Q561" s="3" t="str">
        <f>IF('data sistem'!DV561="0-3 bulan",1,IF('data sistem'!DV561="3-6 bulan",3,IF('data sistem'!DV561="6-12 bulan",6,IF('data sistem'!DV561="lebih dari 12 bulan",12,""))))</f>
        <v/>
      </c>
      <c r="R561" s="3">
        <f>'data sistem'!EA561</f>
        <v>0</v>
      </c>
      <c r="S561" s="3">
        <f>'data sistem'!EB561</f>
        <v>0</v>
      </c>
      <c r="T561" s="3">
        <f>'data sistem'!EC561</f>
        <v>0</v>
      </c>
      <c r="U561" s="3">
        <f>'data sistem'!ED561</f>
        <v>0</v>
      </c>
      <c r="V561" s="3">
        <f>'data sistem'!EE561</f>
        <v>0</v>
      </c>
      <c r="W561" s="3">
        <f>'data sistem'!EF561</f>
        <v>0</v>
      </c>
      <c r="X561" s="3">
        <f>'data sistem'!EG561</f>
        <v>0</v>
      </c>
      <c r="Y561" s="3" t="str">
        <f>IF('data sistem'!DW561="ya",1,IF('data sistem'!DW561="tidak",0,""))</f>
        <v/>
      </c>
      <c r="Z561" s="3">
        <f>'data sistem'!EM561</f>
        <v>0</v>
      </c>
      <c r="AA561" s="3">
        <f>'data sistem'!EH561</f>
        <v>0</v>
      </c>
      <c r="AB561" s="3">
        <f>'data sistem'!EI561</f>
        <v>0</v>
      </c>
      <c r="AC561" s="3">
        <f>'data sistem'!EJ561</f>
        <v>0</v>
      </c>
      <c r="AD561" s="3">
        <f>'data sistem'!EK561</f>
        <v>0</v>
      </c>
      <c r="AE561" s="3">
        <f>'data sistem'!EL561</f>
        <v>0</v>
      </c>
      <c r="AF561" s="3">
        <f>0</f>
        <v>0</v>
      </c>
      <c r="AH561" s="3">
        <f>IF('data sistem'!FB561="lebih dari 3",4,'data sistem'!FB561)</f>
        <v>0</v>
      </c>
      <c r="AI561" s="3" t="str">
        <f>IF('data sistem'!FF561="sebelum lulus",1,IF('data sistem'!FF561="setelah lulus",2,""))</f>
        <v/>
      </c>
      <c r="AJ561" s="3" t="str">
        <f>IF('data sistem'!FG561="0-3 bulan",1,IF('data sistem'!FG561="3-6 bulan",3,IF('data sistem'!FG561="6-12 bulan",6,IF('data sistem'!FG561="lebih dari 12 bulan",12,""))))</f>
        <v/>
      </c>
      <c r="AK561" s="3" t="str">
        <f>IF('data sistem'!FH561="0-3 bulan",1,IF('data sistem'!FH561="3-6 bulan",3,IF('data sistem'!FH561="6-12 bulan",6,IF('data sistem'!FH561="lebih dari 12 bulan",12,""))))</f>
        <v/>
      </c>
      <c r="AL561" s="3">
        <f>IF('data sistem'!FC561="lebih dari 3",4,'data sistem'!FC561)</f>
        <v>0</v>
      </c>
      <c r="AM561" s="3">
        <f>IF('data sistem'!FD561="lebih dari 3",4,'data sistem'!FD561)</f>
        <v>0</v>
      </c>
      <c r="AN561" s="3" t="str">
        <f>IF(LEFT('data sistem'!U561,7)="bekerja",1,IF(LEFT('data sistem'!U561,5)="tidak",2,""))</f>
        <v/>
      </c>
      <c r="AO561" s="3">
        <f>'data sistem'!M561*1</f>
        <v>0</v>
      </c>
      <c r="AP561" s="3">
        <f>'data sistem'!R561*2</f>
        <v>0</v>
      </c>
      <c r="AQ561" s="3">
        <f>'data sistem'!P561*3</f>
        <v>0</v>
      </c>
      <c r="AR561" s="3">
        <f>'data sistem'!Q561*4</f>
        <v>0</v>
      </c>
      <c r="AS561" s="3">
        <f>0</f>
        <v>0</v>
      </c>
      <c r="AU561" s="3">
        <f>IF('data sistem'!Q561="1",4,1)</f>
        <v>1</v>
      </c>
      <c r="AW561" s="3">
        <f>IF('data sistem'!AG561="bumn",1,IF('data sistem'!AG561="non-profit",2,IF('data sistem'!AG561="swasta",3,IF('data sistem'!AG561="wiraswasta",4,5))))</f>
        <v>5</v>
      </c>
      <c r="AX561" s="3">
        <f>IF(AW561=5,'data sistem'!AG561,"")</f>
        <v>0</v>
      </c>
      <c r="AY561" s="3">
        <f>IF('data sistem'!T561=0,1,'data sistem'!T561=0)</f>
        <v>1</v>
      </c>
      <c r="BA561" s="3">
        <f>IF('data sistem'!AM561="kurang dari 1 juta",1000000,IF('data sistem'!AM561="antara 1 dan 2 juta",2000000,IF('data sistem'!AM561="lebih dari 2 juta",3000000,IF('data sistem'!AM561="lebih dari 3 juta",4000000,0))))</f>
        <v>0</v>
      </c>
      <c r="BB561" s="3">
        <f>0</f>
        <v>0</v>
      </c>
      <c r="BC561" s="3">
        <f>IF('data sistem'!BI561="kurang dari 1 juta",1000000,IF('data sistem'!BI561="antara 1 dan 2 juta",2000000,IF('data sistem'!BI561="lebih dari 2 juta",3000000,IF('data sistem'!BI561="lebih dari 3 juta",4000000,0))))</f>
        <v>0</v>
      </c>
      <c r="BD561" s="3" t="str">
        <f>IF('data sistem'!DE561&gt;0,'data sistem'!DE561,"")</f>
        <v/>
      </c>
      <c r="BE561" s="3" t="str">
        <f>IF('data sistem'!DF561="lebih tinggi",1,IF('data sistem'!DF561="sama",2,IF('data sistem'!DF561="lebih rendah",3,IF('data sistem'!DF561="tidak perlu",4,""))))</f>
        <v/>
      </c>
      <c r="BF561" s="3">
        <f>'data sistem'!DG561*1</f>
        <v>0</v>
      </c>
      <c r="BG561" s="3">
        <f>'data sistem'!DH561*2</f>
        <v>0</v>
      </c>
      <c r="BH561" s="3">
        <f>'data sistem'!DI561*3</f>
        <v>0</v>
      </c>
      <c r="BI561" s="3">
        <f>'data sistem'!DJ561*4</f>
        <v>0</v>
      </c>
      <c r="BJ561" s="3">
        <f>'data sistem'!DK561*5</f>
        <v>0</v>
      </c>
      <c r="BK561" s="3">
        <f>'data sistem'!DL561*6</f>
        <v>0</v>
      </c>
      <c r="BL561" s="3">
        <f>'data sistem'!DM561*7</f>
        <v>0</v>
      </c>
      <c r="BM561" s="3">
        <f>'data sistem'!DN561*8</f>
        <v>0</v>
      </c>
      <c r="BN561" s="3">
        <f>'data sistem'!DO561*9</f>
        <v>0</v>
      </c>
      <c r="BO561" s="3">
        <f>'data sistem'!DP561*10</f>
        <v>0</v>
      </c>
      <c r="BP561" s="3">
        <f>'data sistem'!DQ561*11</f>
        <v>0</v>
      </c>
      <c r="BQ561" s="3">
        <f>'data sistem'!DR561*12</f>
        <v>0</v>
      </c>
      <c r="BR561" s="3">
        <v>0</v>
      </c>
      <c r="BT561" s="3">
        <f>'data sistem'!GU561</f>
        <v>0</v>
      </c>
      <c r="BU561" s="3">
        <f>'data sistem'!HX561</f>
        <v>0</v>
      </c>
      <c r="BV561" s="3">
        <f>'data sistem'!GV561</f>
        <v>0</v>
      </c>
      <c r="BW561" s="3">
        <f>'data sistem'!HY561</f>
        <v>0</v>
      </c>
      <c r="BX561" s="3">
        <f>'data sistem'!GW561</f>
        <v>0</v>
      </c>
      <c r="BY561" s="3">
        <f>'data sistem'!HV561</f>
        <v>0</v>
      </c>
      <c r="BZ561" s="3">
        <f>'data sistem'!HZ561</f>
        <v>0</v>
      </c>
      <c r="CA561" s="3">
        <f>'data sistem'!IY561</f>
        <v>0</v>
      </c>
      <c r="CB561" s="3">
        <f>'data sistem'!GX561</f>
        <v>0</v>
      </c>
      <c r="CC561" s="3">
        <f>'data sistem'!IA561</f>
        <v>0</v>
      </c>
      <c r="CD561" s="3">
        <f>'data sistem'!GY561</f>
        <v>0</v>
      </c>
      <c r="CE561" s="3">
        <f>'data sistem'!IB561</f>
        <v>0</v>
      </c>
      <c r="CF561" s="3">
        <f>'data sistem'!GZ561</f>
        <v>0</v>
      </c>
      <c r="CH561" s="3">
        <f>'data sistem'!IC561</f>
        <v>0</v>
      </c>
      <c r="CJ561" s="3">
        <f>'data sistem'!HA561</f>
        <v>0</v>
      </c>
      <c r="CK561" s="3">
        <f>'data sistem'!ID561</f>
        <v>0</v>
      </c>
      <c r="CL561" s="3">
        <f>'data sistem'!HB561</f>
        <v>0</v>
      </c>
      <c r="CM561" s="3">
        <f>'data sistem'!IE561</f>
        <v>0</v>
      </c>
      <c r="CN561" s="3">
        <f>'data sistem'!HC561</f>
        <v>0</v>
      </c>
      <c r="CO561" s="3">
        <f>'data sistem'!IF561</f>
        <v>0</v>
      </c>
      <c r="CP561" s="3">
        <f>'data sistem'!HD561</f>
        <v>0</v>
      </c>
      <c r="CQ561" s="3">
        <f>'data sistem'!IG561</f>
        <v>0</v>
      </c>
      <c r="CR561" s="3">
        <f>'data sistem'!HE561</f>
        <v>0</v>
      </c>
      <c r="CS561" s="3">
        <f>'data sistem'!IH561</f>
        <v>0</v>
      </c>
      <c r="CT561" s="3">
        <f>'data sistem'!HF561</f>
        <v>0</v>
      </c>
      <c r="CU561" s="3">
        <f>'data sistem'!II561</f>
        <v>0</v>
      </c>
      <c r="CV561" s="3">
        <f>'data sistem'!HG561</f>
        <v>0</v>
      </c>
      <c r="CW561" s="3">
        <f>'data sistem'!IJ561</f>
        <v>0</v>
      </c>
      <c r="CX561" s="3">
        <f>'data sistem'!HH561</f>
        <v>0</v>
      </c>
      <c r="CY561" s="3">
        <f>'data sistem'!IK561</f>
        <v>0</v>
      </c>
      <c r="CZ561" s="3">
        <f>'data sistem'!HI561</f>
        <v>0</v>
      </c>
      <c r="DA561" s="3">
        <f>'data sistem'!IL561</f>
        <v>0</v>
      </c>
      <c r="DB561" s="3">
        <f>'data sistem'!HJ561</f>
        <v>0</v>
      </c>
      <c r="DC561" s="3">
        <f>'data sistem'!IM561</f>
        <v>0</v>
      </c>
      <c r="DD561" s="3">
        <f>'data sistem'!HK561</f>
        <v>0</v>
      </c>
      <c r="DE561" s="3">
        <f>'data sistem'!IN561</f>
        <v>0</v>
      </c>
      <c r="DF561" s="3">
        <f>'data sistem'!HL561</f>
        <v>0</v>
      </c>
      <c r="DG561" s="3">
        <f>'data sistem'!IO561</f>
        <v>0</v>
      </c>
      <c r="DH561" s="3">
        <f>'data sistem'!HM561</f>
        <v>0</v>
      </c>
      <c r="DI561" s="3">
        <f>'data sistem'!HM561</f>
        <v>0</v>
      </c>
      <c r="DJ561" s="3">
        <f>'data sistem'!IP561</f>
        <v>0</v>
      </c>
      <c r="DK561" s="3">
        <f>'data sistem'!IP561</f>
        <v>0</v>
      </c>
      <c r="DL561" s="3">
        <f>'data sistem'!HN561</f>
        <v>0</v>
      </c>
      <c r="DM561" s="3">
        <f>'data sistem'!IQ561</f>
        <v>0</v>
      </c>
      <c r="DN561" s="3">
        <f>'data sistem'!HO561</f>
        <v>0</v>
      </c>
      <c r="DO561" s="3">
        <f>'data sistem'!IR561</f>
        <v>0</v>
      </c>
      <c r="DP561" s="3">
        <f>'data sistem'!HP561</f>
        <v>0</v>
      </c>
      <c r="DQ561" s="3">
        <f>'data sistem'!IS561</f>
        <v>0</v>
      </c>
      <c r="DR561" s="3">
        <f>'data sistem'!HQ561</f>
        <v>0</v>
      </c>
      <c r="DS561" s="3">
        <f>'data sistem'!IT561</f>
        <v>0</v>
      </c>
      <c r="DT561" s="3">
        <f>'data sistem'!HR561</f>
        <v>0</v>
      </c>
      <c r="DU561" s="3">
        <f>'data sistem'!IU561</f>
        <v>0</v>
      </c>
      <c r="DV561" s="3">
        <f>'data sistem'!HS561</f>
        <v>0</v>
      </c>
      <c r="DW561" s="3">
        <f>'data sistem'!IV561</f>
        <v>0</v>
      </c>
      <c r="DX561" s="3">
        <f>'data sistem'!HT561</f>
        <v>0</v>
      </c>
      <c r="DY561" s="3">
        <f>'data sistem'!IW561</f>
        <v>0</v>
      </c>
      <c r="DZ561" s="3">
        <f>'data sistem'!HU561</f>
        <v>0</v>
      </c>
      <c r="EA561" s="3">
        <f>'data sistem'!IX561</f>
        <v>0</v>
      </c>
    </row>
    <row r="562" spans="1:131" x14ac:dyDescent="0.3">
      <c r="A562" s="3" t="str">
        <f t="shared" si="8"/>
        <v>051022</v>
      </c>
      <c r="B562" s="3" t="e">
        <f>VLOOKUP('data sistem'!C562,kodeprodi!$A$2:$B$11,2,FALSE)</f>
        <v>#N/A</v>
      </c>
      <c r="C562" s="3">
        <f>'data sistem'!A562</f>
        <v>0</v>
      </c>
      <c r="D562" s="3">
        <f>'data sistem'!B562</f>
        <v>0</v>
      </c>
      <c r="E562" s="3">
        <f>'data sistem'!J562</f>
        <v>0</v>
      </c>
      <c r="F562" s="3">
        <f>'data sistem'!K562</f>
        <v>0</v>
      </c>
      <c r="G562" s="3">
        <f>2020-'data sistem'!E562</f>
        <v>2020</v>
      </c>
      <c r="H562" s="3">
        <f>1</f>
        <v>1</v>
      </c>
      <c r="I562" s="3">
        <f>2</f>
        <v>2</v>
      </c>
      <c r="J562" s="3">
        <f>3</f>
        <v>3</v>
      </c>
      <c r="K562" s="3">
        <f>3</f>
        <v>3</v>
      </c>
      <c r="L562" s="3">
        <f>1</f>
        <v>1</v>
      </c>
      <c r="M562" s="3">
        <f>2</f>
        <v>2</v>
      </c>
      <c r="N562" s="3">
        <f>1</f>
        <v>1</v>
      </c>
      <c r="O562" s="3" t="str">
        <f>IF('data sistem'!W562="tidak",3,IF('data sistem'!W562="ya",IF('data sistem'!DT562="sebelum lulus",1,IF('data sistem'!DT562="setelah lulus",2,"")),""))</f>
        <v/>
      </c>
      <c r="P562" s="3" t="str">
        <f>IF('data sistem'!DU562="0-3 bulan",1,IF('data sistem'!DU562="3-6 bulan",3,IF('data sistem'!DU562="6-12 bulan",6,IF('data sistem'!DU562="lebih dari 12 bulan",12,""))))</f>
        <v/>
      </c>
      <c r="Q562" s="3" t="str">
        <f>IF('data sistem'!DV562="0-3 bulan",1,IF('data sistem'!DV562="3-6 bulan",3,IF('data sistem'!DV562="6-12 bulan",6,IF('data sistem'!DV562="lebih dari 12 bulan",12,""))))</f>
        <v/>
      </c>
      <c r="R562" s="3">
        <f>'data sistem'!EA562</f>
        <v>0</v>
      </c>
      <c r="S562" s="3">
        <f>'data sistem'!EB562</f>
        <v>0</v>
      </c>
      <c r="T562" s="3">
        <f>'data sistem'!EC562</f>
        <v>0</v>
      </c>
      <c r="U562" s="3">
        <f>'data sistem'!ED562</f>
        <v>0</v>
      </c>
      <c r="V562" s="3">
        <f>'data sistem'!EE562</f>
        <v>0</v>
      </c>
      <c r="W562" s="3">
        <f>'data sistem'!EF562</f>
        <v>0</v>
      </c>
      <c r="X562" s="3">
        <f>'data sistem'!EG562</f>
        <v>0</v>
      </c>
      <c r="Y562" s="3" t="str">
        <f>IF('data sistem'!DW562="ya",1,IF('data sistem'!DW562="tidak",0,""))</f>
        <v/>
      </c>
      <c r="Z562" s="3">
        <f>'data sistem'!EM562</f>
        <v>0</v>
      </c>
      <c r="AA562" s="3">
        <f>'data sistem'!EH562</f>
        <v>0</v>
      </c>
      <c r="AB562" s="3">
        <f>'data sistem'!EI562</f>
        <v>0</v>
      </c>
      <c r="AC562" s="3">
        <f>'data sistem'!EJ562</f>
        <v>0</v>
      </c>
      <c r="AD562" s="3">
        <f>'data sistem'!EK562</f>
        <v>0</v>
      </c>
      <c r="AE562" s="3">
        <f>'data sistem'!EL562</f>
        <v>0</v>
      </c>
      <c r="AF562" s="3">
        <f>0</f>
        <v>0</v>
      </c>
      <c r="AH562" s="3">
        <f>IF('data sistem'!FB562="lebih dari 3",4,'data sistem'!FB562)</f>
        <v>0</v>
      </c>
      <c r="AI562" s="3" t="str">
        <f>IF('data sistem'!FF562="sebelum lulus",1,IF('data sistem'!FF562="setelah lulus",2,""))</f>
        <v/>
      </c>
      <c r="AJ562" s="3" t="str">
        <f>IF('data sistem'!FG562="0-3 bulan",1,IF('data sistem'!FG562="3-6 bulan",3,IF('data sistem'!FG562="6-12 bulan",6,IF('data sistem'!FG562="lebih dari 12 bulan",12,""))))</f>
        <v/>
      </c>
      <c r="AK562" s="3" t="str">
        <f>IF('data sistem'!FH562="0-3 bulan",1,IF('data sistem'!FH562="3-6 bulan",3,IF('data sistem'!FH562="6-12 bulan",6,IF('data sistem'!FH562="lebih dari 12 bulan",12,""))))</f>
        <v/>
      </c>
      <c r="AL562" s="3">
        <f>IF('data sistem'!FC562="lebih dari 3",4,'data sistem'!FC562)</f>
        <v>0</v>
      </c>
      <c r="AM562" s="3">
        <f>IF('data sistem'!FD562="lebih dari 3",4,'data sistem'!FD562)</f>
        <v>0</v>
      </c>
      <c r="AN562" s="3" t="str">
        <f>IF(LEFT('data sistem'!U562,7)="bekerja",1,IF(LEFT('data sistem'!U562,5)="tidak",2,""))</f>
        <v/>
      </c>
      <c r="AO562" s="3">
        <f>'data sistem'!M562*1</f>
        <v>0</v>
      </c>
      <c r="AP562" s="3">
        <f>'data sistem'!R562*2</f>
        <v>0</v>
      </c>
      <c r="AQ562" s="3">
        <f>'data sistem'!P562*3</f>
        <v>0</v>
      </c>
      <c r="AR562" s="3">
        <f>'data sistem'!Q562*4</f>
        <v>0</v>
      </c>
      <c r="AS562" s="3">
        <f>0</f>
        <v>0</v>
      </c>
      <c r="AU562" s="3">
        <f>IF('data sistem'!Q562="1",4,1)</f>
        <v>1</v>
      </c>
      <c r="AW562" s="3">
        <f>IF('data sistem'!AG562="bumn",1,IF('data sistem'!AG562="non-profit",2,IF('data sistem'!AG562="swasta",3,IF('data sistem'!AG562="wiraswasta",4,5))))</f>
        <v>5</v>
      </c>
      <c r="AX562" s="3">
        <f>IF(AW562=5,'data sistem'!AG562,"")</f>
        <v>0</v>
      </c>
      <c r="AY562" s="3">
        <f>IF('data sistem'!T562=0,1,'data sistem'!T562=0)</f>
        <v>1</v>
      </c>
      <c r="BA562" s="3">
        <f>IF('data sistem'!AM562="kurang dari 1 juta",1000000,IF('data sistem'!AM562="antara 1 dan 2 juta",2000000,IF('data sistem'!AM562="lebih dari 2 juta",3000000,IF('data sistem'!AM562="lebih dari 3 juta",4000000,0))))</f>
        <v>0</v>
      </c>
      <c r="BB562" s="3">
        <f>0</f>
        <v>0</v>
      </c>
      <c r="BC562" s="3">
        <f>IF('data sistem'!BI562="kurang dari 1 juta",1000000,IF('data sistem'!BI562="antara 1 dan 2 juta",2000000,IF('data sistem'!BI562="lebih dari 2 juta",3000000,IF('data sistem'!BI562="lebih dari 3 juta",4000000,0))))</f>
        <v>0</v>
      </c>
      <c r="BD562" s="3" t="str">
        <f>IF('data sistem'!DE562&gt;0,'data sistem'!DE562,"")</f>
        <v/>
      </c>
      <c r="BE562" s="3" t="str">
        <f>IF('data sistem'!DF562="lebih tinggi",1,IF('data sistem'!DF562="sama",2,IF('data sistem'!DF562="lebih rendah",3,IF('data sistem'!DF562="tidak perlu",4,""))))</f>
        <v/>
      </c>
      <c r="BF562" s="3">
        <f>'data sistem'!DG562*1</f>
        <v>0</v>
      </c>
      <c r="BG562" s="3">
        <f>'data sistem'!DH562*2</f>
        <v>0</v>
      </c>
      <c r="BH562" s="3">
        <f>'data sistem'!DI562*3</f>
        <v>0</v>
      </c>
      <c r="BI562" s="3">
        <f>'data sistem'!DJ562*4</f>
        <v>0</v>
      </c>
      <c r="BJ562" s="3">
        <f>'data sistem'!DK562*5</f>
        <v>0</v>
      </c>
      <c r="BK562" s="3">
        <f>'data sistem'!DL562*6</f>
        <v>0</v>
      </c>
      <c r="BL562" s="3">
        <f>'data sistem'!DM562*7</f>
        <v>0</v>
      </c>
      <c r="BM562" s="3">
        <f>'data sistem'!DN562*8</f>
        <v>0</v>
      </c>
      <c r="BN562" s="3">
        <f>'data sistem'!DO562*9</f>
        <v>0</v>
      </c>
      <c r="BO562" s="3">
        <f>'data sistem'!DP562*10</f>
        <v>0</v>
      </c>
      <c r="BP562" s="3">
        <f>'data sistem'!DQ562*11</f>
        <v>0</v>
      </c>
      <c r="BQ562" s="3">
        <f>'data sistem'!DR562*12</f>
        <v>0</v>
      </c>
      <c r="BR562" s="3">
        <v>0</v>
      </c>
      <c r="BT562" s="3">
        <f>'data sistem'!GU562</f>
        <v>0</v>
      </c>
      <c r="BU562" s="3">
        <f>'data sistem'!HX562</f>
        <v>0</v>
      </c>
      <c r="BV562" s="3">
        <f>'data sistem'!GV562</f>
        <v>0</v>
      </c>
      <c r="BW562" s="3">
        <f>'data sistem'!HY562</f>
        <v>0</v>
      </c>
      <c r="BX562" s="3">
        <f>'data sistem'!GW562</f>
        <v>0</v>
      </c>
      <c r="BY562" s="3">
        <f>'data sistem'!HV562</f>
        <v>0</v>
      </c>
      <c r="BZ562" s="3">
        <f>'data sistem'!HZ562</f>
        <v>0</v>
      </c>
      <c r="CA562" s="3">
        <f>'data sistem'!IY562</f>
        <v>0</v>
      </c>
      <c r="CB562" s="3">
        <f>'data sistem'!GX562</f>
        <v>0</v>
      </c>
      <c r="CC562" s="3">
        <f>'data sistem'!IA562</f>
        <v>0</v>
      </c>
      <c r="CD562" s="3">
        <f>'data sistem'!GY562</f>
        <v>0</v>
      </c>
      <c r="CE562" s="3">
        <f>'data sistem'!IB562</f>
        <v>0</v>
      </c>
      <c r="CF562" s="3">
        <f>'data sistem'!GZ562</f>
        <v>0</v>
      </c>
      <c r="CH562" s="3">
        <f>'data sistem'!IC562</f>
        <v>0</v>
      </c>
      <c r="CJ562" s="3">
        <f>'data sistem'!HA562</f>
        <v>0</v>
      </c>
      <c r="CK562" s="3">
        <f>'data sistem'!ID562</f>
        <v>0</v>
      </c>
      <c r="CL562" s="3">
        <f>'data sistem'!HB562</f>
        <v>0</v>
      </c>
      <c r="CM562" s="3">
        <f>'data sistem'!IE562</f>
        <v>0</v>
      </c>
      <c r="CN562" s="3">
        <f>'data sistem'!HC562</f>
        <v>0</v>
      </c>
      <c r="CO562" s="3">
        <f>'data sistem'!IF562</f>
        <v>0</v>
      </c>
      <c r="CP562" s="3">
        <f>'data sistem'!HD562</f>
        <v>0</v>
      </c>
      <c r="CQ562" s="3">
        <f>'data sistem'!IG562</f>
        <v>0</v>
      </c>
      <c r="CR562" s="3">
        <f>'data sistem'!HE562</f>
        <v>0</v>
      </c>
      <c r="CS562" s="3">
        <f>'data sistem'!IH562</f>
        <v>0</v>
      </c>
      <c r="CT562" s="3">
        <f>'data sistem'!HF562</f>
        <v>0</v>
      </c>
      <c r="CU562" s="3">
        <f>'data sistem'!II562</f>
        <v>0</v>
      </c>
      <c r="CV562" s="3">
        <f>'data sistem'!HG562</f>
        <v>0</v>
      </c>
      <c r="CW562" s="3">
        <f>'data sistem'!IJ562</f>
        <v>0</v>
      </c>
      <c r="CX562" s="3">
        <f>'data sistem'!HH562</f>
        <v>0</v>
      </c>
      <c r="CY562" s="3">
        <f>'data sistem'!IK562</f>
        <v>0</v>
      </c>
      <c r="CZ562" s="3">
        <f>'data sistem'!HI562</f>
        <v>0</v>
      </c>
      <c r="DA562" s="3">
        <f>'data sistem'!IL562</f>
        <v>0</v>
      </c>
      <c r="DB562" s="3">
        <f>'data sistem'!HJ562</f>
        <v>0</v>
      </c>
      <c r="DC562" s="3">
        <f>'data sistem'!IM562</f>
        <v>0</v>
      </c>
      <c r="DD562" s="3">
        <f>'data sistem'!HK562</f>
        <v>0</v>
      </c>
      <c r="DE562" s="3">
        <f>'data sistem'!IN562</f>
        <v>0</v>
      </c>
      <c r="DF562" s="3">
        <f>'data sistem'!HL562</f>
        <v>0</v>
      </c>
      <c r="DG562" s="3">
        <f>'data sistem'!IO562</f>
        <v>0</v>
      </c>
      <c r="DH562" s="3">
        <f>'data sistem'!HM562</f>
        <v>0</v>
      </c>
      <c r="DI562" s="3">
        <f>'data sistem'!HM562</f>
        <v>0</v>
      </c>
      <c r="DJ562" s="3">
        <f>'data sistem'!IP562</f>
        <v>0</v>
      </c>
      <c r="DK562" s="3">
        <f>'data sistem'!IP562</f>
        <v>0</v>
      </c>
      <c r="DL562" s="3">
        <f>'data sistem'!HN562</f>
        <v>0</v>
      </c>
      <c r="DM562" s="3">
        <f>'data sistem'!IQ562</f>
        <v>0</v>
      </c>
      <c r="DN562" s="3">
        <f>'data sistem'!HO562</f>
        <v>0</v>
      </c>
      <c r="DO562" s="3">
        <f>'data sistem'!IR562</f>
        <v>0</v>
      </c>
      <c r="DP562" s="3">
        <f>'data sistem'!HP562</f>
        <v>0</v>
      </c>
      <c r="DQ562" s="3">
        <f>'data sistem'!IS562</f>
        <v>0</v>
      </c>
      <c r="DR562" s="3">
        <f>'data sistem'!HQ562</f>
        <v>0</v>
      </c>
      <c r="DS562" s="3">
        <f>'data sistem'!IT562</f>
        <v>0</v>
      </c>
      <c r="DT562" s="3">
        <f>'data sistem'!HR562</f>
        <v>0</v>
      </c>
      <c r="DU562" s="3">
        <f>'data sistem'!IU562</f>
        <v>0</v>
      </c>
      <c r="DV562" s="3">
        <f>'data sistem'!HS562</f>
        <v>0</v>
      </c>
      <c r="DW562" s="3">
        <f>'data sistem'!IV562</f>
        <v>0</v>
      </c>
      <c r="DX562" s="3">
        <f>'data sistem'!HT562</f>
        <v>0</v>
      </c>
      <c r="DY562" s="3">
        <f>'data sistem'!IW562</f>
        <v>0</v>
      </c>
      <c r="DZ562" s="3">
        <f>'data sistem'!HU562</f>
        <v>0</v>
      </c>
      <c r="EA562" s="3">
        <f>'data sistem'!IX562</f>
        <v>0</v>
      </c>
    </row>
    <row r="563" spans="1:131" x14ac:dyDescent="0.3">
      <c r="A563" s="3" t="str">
        <f t="shared" si="8"/>
        <v>051022</v>
      </c>
      <c r="B563" s="3" t="e">
        <f>VLOOKUP('data sistem'!C563,kodeprodi!$A$2:$B$11,2,FALSE)</f>
        <v>#N/A</v>
      </c>
      <c r="C563" s="3">
        <f>'data sistem'!A563</f>
        <v>0</v>
      </c>
      <c r="D563" s="3">
        <f>'data sistem'!B563</f>
        <v>0</v>
      </c>
      <c r="E563" s="3">
        <f>'data sistem'!J563</f>
        <v>0</v>
      </c>
      <c r="F563" s="3">
        <f>'data sistem'!K563</f>
        <v>0</v>
      </c>
      <c r="G563" s="3">
        <f>2020-'data sistem'!E563</f>
        <v>2020</v>
      </c>
      <c r="H563" s="3">
        <f>1</f>
        <v>1</v>
      </c>
      <c r="I563" s="3">
        <f>2</f>
        <v>2</v>
      </c>
      <c r="J563" s="3">
        <f>3</f>
        <v>3</v>
      </c>
      <c r="K563" s="3">
        <f>3</f>
        <v>3</v>
      </c>
      <c r="L563" s="3">
        <f>1</f>
        <v>1</v>
      </c>
      <c r="M563" s="3">
        <f>2</f>
        <v>2</v>
      </c>
      <c r="N563" s="3">
        <f>1</f>
        <v>1</v>
      </c>
      <c r="O563" s="3" t="str">
        <f>IF('data sistem'!W563="tidak",3,IF('data sistem'!W563="ya",IF('data sistem'!DT563="sebelum lulus",1,IF('data sistem'!DT563="setelah lulus",2,"")),""))</f>
        <v/>
      </c>
      <c r="P563" s="3" t="str">
        <f>IF('data sistem'!DU563="0-3 bulan",1,IF('data sistem'!DU563="3-6 bulan",3,IF('data sistem'!DU563="6-12 bulan",6,IF('data sistem'!DU563="lebih dari 12 bulan",12,""))))</f>
        <v/>
      </c>
      <c r="Q563" s="3" t="str">
        <f>IF('data sistem'!DV563="0-3 bulan",1,IF('data sistem'!DV563="3-6 bulan",3,IF('data sistem'!DV563="6-12 bulan",6,IF('data sistem'!DV563="lebih dari 12 bulan",12,""))))</f>
        <v/>
      </c>
      <c r="R563" s="3">
        <f>'data sistem'!EA563</f>
        <v>0</v>
      </c>
      <c r="S563" s="3">
        <f>'data sistem'!EB563</f>
        <v>0</v>
      </c>
      <c r="T563" s="3">
        <f>'data sistem'!EC563</f>
        <v>0</v>
      </c>
      <c r="U563" s="3">
        <f>'data sistem'!ED563</f>
        <v>0</v>
      </c>
      <c r="V563" s="3">
        <f>'data sistem'!EE563</f>
        <v>0</v>
      </c>
      <c r="W563" s="3">
        <f>'data sistem'!EF563</f>
        <v>0</v>
      </c>
      <c r="X563" s="3">
        <f>'data sistem'!EG563</f>
        <v>0</v>
      </c>
      <c r="Y563" s="3" t="str">
        <f>IF('data sistem'!DW563="ya",1,IF('data sistem'!DW563="tidak",0,""))</f>
        <v/>
      </c>
      <c r="Z563" s="3">
        <f>'data sistem'!EM563</f>
        <v>0</v>
      </c>
      <c r="AA563" s="3">
        <f>'data sistem'!EH563</f>
        <v>0</v>
      </c>
      <c r="AB563" s="3">
        <f>'data sistem'!EI563</f>
        <v>0</v>
      </c>
      <c r="AC563" s="3">
        <f>'data sistem'!EJ563</f>
        <v>0</v>
      </c>
      <c r="AD563" s="3">
        <f>'data sistem'!EK563</f>
        <v>0</v>
      </c>
      <c r="AE563" s="3">
        <f>'data sistem'!EL563</f>
        <v>0</v>
      </c>
      <c r="AF563" s="3">
        <f>0</f>
        <v>0</v>
      </c>
      <c r="AH563" s="3">
        <f>IF('data sistem'!FB563="lebih dari 3",4,'data sistem'!FB563)</f>
        <v>0</v>
      </c>
      <c r="AI563" s="3" t="str">
        <f>IF('data sistem'!FF563="sebelum lulus",1,IF('data sistem'!FF563="setelah lulus",2,""))</f>
        <v/>
      </c>
      <c r="AJ563" s="3" t="str">
        <f>IF('data sistem'!FG563="0-3 bulan",1,IF('data sistem'!FG563="3-6 bulan",3,IF('data sistem'!FG563="6-12 bulan",6,IF('data sistem'!FG563="lebih dari 12 bulan",12,""))))</f>
        <v/>
      </c>
      <c r="AK563" s="3" t="str">
        <f>IF('data sistem'!FH563="0-3 bulan",1,IF('data sistem'!FH563="3-6 bulan",3,IF('data sistem'!FH563="6-12 bulan",6,IF('data sistem'!FH563="lebih dari 12 bulan",12,""))))</f>
        <v/>
      </c>
      <c r="AL563" s="3">
        <f>IF('data sistem'!FC563="lebih dari 3",4,'data sistem'!FC563)</f>
        <v>0</v>
      </c>
      <c r="AM563" s="3">
        <f>IF('data sistem'!FD563="lebih dari 3",4,'data sistem'!FD563)</f>
        <v>0</v>
      </c>
      <c r="AN563" s="3" t="str">
        <f>IF(LEFT('data sistem'!U563,7)="bekerja",1,IF(LEFT('data sistem'!U563,5)="tidak",2,""))</f>
        <v/>
      </c>
      <c r="AO563" s="3">
        <f>'data sistem'!M563*1</f>
        <v>0</v>
      </c>
      <c r="AP563" s="3">
        <f>'data sistem'!R563*2</f>
        <v>0</v>
      </c>
      <c r="AQ563" s="3">
        <f>'data sistem'!P563*3</f>
        <v>0</v>
      </c>
      <c r="AR563" s="3">
        <f>'data sistem'!Q563*4</f>
        <v>0</v>
      </c>
      <c r="AS563" s="3">
        <f>0</f>
        <v>0</v>
      </c>
      <c r="AU563" s="3">
        <f>IF('data sistem'!Q563="1",4,1)</f>
        <v>1</v>
      </c>
      <c r="AW563" s="3">
        <f>IF('data sistem'!AG563="bumn",1,IF('data sistem'!AG563="non-profit",2,IF('data sistem'!AG563="swasta",3,IF('data sistem'!AG563="wiraswasta",4,5))))</f>
        <v>5</v>
      </c>
      <c r="AX563" s="3">
        <f>IF(AW563=5,'data sistem'!AG563,"")</f>
        <v>0</v>
      </c>
      <c r="AY563" s="3">
        <f>IF('data sistem'!T563=0,1,'data sistem'!T563=0)</f>
        <v>1</v>
      </c>
      <c r="BA563" s="3">
        <f>IF('data sistem'!AM563="kurang dari 1 juta",1000000,IF('data sistem'!AM563="antara 1 dan 2 juta",2000000,IF('data sistem'!AM563="lebih dari 2 juta",3000000,IF('data sistem'!AM563="lebih dari 3 juta",4000000,0))))</f>
        <v>0</v>
      </c>
      <c r="BB563" s="3">
        <f>0</f>
        <v>0</v>
      </c>
      <c r="BC563" s="3">
        <f>IF('data sistem'!BI563="kurang dari 1 juta",1000000,IF('data sistem'!BI563="antara 1 dan 2 juta",2000000,IF('data sistem'!BI563="lebih dari 2 juta",3000000,IF('data sistem'!BI563="lebih dari 3 juta",4000000,0))))</f>
        <v>0</v>
      </c>
      <c r="BD563" s="3" t="str">
        <f>IF('data sistem'!DE563&gt;0,'data sistem'!DE563,"")</f>
        <v/>
      </c>
      <c r="BE563" s="3" t="str">
        <f>IF('data sistem'!DF563="lebih tinggi",1,IF('data sistem'!DF563="sama",2,IF('data sistem'!DF563="lebih rendah",3,IF('data sistem'!DF563="tidak perlu",4,""))))</f>
        <v/>
      </c>
      <c r="BF563" s="3">
        <f>'data sistem'!DG563*1</f>
        <v>0</v>
      </c>
      <c r="BG563" s="3">
        <f>'data sistem'!DH563*2</f>
        <v>0</v>
      </c>
      <c r="BH563" s="3">
        <f>'data sistem'!DI563*3</f>
        <v>0</v>
      </c>
      <c r="BI563" s="3">
        <f>'data sistem'!DJ563*4</f>
        <v>0</v>
      </c>
      <c r="BJ563" s="3">
        <f>'data sistem'!DK563*5</f>
        <v>0</v>
      </c>
      <c r="BK563" s="3">
        <f>'data sistem'!DL563*6</f>
        <v>0</v>
      </c>
      <c r="BL563" s="3">
        <f>'data sistem'!DM563*7</f>
        <v>0</v>
      </c>
      <c r="BM563" s="3">
        <f>'data sistem'!DN563*8</f>
        <v>0</v>
      </c>
      <c r="BN563" s="3">
        <f>'data sistem'!DO563*9</f>
        <v>0</v>
      </c>
      <c r="BO563" s="3">
        <f>'data sistem'!DP563*10</f>
        <v>0</v>
      </c>
      <c r="BP563" s="3">
        <f>'data sistem'!DQ563*11</f>
        <v>0</v>
      </c>
      <c r="BQ563" s="3">
        <f>'data sistem'!DR563*12</f>
        <v>0</v>
      </c>
      <c r="BR563" s="3">
        <v>0</v>
      </c>
      <c r="BT563" s="3">
        <f>'data sistem'!GU563</f>
        <v>0</v>
      </c>
      <c r="BU563" s="3">
        <f>'data sistem'!HX563</f>
        <v>0</v>
      </c>
      <c r="BV563" s="3">
        <f>'data sistem'!GV563</f>
        <v>0</v>
      </c>
      <c r="BW563" s="3">
        <f>'data sistem'!HY563</f>
        <v>0</v>
      </c>
      <c r="BX563" s="3">
        <f>'data sistem'!GW563</f>
        <v>0</v>
      </c>
      <c r="BY563" s="3">
        <f>'data sistem'!HV563</f>
        <v>0</v>
      </c>
      <c r="BZ563" s="3">
        <f>'data sistem'!HZ563</f>
        <v>0</v>
      </c>
      <c r="CA563" s="3">
        <f>'data sistem'!IY563</f>
        <v>0</v>
      </c>
      <c r="CB563" s="3">
        <f>'data sistem'!GX563</f>
        <v>0</v>
      </c>
      <c r="CC563" s="3">
        <f>'data sistem'!IA563</f>
        <v>0</v>
      </c>
      <c r="CD563" s="3">
        <f>'data sistem'!GY563</f>
        <v>0</v>
      </c>
      <c r="CE563" s="3">
        <f>'data sistem'!IB563</f>
        <v>0</v>
      </c>
      <c r="CF563" s="3">
        <f>'data sistem'!GZ563</f>
        <v>0</v>
      </c>
      <c r="CH563" s="3">
        <f>'data sistem'!IC563</f>
        <v>0</v>
      </c>
      <c r="CJ563" s="3">
        <f>'data sistem'!HA563</f>
        <v>0</v>
      </c>
      <c r="CK563" s="3">
        <f>'data sistem'!ID563</f>
        <v>0</v>
      </c>
      <c r="CL563" s="3">
        <f>'data sistem'!HB563</f>
        <v>0</v>
      </c>
      <c r="CM563" s="3">
        <f>'data sistem'!IE563</f>
        <v>0</v>
      </c>
      <c r="CN563" s="3">
        <f>'data sistem'!HC563</f>
        <v>0</v>
      </c>
      <c r="CO563" s="3">
        <f>'data sistem'!IF563</f>
        <v>0</v>
      </c>
      <c r="CP563" s="3">
        <f>'data sistem'!HD563</f>
        <v>0</v>
      </c>
      <c r="CQ563" s="3">
        <f>'data sistem'!IG563</f>
        <v>0</v>
      </c>
      <c r="CR563" s="3">
        <f>'data sistem'!HE563</f>
        <v>0</v>
      </c>
      <c r="CS563" s="3">
        <f>'data sistem'!IH563</f>
        <v>0</v>
      </c>
      <c r="CT563" s="3">
        <f>'data sistem'!HF563</f>
        <v>0</v>
      </c>
      <c r="CU563" s="3">
        <f>'data sistem'!II563</f>
        <v>0</v>
      </c>
      <c r="CV563" s="3">
        <f>'data sistem'!HG563</f>
        <v>0</v>
      </c>
      <c r="CW563" s="3">
        <f>'data sistem'!IJ563</f>
        <v>0</v>
      </c>
      <c r="CX563" s="3">
        <f>'data sistem'!HH563</f>
        <v>0</v>
      </c>
      <c r="CY563" s="3">
        <f>'data sistem'!IK563</f>
        <v>0</v>
      </c>
      <c r="CZ563" s="3">
        <f>'data sistem'!HI563</f>
        <v>0</v>
      </c>
      <c r="DA563" s="3">
        <f>'data sistem'!IL563</f>
        <v>0</v>
      </c>
      <c r="DB563" s="3">
        <f>'data sistem'!HJ563</f>
        <v>0</v>
      </c>
      <c r="DC563" s="3">
        <f>'data sistem'!IM563</f>
        <v>0</v>
      </c>
      <c r="DD563" s="3">
        <f>'data sistem'!HK563</f>
        <v>0</v>
      </c>
      <c r="DE563" s="3">
        <f>'data sistem'!IN563</f>
        <v>0</v>
      </c>
      <c r="DF563" s="3">
        <f>'data sistem'!HL563</f>
        <v>0</v>
      </c>
      <c r="DG563" s="3">
        <f>'data sistem'!IO563</f>
        <v>0</v>
      </c>
      <c r="DH563" s="3">
        <f>'data sistem'!HM563</f>
        <v>0</v>
      </c>
      <c r="DI563" s="3">
        <f>'data sistem'!HM563</f>
        <v>0</v>
      </c>
      <c r="DJ563" s="3">
        <f>'data sistem'!IP563</f>
        <v>0</v>
      </c>
      <c r="DK563" s="3">
        <f>'data sistem'!IP563</f>
        <v>0</v>
      </c>
      <c r="DL563" s="3">
        <f>'data sistem'!HN563</f>
        <v>0</v>
      </c>
      <c r="DM563" s="3">
        <f>'data sistem'!IQ563</f>
        <v>0</v>
      </c>
      <c r="DN563" s="3">
        <f>'data sistem'!HO563</f>
        <v>0</v>
      </c>
      <c r="DO563" s="3">
        <f>'data sistem'!IR563</f>
        <v>0</v>
      </c>
      <c r="DP563" s="3">
        <f>'data sistem'!HP563</f>
        <v>0</v>
      </c>
      <c r="DQ563" s="3">
        <f>'data sistem'!IS563</f>
        <v>0</v>
      </c>
      <c r="DR563" s="3">
        <f>'data sistem'!HQ563</f>
        <v>0</v>
      </c>
      <c r="DS563" s="3">
        <f>'data sistem'!IT563</f>
        <v>0</v>
      </c>
      <c r="DT563" s="3">
        <f>'data sistem'!HR563</f>
        <v>0</v>
      </c>
      <c r="DU563" s="3">
        <f>'data sistem'!IU563</f>
        <v>0</v>
      </c>
      <c r="DV563" s="3">
        <f>'data sistem'!HS563</f>
        <v>0</v>
      </c>
      <c r="DW563" s="3">
        <f>'data sistem'!IV563</f>
        <v>0</v>
      </c>
      <c r="DX563" s="3">
        <f>'data sistem'!HT563</f>
        <v>0</v>
      </c>
      <c r="DY563" s="3">
        <f>'data sistem'!IW563</f>
        <v>0</v>
      </c>
      <c r="DZ563" s="3">
        <f>'data sistem'!HU563</f>
        <v>0</v>
      </c>
      <c r="EA563" s="3">
        <f>'data sistem'!IX563</f>
        <v>0</v>
      </c>
    </row>
    <row r="564" spans="1:131" x14ac:dyDescent="0.3">
      <c r="A564" s="3" t="str">
        <f t="shared" si="8"/>
        <v>051022</v>
      </c>
      <c r="B564" s="3" t="e">
        <f>VLOOKUP('data sistem'!C564,kodeprodi!$A$2:$B$11,2,FALSE)</f>
        <v>#N/A</v>
      </c>
      <c r="C564" s="3">
        <f>'data sistem'!A564</f>
        <v>0</v>
      </c>
      <c r="D564" s="3">
        <f>'data sistem'!B564</f>
        <v>0</v>
      </c>
      <c r="E564" s="3">
        <f>'data sistem'!J564</f>
        <v>0</v>
      </c>
      <c r="F564" s="3">
        <f>'data sistem'!K564</f>
        <v>0</v>
      </c>
      <c r="G564" s="3">
        <f>2020-'data sistem'!E564</f>
        <v>2020</v>
      </c>
      <c r="H564" s="3">
        <f>1</f>
        <v>1</v>
      </c>
      <c r="I564" s="3">
        <f>2</f>
        <v>2</v>
      </c>
      <c r="J564" s="3">
        <f>3</f>
        <v>3</v>
      </c>
      <c r="K564" s="3">
        <f>3</f>
        <v>3</v>
      </c>
      <c r="L564" s="3">
        <f>1</f>
        <v>1</v>
      </c>
      <c r="M564" s="3">
        <f>2</f>
        <v>2</v>
      </c>
      <c r="N564" s="3">
        <f>1</f>
        <v>1</v>
      </c>
      <c r="O564" s="3" t="str">
        <f>IF('data sistem'!W564="tidak",3,IF('data sistem'!W564="ya",IF('data sistem'!DT564="sebelum lulus",1,IF('data sistem'!DT564="setelah lulus",2,"")),""))</f>
        <v/>
      </c>
      <c r="P564" s="3" t="str">
        <f>IF('data sistem'!DU564="0-3 bulan",1,IF('data sistem'!DU564="3-6 bulan",3,IF('data sistem'!DU564="6-12 bulan",6,IF('data sistem'!DU564="lebih dari 12 bulan",12,""))))</f>
        <v/>
      </c>
      <c r="Q564" s="3" t="str">
        <f>IF('data sistem'!DV564="0-3 bulan",1,IF('data sistem'!DV564="3-6 bulan",3,IF('data sistem'!DV564="6-12 bulan",6,IF('data sistem'!DV564="lebih dari 12 bulan",12,""))))</f>
        <v/>
      </c>
      <c r="R564" s="3">
        <f>'data sistem'!EA564</f>
        <v>0</v>
      </c>
      <c r="S564" s="3">
        <f>'data sistem'!EB564</f>
        <v>0</v>
      </c>
      <c r="T564" s="3">
        <f>'data sistem'!EC564</f>
        <v>0</v>
      </c>
      <c r="U564" s="3">
        <f>'data sistem'!ED564</f>
        <v>0</v>
      </c>
      <c r="V564" s="3">
        <f>'data sistem'!EE564</f>
        <v>0</v>
      </c>
      <c r="W564" s="3">
        <f>'data sistem'!EF564</f>
        <v>0</v>
      </c>
      <c r="X564" s="3">
        <f>'data sistem'!EG564</f>
        <v>0</v>
      </c>
      <c r="Y564" s="3" t="str">
        <f>IF('data sistem'!DW564="ya",1,IF('data sistem'!DW564="tidak",0,""))</f>
        <v/>
      </c>
      <c r="Z564" s="3">
        <f>'data sistem'!EM564</f>
        <v>0</v>
      </c>
      <c r="AA564" s="3">
        <f>'data sistem'!EH564</f>
        <v>0</v>
      </c>
      <c r="AB564" s="3">
        <f>'data sistem'!EI564</f>
        <v>0</v>
      </c>
      <c r="AC564" s="3">
        <f>'data sistem'!EJ564</f>
        <v>0</v>
      </c>
      <c r="AD564" s="3">
        <f>'data sistem'!EK564</f>
        <v>0</v>
      </c>
      <c r="AE564" s="3">
        <f>'data sistem'!EL564</f>
        <v>0</v>
      </c>
      <c r="AF564" s="3">
        <f>0</f>
        <v>0</v>
      </c>
      <c r="AH564" s="3">
        <f>IF('data sistem'!FB564="lebih dari 3",4,'data sistem'!FB564)</f>
        <v>0</v>
      </c>
      <c r="AI564" s="3" t="str">
        <f>IF('data sistem'!FF564="sebelum lulus",1,IF('data sistem'!FF564="setelah lulus",2,""))</f>
        <v/>
      </c>
      <c r="AJ564" s="3" t="str">
        <f>IF('data sistem'!FG564="0-3 bulan",1,IF('data sistem'!FG564="3-6 bulan",3,IF('data sistem'!FG564="6-12 bulan",6,IF('data sistem'!FG564="lebih dari 12 bulan",12,""))))</f>
        <v/>
      </c>
      <c r="AK564" s="3" t="str">
        <f>IF('data sistem'!FH564="0-3 bulan",1,IF('data sistem'!FH564="3-6 bulan",3,IF('data sistem'!FH564="6-12 bulan",6,IF('data sistem'!FH564="lebih dari 12 bulan",12,""))))</f>
        <v/>
      </c>
      <c r="AL564" s="3">
        <f>IF('data sistem'!FC564="lebih dari 3",4,'data sistem'!FC564)</f>
        <v>0</v>
      </c>
      <c r="AM564" s="3">
        <f>IF('data sistem'!FD564="lebih dari 3",4,'data sistem'!FD564)</f>
        <v>0</v>
      </c>
      <c r="AN564" s="3" t="str">
        <f>IF(LEFT('data sistem'!U564,7)="bekerja",1,IF(LEFT('data sistem'!U564,5)="tidak",2,""))</f>
        <v/>
      </c>
      <c r="AO564" s="3">
        <f>'data sistem'!M564*1</f>
        <v>0</v>
      </c>
      <c r="AP564" s="3">
        <f>'data sistem'!R564*2</f>
        <v>0</v>
      </c>
      <c r="AQ564" s="3">
        <f>'data sistem'!P564*3</f>
        <v>0</v>
      </c>
      <c r="AR564" s="3">
        <f>'data sistem'!Q564*4</f>
        <v>0</v>
      </c>
      <c r="AS564" s="3">
        <f>0</f>
        <v>0</v>
      </c>
      <c r="AU564" s="3">
        <f>IF('data sistem'!Q564="1",4,1)</f>
        <v>1</v>
      </c>
      <c r="AW564" s="3">
        <f>IF('data sistem'!AG564="bumn",1,IF('data sistem'!AG564="non-profit",2,IF('data sistem'!AG564="swasta",3,IF('data sistem'!AG564="wiraswasta",4,5))))</f>
        <v>5</v>
      </c>
      <c r="AX564" s="3">
        <f>IF(AW564=5,'data sistem'!AG564,"")</f>
        <v>0</v>
      </c>
      <c r="AY564" s="3">
        <f>IF('data sistem'!T564=0,1,'data sistem'!T564=0)</f>
        <v>1</v>
      </c>
      <c r="BA564" s="3">
        <f>IF('data sistem'!AM564="kurang dari 1 juta",1000000,IF('data sistem'!AM564="antara 1 dan 2 juta",2000000,IF('data sistem'!AM564="lebih dari 2 juta",3000000,IF('data sistem'!AM564="lebih dari 3 juta",4000000,0))))</f>
        <v>0</v>
      </c>
      <c r="BB564" s="3">
        <f>0</f>
        <v>0</v>
      </c>
      <c r="BC564" s="3">
        <f>IF('data sistem'!BI564="kurang dari 1 juta",1000000,IF('data sistem'!BI564="antara 1 dan 2 juta",2000000,IF('data sistem'!BI564="lebih dari 2 juta",3000000,IF('data sistem'!BI564="lebih dari 3 juta",4000000,0))))</f>
        <v>0</v>
      </c>
      <c r="BD564" s="3" t="str">
        <f>IF('data sistem'!DE564&gt;0,'data sistem'!DE564,"")</f>
        <v/>
      </c>
      <c r="BE564" s="3" t="str">
        <f>IF('data sistem'!DF564="lebih tinggi",1,IF('data sistem'!DF564="sama",2,IF('data sistem'!DF564="lebih rendah",3,IF('data sistem'!DF564="tidak perlu",4,""))))</f>
        <v/>
      </c>
      <c r="BF564" s="3">
        <f>'data sistem'!DG564*1</f>
        <v>0</v>
      </c>
      <c r="BG564" s="3">
        <f>'data sistem'!DH564*2</f>
        <v>0</v>
      </c>
      <c r="BH564" s="3">
        <f>'data sistem'!DI564*3</f>
        <v>0</v>
      </c>
      <c r="BI564" s="3">
        <f>'data sistem'!DJ564*4</f>
        <v>0</v>
      </c>
      <c r="BJ564" s="3">
        <f>'data sistem'!DK564*5</f>
        <v>0</v>
      </c>
      <c r="BK564" s="3">
        <f>'data sistem'!DL564*6</f>
        <v>0</v>
      </c>
      <c r="BL564" s="3">
        <f>'data sistem'!DM564*7</f>
        <v>0</v>
      </c>
      <c r="BM564" s="3">
        <f>'data sistem'!DN564*8</f>
        <v>0</v>
      </c>
      <c r="BN564" s="3">
        <f>'data sistem'!DO564*9</f>
        <v>0</v>
      </c>
      <c r="BO564" s="3">
        <f>'data sistem'!DP564*10</f>
        <v>0</v>
      </c>
      <c r="BP564" s="3">
        <f>'data sistem'!DQ564*11</f>
        <v>0</v>
      </c>
      <c r="BQ564" s="3">
        <f>'data sistem'!DR564*12</f>
        <v>0</v>
      </c>
      <c r="BR564" s="3">
        <v>0</v>
      </c>
      <c r="BT564" s="3">
        <f>'data sistem'!GU564</f>
        <v>0</v>
      </c>
      <c r="BU564" s="3">
        <f>'data sistem'!HX564</f>
        <v>0</v>
      </c>
      <c r="BV564" s="3">
        <f>'data sistem'!GV564</f>
        <v>0</v>
      </c>
      <c r="BW564" s="3">
        <f>'data sistem'!HY564</f>
        <v>0</v>
      </c>
      <c r="BX564" s="3">
        <f>'data sistem'!GW564</f>
        <v>0</v>
      </c>
      <c r="BY564" s="3">
        <f>'data sistem'!HV564</f>
        <v>0</v>
      </c>
      <c r="BZ564" s="3">
        <f>'data sistem'!HZ564</f>
        <v>0</v>
      </c>
      <c r="CA564" s="3">
        <f>'data sistem'!IY564</f>
        <v>0</v>
      </c>
      <c r="CB564" s="3">
        <f>'data sistem'!GX564</f>
        <v>0</v>
      </c>
      <c r="CC564" s="3">
        <f>'data sistem'!IA564</f>
        <v>0</v>
      </c>
      <c r="CD564" s="3">
        <f>'data sistem'!GY564</f>
        <v>0</v>
      </c>
      <c r="CE564" s="3">
        <f>'data sistem'!IB564</f>
        <v>0</v>
      </c>
      <c r="CF564" s="3">
        <f>'data sistem'!GZ564</f>
        <v>0</v>
      </c>
      <c r="CH564" s="3">
        <f>'data sistem'!IC564</f>
        <v>0</v>
      </c>
      <c r="CJ564" s="3">
        <f>'data sistem'!HA564</f>
        <v>0</v>
      </c>
      <c r="CK564" s="3">
        <f>'data sistem'!ID564</f>
        <v>0</v>
      </c>
      <c r="CL564" s="3">
        <f>'data sistem'!HB564</f>
        <v>0</v>
      </c>
      <c r="CM564" s="3">
        <f>'data sistem'!IE564</f>
        <v>0</v>
      </c>
      <c r="CN564" s="3">
        <f>'data sistem'!HC564</f>
        <v>0</v>
      </c>
      <c r="CO564" s="3">
        <f>'data sistem'!IF564</f>
        <v>0</v>
      </c>
      <c r="CP564" s="3">
        <f>'data sistem'!HD564</f>
        <v>0</v>
      </c>
      <c r="CQ564" s="3">
        <f>'data sistem'!IG564</f>
        <v>0</v>
      </c>
      <c r="CR564" s="3">
        <f>'data sistem'!HE564</f>
        <v>0</v>
      </c>
      <c r="CS564" s="3">
        <f>'data sistem'!IH564</f>
        <v>0</v>
      </c>
      <c r="CT564" s="3">
        <f>'data sistem'!HF564</f>
        <v>0</v>
      </c>
      <c r="CU564" s="3">
        <f>'data sistem'!II564</f>
        <v>0</v>
      </c>
      <c r="CV564" s="3">
        <f>'data sistem'!HG564</f>
        <v>0</v>
      </c>
      <c r="CW564" s="3">
        <f>'data sistem'!IJ564</f>
        <v>0</v>
      </c>
      <c r="CX564" s="3">
        <f>'data sistem'!HH564</f>
        <v>0</v>
      </c>
      <c r="CY564" s="3">
        <f>'data sistem'!IK564</f>
        <v>0</v>
      </c>
      <c r="CZ564" s="3">
        <f>'data sistem'!HI564</f>
        <v>0</v>
      </c>
      <c r="DA564" s="3">
        <f>'data sistem'!IL564</f>
        <v>0</v>
      </c>
      <c r="DB564" s="3">
        <f>'data sistem'!HJ564</f>
        <v>0</v>
      </c>
      <c r="DC564" s="3">
        <f>'data sistem'!IM564</f>
        <v>0</v>
      </c>
      <c r="DD564" s="3">
        <f>'data sistem'!HK564</f>
        <v>0</v>
      </c>
      <c r="DE564" s="3">
        <f>'data sistem'!IN564</f>
        <v>0</v>
      </c>
      <c r="DF564" s="3">
        <f>'data sistem'!HL564</f>
        <v>0</v>
      </c>
      <c r="DG564" s="3">
        <f>'data sistem'!IO564</f>
        <v>0</v>
      </c>
      <c r="DH564" s="3">
        <f>'data sistem'!HM564</f>
        <v>0</v>
      </c>
      <c r="DI564" s="3">
        <f>'data sistem'!HM564</f>
        <v>0</v>
      </c>
      <c r="DJ564" s="3">
        <f>'data sistem'!IP564</f>
        <v>0</v>
      </c>
      <c r="DK564" s="3">
        <f>'data sistem'!IP564</f>
        <v>0</v>
      </c>
      <c r="DL564" s="3">
        <f>'data sistem'!HN564</f>
        <v>0</v>
      </c>
      <c r="DM564" s="3">
        <f>'data sistem'!IQ564</f>
        <v>0</v>
      </c>
      <c r="DN564" s="3">
        <f>'data sistem'!HO564</f>
        <v>0</v>
      </c>
      <c r="DO564" s="3">
        <f>'data sistem'!IR564</f>
        <v>0</v>
      </c>
      <c r="DP564" s="3">
        <f>'data sistem'!HP564</f>
        <v>0</v>
      </c>
      <c r="DQ564" s="3">
        <f>'data sistem'!IS564</f>
        <v>0</v>
      </c>
      <c r="DR564" s="3">
        <f>'data sistem'!HQ564</f>
        <v>0</v>
      </c>
      <c r="DS564" s="3">
        <f>'data sistem'!IT564</f>
        <v>0</v>
      </c>
      <c r="DT564" s="3">
        <f>'data sistem'!HR564</f>
        <v>0</v>
      </c>
      <c r="DU564" s="3">
        <f>'data sistem'!IU564</f>
        <v>0</v>
      </c>
      <c r="DV564" s="3">
        <f>'data sistem'!HS564</f>
        <v>0</v>
      </c>
      <c r="DW564" s="3">
        <f>'data sistem'!IV564</f>
        <v>0</v>
      </c>
      <c r="DX564" s="3">
        <f>'data sistem'!HT564</f>
        <v>0</v>
      </c>
      <c r="DY564" s="3">
        <f>'data sistem'!IW564</f>
        <v>0</v>
      </c>
      <c r="DZ564" s="3">
        <f>'data sistem'!HU564</f>
        <v>0</v>
      </c>
      <c r="EA564" s="3">
        <f>'data sistem'!IX564</f>
        <v>0</v>
      </c>
    </row>
    <row r="565" spans="1:131" x14ac:dyDescent="0.3">
      <c r="A565" s="3" t="str">
        <f t="shared" si="8"/>
        <v>051022</v>
      </c>
      <c r="B565" s="3" t="e">
        <f>VLOOKUP('data sistem'!C565,kodeprodi!$A$2:$B$11,2,FALSE)</f>
        <v>#N/A</v>
      </c>
      <c r="C565" s="3">
        <f>'data sistem'!A565</f>
        <v>0</v>
      </c>
      <c r="D565" s="3">
        <f>'data sistem'!B565</f>
        <v>0</v>
      </c>
      <c r="E565" s="3">
        <f>'data sistem'!J565</f>
        <v>0</v>
      </c>
      <c r="F565" s="3">
        <f>'data sistem'!K565</f>
        <v>0</v>
      </c>
      <c r="G565" s="3">
        <f>2020-'data sistem'!E565</f>
        <v>2020</v>
      </c>
      <c r="H565" s="3">
        <f>1</f>
        <v>1</v>
      </c>
      <c r="I565" s="3">
        <f>2</f>
        <v>2</v>
      </c>
      <c r="J565" s="3">
        <f>3</f>
        <v>3</v>
      </c>
      <c r="K565" s="3">
        <f>3</f>
        <v>3</v>
      </c>
      <c r="L565" s="3">
        <f>1</f>
        <v>1</v>
      </c>
      <c r="M565" s="3">
        <f>2</f>
        <v>2</v>
      </c>
      <c r="N565" s="3">
        <f>1</f>
        <v>1</v>
      </c>
      <c r="O565" s="3" t="str">
        <f>IF('data sistem'!W565="tidak",3,IF('data sistem'!W565="ya",IF('data sistem'!DT565="sebelum lulus",1,IF('data sistem'!DT565="setelah lulus",2,"")),""))</f>
        <v/>
      </c>
      <c r="P565" s="3" t="str">
        <f>IF('data sistem'!DU565="0-3 bulan",1,IF('data sistem'!DU565="3-6 bulan",3,IF('data sistem'!DU565="6-12 bulan",6,IF('data sistem'!DU565="lebih dari 12 bulan",12,""))))</f>
        <v/>
      </c>
      <c r="Q565" s="3" t="str">
        <f>IF('data sistem'!DV565="0-3 bulan",1,IF('data sistem'!DV565="3-6 bulan",3,IF('data sistem'!DV565="6-12 bulan",6,IF('data sistem'!DV565="lebih dari 12 bulan",12,""))))</f>
        <v/>
      </c>
      <c r="R565" s="3">
        <f>'data sistem'!EA565</f>
        <v>0</v>
      </c>
      <c r="S565" s="3">
        <f>'data sistem'!EB565</f>
        <v>0</v>
      </c>
      <c r="T565" s="3">
        <f>'data sistem'!EC565</f>
        <v>0</v>
      </c>
      <c r="U565" s="3">
        <f>'data sistem'!ED565</f>
        <v>0</v>
      </c>
      <c r="V565" s="3">
        <f>'data sistem'!EE565</f>
        <v>0</v>
      </c>
      <c r="W565" s="3">
        <f>'data sistem'!EF565</f>
        <v>0</v>
      </c>
      <c r="X565" s="3">
        <f>'data sistem'!EG565</f>
        <v>0</v>
      </c>
      <c r="Y565" s="3" t="str">
        <f>IF('data sistem'!DW565="ya",1,IF('data sistem'!DW565="tidak",0,""))</f>
        <v/>
      </c>
      <c r="Z565" s="3">
        <f>'data sistem'!EM565</f>
        <v>0</v>
      </c>
      <c r="AA565" s="3">
        <f>'data sistem'!EH565</f>
        <v>0</v>
      </c>
      <c r="AB565" s="3">
        <f>'data sistem'!EI565</f>
        <v>0</v>
      </c>
      <c r="AC565" s="3">
        <f>'data sistem'!EJ565</f>
        <v>0</v>
      </c>
      <c r="AD565" s="3">
        <f>'data sistem'!EK565</f>
        <v>0</v>
      </c>
      <c r="AE565" s="3">
        <f>'data sistem'!EL565</f>
        <v>0</v>
      </c>
      <c r="AF565" s="3">
        <f>0</f>
        <v>0</v>
      </c>
      <c r="AH565" s="3">
        <f>IF('data sistem'!FB565="lebih dari 3",4,'data sistem'!FB565)</f>
        <v>0</v>
      </c>
      <c r="AI565" s="3" t="str">
        <f>IF('data sistem'!FF565="sebelum lulus",1,IF('data sistem'!FF565="setelah lulus",2,""))</f>
        <v/>
      </c>
      <c r="AJ565" s="3" t="str">
        <f>IF('data sistem'!FG565="0-3 bulan",1,IF('data sistem'!FG565="3-6 bulan",3,IF('data sistem'!FG565="6-12 bulan",6,IF('data sistem'!FG565="lebih dari 12 bulan",12,""))))</f>
        <v/>
      </c>
      <c r="AK565" s="3" t="str">
        <f>IF('data sistem'!FH565="0-3 bulan",1,IF('data sistem'!FH565="3-6 bulan",3,IF('data sistem'!FH565="6-12 bulan",6,IF('data sistem'!FH565="lebih dari 12 bulan",12,""))))</f>
        <v/>
      </c>
      <c r="AL565" s="3">
        <f>IF('data sistem'!FC565="lebih dari 3",4,'data sistem'!FC565)</f>
        <v>0</v>
      </c>
      <c r="AM565" s="3">
        <f>IF('data sistem'!FD565="lebih dari 3",4,'data sistem'!FD565)</f>
        <v>0</v>
      </c>
      <c r="AN565" s="3" t="str">
        <f>IF(LEFT('data sistem'!U565,7)="bekerja",1,IF(LEFT('data sistem'!U565,5)="tidak",2,""))</f>
        <v/>
      </c>
      <c r="AO565" s="3">
        <f>'data sistem'!M565*1</f>
        <v>0</v>
      </c>
      <c r="AP565" s="3">
        <f>'data sistem'!R565*2</f>
        <v>0</v>
      </c>
      <c r="AQ565" s="3">
        <f>'data sistem'!P565*3</f>
        <v>0</v>
      </c>
      <c r="AR565" s="3">
        <f>'data sistem'!Q565*4</f>
        <v>0</v>
      </c>
      <c r="AS565" s="3">
        <f>0</f>
        <v>0</v>
      </c>
      <c r="AU565" s="3">
        <f>IF('data sistem'!Q565="1",4,1)</f>
        <v>1</v>
      </c>
      <c r="AW565" s="3">
        <f>IF('data sistem'!AG565="bumn",1,IF('data sistem'!AG565="non-profit",2,IF('data sistem'!AG565="swasta",3,IF('data sistem'!AG565="wiraswasta",4,5))))</f>
        <v>5</v>
      </c>
      <c r="AX565" s="3">
        <f>IF(AW565=5,'data sistem'!AG565,"")</f>
        <v>0</v>
      </c>
      <c r="AY565" s="3">
        <f>IF('data sistem'!T565=0,1,'data sistem'!T565=0)</f>
        <v>1</v>
      </c>
      <c r="BA565" s="3">
        <f>IF('data sistem'!AM565="kurang dari 1 juta",1000000,IF('data sistem'!AM565="antara 1 dan 2 juta",2000000,IF('data sistem'!AM565="lebih dari 2 juta",3000000,IF('data sistem'!AM565="lebih dari 3 juta",4000000,0))))</f>
        <v>0</v>
      </c>
      <c r="BB565" s="3">
        <f>0</f>
        <v>0</v>
      </c>
      <c r="BC565" s="3">
        <f>IF('data sistem'!BI565="kurang dari 1 juta",1000000,IF('data sistem'!BI565="antara 1 dan 2 juta",2000000,IF('data sistem'!BI565="lebih dari 2 juta",3000000,IF('data sistem'!BI565="lebih dari 3 juta",4000000,0))))</f>
        <v>0</v>
      </c>
      <c r="BD565" s="3" t="str">
        <f>IF('data sistem'!DE565&gt;0,'data sistem'!DE565,"")</f>
        <v/>
      </c>
      <c r="BE565" s="3" t="str">
        <f>IF('data sistem'!DF565="lebih tinggi",1,IF('data sistem'!DF565="sama",2,IF('data sistem'!DF565="lebih rendah",3,IF('data sistem'!DF565="tidak perlu",4,""))))</f>
        <v/>
      </c>
      <c r="BF565" s="3">
        <f>'data sistem'!DG565*1</f>
        <v>0</v>
      </c>
      <c r="BG565" s="3">
        <f>'data sistem'!DH565*2</f>
        <v>0</v>
      </c>
      <c r="BH565" s="3">
        <f>'data sistem'!DI565*3</f>
        <v>0</v>
      </c>
      <c r="BI565" s="3">
        <f>'data sistem'!DJ565*4</f>
        <v>0</v>
      </c>
      <c r="BJ565" s="3">
        <f>'data sistem'!DK565*5</f>
        <v>0</v>
      </c>
      <c r="BK565" s="3">
        <f>'data sistem'!DL565*6</f>
        <v>0</v>
      </c>
      <c r="BL565" s="3">
        <f>'data sistem'!DM565*7</f>
        <v>0</v>
      </c>
      <c r="BM565" s="3">
        <f>'data sistem'!DN565*8</f>
        <v>0</v>
      </c>
      <c r="BN565" s="3">
        <f>'data sistem'!DO565*9</f>
        <v>0</v>
      </c>
      <c r="BO565" s="3">
        <f>'data sistem'!DP565*10</f>
        <v>0</v>
      </c>
      <c r="BP565" s="3">
        <f>'data sistem'!DQ565*11</f>
        <v>0</v>
      </c>
      <c r="BQ565" s="3">
        <f>'data sistem'!DR565*12</f>
        <v>0</v>
      </c>
      <c r="BR565" s="3">
        <v>0</v>
      </c>
      <c r="BT565" s="3">
        <f>'data sistem'!GU565</f>
        <v>0</v>
      </c>
      <c r="BU565" s="3">
        <f>'data sistem'!HX565</f>
        <v>0</v>
      </c>
      <c r="BV565" s="3">
        <f>'data sistem'!GV565</f>
        <v>0</v>
      </c>
      <c r="BW565" s="3">
        <f>'data sistem'!HY565</f>
        <v>0</v>
      </c>
      <c r="BX565" s="3">
        <f>'data sistem'!GW565</f>
        <v>0</v>
      </c>
      <c r="BY565" s="3">
        <f>'data sistem'!HV565</f>
        <v>0</v>
      </c>
      <c r="BZ565" s="3">
        <f>'data sistem'!HZ565</f>
        <v>0</v>
      </c>
      <c r="CA565" s="3">
        <f>'data sistem'!IY565</f>
        <v>0</v>
      </c>
      <c r="CB565" s="3">
        <f>'data sistem'!GX565</f>
        <v>0</v>
      </c>
      <c r="CC565" s="3">
        <f>'data sistem'!IA565</f>
        <v>0</v>
      </c>
      <c r="CD565" s="3">
        <f>'data sistem'!GY565</f>
        <v>0</v>
      </c>
      <c r="CE565" s="3">
        <f>'data sistem'!IB565</f>
        <v>0</v>
      </c>
      <c r="CF565" s="3">
        <f>'data sistem'!GZ565</f>
        <v>0</v>
      </c>
      <c r="CH565" s="3">
        <f>'data sistem'!IC565</f>
        <v>0</v>
      </c>
      <c r="CJ565" s="3">
        <f>'data sistem'!HA565</f>
        <v>0</v>
      </c>
      <c r="CK565" s="3">
        <f>'data sistem'!ID565</f>
        <v>0</v>
      </c>
      <c r="CL565" s="3">
        <f>'data sistem'!HB565</f>
        <v>0</v>
      </c>
      <c r="CM565" s="3">
        <f>'data sistem'!IE565</f>
        <v>0</v>
      </c>
      <c r="CN565" s="3">
        <f>'data sistem'!HC565</f>
        <v>0</v>
      </c>
      <c r="CO565" s="3">
        <f>'data sistem'!IF565</f>
        <v>0</v>
      </c>
      <c r="CP565" s="3">
        <f>'data sistem'!HD565</f>
        <v>0</v>
      </c>
      <c r="CQ565" s="3">
        <f>'data sistem'!IG565</f>
        <v>0</v>
      </c>
      <c r="CR565" s="3">
        <f>'data sistem'!HE565</f>
        <v>0</v>
      </c>
      <c r="CS565" s="3">
        <f>'data sistem'!IH565</f>
        <v>0</v>
      </c>
      <c r="CT565" s="3">
        <f>'data sistem'!HF565</f>
        <v>0</v>
      </c>
      <c r="CU565" s="3">
        <f>'data sistem'!II565</f>
        <v>0</v>
      </c>
      <c r="CV565" s="3">
        <f>'data sistem'!HG565</f>
        <v>0</v>
      </c>
      <c r="CW565" s="3">
        <f>'data sistem'!IJ565</f>
        <v>0</v>
      </c>
      <c r="CX565" s="3">
        <f>'data sistem'!HH565</f>
        <v>0</v>
      </c>
      <c r="CY565" s="3">
        <f>'data sistem'!IK565</f>
        <v>0</v>
      </c>
      <c r="CZ565" s="3">
        <f>'data sistem'!HI565</f>
        <v>0</v>
      </c>
      <c r="DA565" s="3">
        <f>'data sistem'!IL565</f>
        <v>0</v>
      </c>
      <c r="DB565" s="3">
        <f>'data sistem'!HJ565</f>
        <v>0</v>
      </c>
      <c r="DC565" s="3">
        <f>'data sistem'!IM565</f>
        <v>0</v>
      </c>
      <c r="DD565" s="3">
        <f>'data sistem'!HK565</f>
        <v>0</v>
      </c>
      <c r="DE565" s="3">
        <f>'data sistem'!IN565</f>
        <v>0</v>
      </c>
      <c r="DF565" s="3">
        <f>'data sistem'!HL565</f>
        <v>0</v>
      </c>
      <c r="DG565" s="3">
        <f>'data sistem'!IO565</f>
        <v>0</v>
      </c>
      <c r="DH565" s="3">
        <f>'data sistem'!HM565</f>
        <v>0</v>
      </c>
      <c r="DI565" s="3">
        <f>'data sistem'!HM565</f>
        <v>0</v>
      </c>
      <c r="DJ565" s="3">
        <f>'data sistem'!IP565</f>
        <v>0</v>
      </c>
      <c r="DK565" s="3">
        <f>'data sistem'!IP565</f>
        <v>0</v>
      </c>
      <c r="DL565" s="3">
        <f>'data sistem'!HN565</f>
        <v>0</v>
      </c>
      <c r="DM565" s="3">
        <f>'data sistem'!IQ565</f>
        <v>0</v>
      </c>
      <c r="DN565" s="3">
        <f>'data sistem'!HO565</f>
        <v>0</v>
      </c>
      <c r="DO565" s="3">
        <f>'data sistem'!IR565</f>
        <v>0</v>
      </c>
      <c r="DP565" s="3">
        <f>'data sistem'!HP565</f>
        <v>0</v>
      </c>
      <c r="DQ565" s="3">
        <f>'data sistem'!IS565</f>
        <v>0</v>
      </c>
      <c r="DR565" s="3">
        <f>'data sistem'!HQ565</f>
        <v>0</v>
      </c>
      <c r="DS565" s="3">
        <f>'data sistem'!IT565</f>
        <v>0</v>
      </c>
      <c r="DT565" s="3">
        <f>'data sistem'!HR565</f>
        <v>0</v>
      </c>
      <c r="DU565" s="3">
        <f>'data sistem'!IU565</f>
        <v>0</v>
      </c>
      <c r="DV565" s="3">
        <f>'data sistem'!HS565</f>
        <v>0</v>
      </c>
      <c r="DW565" s="3">
        <f>'data sistem'!IV565</f>
        <v>0</v>
      </c>
      <c r="DX565" s="3">
        <f>'data sistem'!HT565</f>
        <v>0</v>
      </c>
      <c r="DY565" s="3">
        <f>'data sistem'!IW565</f>
        <v>0</v>
      </c>
      <c r="DZ565" s="3">
        <f>'data sistem'!HU565</f>
        <v>0</v>
      </c>
      <c r="EA565" s="3">
        <f>'data sistem'!IX565</f>
        <v>0</v>
      </c>
    </row>
    <row r="566" spans="1:131" x14ac:dyDescent="0.3">
      <c r="A566" s="3" t="str">
        <f t="shared" si="8"/>
        <v>051022</v>
      </c>
      <c r="B566" s="3" t="e">
        <f>VLOOKUP('data sistem'!C566,kodeprodi!$A$2:$B$11,2,FALSE)</f>
        <v>#N/A</v>
      </c>
      <c r="C566" s="3">
        <f>'data sistem'!A566</f>
        <v>0</v>
      </c>
      <c r="D566" s="3">
        <f>'data sistem'!B566</f>
        <v>0</v>
      </c>
      <c r="E566" s="3">
        <f>'data sistem'!J566</f>
        <v>0</v>
      </c>
      <c r="F566" s="3">
        <f>'data sistem'!K566</f>
        <v>0</v>
      </c>
      <c r="G566" s="3">
        <f>2020-'data sistem'!E566</f>
        <v>2020</v>
      </c>
      <c r="H566" s="3">
        <f>1</f>
        <v>1</v>
      </c>
      <c r="I566" s="3">
        <f>2</f>
        <v>2</v>
      </c>
      <c r="J566" s="3">
        <f>3</f>
        <v>3</v>
      </c>
      <c r="K566" s="3">
        <f>3</f>
        <v>3</v>
      </c>
      <c r="L566" s="3">
        <f>1</f>
        <v>1</v>
      </c>
      <c r="M566" s="3">
        <f>2</f>
        <v>2</v>
      </c>
      <c r="N566" s="3">
        <f>1</f>
        <v>1</v>
      </c>
      <c r="O566" s="3" t="str">
        <f>IF('data sistem'!W566="tidak",3,IF('data sistem'!W566="ya",IF('data sistem'!DT566="sebelum lulus",1,IF('data sistem'!DT566="setelah lulus",2,"")),""))</f>
        <v/>
      </c>
      <c r="P566" s="3" t="str">
        <f>IF('data sistem'!DU566="0-3 bulan",1,IF('data sistem'!DU566="3-6 bulan",3,IF('data sistem'!DU566="6-12 bulan",6,IF('data sistem'!DU566="lebih dari 12 bulan",12,""))))</f>
        <v/>
      </c>
      <c r="Q566" s="3" t="str">
        <f>IF('data sistem'!DV566="0-3 bulan",1,IF('data sistem'!DV566="3-6 bulan",3,IF('data sistem'!DV566="6-12 bulan",6,IF('data sistem'!DV566="lebih dari 12 bulan",12,""))))</f>
        <v/>
      </c>
      <c r="R566" s="3">
        <f>'data sistem'!EA566</f>
        <v>0</v>
      </c>
      <c r="S566" s="3">
        <f>'data sistem'!EB566</f>
        <v>0</v>
      </c>
      <c r="T566" s="3">
        <f>'data sistem'!EC566</f>
        <v>0</v>
      </c>
      <c r="U566" s="3">
        <f>'data sistem'!ED566</f>
        <v>0</v>
      </c>
      <c r="V566" s="3">
        <f>'data sistem'!EE566</f>
        <v>0</v>
      </c>
      <c r="W566" s="3">
        <f>'data sistem'!EF566</f>
        <v>0</v>
      </c>
      <c r="X566" s="3">
        <f>'data sistem'!EG566</f>
        <v>0</v>
      </c>
      <c r="Y566" s="3" t="str">
        <f>IF('data sistem'!DW566="ya",1,IF('data sistem'!DW566="tidak",0,""))</f>
        <v/>
      </c>
      <c r="Z566" s="3">
        <f>'data sistem'!EM566</f>
        <v>0</v>
      </c>
      <c r="AA566" s="3">
        <f>'data sistem'!EH566</f>
        <v>0</v>
      </c>
      <c r="AB566" s="3">
        <f>'data sistem'!EI566</f>
        <v>0</v>
      </c>
      <c r="AC566" s="3">
        <f>'data sistem'!EJ566</f>
        <v>0</v>
      </c>
      <c r="AD566" s="3">
        <f>'data sistem'!EK566</f>
        <v>0</v>
      </c>
      <c r="AE566" s="3">
        <f>'data sistem'!EL566</f>
        <v>0</v>
      </c>
      <c r="AF566" s="3">
        <f>0</f>
        <v>0</v>
      </c>
      <c r="AH566" s="3">
        <f>IF('data sistem'!FB566="lebih dari 3",4,'data sistem'!FB566)</f>
        <v>0</v>
      </c>
      <c r="AI566" s="3" t="str">
        <f>IF('data sistem'!FF566="sebelum lulus",1,IF('data sistem'!FF566="setelah lulus",2,""))</f>
        <v/>
      </c>
      <c r="AJ566" s="3" t="str">
        <f>IF('data sistem'!FG566="0-3 bulan",1,IF('data sistem'!FG566="3-6 bulan",3,IF('data sistem'!FG566="6-12 bulan",6,IF('data sistem'!FG566="lebih dari 12 bulan",12,""))))</f>
        <v/>
      </c>
      <c r="AK566" s="3" t="str">
        <f>IF('data sistem'!FH566="0-3 bulan",1,IF('data sistem'!FH566="3-6 bulan",3,IF('data sistem'!FH566="6-12 bulan",6,IF('data sistem'!FH566="lebih dari 12 bulan",12,""))))</f>
        <v/>
      </c>
      <c r="AL566" s="3">
        <f>IF('data sistem'!FC566="lebih dari 3",4,'data sistem'!FC566)</f>
        <v>0</v>
      </c>
      <c r="AM566" s="3">
        <f>IF('data sistem'!FD566="lebih dari 3",4,'data sistem'!FD566)</f>
        <v>0</v>
      </c>
      <c r="AN566" s="3" t="str">
        <f>IF(LEFT('data sistem'!U566,7)="bekerja",1,IF(LEFT('data sistem'!U566,5)="tidak",2,""))</f>
        <v/>
      </c>
      <c r="AO566" s="3">
        <f>'data sistem'!M566*1</f>
        <v>0</v>
      </c>
      <c r="AP566" s="3">
        <f>'data sistem'!R566*2</f>
        <v>0</v>
      </c>
      <c r="AQ566" s="3">
        <f>'data sistem'!P566*3</f>
        <v>0</v>
      </c>
      <c r="AR566" s="3">
        <f>'data sistem'!Q566*4</f>
        <v>0</v>
      </c>
      <c r="AS566" s="3">
        <f>0</f>
        <v>0</v>
      </c>
      <c r="AU566" s="3">
        <f>IF('data sistem'!Q566="1",4,1)</f>
        <v>1</v>
      </c>
      <c r="AW566" s="3">
        <f>IF('data sistem'!AG566="bumn",1,IF('data sistem'!AG566="non-profit",2,IF('data sistem'!AG566="swasta",3,IF('data sistem'!AG566="wiraswasta",4,5))))</f>
        <v>5</v>
      </c>
      <c r="AX566" s="3">
        <f>IF(AW566=5,'data sistem'!AG566,"")</f>
        <v>0</v>
      </c>
      <c r="AY566" s="3">
        <f>IF('data sistem'!T566=0,1,'data sistem'!T566=0)</f>
        <v>1</v>
      </c>
      <c r="BA566" s="3">
        <f>IF('data sistem'!AM566="kurang dari 1 juta",1000000,IF('data sistem'!AM566="antara 1 dan 2 juta",2000000,IF('data sistem'!AM566="lebih dari 2 juta",3000000,IF('data sistem'!AM566="lebih dari 3 juta",4000000,0))))</f>
        <v>0</v>
      </c>
      <c r="BB566" s="3">
        <f>0</f>
        <v>0</v>
      </c>
      <c r="BC566" s="3">
        <f>IF('data sistem'!BI566="kurang dari 1 juta",1000000,IF('data sistem'!BI566="antara 1 dan 2 juta",2000000,IF('data sistem'!BI566="lebih dari 2 juta",3000000,IF('data sistem'!BI566="lebih dari 3 juta",4000000,0))))</f>
        <v>0</v>
      </c>
      <c r="BD566" s="3" t="str">
        <f>IF('data sistem'!DE566&gt;0,'data sistem'!DE566,"")</f>
        <v/>
      </c>
      <c r="BE566" s="3" t="str">
        <f>IF('data sistem'!DF566="lebih tinggi",1,IF('data sistem'!DF566="sama",2,IF('data sistem'!DF566="lebih rendah",3,IF('data sistem'!DF566="tidak perlu",4,""))))</f>
        <v/>
      </c>
      <c r="BF566" s="3">
        <f>'data sistem'!DG566*1</f>
        <v>0</v>
      </c>
      <c r="BG566" s="3">
        <f>'data sistem'!DH566*2</f>
        <v>0</v>
      </c>
      <c r="BH566" s="3">
        <f>'data sistem'!DI566*3</f>
        <v>0</v>
      </c>
      <c r="BI566" s="3">
        <f>'data sistem'!DJ566*4</f>
        <v>0</v>
      </c>
      <c r="BJ566" s="3">
        <f>'data sistem'!DK566*5</f>
        <v>0</v>
      </c>
      <c r="BK566" s="3">
        <f>'data sistem'!DL566*6</f>
        <v>0</v>
      </c>
      <c r="BL566" s="3">
        <f>'data sistem'!DM566*7</f>
        <v>0</v>
      </c>
      <c r="BM566" s="3">
        <f>'data sistem'!DN566*8</f>
        <v>0</v>
      </c>
      <c r="BN566" s="3">
        <f>'data sistem'!DO566*9</f>
        <v>0</v>
      </c>
      <c r="BO566" s="3">
        <f>'data sistem'!DP566*10</f>
        <v>0</v>
      </c>
      <c r="BP566" s="3">
        <f>'data sistem'!DQ566*11</f>
        <v>0</v>
      </c>
      <c r="BQ566" s="3">
        <f>'data sistem'!DR566*12</f>
        <v>0</v>
      </c>
      <c r="BR566" s="3">
        <v>0</v>
      </c>
      <c r="BT566" s="3">
        <f>'data sistem'!GU566</f>
        <v>0</v>
      </c>
      <c r="BU566" s="3">
        <f>'data sistem'!HX566</f>
        <v>0</v>
      </c>
      <c r="BV566" s="3">
        <f>'data sistem'!GV566</f>
        <v>0</v>
      </c>
      <c r="BW566" s="3">
        <f>'data sistem'!HY566</f>
        <v>0</v>
      </c>
      <c r="BX566" s="3">
        <f>'data sistem'!GW566</f>
        <v>0</v>
      </c>
      <c r="BY566" s="3">
        <f>'data sistem'!HV566</f>
        <v>0</v>
      </c>
      <c r="BZ566" s="3">
        <f>'data sistem'!HZ566</f>
        <v>0</v>
      </c>
      <c r="CA566" s="3">
        <f>'data sistem'!IY566</f>
        <v>0</v>
      </c>
      <c r="CB566" s="3">
        <f>'data sistem'!GX566</f>
        <v>0</v>
      </c>
      <c r="CC566" s="3">
        <f>'data sistem'!IA566</f>
        <v>0</v>
      </c>
      <c r="CD566" s="3">
        <f>'data sistem'!GY566</f>
        <v>0</v>
      </c>
      <c r="CE566" s="3">
        <f>'data sistem'!IB566</f>
        <v>0</v>
      </c>
      <c r="CF566" s="3">
        <f>'data sistem'!GZ566</f>
        <v>0</v>
      </c>
      <c r="CH566" s="3">
        <f>'data sistem'!IC566</f>
        <v>0</v>
      </c>
      <c r="CJ566" s="3">
        <f>'data sistem'!HA566</f>
        <v>0</v>
      </c>
      <c r="CK566" s="3">
        <f>'data sistem'!ID566</f>
        <v>0</v>
      </c>
      <c r="CL566" s="3">
        <f>'data sistem'!HB566</f>
        <v>0</v>
      </c>
      <c r="CM566" s="3">
        <f>'data sistem'!IE566</f>
        <v>0</v>
      </c>
      <c r="CN566" s="3">
        <f>'data sistem'!HC566</f>
        <v>0</v>
      </c>
      <c r="CO566" s="3">
        <f>'data sistem'!IF566</f>
        <v>0</v>
      </c>
      <c r="CP566" s="3">
        <f>'data sistem'!HD566</f>
        <v>0</v>
      </c>
      <c r="CQ566" s="3">
        <f>'data sistem'!IG566</f>
        <v>0</v>
      </c>
      <c r="CR566" s="3">
        <f>'data sistem'!HE566</f>
        <v>0</v>
      </c>
      <c r="CS566" s="3">
        <f>'data sistem'!IH566</f>
        <v>0</v>
      </c>
      <c r="CT566" s="3">
        <f>'data sistem'!HF566</f>
        <v>0</v>
      </c>
      <c r="CU566" s="3">
        <f>'data sistem'!II566</f>
        <v>0</v>
      </c>
      <c r="CV566" s="3">
        <f>'data sistem'!HG566</f>
        <v>0</v>
      </c>
      <c r="CW566" s="3">
        <f>'data sistem'!IJ566</f>
        <v>0</v>
      </c>
      <c r="CX566" s="3">
        <f>'data sistem'!HH566</f>
        <v>0</v>
      </c>
      <c r="CY566" s="3">
        <f>'data sistem'!IK566</f>
        <v>0</v>
      </c>
      <c r="CZ566" s="3">
        <f>'data sistem'!HI566</f>
        <v>0</v>
      </c>
      <c r="DA566" s="3">
        <f>'data sistem'!IL566</f>
        <v>0</v>
      </c>
      <c r="DB566" s="3">
        <f>'data sistem'!HJ566</f>
        <v>0</v>
      </c>
      <c r="DC566" s="3">
        <f>'data sistem'!IM566</f>
        <v>0</v>
      </c>
      <c r="DD566" s="3">
        <f>'data sistem'!HK566</f>
        <v>0</v>
      </c>
      <c r="DE566" s="3">
        <f>'data sistem'!IN566</f>
        <v>0</v>
      </c>
      <c r="DF566" s="3">
        <f>'data sistem'!HL566</f>
        <v>0</v>
      </c>
      <c r="DG566" s="3">
        <f>'data sistem'!IO566</f>
        <v>0</v>
      </c>
      <c r="DH566" s="3">
        <f>'data sistem'!HM566</f>
        <v>0</v>
      </c>
      <c r="DI566" s="3">
        <f>'data sistem'!HM566</f>
        <v>0</v>
      </c>
      <c r="DJ566" s="3">
        <f>'data sistem'!IP566</f>
        <v>0</v>
      </c>
      <c r="DK566" s="3">
        <f>'data sistem'!IP566</f>
        <v>0</v>
      </c>
      <c r="DL566" s="3">
        <f>'data sistem'!HN566</f>
        <v>0</v>
      </c>
      <c r="DM566" s="3">
        <f>'data sistem'!IQ566</f>
        <v>0</v>
      </c>
      <c r="DN566" s="3">
        <f>'data sistem'!HO566</f>
        <v>0</v>
      </c>
      <c r="DO566" s="3">
        <f>'data sistem'!IR566</f>
        <v>0</v>
      </c>
      <c r="DP566" s="3">
        <f>'data sistem'!HP566</f>
        <v>0</v>
      </c>
      <c r="DQ566" s="3">
        <f>'data sistem'!IS566</f>
        <v>0</v>
      </c>
      <c r="DR566" s="3">
        <f>'data sistem'!HQ566</f>
        <v>0</v>
      </c>
      <c r="DS566" s="3">
        <f>'data sistem'!IT566</f>
        <v>0</v>
      </c>
      <c r="DT566" s="3">
        <f>'data sistem'!HR566</f>
        <v>0</v>
      </c>
      <c r="DU566" s="3">
        <f>'data sistem'!IU566</f>
        <v>0</v>
      </c>
      <c r="DV566" s="3">
        <f>'data sistem'!HS566</f>
        <v>0</v>
      </c>
      <c r="DW566" s="3">
        <f>'data sistem'!IV566</f>
        <v>0</v>
      </c>
      <c r="DX566" s="3">
        <f>'data sistem'!HT566</f>
        <v>0</v>
      </c>
      <c r="DY566" s="3">
        <f>'data sistem'!IW566</f>
        <v>0</v>
      </c>
      <c r="DZ566" s="3">
        <f>'data sistem'!HU566</f>
        <v>0</v>
      </c>
      <c r="EA566" s="3">
        <f>'data sistem'!IX566</f>
        <v>0</v>
      </c>
    </row>
    <row r="567" spans="1:131" x14ac:dyDescent="0.3">
      <c r="A567" s="3" t="str">
        <f t="shared" si="8"/>
        <v>051022</v>
      </c>
      <c r="B567" s="3" t="e">
        <f>VLOOKUP('data sistem'!C567,kodeprodi!$A$2:$B$11,2,FALSE)</f>
        <v>#N/A</v>
      </c>
      <c r="C567" s="3">
        <f>'data sistem'!A567</f>
        <v>0</v>
      </c>
      <c r="D567" s="3">
        <f>'data sistem'!B567</f>
        <v>0</v>
      </c>
      <c r="E567" s="3">
        <f>'data sistem'!J567</f>
        <v>0</v>
      </c>
      <c r="F567" s="3">
        <f>'data sistem'!K567</f>
        <v>0</v>
      </c>
      <c r="G567" s="3">
        <f>2020-'data sistem'!E567</f>
        <v>2020</v>
      </c>
      <c r="H567" s="3">
        <f>1</f>
        <v>1</v>
      </c>
      <c r="I567" s="3">
        <f>2</f>
        <v>2</v>
      </c>
      <c r="J567" s="3">
        <f>3</f>
        <v>3</v>
      </c>
      <c r="K567" s="3">
        <f>3</f>
        <v>3</v>
      </c>
      <c r="L567" s="3">
        <f>1</f>
        <v>1</v>
      </c>
      <c r="M567" s="3">
        <f>2</f>
        <v>2</v>
      </c>
      <c r="N567" s="3">
        <f>1</f>
        <v>1</v>
      </c>
      <c r="O567" s="3" t="str">
        <f>IF('data sistem'!W567="tidak",3,IF('data sistem'!W567="ya",IF('data sistem'!DT567="sebelum lulus",1,IF('data sistem'!DT567="setelah lulus",2,"")),""))</f>
        <v/>
      </c>
      <c r="P567" s="3" t="str">
        <f>IF('data sistem'!DU567="0-3 bulan",1,IF('data sistem'!DU567="3-6 bulan",3,IF('data sistem'!DU567="6-12 bulan",6,IF('data sistem'!DU567="lebih dari 12 bulan",12,""))))</f>
        <v/>
      </c>
      <c r="Q567" s="3" t="str">
        <f>IF('data sistem'!DV567="0-3 bulan",1,IF('data sistem'!DV567="3-6 bulan",3,IF('data sistem'!DV567="6-12 bulan",6,IF('data sistem'!DV567="lebih dari 12 bulan",12,""))))</f>
        <v/>
      </c>
      <c r="R567" s="3">
        <f>'data sistem'!EA567</f>
        <v>0</v>
      </c>
      <c r="S567" s="3">
        <f>'data sistem'!EB567</f>
        <v>0</v>
      </c>
      <c r="T567" s="3">
        <f>'data sistem'!EC567</f>
        <v>0</v>
      </c>
      <c r="U567" s="3">
        <f>'data sistem'!ED567</f>
        <v>0</v>
      </c>
      <c r="V567" s="3">
        <f>'data sistem'!EE567</f>
        <v>0</v>
      </c>
      <c r="W567" s="3">
        <f>'data sistem'!EF567</f>
        <v>0</v>
      </c>
      <c r="X567" s="3">
        <f>'data sistem'!EG567</f>
        <v>0</v>
      </c>
      <c r="Y567" s="3" t="str">
        <f>IF('data sistem'!DW567="ya",1,IF('data sistem'!DW567="tidak",0,""))</f>
        <v/>
      </c>
      <c r="Z567" s="3">
        <f>'data sistem'!EM567</f>
        <v>0</v>
      </c>
      <c r="AA567" s="3">
        <f>'data sistem'!EH567</f>
        <v>0</v>
      </c>
      <c r="AB567" s="3">
        <f>'data sistem'!EI567</f>
        <v>0</v>
      </c>
      <c r="AC567" s="3">
        <f>'data sistem'!EJ567</f>
        <v>0</v>
      </c>
      <c r="AD567" s="3">
        <f>'data sistem'!EK567</f>
        <v>0</v>
      </c>
      <c r="AE567" s="3">
        <f>'data sistem'!EL567</f>
        <v>0</v>
      </c>
      <c r="AF567" s="3">
        <f>0</f>
        <v>0</v>
      </c>
      <c r="AH567" s="3">
        <f>IF('data sistem'!FB567="lebih dari 3",4,'data sistem'!FB567)</f>
        <v>0</v>
      </c>
      <c r="AI567" s="3" t="str">
        <f>IF('data sistem'!FF567="sebelum lulus",1,IF('data sistem'!FF567="setelah lulus",2,""))</f>
        <v/>
      </c>
      <c r="AJ567" s="3" t="str">
        <f>IF('data sistem'!FG567="0-3 bulan",1,IF('data sistem'!FG567="3-6 bulan",3,IF('data sistem'!FG567="6-12 bulan",6,IF('data sistem'!FG567="lebih dari 12 bulan",12,""))))</f>
        <v/>
      </c>
      <c r="AK567" s="3" t="str">
        <f>IF('data sistem'!FH567="0-3 bulan",1,IF('data sistem'!FH567="3-6 bulan",3,IF('data sistem'!FH567="6-12 bulan",6,IF('data sistem'!FH567="lebih dari 12 bulan",12,""))))</f>
        <v/>
      </c>
      <c r="AL567" s="3">
        <f>IF('data sistem'!FC567="lebih dari 3",4,'data sistem'!FC567)</f>
        <v>0</v>
      </c>
      <c r="AM567" s="3">
        <f>IF('data sistem'!FD567="lebih dari 3",4,'data sistem'!FD567)</f>
        <v>0</v>
      </c>
      <c r="AN567" s="3" t="str">
        <f>IF(LEFT('data sistem'!U567,7)="bekerja",1,IF(LEFT('data sistem'!U567,5)="tidak",2,""))</f>
        <v/>
      </c>
      <c r="AO567" s="3">
        <f>'data sistem'!M567*1</f>
        <v>0</v>
      </c>
      <c r="AP567" s="3">
        <f>'data sistem'!R567*2</f>
        <v>0</v>
      </c>
      <c r="AQ567" s="3">
        <f>'data sistem'!P567*3</f>
        <v>0</v>
      </c>
      <c r="AR567" s="3">
        <f>'data sistem'!Q567*4</f>
        <v>0</v>
      </c>
      <c r="AS567" s="3">
        <f>0</f>
        <v>0</v>
      </c>
      <c r="AU567" s="3">
        <f>IF('data sistem'!Q567="1",4,1)</f>
        <v>1</v>
      </c>
      <c r="AW567" s="3">
        <f>IF('data sistem'!AG567="bumn",1,IF('data sistem'!AG567="non-profit",2,IF('data sistem'!AG567="swasta",3,IF('data sistem'!AG567="wiraswasta",4,5))))</f>
        <v>5</v>
      </c>
      <c r="AX567" s="3">
        <f>IF(AW567=5,'data sistem'!AG567,"")</f>
        <v>0</v>
      </c>
      <c r="AY567" s="3">
        <f>IF('data sistem'!T567=0,1,'data sistem'!T567=0)</f>
        <v>1</v>
      </c>
      <c r="BA567" s="3">
        <f>IF('data sistem'!AM567="kurang dari 1 juta",1000000,IF('data sistem'!AM567="antara 1 dan 2 juta",2000000,IF('data sistem'!AM567="lebih dari 2 juta",3000000,IF('data sistem'!AM567="lebih dari 3 juta",4000000,0))))</f>
        <v>0</v>
      </c>
      <c r="BB567" s="3">
        <f>0</f>
        <v>0</v>
      </c>
      <c r="BC567" s="3">
        <f>IF('data sistem'!BI567="kurang dari 1 juta",1000000,IF('data sistem'!BI567="antara 1 dan 2 juta",2000000,IF('data sistem'!BI567="lebih dari 2 juta",3000000,IF('data sistem'!BI567="lebih dari 3 juta",4000000,0))))</f>
        <v>0</v>
      </c>
      <c r="BD567" s="3" t="str">
        <f>IF('data sistem'!DE567&gt;0,'data sistem'!DE567,"")</f>
        <v/>
      </c>
      <c r="BE567" s="3" t="str">
        <f>IF('data sistem'!DF567="lebih tinggi",1,IF('data sistem'!DF567="sama",2,IF('data sistem'!DF567="lebih rendah",3,IF('data sistem'!DF567="tidak perlu",4,""))))</f>
        <v/>
      </c>
      <c r="BF567" s="3">
        <f>'data sistem'!DG567*1</f>
        <v>0</v>
      </c>
      <c r="BG567" s="3">
        <f>'data sistem'!DH567*2</f>
        <v>0</v>
      </c>
      <c r="BH567" s="3">
        <f>'data sistem'!DI567*3</f>
        <v>0</v>
      </c>
      <c r="BI567" s="3">
        <f>'data sistem'!DJ567*4</f>
        <v>0</v>
      </c>
      <c r="BJ567" s="3">
        <f>'data sistem'!DK567*5</f>
        <v>0</v>
      </c>
      <c r="BK567" s="3">
        <f>'data sistem'!DL567*6</f>
        <v>0</v>
      </c>
      <c r="BL567" s="3">
        <f>'data sistem'!DM567*7</f>
        <v>0</v>
      </c>
      <c r="BM567" s="3">
        <f>'data sistem'!DN567*8</f>
        <v>0</v>
      </c>
      <c r="BN567" s="3">
        <f>'data sistem'!DO567*9</f>
        <v>0</v>
      </c>
      <c r="BO567" s="3">
        <f>'data sistem'!DP567*10</f>
        <v>0</v>
      </c>
      <c r="BP567" s="3">
        <f>'data sistem'!DQ567*11</f>
        <v>0</v>
      </c>
      <c r="BQ567" s="3">
        <f>'data sistem'!DR567*12</f>
        <v>0</v>
      </c>
      <c r="BR567" s="3">
        <v>0</v>
      </c>
      <c r="BT567" s="3">
        <f>'data sistem'!GU567</f>
        <v>0</v>
      </c>
      <c r="BU567" s="3">
        <f>'data sistem'!HX567</f>
        <v>0</v>
      </c>
      <c r="BV567" s="3">
        <f>'data sistem'!GV567</f>
        <v>0</v>
      </c>
      <c r="BW567" s="3">
        <f>'data sistem'!HY567</f>
        <v>0</v>
      </c>
      <c r="BX567" s="3">
        <f>'data sistem'!GW567</f>
        <v>0</v>
      </c>
      <c r="BY567" s="3">
        <f>'data sistem'!HV567</f>
        <v>0</v>
      </c>
      <c r="BZ567" s="3">
        <f>'data sistem'!HZ567</f>
        <v>0</v>
      </c>
      <c r="CA567" s="3">
        <f>'data sistem'!IY567</f>
        <v>0</v>
      </c>
      <c r="CB567" s="3">
        <f>'data sistem'!GX567</f>
        <v>0</v>
      </c>
      <c r="CC567" s="3">
        <f>'data sistem'!IA567</f>
        <v>0</v>
      </c>
      <c r="CD567" s="3">
        <f>'data sistem'!GY567</f>
        <v>0</v>
      </c>
      <c r="CE567" s="3">
        <f>'data sistem'!IB567</f>
        <v>0</v>
      </c>
      <c r="CF567" s="3">
        <f>'data sistem'!GZ567</f>
        <v>0</v>
      </c>
      <c r="CH567" s="3">
        <f>'data sistem'!IC567</f>
        <v>0</v>
      </c>
      <c r="CJ567" s="3">
        <f>'data sistem'!HA567</f>
        <v>0</v>
      </c>
      <c r="CK567" s="3">
        <f>'data sistem'!ID567</f>
        <v>0</v>
      </c>
      <c r="CL567" s="3">
        <f>'data sistem'!HB567</f>
        <v>0</v>
      </c>
      <c r="CM567" s="3">
        <f>'data sistem'!IE567</f>
        <v>0</v>
      </c>
      <c r="CN567" s="3">
        <f>'data sistem'!HC567</f>
        <v>0</v>
      </c>
      <c r="CO567" s="3">
        <f>'data sistem'!IF567</f>
        <v>0</v>
      </c>
      <c r="CP567" s="3">
        <f>'data sistem'!HD567</f>
        <v>0</v>
      </c>
      <c r="CQ567" s="3">
        <f>'data sistem'!IG567</f>
        <v>0</v>
      </c>
      <c r="CR567" s="3">
        <f>'data sistem'!HE567</f>
        <v>0</v>
      </c>
      <c r="CS567" s="3">
        <f>'data sistem'!IH567</f>
        <v>0</v>
      </c>
      <c r="CT567" s="3">
        <f>'data sistem'!HF567</f>
        <v>0</v>
      </c>
      <c r="CU567" s="3">
        <f>'data sistem'!II567</f>
        <v>0</v>
      </c>
      <c r="CV567" s="3">
        <f>'data sistem'!HG567</f>
        <v>0</v>
      </c>
      <c r="CW567" s="3">
        <f>'data sistem'!IJ567</f>
        <v>0</v>
      </c>
      <c r="CX567" s="3">
        <f>'data sistem'!HH567</f>
        <v>0</v>
      </c>
      <c r="CY567" s="3">
        <f>'data sistem'!IK567</f>
        <v>0</v>
      </c>
      <c r="CZ567" s="3">
        <f>'data sistem'!HI567</f>
        <v>0</v>
      </c>
      <c r="DA567" s="3">
        <f>'data sistem'!IL567</f>
        <v>0</v>
      </c>
      <c r="DB567" s="3">
        <f>'data sistem'!HJ567</f>
        <v>0</v>
      </c>
      <c r="DC567" s="3">
        <f>'data sistem'!IM567</f>
        <v>0</v>
      </c>
      <c r="DD567" s="3">
        <f>'data sistem'!HK567</f>
        <v>0</v>
      </c>
      <c r="DE567" s="3">
        <f>'data sistem'!IN567</f>
        <v>0</v>
      </c>
      <c r="DF567" s="3">
        <f>'data sistem'!HL567</f>
        <v>0</v>
      </c>
      <c r="DG567" s="3">
        <f>'data sistem'!IO567</f>
        <v>0</v>
      </c>
      <c r="DH567" s="3">
        <f>'data sistem'!HM567</f>
        <v>0</v>
      </c>
      <c r="DI567" s="3">
        <f>'data sistem'!HM567</f>
        <v>0</v>
      </c>
      <c r="DJ567" s="3">
        <f>'data sistem'!IP567</f>
        <v>0</v>
      </c>
      <c r="DK567" s="3">
        <f>'data sistem'!IP567</f>
        <v>0</v>
      </c>
      <c r="DL567" s="3">
        <f>'data sistem'!HN567</f>
        <v>0</v>
      </c>
      <c r="DM567" s="3">
        <f>'data sistem'!IQ567</f>
        <v>0</v>
      </c>
      <c r="DN567" s="3">
        <f>'data sistem'!HO567</f>
        <v>0</v>
      </c>
      <c r="DO567" s="3">
        <f>'data sistem'!IR567</f>
        <v>0</v>
      </c>
      <c r="DP567" s="3">
        <f>'data sistem'!HP567</f>
        <v>0</v>
      </c>
      <c r="DQ567" s="3">
        <f>'data sistem'!IS567</f>
        <v>0</v>
      </c>
      <c r="DR567" s="3">
        <f>'data sistem'!HQ567</f>
        <v>0</v>
      </c>
      <c r="DS567" s="3">
        <f>'data sistem'!IT567</f>
        <v>0</v>
      </c>
      <c r="DT567" s="3">
        <f>'data sistem'!HR567</f>
        <v>0</v>
      </c>
      <c r="DU567" s="3">
        <f>'data sistem'!IU567</f>
        <v>0</v>
      </c>
      <c r="DV567" s="3">
        <f>'data sistem'!HS567</f>
        <v>0</v>
      </c>
      <c r="DW567" s="3">
        <f>'data sistem'!IV567</f>
        <v>0</v>
      </c>
      <c r="DX567" s="3">
        <f>'data sistem'!HT567</f>
        <v>0</v>
      </c>
      <c r="DY567" s="3">
        <f>'data sistem'!IW567</f>
        <v>0</v>
      </c>
      <c r="DZ567" s="3">
        <f>'data sistem'!HU567</f>
        <v>0</v>
      </c>
      <c r="EA567" s="3">
        <f>'data sistem'!IX567</f>
        <v>0</v>
      </c>
    </row>
    <row r="568" spans="1:131" x14ac:dyDescent="0.3">
      <c r="A568" s="3" t="str">
        <f t="shared" si="8"/>
        <v>051022</v>
      </c>
      <c r="B568" s="3" t="e">
        <f>VLOOKUP('data sistem'!C568,kodeprodi!$A$2:$B$11,2,FALSE)</f>
        <v>#N/A</v>
      </c>
      <c r="C568" s="3">
        <f>'data sistem'!A568</f>
        <v>0</v>
      </c>
      <c r="D568" s="3">
        <f>'data sistem'!B568</f>
        <v>0</v>
      </c>
      <c r="E568" s="3">
        <f>'data sistem'!J568</f>
        <v>0</v>
      </c>
      <c r="F568" s="3">
        <f>'data sistem'!K568</f>
        <v>0</v>
      </c>
      <c r="G568" s="3">
        <f>2020-'data sistem'!E568</f>
        <v>2020</v>
      </c>
      <c r="H568" s="3">
        <f>1</f>
        <v>1</v>
      </c>
      <c r="I568" s="3">
        <f>2</f>
        <v>2</v>
      </c>
      <c r="J568" s="3">
        <f>3</f>
        <v>3</v>
      </c>
      <c r="K568" s="3">
        <f>3</f>
        <v>3</v>
      </c>
      <c r="L568" s="3">
        <f>1</f>
        <v>1</v>
      </c>
      <c r="M568" s="3">
        <f>2</f>
        <v>2</v>
      </c>
      <c r="N568" s="3">
        <f>1</f>
        <v>1</v>
      </c>
      <c r="O568" s="3" t="str">
        <f>IF('data sistem'!W568="tidak",3,IF('data sistem'!W568="ya",IF('data sistem'!DT568="sebelum lulus",1,IF('data sistem'!DT568="setelah lulus",2,"")),""))</f>
        <v/>
      </c>
      <c r="P568" s="3" t="str">
        <f>IF('data sistem'!DU568="0-3 bulan",1,IF('data sistem'!DU568="3-6 bulan",3,IF('data sistem'!DU568="6-12 bulan",6,IF('data sistem'!DU568="lebih dari 12 bulan",12,""))))</f>
        <v/>
      </c>
      <c r="Q568" s="3" t="str">
        <f>IF('data sistem'!DV568="0-3 bulan",1,IF('data sistem'!DV568="3-6 bulan",3,IF('data sistem'!DV568="6-12 bulan",6,IF('data sistem'!DV568="lebih dari 12 bulan",12,""))))</f>
        <v/>
      </c>
      <c r="R568" s="3">
        <f>'data sistem'!EA568</f>
        <v>0</v>
      </c>
      <c r="S568" s="3">
        <f>'data sistem'!EB568</f>
        <v>0</v>
      </c>
      <c r="T568" s="3">
        <f>'data sistem'!EC568</f>
        <v>0</v>
      </c>
      <c r="U568" s="3">
        <f>'data sistem'!ED568</f>
        <v>0</v>
      </c>
      <c r="V568" s="3">
        <f>'data sistem'!EE568</f>
        <v>0</v>
      </c>
      <c r="W568" s="3">
        <f>'data sistem'!EF568</f>
        <v>0</v>
      </c>
      <c r="X568" s="3">
        <f>'data sistem'!EG568</f>
        <v>0</v>
      </c>
      <c r="Y568" s="3" t="str">
        <f>IF('data sistem'!DW568="ya",1,IF('data sistem'!DW568="tidak",0,""))</f>
        <v/>
      </c>
      <c r="Z568" s="3">
        <f>'data sistem'!EM568</f>
        <v>0</v>
      </c>
      <c r="AA568" s="3">
        <f>'data sistem'!EH568</f>
        <v>0</v>
      </c>
      <c r="AB568" s="3">
        <f>'data sistem'!EI568</f>
        <v>0</v>
      </c>
      <c r="AC568" s="3">
        <f>'data sistem'!EJ568</f>
        <v>0</v>
      </c>
      <c r="AD568" s="3">
        <f>'data sistem'!EK568</f>
        <v>0</v>
      </c>
      <c r="AE568" s="3">
        <f>'data sistem'!EL568</f>
        <v>0</v>
      </c>
      <c r="AF568" s="3">
        <f>0</f>
        <v>0</v>
      </c>
      <c r="AH568" s="3">
        <f>IF('data sistem'!FB568="lebih dari 3",4,'data sistem'!FB568)</f>
        <v>0</v>
      </c>
      <c r="AI568" s="3" t="str">
        <f>IF('data sistem'!FF568="sebelum lulus",1,IF('data sistem'!FF568="setelah lulus",2,""))</f>
        <v/>
      </c>
      <c r="AJ568" s="3" t="str">
        <f>IF('data sistem'!FG568="0-3 bulan",1,IF('data sistem'!FG568="3-6 bulan",3,IF('data sistem'!FG568="6-12 bulan",6,IF('data sistem'!FG568="lebih dari 12 bulan",12,""))))</f>
        <v/>
      </c>
      <c r="AK568" s="3" t="str">
        <f>IF('data sistem'!FH568="0-3 bulan",1,IF('data sistem'!FH568="3-6 bulan",3,IF('data sistem'!FH568="6-12 bulan",6,IF('data sistem'!FH568="lebih dari 12 bulan",12,""))))</f>
        <v/>
      </c>
      <c r="AL568" s="3">
        <f>IF('data sistem'!FC568="lebih dari 3",4,'data sistem'!FC568)</f>
        <v>0</v>
      </c>
      <c r="AM568" s="3">
        <f>IF('data sistem'!FD568="lebih dari 3",4,'data sistem'!FD568)</f>
        <v>0</v>
      </c>
      <c r="AN568" s="3" t="str">
        <f>IF(LEFT('data sistem'!U568,7)="bekerja",1,IF(LEFT('data sistem'!U568,5)="tidak",2,""))</f>
        <v/>
      </c>
      <c r="AO568" s="3">
        <f>'data sistem'!M568*1</f>
        <v>0</v>
      </c>
      <c r="AP568" s="3">
        <f>'data sistem'!R568*2</f>
        <v>0</v>
      </c>
      <c r="AQ568" s="3">
        <f>'data sistem'!P568*3</f>
        <v>0</v>
      </c>
      <c r="AR568" s="3">
        <f>'data sistem'!Q568*4</f>
        <v>0</v>
      </c>
      <c r="AS568" s="3">
        <f>0</f>
        <v>0</v>
      </c>
      <c r="AU568" s="3">
        <f>IF('data sistem'!Q568="1",4,1)</f>
        <v>1</v>
      </c>
      <c r="AW568" s="3">
        <f>IF('data sistem'!AG568="bumn",1,IF('data sistem'!AG568="non-profit",2,IF('data sistem'!AG568="swasta",3,IF('data sistem'!AG568="wiraswasta",4,5))))</f>
        <v>5</v>
      </c>
      <c r="AX568" s="3">
        <f>IF(AW568=5,'data sistem'!AG568,"")</f>
        <v>0</v>
      </c>
      <c r="AY568" s="3">
        <f>IF('data sistem'!T568=0,1,'data sistem'!T568=0)</f>
        <v>1</v>
      </c>
      <c r="BA568" s="3">
        <f>IF('data sistem'!AM568="kurang dari 1 juta",1000000,IF('data sistem'!AM568="antara 1 dan 2 juta",2000000,IF('data sistem'!AM568="lebih dari 2 juta",3000000,IF('data sistem'!AM568="lebih dari 3 juta",4000000,0))))</f>
        <v>0</v>
      </c>
      <c r="BB568" s="3">
        <f>0</f>
        <v>0</v>
      </c>
      <c r="BC568" s="3">
        <f>IF('data sistem'!BI568="kurang dari 1 juta",1000000,IF('data sistem'!BI568="antara 1 dan 2 juta",2000000,IF('data sistem'!BI568="lebih dari 2 juta",3000000,IF('data sistem'!BI568="lebih dari 3 juta",4000000,0))))</f>
        <v>0</v>
      </c>
      <c r="BD568" s="3" t="str">
        <f>IF('data sistem'!DE568&gt;0,'data sistem'!DE568,"")</f>
        <v/>
      </c>
      <c r="BE568" s="3" t="str">
        <f>IF('data sistem'!DF568="lebih tinggi",1,IF('data sistem'!DF568="sama",2,IF('data sistem'!DF568="lebih rendah",3,IF('data sistem'!DF568="tidak perlu",4,""))))</f>
        <v/>
      </c>
      <c r="BF568" s="3">
        <f>'data sistem'!DG568*1</f>
        <v>0</v>
      </c>
      <c r="BG568" s="3">
        <f>'data sistem'!DH568*2</f>
        <v>0</v>
      </c>
      <c r="BH568" s="3">
        <f>'data sistem'!DI568*3</f>
        <v>0</v>
      </c>
      <c r="BI568" s="3">
        <f>'data sistem'!DJ568*4</f>
        <v>0</v>
      </c>
      <c r="BJ568" s="3">
        <f>'data sistem'!DK568*5</f>
        <v>0</v>
      </c>
      <c r="BK568" s="3">
        <f>'data sistem'!DL568*6</f>
        <v>0</v>
      </c>
      <c r="BL568" s="3">
        <f>'data sistem'!DM568*7</f>
        <v>0</v>
      </c>
      <c r="BM568" s="3">
        <f>'data sistem'!DN568*8</f>
        <v>0</v>
      </c>
      <c r="BN568" s="3">
        <f>'data sistem'!DO568*9</f>
        <v>0</v>
      </c>
      <c r="BO568" s="3">
        <f>'data sistem'!DP568*10</f>
        <v>0</v>
      </c>
      <c r="BP568" s="3">
        <f>'data sistem'!DQ568*11</f>
        <v>0</v>
      </c>
      <c r="BQ568" s="3">
        <f>'data sistem'!DR568*12</f>
        <v>0</v>
      </c>
      <c r="BR568" s="3">
        <v>0</v>
      </c>
      <c r="BT568" s="3">
        <f>'data sistem'!GU568</f>
        <v>0</v>
      </c>
      <c r="BU568" s="3">
        <f>'data sistem'!HX568</f>
        <v>0</v>
      </c>
      <c r="BV568" s="3">
        <f>'data sistem'!GV568</f>
        <v>0</v>
      </c>
      <c r="BW568" s="3">
        <f>'data sistem'!HY568</f>
        <v>0</v>
      </c>
      <c r="BX568" s="3">
        <f>'data sistem'!GW568</f>
        <v>0</v>
      </c>
      <c r="BY568" s="3">
        <f>'data sistem'!HV568</f>
        <v>0</v>
      </c>
      <c r="BZ568" s="3">
        <f>'data sistem'!HZ568</f>
        <v>0</v>
      </c>
      <c r="CA568" s="3">
        <f>'data sistem'!IY568</f>
        <v>0</v>
      </c>
      <c r="CB568" s="3">
        <f>'data sistem'!GX568</f>
        <v>0</v>
      </c>
      <c r="CC568" s="3">
        <f>'data sistem'!IA568</f>
        <v>0</v>
      </c>
      <c r="CD568" s="3">
        <f>'data sistem'!GY568</f>
        <v>0</v>
      </c>
      <c r="CE568" s="3">
        <f>'data sistem'!IB568</f>
        <v>0</v>
      </c>
      <c r="CF568" s="3">
        <f>'data sistem'!GZ568</f>
        <v>0</v>
      </c>
      <c r="CH568" s="3">
        <f>'data sistem'!IC568</f>
        <v>0</v>
      </c>
      <c r="CJ568" s="3">
        <f>'data sistem'!HA568</f>
        <v>0</v>
      </c>
      <c r="CK568" s="3">
        <f>'data sistem'!ID568</f>
        <v>0</v>
      </c>
      <c r="CL568" s="3">
        <f>'data sistem'!HB568</f>
        <v>0</v>
      </c>
      <c r="CM568" s="3">
        <f>'data sistem'!IE568</f>
        <v>0</v>
      </c>
      <c r="CN568" s="3">
        <f>'data sistem'!HC568</f>
        <v>0</v>
      </c>
      <c r="CO568" s="3">
        <f>'data sistem'!IF568</f>
        <v>0</v>
      </c>
      <c r="CP568" s="3">
        <f>'data sistem'!HD568</f>
        <v>0</v>
      </c>
      <c r="CQ568" s="3">
        <f>'data sistem'!IG568</f>
        <v>0</v>
      </c>
      <c r="CR568" s="3">
        <f>'data sistem'!HE568</f>
        <v>0</v>
      </c>
      <c r="CS568" s="3">
        <f>'data sistem'!IH568</f>
        <v>0</v>
      </c>
      <c r="CT568" s="3">
        <f>'data sistem'!HF568</f>
        <v>0</v>
      </c>
      <c r="CU568" s="3">
        <f>'data sistem'!II568</f>
        <v>0</v>
      </c>
      <c r="CV568" s="3">
        <f>'data sistem'!HG568</f>
        <v>0</v>
      </c>
      <c r="CW568" s="3">
        <f>'data sistem'!IJ568</f>
        <v>0</v>
      </c>
      <c r="CX568" s="3">
        <f>'data sistem'!HH568</f>
        <v>0</v>
      </c>
      <c r="CY568" s="3">
        <f>'data sistem'!IK568</f>
        <v>0</v>
      </c>
      <c r="CZ568" s="3">
        <f>'data sistem'!HI568</f>
        <v>0</v>
      </c>
      <c r="DA568" s="3">
        <f>'data sistem'!IL568</f>
        <v>0</v>
      </c>
      <c r="DB568" s="3">
        <f>'data sistem'!HJ568</f>
        <v>0</v>
      </c>
      <c r="DC568" s="3">
        <f>'data sistem'!IM568</f>
        <v>0</v>
      </c>
      <c r="DD568" s="3">
        <f>'data sistem'!HK568</f>
        <v>0</v>
      </c>
      <c r="DE568" s="3">
        <f>'data sistem'!IN568</f>
        <v>0</v>
      </c>
      <c r="DF568" s="3">
        <f>'data sistem'!HL568</f>
        <v>0</v>
      </c>
      <c r="DG568" s="3">
        <f>'data sistem'!IO568</f>
        <v>0</v>
      </c>
      <c r="DH568" s="3">
        <f>'data sistem'!HM568</f>
        <v>0</v>
      </c>
      <c r="DI568" s="3">
        <f>'data sistem'!HM568</f>
        <v>0</v>
      </c>
      <c r="DJ568" s="3">
        <f>'data sistem'!IP568</f>
        <v>0</v>
      </c>
      <c r="DK568" s="3">
        <f>'data sistem'!IP568</f>
        <v>0</v>
      </c>
      <c r="DL568" s="3">
        <f>'data sistem'!HN568</f>
        <v>0</v>
      </c>
      <c r="DM568" s="3">
        <f>'data sistem'!IQ568</f>
        <v>0</v>
      </c>
      <c r="DN568" s="3">
        <f>'data sistem'!HO568</f>
        <v>0</v>
      </c>
      <c r="DO568" s="3">
        <f>'data sistem'!IR568</f>
        <v>0</v>
      </c>
      <c r="DP568" s="3">
        <f>'data sistem'!HP568</f>
        <v>0</v>
      </c>
      <c r="DQ568" s="3">
        <f>'data sistem'!IS568</f>
        <v>0</v>
      </c>
      <c r="DR568" s="3">
        <f>'data sistem'!HQ568</f>
        <v>0</v>
      </c>
      <c r="DS568" s="3">
        <f>'data sistem'!IT568</f>
        <v>0</v>
      </c>
      <c r="DT568" s="3">
        <f>'data sistem'!HR568</f>
        <v>0</v>
      </c>
      <c r="DU568" s="3">
        <f>'data sistem'!IU568</f>
        <v>0</v>
      </c>
      <c r="DV568" s="3">
        <f>'data sistem'!HS568</f>
        <v>0</v>
      </c>
      <c r="DW568" s="3">
        <f>'data sistem'!IV568</f>
        <v>0</v>
      </c>
      <c r="DX568" s="3">
        <f>'data sistem'!HT568</f>
        <v>0</v>
      </c>
      <c r="DY568" s="3">
        <f>'data sistem'!IW568</f>
        <v>0</v>
      </c>
      <c r="DZ568" s="3">
        <f>'data sistem'!HU568</f>
        <v>0</v>
      </c>
      <c r="EA568" s="3">
        <f>'data sistem'!IX568</f>
        <v>0</v>
      </c>
    </row>
    <row r="569" spans="1:131" x14ac:dyDescent="0.3">
      <c r="A569" s="3" t="str">
        <f t="shared" si="8"/>
        <v>051022</v>
      </c>
      <c r="B569" s="3" t="e">
        <f>VLOOKUP('data sistem'!C569,kodeprodi!$A$2:$B$11,2,FALSE)</f>
        <v>#N/A</v>
      </c>
      <c r="C569" s="3">
        <f>'data sistem'!A569</f>
        <v>0</v>
      </c>
      <c r="D569" s="3">
        <f>'data sistem'!B569</f>
        <v>0</v>
      </c>
      <c r="E569" s="3">
        <f>'data sistem'!J569</f>
        <v>0</v>
      </c>
      <c r="F569" s="3">
        <f>'data sistem'!K569</f>
        <v>0</v>
      </c>
      <c r="G569" s="3">
        <f>2020-'data sistem'!E569</f>
        <v>2020</v>
      </c>
      <c r="H569" s="3">
        <f>1</f>
        <v>1</v>
      </c>
      <c r="I569" s="3">
        <f>2</f>
        <v>2</v>
      </c>
      <c r="J569" s="3">
        <f>3</f>
        <v>3</v>
      </c>
      <c r="K569" s="3">
        <f>3</f>
        <v>3</v>
      </c>
      <c r="L569" s="3">
        <f>1</f>
        <v>1</v>
      </c>
      <c r="M569" s="3">
        <f>2</f>
        <v>2</v>
      </c>
      <c r="N569" s="3">
        <f>1</f>
        <v>1</v>
      </c>
      <c r="O569" s="3" t="str">
        <f>IF('data sistem'!W569="tidak",3,IF('data sistem'!W569="ya",IF('data sistem'!DT569="sebelum lulus",1,IF('data sistem'!DT569="setelah lulus",2,"")),""))</f>
        <v/>
      </c>
      <c r="P569" s="3" t="str">
        <f>IF('data sistem'!DU569="0-3 bulan",1,IF('data sistem'!DU569="3-6 bulan",3,IF('data sistem'!DU569="6-12 bulan",6,IF('data sistem'!DU569="lebih dari 12 bulan",12,""))))</f>
        <v/>
      </c>
      <c r="Q569" s="3" t="str">
        <f>IF('data sistem'!DV569="0-3 bulan",1,IF('data sistem'!DV569="3-6 bulan",3,IF('data sistem'!DV569="6-12 bulan",6,IF('data sistem'!DV569="lebih dari 12 bulan",12,""))))</f>
        <v/>
      </c>
      <c r="R569" s="3">
        <f>'data sistem'!EA569</f>
        <v>0</v>
      </c>
      <c r="S569" s="3">
        <f>'data sistem'!EB569</f>
        <v>0</v>
      </c>
      <c r="T569" s="3">
        <f>'data sistem'!EC569</f>
        <v>0</v>
      </c>
      <c r="U569" s="3">
        <f>'data sistem'!ED569</f>
        <v>0</v>
      </c>
      <c r="V569" s="3">
        <f>'data sistem'!EE569</f>
        <v>0</v>
      </c>
      <c r="W569" s="3">
        <f>'data sistem'!EF569</f>
        <v>0</v>
      </c>
      <c r="X569" s="3">
        <f>'data sistem'!EG569</f>
        <v>0</v>
      </c>
      <c r="Y569" s="3" t="str">
        <f>IF('data sistem'!DW569="ya",1,IF('data sistem'!DW569="tidak",0,""))</f>
        <v/>
      </c>
      <c r="Z569" s="3">
        <f>'data sistem'!EM569</f>
        <v>0</v>
      </c>
      <c r="AA569" s="3">
        <f>'data sistem'!EH569</f>
        <v>0</v>
      </c>
      <c r="AB569" s="3">
        <f>'data sistem'!EI569</f>
        <v>0</v>
      </c>
      <c r="AC569" s="3">
        <f>'data sistem'!EJ569</f>
        <v>0</v>
      </c>
      <c r="AD569" s="3">
        <f>'data sistem'!EK569</f>
        <v>0</v>
      </c>
      <c r="AE569" s="3">
        <f>'data sistem'!EL569</f>
        <v>0</v>
      </c>
      <c r="AF569" s="3">
        <f>0</f>
        <v>0</v>
      </c>
      <c r="AH569" s="3">
        <f>IF('data sistem'!FB569="lebih dari 3",4,'data sistem'!FB569)</f>
        <v>0</v>
      </c>
      <c r="AI569" s="3" t="str">
        <f>IF('data sistem'!FF569="sebelum lulus",1,IF('data sistem'!FF569="setelah lulus",2,""))</f>
        <v/>
      </c>
      <c r="AJ569" s="3" t="str">
        <f>IF('data sistem'!FG569="0-3 bulan",1,IF('data sistem'!FG569="3-6 bulan",3,IF('data sistem'!FG569="6-12 bulan",6,IF('data sistem'!FG569="lebih dari 12 bulan",12,""))))</f>
        <v/>
      </c>
      <c r="AK569" s="3" t="str">
        <f>IF('data sistem'!FH569="0-3 bulan",1,IF('data sistem'!FH569="3-6 bulan",3,IF('data sistem'!FH569="6-12 bulan",6,IF('data sistem'!FH569="lebih dari 12 bulan",12,""))))</f>
        <v/>
      </c>
      <c r="AL569" s="3">
        <f>IF('data sistem'!FC569="lebih dari 3",4,'data sistem'!FC569)</f>
        <v>0</v>
      </c>
      <c r="AM569" s="3">
        <f>IF('data sistem'!FD569="lebih dari 3",4,'data sistem'!FD569)</f>
        <v>0</v>
      </c>
      <c r="AN569" s="3" t="str">
        <f>IF(LEFT('data sistem'!U569,7)="bekerja",1,IF(LEFT('data sistem'!U569,5)="tidak",2,""))</f>
        <v/>
      </c>
      <c r="AO569" s="3">
        <f>'data sistem'!M569*1</f>
        <v>0</v>
      </c>
      <c r="AP569" s="3">
        <f>'data sistem'!R569*2</f>
        <v>0</v>
      </c>
      <c r="AQ569" s="3">
        <f>'data sistem'!P569*3</f>
        <v>0</v>
      </c>
      <c r="AR569" s="3">
        <f>'data sistem'!Q569*4</f>
        <v>0</v>
      </c>
      <c r="AS569" s="3">
        <f>0</f>
        <v>0</v>
      </c>
      <c r="AU569" s="3">
        <f>IF('data sistem'!Q569="1",4,1)</f>
        <v>1</v>
      </c>
      <c r="AW569" s="3">
        <f>IF('data sistem'!AG569="bumn",1,IF('data sistem'!AG569="non-profit",2,IF('data sistem'!AG569="swasta",3,IF('data sistem'!AG569="wiraswasta",4,5))))</f>
        <v>5</v>
      </c>
      <c r="AX569" s="3">
        <f>IF(AW569=5,'data sistem'!AG569,"")</f>
        <v>0</v>
      </c>
      <c r="AY569" s="3">
        <f>IF('data sistem'!T569=0,1,'data sistem'!T569=0)</f>
        <v>1</v>
      </c>
      <c r="BA569" s="3">
        <f>IF('data sistem'!AM569="kurang dari 1 juta",1000000,IF('data sistem'!AM569="antara 1 dan 2 juta",2000000,IF('data sistem'!AM569="lebih dari 2 juta",3000000,IF('data sistem'!AM569="lebih dari 3 juta",4000000,0))))</f>
        <v>0</v>
      </c>
      <c r="BB569" s="3">
        <f>0</f>
        <v>0</v>
      </c>
      <c r="BC569" s="3">
        <f>IF('data sistem'!BI569="kurang dari 1 juta",1000000,IF('data sistem'!BI569="antara 1 dan 2 juta",2000000,IF('data sistem'!BI569="lebih dari 2 juta",3000000,IF('data sistem'!BI569="lebih dari 3 juta",4000000,0))))</f>
        <v>0</v>
      </c>
      <c r="BD569" s="3" t="str">
        <f>IF('data sistem'!DE569&gt;0,'data sistem'!DE569,"")</f>
        <v/>
      </c>
      <c r="BE569" s="3" t="str">
        <f>IF('data sistem'!DF569="lebih tinggi",1,IF('data sistem'!DF569="sama",2,IF('data sistem'!DF569="lebih rendah",3,IF('data sistem'!DF569="tidak perlu",4,""))))</f>
        <v/>
      </c>
      <c r="BF569" s="3">
        <f>'data sistem'!DG569*1</f>
        <v>0</v>
      </c>
      <c r="BG569" s="3">
        <f>'data sistem'!DH569*2</f>
        <v>0</v>
      </c>
      <c r="BH569" s="3">
        <f>'data sistem'!DI569*3</f>
        <v>0</v>
      </c>
      <c r="BI569" s="3">
        <f>'data sistem'!DJ569*4</f>
        <v>0</v>
      </c>
      <c r="BJ569" s="3">
        <f>'data sistem'!DK569*5</f>
        <v>0</v>
      </c>
      <c r="BK569" s="3">
        <f>'data sistem'!DL569*6</f>
        <v>0</v>
      </c>
      <c r="BL569" s="3">
        <f>'data sistem'!DM569*7</f>
        <v>0</v>
      </c>
      <c r="BM569" s="3">
        <f>'data sistem'!DN569*8</f>
        <v>0</v>
      </c>
      <c r="BN569" s="3">
        <f>'data sistem'!DO569*9</f>
        <v>0</v>
      </c>
      <c r="BO569" s="3">
        <f>'data sistem'!DP569*10</f>
        <v>0</v>
      </c>
      <c r="BP569" s="3">
        <f>'data sistem'!DQ569*11</f>
        <v>0</v>
      </c>
      <c r="BQ569" s="3">
        <f>'data sistem'!DR569*12</f>
        <v>0</v>
      </c>
      <c r="BR569" s="3">
        <v>0</v>
      </c>
      <c r="BT569" s="3">
        <f>'data sistem'!GU569</f>
        <v>0</v>
      </c>
      <c r="BU569" s="3">
        <f>'data sistem'!HX569</f>
        <v>0</v>
      </c>
      <c r="BV569" s="3">
        <f>'data sistem'!GV569</f>
        <v>0</v>
      </c>
      <c r="BW569" s="3">
        <f>'data sistem'!HY569</f>
        <v>0</v>
      </c>
      <c r="BX569" s="3">
        <f>'data sistem'!GW569</f>
        <v>0</v>
      </c>
      <c r="BY569" s="3">
        <f>'data sistem'!HV569</f>
        <v>0</v>
      </c>
      <c r="BZ569" s="3">
        <f>'data sistem'!HZ569</f>
        <v>0</v>
      </c>
      <c r="CA569" s="3">
        <f>'data sistem'!IY569</f>
        <v>0</v>
      </c>
      <c r="CB569" s="3">
        <f>'data sistem'!GX569</f>
        <v>0</v>
      </c>
      <c r="CC569" s="3">
        <f>'data sistem'!IA569</f>
        <v>0</v>
      </c>
      <c r="CD569" s="3">
        <f>'data sistem'!GY569</f>
        <v>0</v>
      </c>
      <c r="CE569" s="3">
        <f>'data sistem'!IB569</f>
        <v>0</v>
      </c>
      <c r="CF569" s="3">
        <f>'data sistem'!GZ569</f>
        <v>0</v>
      </c>
      <c r="CH569" s="3">
        <f>'data sistem'!IC569</f>
        <v>0</v>
      </c>
      <c r="CJ569" s="3">
        <f>'data sistem'!HA569</f>
        <v>0</v>
      </c>
      <c r="CK569" s="3">
        <f>'data sistem'!ID569</f>
        <v>0</v>
      </c>
      <c r="CL569" s="3">
        <f>'data sistem'!HB569</f>
        <v>0</v>
      </c>
      <c r="CM569" s="3">
        <f>'data sistem'!IE569</f>
        <v>0</v>
      </c>
      <c r="CN569" s="3">
        <f>'data sistem'!HC569</f>
        <v>0</v>
      </c>
      <c r="CO569" s="3">
        <f>'data sistem'!IF569</f>
        <v>0</v>
      </c>
      <c r="CP569" s="3">
        <f>'data sistem'!HD569</f>
        <v>0</v>
      </c>
      <c r="CQ569" s="3">
        <f>'data sistem'!IG569</f>
        <v>0</v>
      </c>
      <c r="CR569" s="3">
        <f>'data sistem'!HE569</f>
        <v>0</v>
      </c>
      <c r="CS569" s="3">
        <f>'data sistem'!IH569</f>
        <v>0</v>
      </c>
      <c r="CT569" s="3">
        <f>'data sistem'!HF569</f>
        <v>0</v>
      </c>
      <c r="CU569" s="3">
        <f>'data sistem'!II569</f>
        <v>0</v>
      </c>
      <c r="CV569" s="3">
        <f>'data sistem'!HG569</f>
        <v>0</v>
      </c>
      <c r="CW569" s="3">
        <f>'data sistem'!IJ569</f>
        <v>0</v>
      </c>
      <c r="CX569" s="3">
        <f>'data sistem'!HH569</f>
        <v>0</v>
      </c>
      <c r="CY569" s="3">
        <f>'data sistem'!IK569</f>
        <v>0</v>
      </c>
      <c r="CZ569" s="3">
        <f>'data sistem'!HI569</f>
        <v>0</v>
      </c>
      <c r="DA569" s="3">
        <f>'data sistem'!IL569</f>
        <v>0</v>
      </c>
      <c r="DB569" s="3">
        <f>'data sistem'!HJ569</f>
        <v>0</v>
      </c>
      <c r="DC569" s="3">
        <f>'data sistem'!IM569</f>
        <v>0</v>
      </c>
      <c r="DD569" s="3">
        <f>'data sistem'!HK569</f>
        <v>0</v>
      </c>
      <c r="DE569" s="3">
        <f>'data sistem'!IN569</f>
        <v>0</v>
      </c>
      <c r="DF569" s="3">
        <f>'data sistem'!HL569</f>
        <v>0</v>
      </c>
      <c r="DG569" s="3">
        <f>'data sistem'!IO569</f>
        <v>0</v>
      </c>
      <c r="DH569" s="3">
        <f>'data sistem'!HM569</f>
        <v>0</v>
      </c>
      <c r="DI569" s="3">
        <f>'data sistem'!HM569</f>
        <v>0</v>
      </c>
      <c r="DJ569" s="3">
        <f>'data sistem'!IP569</f>
        <v>0</v>
      </c>
      <c r="DK569" s="3">
        <f>'data sistem'!IP569</f>
        <v>0</v>
      </c>
      <c r="DL569" s="3">
        <f>'data sistem'!HN569</f>
        <v>0</v>
      </c>
      <c r="DM569" s="3">
        <f>'data sistem'!IQ569</f>
        <v>0</v>
      </c>
      <c r="DN569" s="3">
        <f>'data sistem'!HO569</f>
        <v>0</v>
      </c>
      <c r="DO569" s="3">
        <f>'data sistem'!IR569</f>
        <v>0</v>
      </c>
      <c r="DP569" s="3">
        <f>'data sistem'!HP569</f>
        <v>0</v>
      </c>
      <c r="DQ569" s="3">
        <f>'data sistem'!IS569</f>
        <v>0</v>
      </c>
      <c r="DR569" s="3">
        <f>'data sistem'!HQ569</f>
        <v>0</v>
      </c>
      <c r="DS569" s="3">
        <f>'data sistem'!IT569</f>
        <v>0</v>
      </c>
      <c r="DT569" s="3">
        <f>'data sistem'!HR569</f>
        <v>0</v>
      </c>
      <c r="DU569" s="3">
        <f>'data sistem'!IU569</f>
        <v>0</v>
      </c>
      <c r="DV569" s="3">
        <f>'data sistem'!HS569</f>
        <v>0</v>
      </c>
      <c r="DW569" s="3">
        <f>'data sistem'!IV569</f>
        <v>0</v>
      </c>
      <c r="DX569" s="3">
        <f>'data sistem'!HT569</f>
        <v>0</v>
      </c>
      <c r="DY569" s="3">
        <f>'data sistem'!IW569</f>
        <v>0</v>
      </c>
      <c r="DZ569" s="3">
        <f>'data sistem'!HU569</f>
        <v>0</v>
      </c>
      <c r="EA569" s="3">
        <f>'data sistem'!IX569</f>
        <v>0</v>
      </c>
    </row>
    <row r="570" spans="1:131" x14ac:dyDescent="0.3">
      <c r="A570" s="3" t="str">
        <f t="shared" si="8"/>
        <v>051022</v>
      </c>
      <c r="B570" s="3" t="e">
        <f>VLOOKUP('data sistem'!C570,kodeprodi!$A$2:$B$11,2,FALSE)</f>
        <v>#N/A</v>
      </c>
      <c r="C570" s="3">
        <f>'data sistem'!A570</f>
        <v>0</v>
      </c>
      <c r="D570" s="3">
        <f>'data sistem'!B570</f>
        <v>0</v>
      </c>
      <c r="E570" s="3">
        <f>'data sistem'!J570</f>
        <v>0</v>
      </c>
      <c r="F570" s="3">
        <f>'data sistem'!K570</f>
        <v>0</v>
      </c>
      <c r="G570" s="3">
        <f>2020-'data sistem'!E570</f>
        <v>2020</v>
      </c>
      <c r="H570" s="3">
        <f>1</f>
        <v>1</v>
      </c>
      <c r="I570" s="3">
        <f>2</f>
        <v>2</v>
      </c>
      <c r="J570" s="3">
        <f>3</f>
        <v>3</v>
      </c>
      <c r="K570" s="3">
        <f>3</f>
        <v>3</v>
      </c>
      <c r="L570" s="3">
        <f>1</f>
        <v>1</v>
      </c>
      <c r="M570" s="3">
        <f>2</f>
        <v>2</v>
      </c>
      <c r="N570" s="3">
        <f>1</f>
        <v>1</v>
      </c>
      <c r="O570" s="3" t="str">
        <f>IF('data sistem'!W570="tidak",3,IF('data sistem'!W570="ya",IF('data sistem'!DT570="sebelum lulus",1,IF('data sistem'!DT570="setelah lulus",2,"")),""))</f>
        <v/>
      </c>
      <c r="P570" s="3" t="str">
        <f>IF('data sistem'!DU570="0-3 bulan",1,IF('data sistem'!DU570="3-6 bulan",3,IF('data sistem'!DU570="6-12 bulan",6,IF('data sistem'!DU570="lebih dari 12 bulan",12,""))))</f>
        <v/>
      </c>
      <c r="Q570" s="3" t="str">
        <f>IF('data sistem'!DV570="0-3 bulan",1,IF('data sistem'!DV570="3-6 bulan",3,IF('data sistem'!DV570="6-12 bulan",6,IF('data sistem'!DV570="lebih dari 12 bulan",12,""))))</f>
        <v/>
      </c>
      <c r="R570" s="3">
        <f>'data sistem'!EA570</f>
        <v>0</v>
      </c>
      <c r="S570" s="3">
        <f>'data sistem'!EB570</f>
        <v>0</v>
      </c>
      <c r="T570" s="3">
        <f>'data sistem'!EC570</f>
        <v>0</v>
      </c>
      <c r="U570" s="3">
        <f>'data sistem'!ED570</f>
        <v>0</v>
      </c>
      <c r="V570" s="3">
        <f>'data sistem'!EE570</f>
        <v>0</v>
      </c>
      <c r="W570" s="3">
        <f>'data sistem'!EF570</f>
        <v>0</v>
      </c>
      <c r="X570" s="3">
        <f>'data sistem'!EG570</f>
        <v>0</v>
      </c>
      <c r="Y570" s="3" t="str">
        <f>IF('data sistem'!DW570="ya",1,IF('data sistem'!DW570="tidak",0,""))</f>
        <v/>
      </c>
      <c r="Z570" s="3">
        <f>'data sistem'!EM570</f>
        <v>0</v>
      </c>
      <c r="AA570" s="3">
        <f>'data sistem'!EH570</f>
        <v>0</v>
      </c>
      <c r="AB570" s="3">
        <f>'data sistem'!EI570</f>
        <v>0</v>
      </c>
      <c r="AC570" s="3">
        <f>'data sistem'!EJ570</f>
        <v>0</v>
      </c>
      <c r="AD570" s="3">
        <f>'data sistem'!EK570</f>
        <v>0</v>
      </c>
      <c r="AE570" s="3">
        <f>'data sistem'!EL570</f>
        <v>0</v>
      </c>
      <c r="AF570" s="3">
        <f>0</f>
        <v>0</v>
      </c>
      <c r="AH570" s="3">
        <f>IF('data sistem'!FB570="lebih dari 3",4,'data sistem'!FB570)</f>
        <v>0</v>
      </c>
      <c r="AI570" s="3" t="str">
        <f>IF('data sistem'!FF570="sebelum lulus",1,IF('data sistem'!FF570="setelah lulus",2,""))</f>
        <v/>
      </c>
      <c r="AJ570" s="3" t="str">
        <f>IF('data sistem'!FG570="0-3 bulan",1,IF('data sistem'!FG570="3-6 bulan",3,IF('data sistem'!FG570="6-12 bulan",6,IF('data sistem'!FG570="lebih dari 12 bulan",12,""))))</f>
        <v/>
      </c>
      <c r="AK570" s="3" t="str">
        <f>IF('data sistem'!FH570="0-3 bulan",1,IF('data sistem'!FH570="3-6 bulan",3,IF('data sistem'!FH570="6-12 bulan",6,IF('data sistem'!FH570="lebih dari 12 bulan",12,""))))</f>
        <v/>
      </c>
      <c r="AL570" s="3">
        <f>IF('data sistem'!FC570="lebih dari 3",4,'data sistem'!FC570)</f>
        <v>0</v>
      </c>
      <c r="AM570" s="3">
        <f>IF('data sistem'!FD570="lebih dari 3",4,'data sistem'!FD570)</f>
        <v>0</v>
      </c>
      <c r="AN570" s="3" t="str">
        <f>IF(LEFT('data sistem'!U570,7)="bekerja",1,IF(LEFT('data sistem'!U570,5)="tidak",2,""))</f>
        <v/>
      </c>
      <c r="AO570" s="3">
        <f>'data sistem'!M570*1</f>
        <v>0</v>
      </c>
      <c r="AP570" s="3">
        <f>'data sistem'!R570*2</f>
        <v>0</v>
      </c>
      <c r="AQ570" s="3">
        <f>'data sistem'!P570*3</f>
        <v>0</v>
      </c>
      <c r="AR570" s="3">
        <f>'data sistem'!Q570*4</f>
        <v>0</v>
      </c>
      <c r="AS570" s="3">
        <f>0</f>
        <v>0</v>
      </c>
      <c r="AU570" s="3">
        <f>IF('data sistem'!Q570="1",4,1)</f>
        <v>1</v>
      </c>
      <c r="AW570" s="3">
        <f>IF('data sistem'!AG570="bumn",1,IF('data sistem'!AG570="non-profit",2,IF('data sistem'!AG570="swasta",3,IF('data sistem'!AG570="wiraswasta",4,5))))</f>
        <v>5</v>
      </c>
      <c r="AX570" s="3">
        <f>IF(AW570=5,'data sistem'!AG570,"")</f>
        <v>0</v>
      </c>
      <c r="AY570" s="3">
        <f>IF('data sistem'!T570=0,1,'data sistem'!T570=0)</f>
        <v>1</v>
      </c>
      <c r="BA570" s="3">
        <f>IF('data sistem'!AM570="kurang dari 1 juta",1000000,IF('data sistem'!AM570="antara 1 dan 2 juta",2000000,IF('data sistem'!AM570="lebih dari 2 juta",3000000,IF('data sistem'!AM570="lebih dari 3 juta",4000000,0))))</f>
        <v>0</v>
      </c>
      <c r="BB570" s="3">
        <f>0</f>
        <v>0</v>
      </c>
      <c r="BC570" s="3">
        <f>IF('data sistem'!BI570="kurang dari 1 juta",1000000,IF('data sistem'!BI570="antara 1 dan 2 juta",2000000,IF('data sistem'!BI570="lebih dari 2 juta",3000000,IF('data sistem'!BI570="lebih dari 3 juta",4000000,0))))</f>
        <v>0</v>
      </c>
      <c r="BD570" s="3" t="str">
        <f>IF('data sistem'!DE570&gt;0,'data sistem'!DE570,"")</f>
        <v/>
      </c>
      <c r="BE570" s="3" t="str">
        <f>IF('data sistem'!DF570="lebih tinggi",1,IF('data sistem'!DF570="sama",2,IF('data sistem'!DF570="lebih rendah",3,IF('data sistem'!DF570="tidak perlu",4,""))))</f>
        <v/>
      </c>
      <c r="BF570" s="3">
        <f>'data sistem'!DG570*1</f>
        <v>0</v>
      </c>
      <c r="BG570" s="3">
        <f>'data sistem'!DH570*2</f>
        <v>0</v>
      </c>
      <c r="BH570" s="3">
        <f>'data sistem'!DI570*3</f>
        <v>0</v>
      </c>
      <c r="BI570" s="3">
        <f>'data sistem'!DJ570*4</f>
        <v>0</v>
      </c>
      <c r="BJ570" s="3">
        <f>'data sistem'!DK570*5</f>
        <v>0</v>
      </c>
      <c r="BK570" s="3">
        <f>'data sistem'!DL570*6</f>
        <v>0</v>
      </c>
      <c r="BL570" s="3">
        <f>'data sistem'!DM570*7</f>
        <v>0</v>
      </c>
      <c r="BM570" s="3">
        <f>'data sistem'!DN570*8</f>
        <v>0</v>
      </c>
      <c r="BN570" s="3">
        <f>'data sistem'!DO570*9</f>
        <v>0</v>
      </c>
      <c r="BO570" s="3">
        <f>'data sistem'!DP570*10</f>
        <v>0</v>
      </c>
      <c r="BP570" s="3">
        <f>'data sistem'!DQ570*11</f>
        <v>0</v>
      </c>
      <c r="BQ570" s="3">
        <f>'data sistem'!DR570*12</f>
        <v>0</v>
      </c>
      <c r="BR570" s="3">
        <v>0</v>
      </c>
      <c r="BT570" s="3">
        <f>'data sistem'!GU570</f>
        <v>0</v>
      </c>
      <c r="BU570" s="3">
        <f>'data sistem'!HX570</f>
        <v>0</v>
      </c>
      <c r="BV570" s="3">
        <f>'data sistem'!GV570</f>
        <v>0</v>
      </c>
      <c r="BW570" s="3">
        <f>'data sistem'!HY570</f>
        <v>0</v>
      </c>
      <c r="BX570" s="3">
        <f>'data sistem'!GW570</f>
        <v>0</v>
      </c>
      <c r="BY570" s="3">
        <f>'data sistem'!HV570</f>
        <v>0</v>
      </c>
      <c r="BZ570" s="3">
        <f>'data sistem'!HZ570</f>
        <v>0</v>
      </c>
      <c r="CA570" s="3">
        <f>'data sistem'!IY570</f>
        <v>0</v>
      </c>
      <c r="CB570" s="3">
        <f>'data sistem'!GX570</f>
        <v>0</v>
      </c>
      <c r="CC570" s="3">
        <f>'data sistem'!IA570</f>
        <v>0</v>
      </c>
      <c r="CD570" s="3">
        <f>'data sistem'!GY570</f>
        <v>0</v>
      </c>
      <c r="CE570" s="3">
        <f>'data sistem'!IB570</f>
        <v>0</v>
      </c>
      <c r="CF570" s="3">
        <f>'data sistem'!GZ570</f>
        <v>0</v>
      </c>
      <c r="CH570" s="3">
        <f>'data sistem'!IC570</f>
        <v>0</v>
      </c>
      <c r="CJ570" s="3">
        <f>'data sistem'!HA570</f>
        <v>0</v>
      </c>
      <c r="CK570" s="3">
        <f>'data sistem'!ID570</f>
        <v>0</v>
      </c>
      <c r="CL570" s="3">
        <f>'data sistem'!HB570</f>
        <v>0</v>
      </c>
      <c r="CM570" s="3">
        <f>'data sistem'!IE570</f>
        <v>0</v>
      </c>
      <c r="CN570" s="3">
        <f>'data sistem'!HC570</f>
        <v>0</v>
      </c>
      <c r="CO570" s="3">
        <f>'data sistem'!IF570</f>
        <v>0</v>
      </c>
      <c r="CP570" s="3">
        <f>'data sistem'!HD570</f>
        <v>0</v>
      </c>
      <c r="CQ570" s="3">
        <f>'data sistem'!IG570</f>
        <v>0</v>
      </c>
      <c r="CR570" s="3">
        <f>'data sistem'!HE570</f>
        <v>0</v>
      </c>
      <c r="CS570" s="3">
        <f>'data sistem'!IH570</f>
        <v>0</v>
      </c>
      <c r="CT570" s="3">
        <f>'data sistem'!HF570</f>
        <v>0</v>
      </c>
      <c r="CU570" s="3">
        <f>'data sistem'!II570</f>
        <v>0</v>
      </c>
      <c r="CV570" s="3">
        <f>'data sistem'!HG570</f>
        <v>0</v>
      </c>
      <c r="CW570" s="3">
        <f>'data sistem'!IJ570</f>
        <v>0</v>
      </c>
      <c r="CX570" s="3">
        <f>'data sistem'!HH570</f>
        <v>0</v>
      </c>
      <c r="CY570" s="3">
        <f>'data sistem'!IK570</f>
        <v>0</v>
      </c>
      <c r="CZ570" s="3">
        <f>'data sistem'!HI570</f>
        <v>0</v>
      </c>
      <c r="DA570" s="3">
        <f>'data sistem'!IL570</f>
        <v>0</v>
      </c>
      <c r="DB570" s="3">
        <f>'data sistem'!HJ570</f>
        <v>0</v>
      </c>
      <c r="DC570" s="3">
        <f>'data sistem'!IM570</f>
        <v>0</v>
      </c>
      <c r="DD570" s="3">
        <f>'data sistem'!HK570</f>
        <v>0</v>
      </c>
      <c r="DE570" s="3">
        <f>'data sistem'!IN570</f>
        <v>0</v>
      </c>
      <c r="DF570" s="3">
        <f>'data sistem'!HL570</f>
        <v>0</v>
      </c>
      <c r="DG570" s="3">
        <f>'data sistem'!IO570</f>
        <v>0</v>
      </c>
      <c r="DH570" s="3">
        <f>'data sistem'!HM570</f>
        <v>0</v>
      </c>
      <c r="DI570" s="3">
        <f>'data sistem'!HM570</f>
        <v>0</v>
      </c>
      <c r="DJ570" s="3">
        <f>'data sistem'!IP570</f>
        <v>0</v>
      </c>
      <c r="DK570" s="3">
        <f>'data sistem'!IP570</f>
        <v>0</v>
      </c>
      <c r="DL570" s="3">
        <f>'data sistem'!HN570</f>
        <v>0</v>
      </c>
      <c r="DM570" s="3">
        <f>'data sistem'!IQ570</f>
        <v>0</v>
      </c>
      <c r="DN570" s="3">
        <f>'data sistem'!HO570</f>
        <v>0</v>
      </c>
      <c r="DO570" s="3">
        <f>'data sistem'!IR570</f>
        <v>0</v>
      </c>
      <c r="DP570" s="3">
        <f>'data sistem'!HP570</f>
        <v>0</v>
      </c>
      <c r="DQ570" s="3">
        <f>'data sistem'!IS570</f>
        <v>0</v>
      </c>
      <c r="DR570" s="3">
        <f>'data sistem'!HQ570</f>
        <v>0</v>
      </c>
      <c r="DS570" s="3">
        <f>'data sistem'!IT570</f>
        <v>0</v>
      </c>
      <c r="DT570" s="3">
        <f>'data sistem'!HR570</f>
        <v>0</v>
      </c>
      <c r="DU570" s="3">
        <f>'data sistem'!IU570</f>
        <v>0</v>
      </c>
      <c r="DV570" s="3">
        <f>'data sistem'!HS570</f>
        <v>0</v>
      </c>
      <c r="DW570" s="3">
        <f>'data sistem'!IV570</f>
        <v>0</v>
      </c>
      <c r="DX570" s="3">
        <f>'data sistem'!HT570</f>
        <v>0</v>
      </c>
      <c r="DY570" s="3">
        <f>'data sistem'!IW570</f>
        <v>0</v>
      </c>
      <c r="DZ570" s="3">
        <f>'data sistem'!HU570</f>
        <v>0</v>
      </c>
      <c r="EA570" s="3">
        <f>'data sistem'!IX570</f>
        <v>0</v>
      </c>
    </row>
    <row r="571" spans="1:131" x14ac:dyDescent="0.3">
      <c r="A571" s="3" t="str">
        <f t="shared" si="8"/>
        <v>051022</v>
      </c>
      <c r="B571" s="3" t="e">
        <f>VLOOKUP('data sistem'!C571,kodeprodi!$A$2:$B$11,2,FALSE)</f>
        <v>#N/A</v>
      </c>
      <c r="C571" s="3">
        <f>'data sistem'!A571</f>
        <v>0</v>
      </c>
      <c r="D571" s="3">
        <f>'data sistem'!B571</f>
        <v>0</v>
      </c>
      <c r="E571" s="3">
        <f>'data sistem'!J571</f>
        <v>0</v>
      </c>
      <c r="F571" s="3">
        <f>'data sistem'!K571</f>
        <v>0</v>
      </c>
      <c r="G571" s="3">
        <f>2020-'data sistem'!E571</f>
        <v>2020</v>
      </c>
      <c r="H571" s="3">
        <f>1</f>
        <v>1</v>
      </c>
      <c r="I571" s="3">
        <f>2</f>
        <v>2</v>
      </c>
      <c r="J571" s="3">
        <f>3</f>
        <v>3</v>
      </c>
      <c r="K571" s="3">
        <f>3</f>
        <v>3</v>
      </c>
      <c r="L571" s="3">
        <f>1</f>
        <v>1</v>
      </c>
      <c r="M571" s="3">
        <f>2</f>
        <v>2</v>
      </c>
      <c r="N571" s="3">
        <f>1</f>
        <v>1</v>
      </c>
      <c r="O571" s="3" t="str">
        <f>IF('data sistem'!W571="tidak",3,IF('data sistem'!W571="ya",IF('data sistem'!DT571="sebelum lulus",1,IF('data sistem'!DT571="setelah lulus",2,"")),""))</f>
        <v/>
      </c>
      <c r="P571" s="3" t="str">
        <f>IF('data sistem'!DU571="0-3 bulan",1,IF('data sistem'!DU571="3-6 bulan",3,IF('data sistem'!DU571="6-12 bulan",6,IF('data sistem'!DU571="lebih dari 12 bulan",12,""))))</f>
        <v/>
      </c>
      <c r="Q571" s="3" t="str">
        <f>IF('data sistem'!DV571="0-3 bulan",1,IF('data sistem'!DV571="3-6 bulan",3,IF('data sistem'!DV571="6-12 bulan",6,IF('data sistem'!DV571="lebih dari 12 bulan",12,""))))</f>
        <v/>
      </c>
      <c r="R571" s="3">
        <f>'data sistem'!EA571</f>
        <v>0</v>
      </c>
      <c r="S571" s="3">
        <f>'data sistem'!EB571</f>
        <v>0</v>
      </c>
      <c r="T571" s="3">
        <f>'data sistem'!EC571</f>
        <v>0</v>
      </c>
      <c r="U571" s="3">
        <f>'data sistem'!ED571</f>
        <v>0</v>
      </c>
      <c r="V571" s="3">
        <f>'data sistem'!EE571</f>
        <v>0</v>
      </c>
      <c r="W571" s="3">
        <f>'data sistem'!EF571</f>
        <v>0</v>
      </c>
      <c r="X571" s="3">
        <f>'data sistem'!EG571</f>
        <v>0</v>
      </c>
      <c r="Y571" s="3" t="str">
        <f>IF('data sistem'!DW571="ya",1,IF('data sistem'!DW571="tidak",0,""))</f>
        <v/>
      </c>
      <c r="Z571" s="3">
        <f>'data sistem'!EM571</f>
        <v>0</v>
      </c>
      <c r="AA571" s="3">
        <f>'data sistem'!EH571</f>
        <v>0</v>
      </c>
      <c r="AB571" s="3">
        <f>'data sistem'!EI571</f>
        <v>0</v>
      </c>
      <c r="AC571" s="3">
        <f>'data sistem'!EJ571</f>
        <v>0</v>
      </c>
      <c r="AD571" s="3">
        <f>'data sistem'!EK571</f>
        <v>0</v>
      </c>
      <c r="AE571" s="3">
        <f>'data sistem'!EL571</f>
        <v>0</v>
      </c>
      <c r="AF571" s="3">
        <f>0</f>
        <v>0</v>
      </c>
      <c r="AH571" s="3">
        <f>IF('data sistem'!FB571="lebih dari 3",4,'data sistem'!FB571)</f>
        <v>0</v>
      </c>
      <c r="AI571" s="3" t="str">
        <f>IF('data sistem'!FF571="sebelum lulus",1,IF('data sistem'!FF571="setelah lulus",2,""))</f>
        <v/>
      </c>
      <c r="AJ571" s="3" t="str">
        <f>IF('data sistem'!FG571="0-3 bulan",1,IF('data sistem'!FG571="3-6 bulan",3,IF('data sistem'!FG571="6-12 bulan",6,IF('data sistem'!FG571="lebih dari 12 bulan",12,""))))</f>
        <v/>
      </c>
      <c r="AK571" s="3" t="str">
        <f>IF('data sistem'!FH571="0-3 bulan",1,IF('data sistem'!FH571="3-6 bulan",3,IF('data sistem'!FH571="6-12 bulan",6,IF('data sistem'!FH571="lebih dari 12 bulan",12,""))))</f>
        <v/>
      </c>
      <c r="AL571" s="3">
        <f>IF('data sistem'!FC571="lebih dari 3",4,'data sistem'!FC571)</f>
        <v>0</v>
      </c>
      <c r="AM571" s="3">
        <f>IF('data sistem'!FD571="lebih dari 3",4,'data sistem'!FD571)</f>
        <v>0</v>
      </c>
      <c r="AN571" s="3" t="str">
        <f>IF(LEFT('data sistem'!U571,7)="bekerja",1,IF(LEFT('data sistem'!U571,5)="tidak",2,""))</f>
        <v/>
      </c>
      <c r="AO571" s="3">
        <f>'data sistem'!M571*1</f>
        <v>0</v>
      </c>
      <c r="AP571" s="3">
        <f>'data sistem'!R571*2</f>
        <v>0</v>
      </c>
      <c r="AQ571" s="3">
        <f>'data sistem'!P571*3</f>
        <v>0</v>
      </c>
      <c r="AR571" s="3">
        <f>'data sistem'!Q571*4</f>
        <v>0</v>
      </c>
      <c r="AS571" s="3">
        <f>0</f>
        <v>0</v>
      </c>
      <c r="AU571" s="3">
        <f>IF('data sistem'!Q571="1",4,1)</f>
        <v>1</v>
      </c>
      <c r="AW571" s="3">
        <f>IF('data sistem'!AG571="bumn",1,IF('data sistem'!AG571="non-profit",2,IF('data sistem'!AG571="swasta",3,IF('data sistem'!AG571="wiraswasta",4,5))))</f>
        <v>5</v>
      </c>
      <c r="AX571" s="3">
        <f>IF(AW571=5,'data sistem'!AG571,"")</f>
        <v>0</v>
      </c>
      <c r="AY571" s="3">
        <f>IF('data sistem'!T571=0,1,'data sistem'!T571=0)</f>
        <v>1</v>
      </c>
      <c r="BA571" s="3">
        <f>IF('data sistem'!AM571="kurang dari 1 juta",1000000,IF('data sistem'!AM571="antara 1 dan 2 juta",2000000,IF('data sistem'!AM571="lebih dari 2 juta",3000000,IF('data sistem'!AM571="lebih dari 3 juta",4000000,0))))</f>
        <v>0</v>
      </c>
      <c r="BB571" s="3">
        <f>0</f>
        <v>0</v>
      </c>
      <c r="BC571" s="3">
        <f>IF('data sistem'!BI571="kurang dari 1 juta",1000000,IF('data sistem'!BI571="antara 1 dan 2 juta",2000000,IF('data sistem'!BI571="lebih dari 2 juta",3000000,IF('data sistem'!BI571="lebih dari 3 juta",4000000,0))))</f>
        <v>0</v>
      </c>
      <c r="BD571" s="3" t="str">
        <f>IF('data sistem'!DE571&gt;0,'data sistem'!DE571,"")</f>
        <v/>
      </c>
      <c r="BE571" s="3" t="str">
        <f>IF('data sistem'!DF571="lebih tinggi",1,IF('data sistem'!DF571="sama",2,IF('data sistem'!DF571="lebih rendah",3,IF('data sistem'!DF571="tidak perlu",4,""))))</f>
        <v/>
      </c>
      <c r="BF571" s="3">
        <f>'data sistem'!DG571*1</f>
        <v>0</v>
      </c>
      <c r="BG571" s="3">
        <f>'data sistem'!DH571*2</f>
        <v>0</v>
      </c>
      <c r="BH571" s="3">
        <f>'data sistem'!DI571*3</f>
        <v>0</v>
      </c>
      <c r="BI571" s="3">
        <f>'data sistem'!DJ571*4</f>
        <v>0</v>
      </c>
      <c r="BJ571" s="3">
        <f>'data sistem'!DK571*5</f>
        <v>0</v>
      </c>
      <c r="BK571" s="3">
        <f>'data sistem'!DL571*6</f>
        <v>0</v>
      </c>
      <c r="BL571" s="3">
        <f>'data sistem'!DM571*7</f>
        <v>0</v>
      </c>
      <c r="BM571" s="3">
        <f>'data sistem'!DN571*8</f>
        <v>0</v>
      </c>
      <c r="BN571" s="3">
        <f>'data sistem'!DO571*9</f>
        <v>0</v>
      </c>
      <c r="BO571" s="3">
        <f>'data sistem'!DP571*10</f>
        <v>0</v>
      </c>
      <c r="BP571" s="3">
        <f>'data sistem'!DQ571*11</f>
        <v>0</v>
      </c>
      <c r="BQ571" s="3">
        <f>'data sistem'!DR571*12</f>
        <v>0</v>
      </c>
      <c r="BR571" s="3">
        <v>0</v>
      </c>
      <c r="BT571" s="3">
        <f>'data sistem'!GU571</f>
        <v>0</v>
      </c>
      <c r="BU571" s="3">
        <f>'data sistem'!HX571</f>
        <v>0</v>
      </c>
      <c r="BV571" s="3">
        <f>'data sistem'!GV571</f>
        <v>0</v>
      </c>
      <c r="BW571" s="3">
        <f>'data sistem'!HY571</f>
        <v>0</v>
      </c>
      <c r="BX571" s="3">
        <f>'data sistem'!GW571</f>
        <v>0</v>
      </c>
      <c r="BY571" s="3">
        <f>'data sistem'!HV571</f>
        <v>0</v>
      </c>
      <c r="BZ571" s="3">
        <f>'data sistem'!HZ571</f>
        <v>0</v>
      </c>
      <c r="CA571" s="3">
        <f>'data sistem'!IY571</f>
        <v>0</v>
      </c>
      <c r="CB571" s="3">
        <f>'data sistem'!GX571</f>
        <v>0</v>
      </c>
      <c r="CC571" s="3">
        <f>'data sistem'!IA571</f>
        <v>0</v>
      </c>
      <c r="CD571" s="3">
        <f>'data sistem'!GY571</f>
        <v>0</v>
      </c>
      <c r="CE571" s="3">
        <f>'data sistem'!IB571</f>
        <v>0</v>
      </c>
      <c r="CF571" s="3">
        <f>'data sistem'!GZ571</f>
        <v>0</v>
      </c>
      <c r="CH571" s="3">
        <f>'data sistem'!IC571</f>
        <v>0</v>
      </c>
      <c r="CJ571" s="3">
        <f>'data sistem'!HA571</f>
        <v>0</v>
      </c>
      <c r="CK571" s="3">
        <f>'data sistem'!ID571</f>
        <v>0</v>
      </c>
      <c r="CL571" s="3">
        <f>'data sistem'!HB571</f>
        <v>0</v>
      </c>
      <c r="CM571" s="3">
        <f>'data sistem'!IE571</f>
        <v>0</v>
      </c>
      <c r="CN571" s="3">
        <f>'data sistem'!HC571</f>
        <v>0</v>
      </c>
      <c r="CO571" s="3">
        <f>'data sistem'!IF571</f>
        <v>0</v>
      </c>
      <c r="CP571" s="3">
        <f>'data sistem'!HD571</f>
        <v>0</v>
      </c>
      <c r="CQ571" s="3">
        <f>'data sistem'!IG571</f>
        <v>0</v>
      </c>
      <c r="CR571" s="3">
        <f>'data sistem'!HE571</f>
        <v>0</v>
      </c>
      <c r="CS571" s="3">
        <f>'data sistem'!IH571</f>
        <v>0</v>
      </c>
      <c r="CT571" s="3">
        <f>'data sistem'!HF571</f>
        <v>0</v>
      </c>
      <c r="CU571" s="3">
        <f>'data sistem'!II571</f>
        <v>0</v>
      </c>
      <c r="CV571" s="3">
        <f>'data sistem'!HG571</f>
        <v>0</v>
      </c>
      <c r="CW571" s="3">
        <f>'data sistem'!IJ571</f>
        <v>0</v>
      </c>
      <c r="CX571" s="3">
        <f>'data sistem'!HH571</f>
        <v>0</v>
      </c>
      <c r="CY571" s="3">
        <f>'data sistem'!IK571</f>
        <v>0</v>
      </c>
      <c r="CZ571" s="3">
        <f>'data sistem'!HI571</f>
        <v>0</v>
      </c>
      <c r="DA571" s="3">
        <f>'data sistem'!IL571</f>
        <v>0</v>
      </c>
      <c r="DB571" s="3">
        <f>'data sistem'!HJ571</f>
        <v>0</v>
      </c>
      <c r="DC571" s="3">
        <f>'data sistem'!IM571</f>
        <v>0</v>
      </c>
      <c r="DD571" s="3">
        <f>'data sistem'!HK571</f>
        <v>0</v>
      </c>
      <c r="DE571" s="3">
        <f>'data sistem'!IN571</f>
        <v>0</v>
      </c>
      <c r="DF571" s="3">
        <f>'data sistem'!HL571</f>
        <v>0</v>
      </c>
      <c r="DG571" s="3">
        <f>'data sistem'!IO571</f>
        <v>0</v>
      </c>
      <c r="DH571" s="3">
        <f>'data sistem'!HM571</f>
        <v>0</v>
      </c>
      <c r="DI571" s="3">
        <f>'data sistem'!HM571</f>
        <v>0</v>
      </c>
      <c r="DJ571" s="3">
        <f>'data sistem'!IP571</f>
        <v>0</v>
      </c>
      <c r="DK571" s="3">
        <f>'data sistem'!IP571</f>
        <v>0</v>
      </c>
      <c r="DL571" s="3">
        <f>'data sistem'!HN571</f>
        <v>0</v>
      </c>
      <c r="DM571" s="3">
        <f>'data sistem'!IQ571</f>
        <v>0</v>
      </c>
      <c r="DN571" s="3">
        <f>'data sistem'!HO571</f>
        <v>0</v>
      </c>
      <c r="DO571" s="3">
        <f>'data sistem'!IR571</f>
        <v>0</v>
      </c>
      <c r="DP571" s="3">
        <f>'data sistem'!HP571</f>
        <v>0</v>
      </c>
      <c r="DQ571" s="3">
        <f>'data sistem'!IS571</f>
        <v>0</v>
      </c>
      <c r="DR571" s="3">
        <f>'data sistem'!HQ571</f>
        <v>0</v>
      </c>
      <c r="DS571" s="3">
        <f>'data sistem'!IT571</f>
        <v>0</v>
      </c>
      <c r="DT571" s="3">
        <f>'data sistem'!HR571</f>
        <v>0</v>
      </c>
      <c r="DU571" s="3">
        <f>'data sistem'!IU571</f>
        <v>0</v>
      </c>
      <c r="DV571" s="3">
        <f>'data sistem'!HS571</f>
        <v>0</v>
      </c>
      <c r="DW571" s="3">
        <f>'data sistem'!IV571</f>
        <v>0</v>
      </c>
      <c r="DX571" s="3">
        <f>'data sistem'!HT571</f>
        <v>0</v>
      </c>
      <c r="DY571" s="3">
        <f>'data sistem'!IW571</f>
        <v>0</v>
      </c>
      <c r="DZ571" s="3">
        <f>'data sistem'!HU571</f>
        <v>0</v>
      </c>
      <c r="EA571" s="3">
        <f>'data sistem'!IX571</f>
        <v>0</v>
      </c>
    </row>
    <row r="572" spans="1:131" x14ac:dyDescent="0.3">
      <c r="A572" s="3" t="str">
        <f t="shared" si="8"/>
        <v>051022</v>
      </c>
      <c r="B572" s="3" t="e">
        <f>VLOOKUP('data sistem'!C572,kodeprodi!$A$2:$B$11,2,FALSE)</f>
        <v>#N/A</v>
      </c>
      <c r="C572" s="3">
        <f>'data sistem'!A572</f>
        <v>0</v>
      </c>
      <c r="D572" s="3">
        <f>'data sistem'!B572</f>
        <v>0</v>
      </c>
      <c r="E572" s="3">
        <f>'data sistem'!J572</f>
        <v>0</v>
      </c>
      <c r="F572" s="3">
        <f>'data sistem'!K572</f>
        <v>0</v>
      </c>
      <c r="G572" s="3">
        <f>2020-'data sistem'!E572</f>
        <v>2020</v>
      </c>
      <c r="H572" s="3">
        <f>1</f>
        <v>1</v>
      </c>
      <c r="I572" s="3">
        <f>2</f>
        <v>2</v>
      </c>
      <c r="J572" s="3">
        <f>3</f>
        <v>3</v>
      </c>
      <c r="K572" s="3">
        <f>3</f>
        <v>3</v>
      </c>
      <c r="L572" s="3">
        <f>1</f>
        <v>1</v>
      </c>
      <c r="M572" s="3">
        <f>2</f>
        <v>2</v>
      </c>
      <c r="N572" s="3">
        <f>1</f>
        <v>1</v>
      </c>
      <c r="O572" s="3" t="str">
        <f>IF('data sistem'!W572="tidak",3,IF('data sistem'!W572="ya",IF('data sistem'!DT572="sebelum lulus",1,IF('data sistem'!DT572="setelah lulus",2,"")),""))</f>
        <v/>
      </c>
      <c r="P572" s="3" t="str">
        <f>IF('data sistem'!DU572="0-3 bulan",1,IF('data sistem'!DU572="3-6 bulan",3,IF('data sistem'!DU572="6-12 bulan",6,IF('data sistem'!DU572="lebih dari 12 bulan",12,""))))</f>
        <v/>
      </c>
      <c r="Q572" s="3" t="str">
        <f>IF('data sistem'!DV572="0-3 bulan",1,IF('data sistem'!DV572="3-6 bulan",3,IF('data sistem'!DV572="6-12 bulan",6,IF('data sistem'!DV572="lebih dari 12 bulan",12,""))))</f>
        <v/>
      </c>
      <c r="R572" s="3">
        <f>'data sistem'!EA572</f>
        <v>0</v>
      </c>
      <c r="S572" s="3">
        <f>'data sistem'!EB572</f>
        <v>0</v>
      </c>
      <c r="T572" s="3">
        <f>'data sistem'!EC572</f>
        <v>0</v>
      </c>
      <c r="U572" s="3">
        <f>'data sistem'!ED572</f>
        <v>0</v>
      </c>
      <c r="V572" s="3">
        <f>'data sistem'!EE572</f>
        <v>0</v>
      </c>
      <c r="W572" s="3">
        <f>'data sistem'!EF572</f>
        <v>0</v>
      </c>
      <c r="X572" s="3">
        <f>'data sistem'!EG572</f>
        <v>0</v>
      </c>
      <c r="Y572" s="3" t="str">
        <f>IF('data sistem'!DW572="ya",1,IF('data sistem'!DW572="tidak",0,""))</f>
        <v/>
      </c>
      <c r="Z572" s="3">
        <f>'data sistem'!EM572</f>
        <v>0</v>
      </c>
      <c r="AA572" s="3">
        <f>'data sistem'!EH572</f>
        <v>0</v>
      </c>
      <c r="AB572" s="3">
        <f>'data sistem'!EI572</f>
        <v>0</v>
      </c>
      <c r="AC572" s="3">
        <f>'data sistem'!EJ572</f>
        <v>0</v>
      </c>
      <c r="AD572" s="3">
        <f>'data sistem'!EK572</f>
        <v>0</v>
      </c>
      <c r="AE572" s="3">
        <f>'data sistem'!EL572</f>
        <v>0</v>
      </c>
      <c r="AF572" s="3">
        <f>0</f>
        <v>0</v>
      </c>
      <c r="AH572" s="3">
        <f>IF('data sistem'!FB572="lebih dari 3",4,'data sistem'!FB572)</f>
        <v>0</v>
      </c>
      <c r="AI572" s="3" t="str">
        <f>IF('data sistem'!FF572="sebelum lulus",1,IF('data sistem'!FF572="setelah lulus",2,""))</f>
        <v/>
      </c>
      <c r="AJ572" s="3" t="str">
        <f>IF('data sistem'!FG572="0-3 bulan",1,IF('data sistem'!FG572="3-6 bulan",3,IF('data sistem'!FG572="6-12 bulan",6,IF('data sistem'!FG572="lebih dari 12 bulan",12,""))))</f>
        <v/>
      </c>
      <c r="AK572" s="3" t="str">
        <f>IF('data sistem'!FH572="0-3 bulan",1,IF('data sistem'!FH572="3-6 bulan",3,IF('data sistem'!FH572="6-12 bulan",6,IF('data sistem'!FH572="lebih dari 12 bulan",12,""))))</f>
        <v/>
      </c>
      <c r="AL572" s="3">
        <f>IF('data sistem'!FC572="lebih dari 3",4,'data sistem'!FC572)</f>
        <v>0</v>
      </c>
      <c r="AM572" s="3">
        <f>IF('data sistem'!FD572="lebih dari 3",4,'data sistem'!FD572)</f>
        <v>0</v>
      </c>
      <c r="AN572" s="3" t="str">
        <f>IF(LEFT('data sistem'!U572,7)="bekerja",1,IF(LEFT('data sistem'!U572,5)="tidak",2,""))</f>
        <v/>
      </c>
      <c r="AO572" s="3">
        <f>'data sistem'!M572*1</f>
        <v>0</v>
      </c>
      <c r="AP572" s="3">
        <f>'data sistem'!R572*2</f>
        <v>0</v>
      </c>
      <c r="AQ572" s="3">
        <f>'data sistem'!P572*3</f>
        <v>0</v>
      </c>
      <c r="AR572" s="3">
        <f>'data sistem'!Q572*4</f>
        <v>0</v>
      </c>
      <c r="AS572" s="3">
        <f>0</f>
        <v>0</v>
      </c>
      <c r="AU572" s="3">
        <f>IF('data sistem'!Q572="1",4,1)</f>
        <v>1</v>
      </c>
      <c r="AW572" s="3">
        <f>IF('data sistem'!AG572="bumn",1,IF('data sistem'!AG572="non-profit",2,IF('data sistem'!AG572="swasta",3,IF('data sistem'!AG572="wiraswasta",4,5))))</f>
        <v>5</v>
      </c>
      <c r="AX572" s="3">
        <f>IF(AW572=5,'data sistem'!AG572,"")</f>
        <v>0</v>
      </c>
      <c r="AY572" s="3">
        <f>IF('data sistem'!T572=0,1,'data sistem'!T572=0)</f>
        <v>1</v>
      </c>
      <c r="BA572" s="3">
        <f>IF('data sistem'!AM572="kurang dari 1 juta",1000000,IF('data sistem'!AM572="antara 1 dan 2 juta",2000000,IF('data sistem'!AM572="lebih dari 2 juta",3000000,IF('data sistem'!AM572="lebih dari 3 juta",4000000,0))))</f>
        <v>0</v>
      </c>
      <c r="BB572" s="3">
        <f>0</f>
        <v>0</v>
      </c>
      <c r="BC572" s="3">
        <f>IF('data sistem'!BI572="kurang dari 1 juta",1000000,IF('data sistem'!BI572="antara 1 dan 2 juta",2000000,IF('data sistem'!BI572="lebih dari 2 juta",3000000,IF('data sistem'!BI572="lebih dari 3 juta",4000000,0))))</f>
        <v>0</v>
      </c>
      <c r="BD572" s="3" t="str">
        <f>IF('data sistem'!DE572&gt;0,'data sistem'!DE572,"")</f>
        <v/>
      </c>
      <c r="BE572" s="3" t="str">
        <f>IF('data sistem'!DF572="lebih tinggi",1,IF('data sistem'!DF572="sama",2,IF('data sistem'!DF572="lebih rendah",3,IF('data sistem'!DF572="tidak perlu",4,""))))</f>
        <v/>
      </c>
      <c r="BF572" s="3">
        <f>'data sistem'!DG572*1</f>
        <v>0</v>
      </c>
      <c r="BG572" s="3">
        <f>'data sistem'!DH572*2</f>
        <v>0</v>
      </c>
      <c r="BH572" s="3">
        <f>'data sistem'!DI572*3</f>
        <v>0</v>
      </c>
      <c r="BI572" s="3">
        <f>'data sistem'!DJ572*4</f>
        <v>0</v>
      </c>
      <c r="BJ572" s="3">
        <f>'data sistem'!DK572*5</f>
        <v>0</v>
      </c>
      <c r="BK572" s="3">
        <f>'data sistem'!DL572*6</f>
        <v>0</v>
      </c>
      <c r="BL572" s="3">
        <f>'data sistem'!DM572*7</f>
        <v>0</v>
      </c>
      <c r="BM572" s="3">
        <f>'data sistem'!DN572*8</f>
        <v>0</v>
      </c>
      <c r="BN572" s="3">
        <f>'data sistem'!DO572*9</f>
        <v>0</v>
      </c>
      <c r="BO572" s="3">
        <f>'data sistem'!DP572*10</f>
        <v>0</v>
      </c>
      <c r="BP572" s="3">
        <f>'data sistem'!DQ572*11</f>
        <v>0</v>
      </c>
      <c r="BQ572" s="3">
        <f>'data sistem'!DR572*12</f>
        <v>0</v>
      </c>
      <c r="BR572" s="3">
        <v>0</v>
      </c>
      <c r="BT572" s="3">
        <f>'data sistem'!GU572</f>
        <v>0</v>
      </c>
      <c r="BU572" s="3">
        <f>'data sistem'!HX572</f>
        <v>0</v>
      </c>
      <c r="BV572" s="3">
        <f>'data sistem'!GV572</f>
        <v>0</v>
      </c>
      <c r="BW572" s="3">
        <f>'data sistem'!HY572</f>
        <v>0</v>
      </c>
      <c r="BX572" s="3">
        <f>'data sistem'!GW572</f>
        <v>0</v>
      </c>
      <c r="BY572" s="3">
        <f>'data sistem'!HV572</f>
        <v>0</v>
      </c>
      <c r="BZ572" s="3">
        <f>'data sistem'!HZ572</f>
        <v>0</v>
      </c>
      <c r="CA572" s="3">
        <f>'data sistem'!IY572</f>
        <v>0</v>
      </c>
      <c r="CB572" s="3">
        <f>'data sistem'!GX572</f>
        <v>0</v>
      </c>
      <c r="CC572" s="3">
        <f>'data sistem'!IA572</f>
        <v>0</v>
      </c>
      <c r="CD572" s="3">
        <f>'data sistem'!GY572</f>
        <v>0</v>
      </c>
      <c r="CE572" s="3">
        <f>'data sistem'!IB572</f>
        <v>0</v>
      </c>
      <c r="CF572" s="3">
        <f>'data sistem'!GZ572</f>
        <v>0</v>
      </c>
      <c r="CH572" s="3">
        <f>'data sistem'!IC572</f>
        <v>0</v>
      </c>
      <c r="CJ572" s="3">
        <f>'data sistem'!HA572</f>
        <v>0</v>
      </c>
      <c r="CK572" s="3">
        <f>'data sistem'!ID572</f>
        <v>0</v>
      </c>
      <c r="CL572" s="3">
        <f>'data sistem'!HB572</f>
        <v>0</v>
      </c>
      <c r="CM572" s="3">
        <f>'data sistem'!IE572</f>
        <v>0</v>
      </c>
      <c r="CN572" s="3">
        <f>'data sistem'!HC572</f>
        <v>0</v>
      </c>
      <c r="CO572" s="3">
        <f>'data sistem'!IF572</f>
        <v>0</v>
      </c>
      <c r="CP572" s="3">
        <f>'data sistem'!HD572</f>
        <v>0</v>
      </c>
      <c r="CQ572" s="3">
        <f>'data sistem'!IG572</f>
        <v>0</v>
      </c>
      <c r="CR572" s="3">
        <f>'data sistem'!HE572</f>
        <v>0</v>
      </c>
      <c r="CS572" s="3">
        <f>'data sistem'!IH572</f>
        <v>0</v>
      </c>
      <c r="CT572" s="3">
        <f>'data sistem'!HF572</f>
        <v>0</v>
      </c>
      <c r="CU572" s="3">
        <f>'data sistem'!II572</f>
        <v>0</v>
      </c>
      <c r="CV572" s="3">
        <f>'data sistem'!HG572</f>
        <v>0</v>
      </c>
      <c r="CW572" s="3">
        <f>'data sistem'!IJ572</f>
        <v>0</v>
      </c>
      <c r="CX572" s="3">
        <f>'data sistem'!HH572</f>
        <v>0</v>
      </c>
      <c r="CY572" s="3">
        <f>'data sistem'!IK572</f>
        <v>0</v>
      </c>
      <c r="CZ572" s="3">
        <f>'data sistem'!HI572</f>
        <v>0</v>
      </c>
      <c r="DA572" s="3">
        <f>'data sistem'!IL572</f>
        <v>0</v>
      </c>
      <c r="DB572" s="3">
        <f>'data sistem'!HJ572</f>
        <v>0</v>
      </c>
      <c r="DC572" s="3">
        <f>'data sistem'!IM572</f>
        <v>0</v>
      </c>
      <c r="DD572" s="3">
        <f>'data sistem'!HK572</f>
        <v>0</v>
      </c>
      <c r="DE572" s="3">
        <f>'data sistem'!IN572</f>
        <v>0</v>
      </c>
      <c r="DF572" s="3">
        <f>'data sistem'!HL572</f>
        <v>0</v>
      </c>
      <c r="DG572" s="3">
        <f>'data sistem'!IO572</f>
        <v>0</v>
      </c>
      <c r="DH572" s="3">
        <f>'data sistem'!HM572</f>
        <v>0</v>
      </c>
      <c r="DI572" s="3">
        <f>'data sistem'!HM572</f>
        <v>0</v>
      </c>
      <c r="DJ572" s="3">
        <f>'data sistem'!IP572</f>
        <v>0</v>
      </c>
      <c r="DK572" s="3">
        <f>'data sistem'!IP572</f>
        <v>0</v>
      </c>
      <c r="DL572" s="3">
        <f>'data sistem'!HN572</f>
        <v>0</v>
      </c>
      <c r="DM572" s="3">
        <f>'data sistem'!IQ572</f>
        <v>0</v>
      </c>
      <c r="DN572" s="3">
        <f>'data sistem'!HO572</f>
        <v>0</v>
      </c>
      <c r="DO572" s="3">
        <f>'data sistem'!IR572</f>
        <v>0</v>
      </c>
      <c r="DP572" s="3">
        <f>'data sistem'!HP572</f>
        <v>0</v>
      </c>
      <c r="DQ572" s="3">
        <f>'data sistem'!IS572</f>
        <v>0</v>
      </c>
      <c r="DR572" s="3">
        <f>'data sistem'!HQ572</f>
        <v>0</v>
      </c>
      <c r="DS572" s="3">
        <f>'data sistem'!IT572</f>
        <v>0</v>
      </c>
      <c r="DT572" s="3">
        <f>'data sistem'!HR572</f>
        <v>0</v>
      </c>
      <c r="DU572" s="3">
        <f>'data sistem'!IU572</f>
        <v>0</v>
      </c>
      <c r="DV572" s="3">
        <f>'data sistem'!HS572</f>
        <v>0</v>
      </c>
      <c r="DW572" s="3">
        <f>'data sistem'!IV572</f>
        <v>0</v>
      </c>
      <c r="DX572" s="3">
        <f>'data sistem'!HT572</f>
        <v>0</v>
      </c>
      <c r="DY572" s="3">
        <f>'data sistem'!IW572</f>
        <v>0</v>
      </c>
      <c r="DZ572" s="3">
        <f>'data sistem'!HU572</f>
        <v>0</v>
      </c>
      <c r="EA572" s="3">
        <f>'data sistem'!IX572</f>
        <v>0</v>
      </c>
    </row>
    <row r="573" spans="1:131" x14ac:dyDescent="0.3">
      <c r="A573" s="3" t="str">
        <f t="shared" si="8"/>
        <v>051022</v>
      </c>
      <c r="B573" s="3" t="e">
        <f>VLOOKUP('data sistem'!C573,kodeprodi!$A$2:$B$11,2,FALSE)</f>
        <v>#N/A</v>
      </c>
      <c r="C573" s="3">
        <f>'data sistem'!A573</f>
        <v>0</v>
      </c>
      <c r="D573" s="3">
        <f>'data sistem'!B573</f>
        <v>0</v>
      </c>
      <c r="E573" s="3">
        <f>'data sistem'!J573</f>
        <v>0</v>
      </c>
      <c r="F573" s="3">
        <f>'data sistem'!K573</f>
        <v>0</v>
      </c>
      <c r="G573" s="3">
        <f>2020-'data sistem'!E573</f>
        <v>2020</v>
      </c>
      <c r="H573" s="3">
        <f>1</f>
        <v>1</v>
      </c>
      <c r="I573" s="3">
        <f>2</f>
        <v>2</v>
      </c>
      <c r="J573" s="3">
        <f>3</f>
        <v>3</v>
      </c>
      <c r="K573" s="3">
        <f>3</f>
        <v>3</v>
      </c>
      <c r="L573" s="3">
        <f>1</f>
        <v>1</v>
      </c>
      <c r="M573" s="3">
        <f>2</f>
        <v>2</v>
      </c>
      <c r="N573" s="3">
        <f>1</f>
        <v>1</v>
      </c>
      <c r="O573" s="3" t="str">
        <f>IF('data sistem'!W573="tidak",3,IF('data sistem'!W573="ya",IF('data sistem'!DT573="sebelum lulus",1,IF('data sistem'!DT573="setelah lulus",2,"")),""))</f>
        <v/>
      </c>
      <c r="P573" s="3" t="str">
        <f>IF('data sistem'!DU573="0-3 bulan",1,IF('data sistem'!DU573="3-6 bulan",3,IF('data sistem'!DU573="6-12 bulan",6,IF('data sistem'!DU573="lebih dari 12 bulan",12,""))))</f>
        <v/>
      </c>
      <c r="Q573" s="3" t="str">
        <f>IF('data sistem'!DV573="0-3 bulan",1,IF('data sistem'!DV573="3-6 bulan",3,IF('data sistem'!DV573="6-12 bulan",6,IF('data sistem'!DV573="lebih dari 12 bulan",12,""))))</f>
        <v/>
      </c>
      <c r="R573" s="3">
        <f>'data sistem'!EA573</f>
        <v>0</v>
      </c>
      <c r="S573" s="3">
        <f>'data sistem'!EB573</f>
        <v>0</v>
      </c>
      <c r="T573" s="3">
        <f>'data sistem'!EC573</f>
        <v>0</v>
      </c>
      <c r="U573" s="3">
        <f>'data sistem'!ED573</f>
        <v>0</v>
      </c>
      <c r="V573" s="3">
        <f>'data sistem'!EE573</f>
        <v>0</v>
      </c>
      <c r="W573" s="3">
        <f>'data sistem'!EF573</f>
        <v>0</v>
      </c>
      <c r="X573" s="3">
        <f>'data sistem'!EG573</f>
        <v>0</v>
      </c>
      <c r="Y573" s="3" t="str">
        <f>IF('data sistem'!DW573="ya",1,IF('data sistem'!DW573="tidak",0,""))</f>
        <v/>
      </c>
      <c r="Z573" s="3">
        <f>'data sistem'!EM573</f>
        <v>0</v>
      </c>
      <c r="AA573" s="3">
        <f>'data sistem'!EH573</f>
        <v>0</v>
      </c>
      <c r="AB573" s="3">
        <f>'data sistem'!EI573</f>
        <v>0</v>
      </c>
      <c r="AC573" s="3">
        <f>'data sistem'!EJ573</f>
        <v>0</v>
      </c>
      <c r="AD573" s="3">
        <f>'data sistem'!EK573</f>
        <v>0</v>
      </c>
      <c r="AE573" s="3">
        <f>'data sistem'!EL573</f>
        <v>0</v>
      </c>
      <c r="AF573" s="3">
        <f>0</f>
        <v>0</v>
      </c>
      <c r="AH573" s="3">
        <f>IF('data sistem'!FB573="lebih dari 3",4,'data sistem'!FB573)</f>
        <v>0</v>
      </c>
      <c r="AI573" s="3" t="str">
        <f>IF('data sistem'!FF573="sebelum lulus",1,IF('data sistem'!FF573="setelah lulus",2,""))</f>
        <v/>
      </c>
      <c r="AJ573" s="3" t="str">
        <f>IF('data sistem'!FG573="0-3 bulan",1,IF('data sistem'!FG573="3-6 bulan",3,IF('data sistem'!FG573="6-12 bulan",6,IF('data sistem'!FG573="lebih dari 12 bulan",12,""))))</f>
        <v/>
      </c>
      <c r="AK573" s="3" t="str">
        <f>IF('data sistem'!FH573="0-3 bulan",1,IF('data sistem'!FH573="3-6 bulan",3,IF('data sistem'!FH573="6-12 bulan",6,IF('data sistem'!FH573="lebih dari 12 bulan",12,""))))</f>
        <v/>
      </c>
      <c r="AL573" s="3">
        <f>IF('data sistem'!FC573="lebih dari 3",4,'data sistem'!FC573)</f>
        <v>0</v>
      </c>
      <c r="AM573" s="3">
        <f>IF('data sistem'!FD573="lebih dari 3",4,'data sistem'!FD573)</f>
        <v>0</v>
      </c>
      <c r="AN573" s="3" t="str">
        <f>IF(LEFT('data sistem'!U573,7)="bekerja",1,IF(LEFT('data sistem'!U573,5)="tidak",2,""))</f>
        <v/>
      </c>
      <c r="AO573" s="3">
        <f>'data sistem'!M573*1</f>
        <v>0</v>
      </c>
      <c r="AP573" s="3">
        <f>'data sistem'!R573*2</f>
        <v>0</v>
      </c>
      <c r="AQ573" s="3">
        <f>'data sistem'!P573*3</f>
        <v>0</v>
      </c>
      <c r="AR573" s="3">
        <f>'data sistem'!Q573*4</f>
        <v>0</v>
      </c>
      <c r="AS573" s="3">
        <f>0</f>
        <v>0</v>
      </c>
      <c r="AU573" s="3">
        <f>IF('data sistem'!Q573="1",4,1)</f>
        <v>1</v>
      </c>
      <c r="AW573" s="3">
        <f>IF('data sistem'!AG573="bumn",1,IF('data sistem'!AG573="non-profit",2,IF('data sistem'!AG573="swasta",3,IF('data sistem'!AG573="wiraswasta",4,5))))</f>
        <v>5</v>
      </c>
      <c r="AX573" s="3">
        <f>IF(AW573=5,'data sistem'!AG573,"")</f>
        <v>0</v>
      </c>
      <c r="AY573" s="3">
        <f>IF('data sistem'!T573=0,1,'data sistem'!T573=0)</f>
        <v>1</v>
      </c>
      <c r="BA573" s="3">
        <f>IF('data sistem'!AM573="kurang dari 1 juta",1000000,IF('data sistem'!AM573="antara 1 dan 2 juta",2000000,IF('data sistem'!AM573="lebih dari 2 juta",3000000,IF('data sistem'!AM573="lebih dari 3 juta",4000000,0))))</f>
        <v>0</v>
      </c>
      <c r="BB573" s="3">
        <f>0</f>
        <v>0</v>
      </c>
      <c r="BC573" s="3">
        <f>IF('data sistem'!BI573="kurang dari 1 juta",1000000,IF('data sistem'!BI573="antara 1 dan 2 juta",2000000,IF('data sistem'!BI573="lebih dari 2 juta",3000000,IF('data sistem'!BI573="lebih dari 3 juta",4000000,0))))</f>
        <v>0</v>
      </c>
      <c r="BD573" s="3" t="str">
        <f>IF('data sistem'!DE573&gt;0,'data sistem'!DE573,"")</f>
        <v/>
      </c>
      <c r="BE573" s="3" t="str">
        <f>IF('data sistem'!DF573="lebih tinggi",1,IF('data sistem'!DF573="sama",2,IF('data sistem'!DF573="lebih rendah",3,IF('data sistem'!DF573="tidak perlu",4,""))))</f>
        <v/>
      </c>
      <c r="BF573" s="3">
        <f>'data sistem'!DG573*1</f>
        <v>0</v>
      </c>
      <c r="BG573" s="3">
        <f>'data sistem'!DH573*2</f>
        <v>0</v>
      </c>
      <c r="BH573" s="3">
        <f>'data sistem'!DI573*3</f>
        <v>0</v>
      </c>
      <c r="BI573" s="3">
        <f>'data sistem'!DJ573*4</f>
        <v>0</v>
      </c>
      <c r="BJ573" s="3">
        <f>'data sistem'!DK573*5</f>
        <v>0</v>
      </c>
      <c r="BK573" s="3">
        <f>'data sistem'!DL573*6</f>
        <v>0</v>
      </c>
      <c r="BL573" s="3">
        <f>'data sistem'!DM573*7</f>
        <v>0</v>
      </c>
      <c r="BM573" s="3">
        <f>'data sistem'!DN573*8</f>
        <v>0</v>
      </c>
      <c r="BN573" s="3">
        <f>'data sistem'!DO573*9</f>
        <v>0</v>
      </c>
      <c r="BO573" s="3">
        <f>'data sistem'!DP573*10</f>
        <v>0</v>
      </c>
      <c r="BP573" s="3">
        <f>'data sistem'!DQ573*11</f>
        <v>0</v>
      </c>
      <c r="BQ573" s="3">
        <f>'data sistem'!DR573*12</f>
        <v>0</v>
      </c>
      <c r="BR573" s="3">
        <v>0</v>
      </c>
      <c r="BT573" s="3">
        <f>'data sistem'!GU573</f>
        <v>0</v>
      </c>
      <c r="BU573" s="3">
        <f>'data sistem'!HX573</f>
        <v>0</v>
      </c>
      <c r="BV573" s="3">
        <f>'data sistem'!GV573</f>
        <v>0</v>
      </c>
      <c r="BW573" s="3">
        <f>'data sistem'!HY573</f>
        <v>0</v>
      </c>
      <c r="BX573" s="3">
        <f>'data sistem'!GW573</f>
        <v>0</v>
      </c>
      <c r="BY573" s="3">
        <f>'data sistem'!HV573</f>
        <v>0</v>
      </c>
      <c r="BZ573" s="3">
        <f>'data sistem'!HZ573</f>
        <v>0</v>
      </c>
      <c r="CA573" s="3">
        <f>'data sistem'!IY573</f>
        <v>0</v>
      </c>
      <c r="CB573" s="3">
        <f>'data sistem'!GX573</f>
        <v>0</v>
      </c>
      <c r="CC573" s="3">
        <f>'data sistem'!IA573</f>
        <v>0</v>
      </c>
      <c r="CD573" s="3">
        <f>'data sistem'!GY573</f>
        <v>0</v>
      </c>
      <c r="CE573" s="3">
        <f>'data sistem'!IB573</f>
        <v>0</v>
      </c>
      <c r="CF573" s="3">
        <f>'data sistem'!GZ573</f>
        <v>0</v>
      </c>
      <c r="CH573" s="3">
        <f>'data sistem'!IC573</f>
        <v>0</v>
      </c>
      <c r="CJ573" s="3">
        <f>'data sistem'!HA573</f>
        <v>0</v>
      </c>
      <c r="CK573" s="3">
        <f>'data sistem'!ID573</f>
        <v>0</v>
      </c>
      <c r="CL573" s="3">
        <f>'data sistem'!HB573</f>
        <v>0</v>
      </c>
      <c r="CM573" s="3">
        <f>'data sistem'!IE573</f>
        <v>0</v>
      </c>
      <c r="CN573" s="3">
        <f>'data sistem'!HC573</f>
        <v>0</v>
      </c>
      <c r="CO573" s="3">
        <f>'data sistem'!IF573</f>
        <v>0</v>
      </c>
      <c r="CP573" s="3">
        <f>'data sistem'!HD573</f>
        <v>0</v>
      </c>
      <c r="CQ573" s="3">
        <f>'data sistem'!IG573</f>
        <v>0</v>
      </c>
      <c r="CR573" s="3">
        <f>'data sistem'!HE573</f>
        <v>0</v>
      </c>
      <c r="CS573" s="3">
        <f>'data sistem'!IH573</f>
        <v>0</v>
      </c>
      <c r="CT573" s="3">
        <f>'data sistem'!HF573</f>
        <v>0</v>
      </c>
      <c r="CU573" s="3">
        <f>'data sistem'!II573</f>
        <v>0</v>
      </c>
      <c r="CV573" s="3">
        <f>'data sistem'!HG573</f>
        <v>0</v>
      </c>
      <c r="CW573" s="3">
        <f>'data sistem'!IJ573</f>
        <v>0</v>
      </c>
      <c r="CX573" s="3">
        <f>'data sistem'!HH573</f>
        <v>0</v>
      </c>
      <c r="CY573" s="3">
        <f>'data sistem'!IK573</f>
        <v>0</v>
      </c>
      <c r="CZ573" s="3">
        <f>'data sistem'!HI573</f>
        <v>0</v>
      </c>
      <c r="DA573" s="3">
        <f>'data sistem'!IL573</f>
        <v>0</v>
      </c>
      <c r="DB573" s="3">
        <f>'data sistem'!HJ573</f>
        <v>0</v>
      </c>
      <c r="DC573" s="3">
        <f>'data sistem'!IM573</f>
        <v>0</v>
      </c>
      <c r="DD573" s="3">
        <f>'data sistem'!HK573</f>
        <v>0</v>
      </c>
      <c r="DE573" s="3">
        <f>'data sistem'!IN573</f>
        <v>0</v>
      </c>
      <c r="DF573" s="3">
        <f>'data sistem'!HL573</f>
        <v>0</v>
      </c>
      <c r="DG573" s="3">
        <f>'data sistem'!IO573</f>
        <v>0</v>
      </c>
      <c r="DH573" s="3">
        <f>'data sistem'!HM573</f>
        <v>0</v>
      </c>
      <c r="DI573" s="3">
        <f>'data sistem'!HM573</f>
        <v>0</v>
      </c>
      <c r="DJ573" s="3">
        <f>'data sistem'!IP573</f>
        <v>0</v>
      </c>
      <c r="DK573" s="3">
        <f>'data sistem'!IP573</f>
        <v>0</v>
      </c>
      <c r="DL573" s="3">
        <f>'data sistem'!HN573</f>
        <v>0</v>
      </c>
      <c r="DM573" s="3">
        <f>'data sistem'!IQ573</f>
        <v>0</v>
      </c>
      <c r="DN573" s="3">
        <f>'data sistem'!HO573</f>
        <v>0</v>
      </c>
      <c r="DO573" s="3">
        <f>'data sistem'!IR573</f>
        <v>0</v>
      </c>
      <c r="DP573" s="3">
        <f>'data sistem'!HP573</f>
        <v>0</v>
      </c>
      <c r="DQ573" s="3">
        <f>'data sistem'!IS573</f>
        <v>0</v>
      </c>
      <c r="DR573" s="3">
        <f>'data sistem'!HQ573</f>
        <v>0</v>
      </c>
      <c r="DS573" s="3">
        <f>'data sistem'!IT573</f>
        <v>0</v>
      </c>
      <c r="DT573" s="3">
        <f>'data sistem'!HR573</f>
        <v>0</v>
      </c>
      <c r="DU573" s="3">
        <f>'data sistem'!IU573</f>
        <v>0</v>
      </c>
      <c r="DV573" s="3">
        <f>'data sistem'!HS573</f>
        <v>0</v>
      </c>
      <c r="DW573" s="3">
        <f>'data sistem'!IV573</f>
        <v>0</v>
      </c>
      <c r="DX573" s="3">
        <f>'data sistem'!HT573</f>
        <v>0</v>
      </c>
      <c r="DY573" s="3">
        <f>'data sistem'!IW573</f>
        <v>0</v>
      </c>
      <c r="DZ573" s="3">
        <f>'data sistem'!HU573</f>
        <v>0</v>
      </c>
      <c r="EA573" s="3">
        <f>'data sistem'!IX573</f>
        <v>0</v>
      </c>
    </row>
    <row r="574" spans="1:131" x14ac:dyDescent="0.3">
      <c r="A574" s="3" t="str">
        <f t="shared" si="8"/>
        <v>051022</v>
      </c>
      <c r="B574" s="3" t="e">
        <f>VLOOKUP('data sistem'!C574,kodeprodi!$A$2:$B$11,2,FALSE)</f>
        <v>#N/A</v>
      </c>
      <c r="C574" s="3">
        <f>'data sistem'!A574</f>
        <v>0</v>
      </c>
      <c r="D574" s="3">
        <f>'data sistem'!B574</f>
        <v>0</v>
      </c>
      <c r="E574" s="3">
        <f>'data sistem'!J574</f>
        <v>0</v>
      </c>
      <c r="F574" s="3">
        <f>'data sistem'!K574</f>
        <v>0</v>
      </c>
      <c r="G574" s="3">
        <f>2020-'data sistem'!E574</f>
        <v>2020</v>
      </c>
      <c r="H574" s="3">
        <f>1</f>
        <v>1</v>
      </c>
      <c r="I574" s="3">
        <f>2</f>
        <v>2</v>
      </c>
      <c r="J574" s="3">
        <f>3</f>
        <v>3</v>
      </c>
      <c r="K574" s="3">
        <f>3</f>
        <v>3</v>
      </c>
      <c r="L574" s="3">
        <f>1</f>
        <v>1</v>
      </c>
      <c r="M574" s="3">
        <f>2</f>
        <v>2</v>
      </c>
      <c r="N574" s="3">
        <f>1</f>
        <v>1</v>
      </c>
      <c r="O574" s="3" t="str">
        <f>IF('data sistem'!W574="tidak",3,IF('data sistem'!W574="ya",IF('data sistem'!DT574="sebelum lulus",1,IF('data sistem'!DT574="setelah lulus",2,"")),""))</f>
        <v/>
      </c>
      <c r="P574" s="3" t="str">
        <f>IF('data sistem'!DU574="0-3 bulan",1,IF('data sistem'!DU574="3-6 bulan",3,IF('data sistem'!DU574="6-12 bulan",6,IF('data sistem'!DU574="lebih dari 12 bulan",12,""))))</f>
        <v/>
      </c>
      <c r="Q574" s="3" t="str">
        <f>IF('data sistem'!DV574="0-3 bulan",1,IF('data sistem'!DV574="3-6 bulan",3,IF('data sistem'!DV574="6-12 bulan",6,IF('data sistem'!DV574="lebih dari 12 bulan",12,""))))</f>
        <v/>
      </c>
      <c r="R574" s="3">
        <f>'data sistem'!EA574</f>
        <v>0</v>
      </c>
      <c r="S574" s="3">
        <f>'data sistem'!EB574</f>
        <v>0</v>
      </c>
      <c r="T574" s="3">
        <f>'data sistem'!EC574</f>
        <v>0</v>
      </c>
      <c r="U574" s="3">
        <f>'data sistem'!ED574</f>
        <v>0</v>
      </c>
      <c r="V574" s="3">
        <f>'data sistem'!EE574</f>
        <v>0</v>
      </c>
      <c r="W574" s="3">
        <f>'data sistem'!EF574</f>
        <v>0</v>
      </c>
      <c r="X574" s="3">
        <f>'data sistem'!EG574</f>
        <v>0</v>
      </c>
      <c r="Y574" s="3" t="str">
        <f>IF('data sistem'!DW574="ya",1,IF('data sistem'!DW574="tidak",0,""))</f>
        <v/>
      </c>
      <c r="Z574" s="3">
        <f>'data sistem'!EM574</f>
        <v>0</v>
      </c>
      <c r="AA574" s="3">
        <f>'data sistem'!EH574</f>
        <v>0</v>
      </c>
      <c r="AB574" s="3">
        <f>'data sistem'!EI574</f>
        <v>0</v>
      </c>
      <c r="AC574" s="3">
        <f>'data sistem'!EJ574</f>
        <v>0</v>
      </c>
      <c r="AD574" s="3">
        <f>'data sistem'!EK574</f>
        <v>0</v>
      </c>
      <c r="AE574" s="3">
        <f>'data sistem'!EL574</f>
        <v>0</v>
      </c>
      <c r="AF574" s="3">
        <f>0</f>
        <v>0</v>
      </c>
      <c r="AH574" s="3">
        <f>IF('data sistem'!FB574="lebih dari 3",4,'data sistem'!FB574)</f>
        <v>0</v>
      </c>
      <c r="AI574" s="3" t="str">
        <f>IF('data sistem'!FF574="sebelum lulus",1,IF('data sistem'!FF574="setelah lulus",2,""))</f>
        <v/>
      </c>
      <c r="AJ574" s="3" t="str">
        <f>IF('data sistem'!FG574="0-3 bulan",1,IF('data sistem'!FG574="3-6 bulan",3,IF('data sistem'!FG574="6-12 bulan",6,IF('data sistem'!FG574="lebih dari 12 bulan",12,""))))</f>
        <v/>
      </c>
      <c r="AK574" s="3" t="str">
        <f>IF('data sistem'!FH574="0-3 bulan",1,IF('data sistem'!FH574="3-6 bulan",3,IF('data sistem'!FH574="6-12 bulan",6,IF('data sistem'!FH574="lebih dari 12 bulan",12,""))))</f>
        <v/>
      </c>
      <c r="AL574" s="3">
        <f>IF('data sistem'!FC574="lebih dari 3",4,'data sistem'!FC574)</f>
        <v>0</v>
      </c>
      <c r="AM574" s="3">
        <f>IF('data sistem'!FD574="lebih dari 3",4,'data sistem'!FD574)</f>
        <v>0</v>
      </c>
      <c r="AN574" s="3" t="str">
        <f>IF(LEFT('data sistem'!U574,7)="bekerja",1,IF(LEFT('data sistem'!U574,5)="tidak",2,""))</f>
        <v/>
      </c>
      <c r="AO574" s="3">
        <f>'data sistem'!M574*1</f>
        <v>0</v>
      </c>
      <c r="AP574" s="3">
        <f>'data sistem'!R574*2</f>
        <v>0</v>
      </c>
      <c r="AQ574" s="3">
        <f>'data sistem'!P574*3</f>
        <v>0</v>
      </c>
      <c r="AR574" s="3">
        <f>'data sistem'!Q574*4</f>
        <v>0</v>
      </c>
      <c r="AS574" s="3">
        <f>0</f>
        <v>0</v>
      </c>
      <c r="AU574" s="3">
        <f>IF('data sistem'!Q574="1",4,1)</f>
        <v>1</v>
      </c>
      <c r="AW574" s="3">
        <f>IF('data sistem'!AG574="bumn",1,IF('data sistem'!AG574="non-profit",2,IF('data sistem'!AG574="swasta",3,IF('data sistem'!AG574="wiraswasta",4,5))))</f>
        <v>5</v>
      </c>
      <c r="AX574" s="3">
        <f>IF(AW574=5,'data sistem'!AG574,"")</f>
        <v>0</v>
      </c>
      <c r="AY574" s="3">
        <f>IF('data sistem'!T574=0,1,'data sistem'!T574=0)</f>
        <v>1</v>
      </c>
      <c r="BA574" s="3">
        <f>IF('data sistem'!AM574="kurang dari 1 juta",1000000,IF('data sistem'!AM574="antara 1 dan 2 juta",2000000,IF('data sistem'!AM574="lebih dari 2 juta",3000000,IF('data sistem'!AM574="lebih dari 3 juta",4000000,0))))</f>
        <v>0</v>
      </c>
      <c r="BB574" s="3">
        <f>0</f>
        <v>0</v>
      </c>
      <c r="BC574" s="3">
        <f>IF('data sistem'!BI574="kurang dari 1 juta",1000000,IF('data sistem'!BI574="antara 1 dan 2 juta",2000000,IF('data sistem'!BI574="lebih dari 2 juta",3000000,IF('data sistem'!BI574="lebih dari 3 juta",4000000,0))))</f>
        <v>0</v>
      </c>
      <c r="BD574" s="3" t="str">
        <f>IF('data sistem'!DE574&gt;0,'data sistem'!DE574,"")</f>
        <v/>
      </c>
      <c r="BE574" s="3" t="str">
        <f>IF('data sistem'!DF574="lebih tinggi",1,IF('data sistem'!DF574="sama",2,IF('data sistem'!DF574="lebih rendah",3,IF('data sistem'!DF574="tidak perlu",4,""))))</f>
        <v/>
      </c>
      <c r="BF574" s="3">
        <f>'data sistem'!DG574*1</f>
        <v>0</v>
      </c>
      <c r="BG574" s="3">
        <f>'data sistem'!DH574*2</f>
        <v>0</v>
      </c>
      <c r="BH574" s="3">
        <f>'data sistem'!DI574*3</f>
        <v>0</v>
      </c>
      <c r="BI574" s="3">
        <f>'data sistem'!DJ574*4</f>
        <v>0</v>
      </c>
      <c r="BJ574" s="3">
        <f>'data sistem'!DK574*5</f>
        <v>0</v>
      </c>
      <c r="BK574" s="3">
        <f>'data sistem'!DL574*6</f>
        <v>0</v>
      </c>
      <c r="BL574" s="3">
        <f>'data sistem'!DM574*7</f>
        <v>0</v>
      </c>
      <c r="BM574" s="3">
        <f>'data sistem'!DN574*8</f>
        <v>0</v>
      </c>
      <c r="BN574" s="3">
        <f>'data sistem'!DO574*9</f>
        <v>0</v>
      </c>
      <c r="BO574" s="3">
        <f>'data sistem'!DP574*10</f>
        <v>0</v>
      </c>
      <c r="BP574" s="3">
        <f>'data sistem'!DQ574*11</f>
        <v>0</v>
      </c>
      <c r="BQ574" s="3">
        <f>'data sistem'!DR574*12</f>
        <v>0</v>
      </c>
      <c r="BR574" s="3">
        <v>0</v>
      </c>
      <c r="BT574" s="3">
        <f>'data sistem'!GU574</f>
        <v>0</v>
      </c>
      <c r="BU574" s="3">
        <f>'data sistem'!HX574</f>
        <v>0</v>
      </c>
      <c r="BV574" s="3">
        <f>'data sistem'!GV574</f>
        <v>0</v>
      </c>
      <c r="BW574" s="3">
        <f>'data sistem'!HY574</f>
        <v>0</v>
      </c>
      <c r="BX574" s="3">
        <f>'data sistem'!GW574</f>
        <v>0</v>
      </c>
      <c r="BY574" s="3">
        <f>'data sistem'!HV574</f>
        <v>0</v>
      </c>
      <c r="BZ574" s="3">
        <f>'data sistem'!HZ574</f>
        <v>0</v>
      </c>
      <c r="CA574" s="3">
        <f>'data sistem'!IY574</f>
        <v>0</v>
      </c>
      <c r="CB574" s="3">
        <f>'data sistem'!GX574</f>
        <v>0</v>
      </c>
      <c r="CC574" s="3">
        <f>'data sistem'!IA574</f>
        <v>0</v>
      </c>
      <c r="CD574" s="3">
        <f>'data sistem'!GY574</f>
        <v>0</v>
      </c>
      <c r="CE574" s="3">
        <f>'data sistem'!IB574</f>
        <v>0</v>
      </c>
      <c r="CF574" s="3">
        <f>'data sistem'!GZ574</f>
        <v>0</v>
      </c>
      <c r="CH574" s="3">
        <f>'data sistem'!IC574</f>
        <v>0</v>
      </c>
      <c r="CJ574" s="3">
        <f>'data sistem'!HA574</f>
        <v>0</v>
      </c>
      <c r="CK574" s="3">
        <f>'data sistem'!ID574</f>
        <v>0</v>
      </c>
      <c r="CL574" s="3">
        <f>'data sistem'!HB574</f>
        <v>0</v>
      </c>
      <c r="CM574" s="3">
        <f>'data sistem'!IE574</f>
        <v>0</v>
      </c>
      <c r="CN574" s="3">
        <f>'data sistem'!HC574</f>
        <v>0</v>
      </c>
      <c r="CO574" s="3">
        <f>'data sistem'!IF574</f>
        <v>0</v>
      </c>
      <c r="CP574" s="3">
        <f>'data sistem'!HD574</f>
        <v>0</v>
      </c>
      <c r="CQ574" s="3">
        <f>'data sistem'!IG574</f>
        <v>0</v>
      </c>
      <c r="CR574" s="3">
        <f>'data sistem'!HE574</f>
        <v>0</v>
      </c>
      <c r="CS574" s="3">
        <f>'data sistem'!IH574</f>
        <v>0</v>
      </c>
      <c r="CT574" s="3">
        <f>'data sistem'!HF574</f>
        <v>0</v>
      </c>
      <c r="CU574" s="3">
        <f>'data sistem'!II574</f>
        <v>0</v>
      </c>
      <c r="CV574" s="3">
        <f>'data sistem'!HG574</f>
        <v>0</v>
      </c>
      <c r="CW574" s="3">
        <f>'data sistem'!IJ574</f>
        <v>0</v>
      </c>
      <c r="CX574" s="3">
        <f>'data sistem'!HH574</f>
        <v>0</v>
      </c>
      <c r="CY574" s="3">
        <f>'data sistem'!IK574</f>
        <v>0</v>
      </c>
      <c r="CZ574" s="3">
        <f>'data sistem'!HI574</f>
        <v>0</v>
      </c>
      <c r="DA574" s="3">
        <f>'data sistem'!IL574</f>
        <v>0</v>
      </c>
      <c r="DB574" s="3">
        <f>'data sistem'!HJ574</f>
        <v>0</v>
      </c>
      <c r="DC574" s="3">
        <f>'data sistem'!IM574</f>
        <v>0</v>
      </c>
      <c r="DD574" s="3">
        <f>'data sistem'!HK574</f>
        <v>0</v>
      </c>
      <c r="DE574" s="3">
        <f>'data sistem'!IN574</f>
        <v>0</v>
      </c>
      <c r="DF574" s="3">
        <f>'data sistem'!HL574</f>
        <v>0</v>
      </c>
      <c r="DG574" s="3">
        <f>'data sistem'!IO574</f>
        <v>0</v>
      </c>
      <c r="DH574" s="3">
        <f>'data sistem'!HM574</f>
        <v>0</v>
      </c>
      <c r="DI574" s="3">
        <f>'data sistem'!HM574</f>
        <v>0</v>
      </c>
      <c r="DJ574" s="3">
        <f>'data sistem'!IP574</f>
        <v>0</v>
      </c>
      <c r="DK574" s="3">
        <f>'data sistem'!IP574</f>
        <v>0</v>
      </c>
      <c r="DL574" s="3">
        <f>'data sistem'!HN574</f>
        <v>0</v>
      </c>
      <c r="DM574" s="3">
        <f>'data sistem'!IQ574</f>
        <v>0</v>
      </c>
      <c r="DN574" s="3">
        <f>'data sistem'!HO574</f>
        <v>0</v>
      </c>
      <c r="DO574" s="3">
        <f>'data sistem'!IR574</f>
        <v>0</v>
      </c>
      <c r="DP574" s="3">
        <f>'data sistem'!HP574</f>
        <v>0</v>
      </c>
      <c r="DQ574" s="3">
        <f>'data sistem'!IS574</f>
        <v>0</v>
      </c>
      <c r="DR574" s="3">
        <f>'data sistem'!HQ574</f>
        <v>0</v>
      </c>
      <c r="DS574" s="3">
        <f>'data sistem'!IT574</f>
        <v>0</v>
      </c>
      <c r="DT574" s="3">
        <f>'data sistem'!HR574</f>
        <v>0</v>
      </c>
      <c r="DU574" s="3">
        <f>'data sistem'!IU574</f>
        <v>0</v>
      </c>
      <c r="DV574" s="3">
        <f>'data sistem'!HS574</f>
        <v>0</v>
      </c>
      <c r="DW574" s="3">
        <f>'data sistem'!IV574</f>
        <v>0</v>
      </c>
      <c r="DX574" s="3">
        <f>'data sistem'!HT574</f>
        <v>0</v>
      </c>
      <c r="DY574" s="3">
        <f>'data sistem'!IW574</f>
        <v>0</v>
      </c>
      <c r="DZ574" s="3">
        <f>'data sistem'!HU574</f>
        <v>0</v>
      </c>
      <c r="EA574" s="3">
        <f>'data sistem'!IX574</f>
        <v>0</v>
      </c>
    </row>
    <row r="575" spans="1:131" x14ac:dyDescent="0.3">
      <c r="A575" s="3" t="str">
        <f t="shared" si="8"/>
        <v>051022</v>
      </c>
      <c r="B575" s="3" t="e">
        <f>VLOOKUP('data sistem'!C575,kodeprodi!$A$2:$B$11,2,FALSE)</f>
        <v>#N/A</v>
      </c>
      <c r="C575" s="3">
        <f>'data sistem'!A575</f>
        <v>0</v>
      </c>
      <c r="D575" s="3">
        <f>'data sistem'!B575</f>
        <v>0</v>
      </c>
      <c r="E575" s="3">
        <f>'data sistem'!J575</f>
        <v>0</v>
      </c>
      <c r="F575" s="3">
        <f>'data sistem'!K575</f>
        <v>0</v>
      </c>
      <c r="G575" s="3">
        <f>2020-'data sistem'!E575</f>
        <v>2020</v>
      </c>
      <c r="H575" s="3">
        <f>1</f>
        <v>1</v>
      </c>
      <c r="I575" s="3">
        <f>2</f>
        <v>2</v>
      </c>
      <c r="J575" s="3">
        <f>3</f>
        <v>3</v>
      </c>
      <c r="K575" s="3">
        <f>3</f>
        <v>3</v>
      </c>
      <c r="L575" s="3">
        <f>1</f>
        <v>1</v>
      </c>
      <c r="M575" s="3">
        <f>2</f>
        <v>2</v>
      </c>
      <c r="N575" s="3">
        <f>1</f>
        <v>1</v>
      </c>
      <c r="O575" s="3" t="str">
        <f>IF('data sistem'!W575="tidak",3,IF('data sistem'!W575="ya",IF('data sistem'!DT575="sebelum lulus",1,IF('data sistem'!DT575="setelah lulus",2,"")),""))</f>
        <v/>
      </c>
      <c r="P575" s="3" t="str">
        <f>IF('data sistem'!DU575="0-3 bulan",1,IF('data sistem'!DU575="3-6 bulan",3,IF('data sistem'!DU575="6-12 bulan",6,IF('data sistem'!DU575="lebih dari 12 bulan",12,""))))</f>
        <v/>
      </c>
      <c r="Q575" s="3" t="str">
        <f>IF('data sistem'!DV575="0-3 bulan",1,IF('data sistem'!DV575="3-6 bulan",3,IF('data sistem'!DV575="6-12 bulan",6,IF('data sistem'!DV575="lebih dari 12 bulan",12,""))))</f>
        <v/>
      </c>
      <c r="R575" s="3">
        <f>'data sistem'!EA575</f>
        <v>0</v>
      </c>
      <c r="S575" s="3">
        <f>'data sistem'!EB575</f>
        <v>0</v>
      </c>
      <c r="T575" s="3">
        <f>'data sistem'!EC575</f>
        <v>0</v>
      </c>
      <c r="U575" s="3">
        <f>'data sistem'!ED575</f>
        <v>0</v>
      </c>
      <c r="V575" s="3">
        <f>'data sistem'!EE575</f>
        <v>0</v>
      </c>
      <c r="W575" s="3">
        <f>'data sistem'!EF575</f>
        <v>0</v>
      </c>
      <c r="X575" s="3">
        <f>'data sistem'!EG575</f>
        <v>0</v>
      </c>
      <c r="Y575" s="3" t="str">
        <f>IF('data sistem'!DW575="ya",1,IF('data sistem'!DW575="tidak",0,""))</f>
        <v/>
      </c>
      <c r="Z575" s="3">
        <f>'data sistem'!EM575</f>
        <v>0</v>
      </c>
      <c r="AA575" s="3">
        <f>'data sistem'!EH575</f>
        <v>0</v>
      </c>
      <c r="AB575" s="3">
        <f>'data sistem'!EI575</f>
        <v>0</v>
      </c>
      <c r="AC575" s="3">
        <f>'data sistem'!EJ575</f>
        <v>0</v>
      </c>
      <c r="AD575" s="3">
        <f>'data sistem'!EK575</f>
        <v>0</v>
      </c>
      <c r="AE575" s="3">
        <f>'data sistem'!EL575</f>
        <v>0</v>
      </c>
      <c r="AF575" s="3">
        <f>0</f>
        <v>0</v>
      </c>
      <c r="AH575" s="3">
        <f>IF('data sistem'!FB575="lebih dari 3",4,'data sistem'!FB575)</f>
        <v>0</v>
      </c>
      <c r="AI575" s="3" t="str">
        <f>IF('data sistem'!FF575="sebelum lulus",1,IF('data sistem'!FF575="setelah lulus",2,""))</f>
        <v/>
      </c>
      <c r="AJ575" s="3" t="str">
        <f>IF('data sistem'!FG575="0-3 bulan",1,IF('data sistem'!FG575="3-6 bulan",3,IF('data sistem'!FG575="6-12 bulan",6,IF('data sistem'!FG575="lebih dari 12 bulan",12,""))))</f>
        <v/>
      </c>
      <c r="AK575" s="3" t="str">
        <f>IF('data sistem'!FH575="0-3 bulan",1,IF('data sistem'!FH575="3-6 bulan",3,IF('data sistem'!FH575="6-12 bulan",6,IF('data sistem'!FH575="lebih dari 12 bulan",12,""))))</f>
        <v/>
      </c>
      <c r="AL575" s="3">
        <f>IF('data sistem'!FC575="lebih dari 3",4,'data sistem'!FC575)</f>
        <v>0</v>
      </c>
      <c r="AM575" s="3">
        <f>IF('data sistem'!FD575="lebih dari 3",4,'data sistem'!FD575)</f>
        <v>0</v>
      </c>
      <c r="AN575" s="3" t="str">
        <f>IF(LEFT('data sistem'!U575,7)="bekerja",1,IF(LEFT('data sistem'!U575,5)="tidak",2,""))</f>
        <v/>
      </c>
      <c r="AO575" s="3">
        <f>'data sistem'!M575*1</f>
        <v>0</v>
      </c>
      <c r="AP575" s="3">
        <f>'data sistem'!R575*2</f>
        <v>0</v>
      </c>
      <c r="AQ575" s="3">
        <f>'data sistem'!P575*3</f>
        <v>0</v>
      </c>
      <c r="AR575" s="3">
        <f>'data sistem'!Q575*4</f>
        <v>0</v>
      </c>
      <c r="AS575" s="3">
        <f>0</f>
        <v>0</v>
      </c>
      <c r="AU575" s="3">
        <f>IF('data sistem'!Q575="1",4,1)</f>
        <v>1</v>
      </c>
      <c r="AW575" s="3">
        <f>IF('data sistem'!AG575="bumn",1,IF('data sistem'!AG575="non-profit",2,IF('data sistem'!AG575="swasta",3,IF('data sistem'!AG575="wiraswasta",4,5))))</f>
        <v>5</v>
      </c>
      <c r="AX575" s="3">
        <f>IF(AW575=5,'data sistem'!AG575,"")</f>
        <v>0</v>
      </c>
      <c r="AY575" s="3">
        <f>IF('data sistem'!T575=0,1,'data sistem'!T575=0)</f>
        <v>1</v>
      </c>
      <c r="BA575" s="3">
        <f>IF('data sistem'!AM575="kurang dari 1 juta",1000000,IF('data sistem'!AM575="antara 1 dan 2 juta",2000000,IF('data sistem'!AM575="lebih dari 2 juta",3000000,IF('data sistem'!AM575="lebih dari 3 juta",4000000,0))))</f>
        <v>0</v>
      </c>
      <c r="BB575" s="3">
        <f>0</f>
        <v>0</v>
      </c>
      <c r="BC575" s="3">
        <f>IF('data sistem'!BI575="kurang dari 1 juta",1000000,IF('data sistem'!BI575="antara 1 dan 2 juta",2000000,IF('data sistem'!BI575="lebih dari 2 juta",3000000,IF('data sistem'!BI575="lebih dari 3 juta",4000000,0))))</f>
        <v>0</v>
      </c>
      <c r="BD575" s="3" t="str">
        <f>IF('data sistem'!DE575&gt;0,'data sistem'!DE575,"")</f>
        <v/>
      </c>
      <c r="BE575" s="3" t="str">
        <f>IF('data sistem'!DF575="lebih tinggi",1,IF('data sistem'!DF575="sama",2,IF('data sistem'!DF575="lebih rendah",3,IF('data sistem'!DF575="tidak perlu",4,""))))</f>
        <v/>
      </c>
      <c r="BF575" s="3">
        <f>'data sistem'!DG575*1</f>
        <v>0</v>
      </c>
      <c r="BG575" s="3">
        <f>'data sistem'!DH575*2</f>
        <v>0</v>
      </c>
      <c r="BH575" s="3">
        <f>'data sistem'!DI575*3</f>
        <v>0</v>
      </c>
      <c r="BI575" s="3">
        <f>'data sistem'!DJ575*4</f>
        <v>0</v>
      </c>
      <c r="BJ575" s="3">
        <f>'data sistem'!DK575*5</f>
        <v>0</v>
      </c>
      <c r="BK575" s="3">
        <f>'data sistem'!DL575*6</f>
        <v>0</v>
      </c>
      <c r="BL575" s="3">
        <f>'data sistem'!DM575*7</f>
        <v>0</v>
      </c>
      <c r="BM575" s="3">
        <f>'data sistem'!DN575*8</f>
        <v>0</v>
      </c>
      <c r="BN575" s="3">
        <f>'data sistem'!DO575*9</f>
        <v>0</v>
      </c>
      <c r="BO575" s="3">
        <f>'data sistem'!DP575*10</f>
        <v>0</v>
      </c>
      <c r="BP575" s="3">
        <f>'data sistem'!DQ575*11</f>
        <v>0</v>
      </c>
      <c r="BQ575" s="3">
        <f>'data sistem'!DR575*12</f>
        <v>0</v>
      </c>
      <c r="BR575" s="3">
        <v>0</v>
      </c>
      <c r="BT575" s="3">
        <f>'data sistem'!GU575</f>
        <v>0</v>
      </c>
      <c r="BU575" s="3">
        <f>'data sistem'!HX575</f>
        <v>0</v>
      </c>
      <c r="BV575" s="3">
        <f>'data sistem'!GV575</f>
        <v>0</v>
      </c>
      <c r="BW575" s="3">
        <f>'data sistem'!HY575</f>
        <v>0</v>
      </c>
      <c r="BX575" s="3">
        <f>'data sistem'!GW575</f>
        <v>0</v>
      </c>
      <c r="BY575" s="3">
        <f>'data sistem'!HV575</f>
        <v>0</v>
      </c>
      <c r="BZ575" s="3">
        <f>'data sistem'!HZ575</f>
        <v>0</v>
      </c>
      <c r="CA575" s="3">
        <f>'data sistem'!IY575</f>
        <v>0</v>
      </c>
      <c r="CB575" s="3">
        <f>'data sistem'!GX575</f>
        <v>0</v>
      </c>
      <c r="CC575" s="3">
        <f>'data sistem'!IA575</f>
        <v>0</v>
      </c>
      <c r="CD575" s="3">
        <f>'data sistem'!GY575</f>
        <v>0</v>
      </c>
      <c r="CE575" s="3">
        <f>'data sistem'!IB575</f>
        <v>0</v>
      </c>
      <c r="CF575" s="3">
        <f>'data sistem'!GZ575</f>
        <v>0</v>
      </c>
      <c r="CH575" s="3">
        <f>'data sistem'!IC575</f>
        <v>0</v>
      </c>
      <c r="CJ575" s="3">
        <f>'data sistem'!HA575</f>
        <v>0</v>
      </c>
      <c r="CK575" s="3">
        <f>'data sistem'!ID575</f>
        <v>0</v>
      </c>
      <c r="CL575" s="3">
        <f>'data sistem'!HB575</f>
        <v>0</v>
      </c>
      <c r="CM575" s="3">
        <f>'data sistem'!IE575</f>
        <v>0</v>
      </c>
      <c r="CN575" s="3">
        <f>'data sistem'!HC575</f>
        <v>0</v>
      </c>
      <c r="CO575" s="3">
        <f>'data sistem'!IF575</f>
        <v>0</v>
      </c>
      <c r="CP575" s="3">
        <f>'data sistem'!HD575</f>
        <v>0</v>
      </c>
      <c r="CQ575" s="3">
        <f>'data sistem'!IG575</f>
        <v>0</v>
      </c>
      <c r="CR575" s="3">
        <f>'data sistem'!HE575</f>
        <v>0</v>
      </c>
      <c r="CS575" s="3">
        <f>'data sistem'!IH575</f>
        <v>0</v>
      </c>
      <c r="CT575" s="3">
        <f>'data sistem'!HF575</f>
        <v>0</v>
      </c>
      <c r="CU575" s="3">
        <f>'data sistem'!II575</f>
        <v>0</v>
      </c>
      <c r="CV575" s="3">
        <f>'data sistem'!HG575</f>
        <v>0</v>
      </c>
      <c r="CW575" s="3">
        <f>'data sistem'!IJ575</f>
        <v>0</v>
      </c>
      <c r="CX575" s="3">
        <f>'data sistem'!HH575</f>
        <v>0</v>
      </c>
      <c r="CY575" s="3">
        <f>'data sistem'!IK575</f>
        <v>0</v>
      </c>
      <c r="CZ575" s="3">
        <f>'data sistem'!HI575</f>
        <v>0</v>
      </c>
      <c r="DA575" s="3">
        <f>'data sistem'!IL575</f>
        <v>0</v>
      </c>
      <c r="DB575" s="3">
        <f>'data sistem'!HJ575</f>
        <v>0</v>
      </c>
      <c r="DC575" s="3">
        <f>'data sistem'!IM575</f>
        <v>0</v>
      </c>
      <c r="DD575" s="3">
        <f>'data sistem'!HK575</f>
        <v>0</v>
      </c>
      <c r="DE575" s="3">
        <f>'data sistem'!IN575</f>
        <v>0</v>
      </c>
      <c r="DF575" s="3">
        <f>'data sistem'!HL575</f>
        <v>0</v>
      </c>
      <c r="DG575" s="3">
        <f>'data sistem'!IO575</f>
        <v>0</v>
      </c>
      <c r="DH575" s="3">
        <f>'data sistem'!HM575</f>
        <v>0</v>
      </c>
      <c r="DI575" s="3">
        <f>'data sistem'!HM575</f>
        <v>0</v>
      </c>
      <c r="DJ575" s="3">
        <f>'data sistem'!IP575</f>
        <v>0</v>
      </c>
      <c r="DK575" s="3">
        <f>'data sistem'!IP575</f>
        <v>0</v>
      </c>
      <c r="DL575" s="3">
        <f>'data sistem'!HN575</f>
        <v>0</v>
      </c>
      <c r="DM575" s="3">
        <f>'data sistem'!IQ575</f>
        <v>0</v>
      </c>
      <c r="DN575" s="3">
        <f>'data sistem'!HO575</f>
        <v>0</v>
      </c>
      <c r="DO575" s="3">
        <f>'data sistem'!IR575</f>
        <v>0</v>
      </c>
      <c r="DP575" s="3">
        <f>'data sistem'!HP575</f>
        <v>0</v>
      </c>
      <c r="DQ575" s="3">
        <f>'data sistem'!IS575</f>
        <v>0</v>
      </c>
      <c r="DR575" s="3">
        <f>'data sistem'!HQ575</f>
        <v>0</v>
      </c>
      <c r="DS575" s="3">
        <f>'data sistem'!IT575</f>
        <v>0</v>
      </c>
      <c r="DT575" s="3">
        <f>'data sistem'!HR575</f>
        <v>0</v>
      </c>
      <c r="DU575" s="3">
        <f>'data sistem'!IU575</f>
        <v>0</v>
      </c>
      <c r="DV575" s="3">
        <f>'data sistem'!HS575</f>
        <v>0</v>
      </c>
      <c r="DW575" s="3">
        <f>'data sistem'!IV575</f>
        <v>0</v>
      </c>
      <c r="DX575" s="3">
        <f>'data sistem'!HT575</f>
        <v>0</v>
      </c>
      <c r="DY575" s="3">
        <f>'data sistem'!IW575</f>
        <v>0</v>
      </c>
      <c r="DZ575" s="3">
        <f>'data sistem'!HU575</f>
        <v>0</v>
      </c>
      <c r="EA575" s="3">
        <f>'data sistem'!IX575</f>
        <v>0</v>
      </c>
    </row>
    <row r="576" spans="1:131" x14ac:dyDescent="0.3">
      <c r="A576" s="3" t="str">
        <f t="shared" si="8"/>
        <v>051022</v>
      </c>
      <c r="B576" s="3" t="e">
        <f>VLOOKUP('data sistem'!C576,kodeprodi!$A$2:$B$11,2,FALSE)</f>
        <v>#N/A</v>
      </c>
      <c r="C576" s="3">
        <f>'data sistem'!A576</f>
        <v>0</v>
      </c>
      <c r="D576" s="3">
        <f>'data sistem'!B576</f>
        <v>0</v>
      </c>
      <c r="E576" s="3">
        <f>'data sistem'!J576</f>
        <v>0</v>
      </c>
      <c r="F576" s="3">
        <f>'data sistem'!K576</f>
        <v>0</v>
      </c>
      <c r="G576" s="3">
        <f>2020-'data sistem'!E576</f>
        <v>2020</v>
      </c>
      <c r="H576" s="3">
        <f>1</f>
        <v>1</v>
      </c>
      <c r="I576" s="3">
        <f>2</f>
        <v>2</v>
      </c>
      <c r="J576" s="3">
        <f>3</f>
        <v>3</v>
      </c>
      <c r="K576" s="3">
        <f>3</f>
        <v>3</v>
      </c>
      <c r="L576" s="3">
        <f>1</f>
        <v>1</v>
      </c>
      <c r="M576" s="3">
        <f>2</f>
        <v>2</v>
      </c>
      <c r="N576" s="3">
        <f>1</f>
        <v>1</v>
      </c>
      <c r="O576" s="3" t="str">
        <f>IF('data sistem'!W576="tidak",3,IF('data sistem'!W576="ya",IF('data sistem'!DT576="sebelum lulus",1,IF('data sistem'!DT576="setelah lulus",2,"")),""))</f>
        <v/>
      </c>
      <c r="P576" s="3" t="str">
        <f>IF('data sistem'!DU576="0-3 bulan",1,IF('data sistem'!DU576="3-6 bulan",3,IF('data sistem'!DU576="6-12 bulan",6,IF('data sistem'!DU576="lebih dari 12 bulan",12,""))))</f>
        <v/>
      </c>
      <c r="Q576" s="3" t="str">
        <f>IF('data sistem'!DV576="0-3 bulan",1,IF('data sistem'!DV576="3-6 bulan",3,IF('data sistem'!DV576="6-12 bulan",6,IF('data sistem'!DV576="lebih dari 12 bulan",12,""))))</f>
        <v/>
      </c>
      <c r="R576" s="3">
        <f>'data sistem'!EA576</f>
        <v>0</v>
      </c>
      <c r="S576" s="3">
        <f>'data sistem'!EB576</f>
        <v>0</v>
      </c>
      <c r="T576" s="3">
        <f>'data sistem'!EC576</f>
        <v>0</v>
      </c>
      <c r="U576" s="3">
        <f>'data sistem'!ED576</f>
        <v>0</v>
      </c>
      <c r="V576" s="3">
        <f>'data sistem'!EE576</f>
        <v>0</v>
      </c>
      <c r="W576" s="3">
        <f>'data sistem'!EF576</f>
        <v>0</v>
      </c>
      <c r="X576" s="3">
        <f>'data sistem'!EG576</f>
        <v>0</v>
      </c>
      <c r="Y576" s="3" t="str">
        <f>IF('data sistem'!DW576="ya",1,IF('data sistem'!DW576="tidak",0,""))</f>
        <v/>
      </c>
      <c r="Z576" s="3">
        <f>'data sistem'!EM576</f>
        <v>0</v>
      </c>
      <c r="AA576" s="3">
        <f>'data sistem'!EH576</f>
        <v>0</v>
      </c>
      <c r="AB576" s="3">
        <f>'data sistem'!EI576</f>
        <v>0</v>
      </c>
      <c r="AC576" s="3">
        <f>'data sistem'!EJ576</f>
        <v>0</v>
      </c>
      <c r="AD576" s="3">
        <f>'data sistem'!EK576</f>
        <v>0</v>
      </c>
      <c r="AE576" s="3">
        <f>'data sistem'!EL576</f>
        <v>0</v>
      </c>
      <c r="AF576" s="3">
        <f>0</f>
        <v>0</v>
      </c>
      <c r="AH576" s="3">
        <f>IF('data sistem'!FB576="lebih dari 3",4,'data sistem'!FB576)</f>
        <v>0</v>
      </c>
      <c r="AI576" s="3" t="str">
        <f>IF('data sistem'!FF576="sebelum lulus",1,IF('data sistem'!FF576="setelah lulus",2,""))</f>
        <v/>
      </c>
      <c r="AJ576" s="3" t="str">
        <f>IF('data sistem'!FG576="0-3 bulan",1,IF('data sistem'!FG576="3-6 bulan",3,IF('data sistem'!FG576="6-12 bulan",6,IF('data sistem'!FG576="lebih dari 12 bulan",12,""))))</f>
        <v/>
      </c>
      <c r="AK576" s="3" t="str">
        <f>IF('data sistem'!FH576="0-3 bulan",1,IF('data sistem'!FH576="3-6 bulan",3,IF('data sistem'!FH576="6-12 bulan",6,IF('data sistem'!FH576="lebih dari 12 bulan",12,""))))</f>
        <v/>
      </c>
      <c r="AL576" s="3">
        <f>IF('data sistem'!FC576="lebih dari 3",4,'data sistem'!FC576)</f>
        <v>0</v>
      </c>
      <c r="AM576" s="3">
        <f>IF('data sistem'!FD576="lebih dari 3",4,'data sistem'!FD576)</f>
        <v>0</v>
      </c>
      <c r="AN576" s="3" t="str">
        <f>IF(LEFT('data sistem'!U576,7)="bekerja",1,IF(LEFT('data sistem'!U576,5)="tidak",2,""))</f>
        <v/>
      </c>
      <c r="AO576" s="3">
        <f>'data sistem'!M576*1</f>
        <v>0</v>
      </c>
      <c r="AP576" s="3">
        <f>'data sistem'!R576*2</f>
        <v>0</v>
      </c>
      <c r="AQ576" s="3">
        <f>'data sistem'!P576*3</f>
        <v>0</v>
      </c>
      <c r="AR576" s="3">
        <f>'data sistem'!Q576*4</f>
        <v>0</v>
      </c>
      <c r="AS576" s="3">
        <f>0</f>
        <v>0</v>
      </c>
      <c r="AU576" s="3">
        <f>IF('data sistem'!Q576="1",4,1)</f>
        <v>1</v>
      </c>
      <c r="AW576" s="3">
        <f>IF('data sistem'!AG576="bumn",1,IF('data sistem'!AG576="non-profit",2,IF('data sistem'!AG576="swasta",3,IF('data sistem'!AG576="wiraswasta",4,5))))</f>
        <v>5</v>
      </c>
      <c r="AX576" s="3">
        <f>IF(AW576=5,'data sistem'!AG576,"")</f>
        <v>0</v>
      </c>
      <c r="AY576" s="3">
        <f>IF('data sistem'!T576=0,1,'data sistem'!T576=0)</f>
        <v>1</v>
      </c>
      <c r="BA576" s="3">
        <f>IF('data sistem'!AM576="kurang dari 1 juta",1000000,IF('data sistem'!AM576="antara 1 dan 2 juta",2000000,IF('data sistem'!AM576="lebih dari 2 juta",3000000,IF('data sistem'!AM576="lebih dari 3 juta",4000000,0))))</f>
        <v>0</v>
      </c>
      <c r="BB576" s="3">
        <f>0</f>
        <v>0</v>
      </c>
      <c r="BC576" s="3">
        <f>IF('data sistem'!BI576="kurang dari 1 juta",1000000,IF('data sistem'!BI576="antara 1 dan 2 juta",2000000,IF('data sistem'!BI576="lebih dari 2 juta",3000000,IF('data sistem'!BI576="lebih dari 3 juta",4000000,0))))</f>
        <v>0</v>
      </c>
      <c r="BD576" s="3" t="str">
        <f>IF('data sistem'!DE576&gt;0,'data sistem'!DE576,"")</f>
        <v/>
      </c>
      <c r="BE576" s="3" t="str">
        <f>IF('data sistem'!DF576="lebih tinggi",1,IF('data sistem'!DF576="sama",2,IF('data sistem'!DF576="lebih rendah",3,IF('data sistem'!DF576="tidak perlu",4,""))))</f>
        <v/>
      </c>
      <c r="BF576" s="3">
        <f>'data sistem'!DG576*1</f>
        <v>0</v>
      </c>
      <c r="BG576" s="3">
        <f>'data sistem'!DH576*2</f>
        <v>0</v>
      </c>
      <c r="BH576" s="3">
        <f>'data sistem'!DI576*3</f>
        <v>0</v>
      </c>
      <c r="BI576" s="3">
        <f>'data sistem'!DJ576*4</f>
        <v>0</v>
      </c>
      <c r="BJ576" s="3">
        <f>'data sistem'!DK576*5</f>
        <v>0</v>
      </c>
      <c r="BK576" s="3">
        <f>'data sistem'!DL576*6</f>
        <v>0</v>
      </c>
      <c r="BL576" s="3">
        <f>'data sistem'!DM576*7</f>
        <v>0</v>
      </c>
      <c r="BM576" s="3">
        <f>'data sistem'!DN576*8</f>
        <v>0</v>
      </c>
      <c r="BN576" s="3">
        <f>'data sistem'!DO576*9</f>
        <v>0</v>
      </c>
      <c r="BO576" s="3">
        <f>'data sistem'!DP576*10</f>
        <v>0</v>
      </c>
      <c r="BP576" s="3">
        <f>'data sistem'!DQ576*11</f>
        <v>0</v>
      </c>
      <c r="BQ576" s="3">
        <f>'data sistem'!DR576*12</f>
        <v>0</v>
      </c>
      <c r="BR576" s="3">
        <v>0</v>
      </c>
      <c r="BT576" s="3">
        <f>'data sistem'!GU576</f>
        <v>0</v>
      </c>
      <c r="BU576" s="3">
        <f>'data sistem'!HX576</f>
        <v>0</v>
      </c>
      <c r="BV576" s="3">
        <f>'data sistem'!GV576</f>
        <v>0</v>
      </c>
      <c r="BW576" s="3">
        <f>'data sistem'!HY576</f>
        <v>0</v>
      </c>
      <c r="BX576" s="3">
        <f>'data sistem'!GW576</f>
        <v>0</v>
      </c>
      <c r="BY576" s="3">
        <f>'data sistem'!HV576</f>
        <v>0</v>
      </c>
      <c r="BZ576" s="3">
        <f>'data sistem'!HZ576</f>
        <v>0</v>
      </c>
      <c r="CA576" s="3">
        <f>'data sistem'!IY576</f>
        <v>0</v>
      </c>
      <c r="CB576" s="3">
        <f>'data sistem'!GX576</f>
        <v>0</v>
      </c>
      <c r="CC576" s="3">
        <f>'data sistem'!IA576</f>
        <v>0</v>
      </c>
      <c r="CD576" s="3">
        <f>'data sistem'!GY576</f>
        <v>0</v>
      </c>
      <c r="CE576" s="3">
        <f>'data sistem'!IB576</f>
        <v>0</v>
      </c>
      <c r="CF576" s="3">
        <f>'data sistem'!GZ576</f>
        <v>0</v>
      </c>
      <c r="CH576" s="3">
        <f>'data sistem'!IC576</f>
        <v>0</v>
      </c>
      <c r="CJ576" s="3">
        <f>'data sistem'!HA576</f>
        <v>0</v>
      </c>
      <c r="CK576" s="3">
        <f>'data sistem'!ID576</f>
        <v>0</v>
      </c>
      <c r="CL576" s="3">
        <f>'data sistem'!HB576</f>
        <v>0</v>
      </c>
      <c r="CM576" s="3">
        <f>'data sistem'!IE576</f>
        <v>0</v>
      </c>
      <c r="CN576" s="3">
        <f>'data sistem'!HC576</f>
        <v>0</v>
      </c>
      <c r="CO576" s="3">
        <f>'data sistem'!IF576</f>
        <v>0</v>
      </c>
      <c r="CP576" s="3">
        <f>'data sistem'!HD576</f>
        <v>0</v>
      </c>
      <c r="CQ576" s="3">
        <f>'data sistem'!IG576</f>
        <v>0</v>
      </c>
      <c r="CR576" s="3">
        <f>'data sistem'!HE576</f>
        <v>0</v>
      </c>
      <c r="CS576" s="3">
        <f>'data sistem'!IH576</f>
        <v>0</v>
      </c>
      <c r="CT576" s="3">
        <f>'data sistem'!HF576</f>
        <v>0</v>
      </c>
      <c r="CU576" s="3">
        <f>'data sistem'!II576</f>
        <v>0</v>
      </c>
      <c r="CV576" s="3">
        <f>'data sistem'!HG576</f>
        <v>0</v>
      </c>
      <c r="CW576" s="3">
        <f>'data sistem'!IJ576</f>
        <v>0</v>
      </c>
      <c r="CX576" s="3">
        <f>'data sistem'!HH576</f>
        <v>0</v>
      </c>
      <c r="CY576" s="3">
        <f>'data sistem'!IK576</f>
        <v>0</v>
      </c>
      <c r="CZ576" s="3">
        <f>'data sistem'!HI576</f>
        <v>0</v>
      </c>
      <c r="DA576" s="3">
        <f>'data sistem'!IL576</f>
        <v>0</v>
      </c>
      <c r="DB576" s="3">
        <f>'data sistem'!HJ576</f>
        <v>0</v>
      </c>
      <c r="DC576" s="3">
        <f>'data sistem'!IM576</f>
        <v>0</v>
      </c>
      <c r="DD576" s="3">
        <f>'data sistem'!HK576</f>
        <v>0</v>
      </c>
      <c r="DE576" s="3">
        <f>'data sistem'!IN576</f>
        <v>0</v>
      </c>
      <c r="DF576" s="3">
        <f>'data sistem'!HL576</f>
        <v>0</v>
      </c>
      <c r="DG576" s="3">
        <f>'data sistem'!IO576</f>
        <v>0</v>
      </c>
      <c r="DH576" s="3">
        <f>'data sistem'!HM576</f>
        <v>0</v>
      </c>
      <c r="DI576" s="3">
        <f>'data sistem'!HM576</f>
        <v>0</v>
      </c>
      <c r="DJ576" s="3">
        <f>'data sistem'!IP576</f>
        <v>0</v>
      </c>
      <c r="DK576" s="3">
        <f>'data sistem'!IP576</f>
        <v>0</v>
      </c>
      <c r="DL576" s="3">
        <f>'data sistem'!HN576</f>
        <v>0</v>
      </c>
      <c r="DM576" s="3">
        <f>'data sistem'!IQ576</f>
        <v>0</v>
      </c>
      <c r="DN576" s="3">
        <f>'data sistem'!HO576</f>
        <v>0</v>
      </c>
      <c r="DO576" s="3">
        <f>'data sistem'!IR576</f>
        <v>0</v>
      </c>
      <c r="DP576" s="3">
        <f>'data sistem'!HP576</f>
        <v>0</v>
      </c>
      <c r="DQ576" s="3">
        <f>'data sistem'!IS576</f>
        <v>0</v>
      </c>
      <c r="DR576" s="3">
        <f>'data sistem'!HQ576</f>
        <v>0</v>
      </c>
      <c r="DS576" s="3">
        <f>'data sistem'!IT576</f>
        <v>0</v>
      </c>
      <c r="DT576" s="3">
        <f>'data sistem'!HR576</f>
        <v>0</v>
      </c>
      <c r="DU576" s="3">
        <f>'data sistem'!IU576</f>
        <v>0</v>
      </c>
      <c r="DV576" s="3">
        <f>'data sistem'!HS576</f>
        <v>0</v>
      </c>
      <c r="DW576" s="3">
        <f>'data sistem'!IV576</f>
        <v>0</v>
      </c>
      <c r="DX576" s="3">
        <f>'data sistem'!HT576</f>
        <v>0</v>
      </c>
      <c r="DY576" s="3">
        <f>'data sistem'!IW576</f>
        <v>0</v>
      </c>
      <c r="DZ576" s="3">
        <f>'data sistem'!HU576</f>
        <v>0</v>
      </c>
      <c r="EA576" s="3">
        <f>'data sistem'!IX576</f>
        <v>0</v>
      </c>
    </row>
    <row r="577" spans="1:131" x14ac:dyDescent="0.3">
      <c r="A577" s="3" t="str">
        <f t="shared" si="8"/>
        <v>051022</v>
      </c>
      <c r="B577" s="3" t="e">
        <f>VLOOKUP('data sistem'!C577,kodeprodi!$A$2:$B$11,2,FALSE)</f>
        <v>#N/A</v>
      </c>
      <c r="C577" s="3">
        <f>'data sistem'!A577</f>
        <v>0</v>
      </c>
      <c r="D577" s="3">
        <f>'data sistem'!B577</f>
        <v>0</v>
      </c>
      <c r="E577" s="3">
        <f>'data sistem'!J577</f>
        <v>0</v>
      </c>
      <c r="F577" s="3">
        <f>'data sistem'!K577</f>
        <v>0</v>
      </c>
      <c r="G577" s="3">
        <f>2020-'data sistem'!E577</f>
        <v>2020</v>
      </c>
      <c r="H577" s="3">
        <f>1</f>
        <v>1</v>
      </c>
      <c r="I577" s="3">
        <f>2</f>
        <v>2</v>
      </c>
      <c r="J577" s="3">
        <f>3</f>
        <v>3</v>
      </c>
      <c r="K577" s="3">
        <f>3</f>
        <v>3</v>
      </c>
      <c r="L577" s="3">
        <f>1</f>
        <v>1</v>
      </c>
      <c r="M577" s="3">
        <f>2</f>
        <v>2</v>
      </c>
      <c r="N577" s="3">
        <f>1</f>
        <v>1</v>
      </c>
      <c r="O577" s="3" t="str">
        <f>IF('data sistem'!W577="tidak",3,IF('data sistem'!W577="ya",IF('data sistem'!DT577="sebelum lulus",1,IF('data sistem'!DT577="setelah lulus",2,"")),""))</f>
        <v/>
      </c>
      <c r="P577" s="3" t="str">
        <f>IF('data sistem'!DU577="0-3 bulan",1,IF('data sistem'!DU577="3-6 bulan",3,IF('data sistem'!DU577="6-12 bulan",6,IF('data sistem'!DU577="lebih dari 12 bulan",12,""))))</f>
        <v/>
      </c>
      <c r="Q577" s="3" t="str">
        <f>IF('data sistem'!DV577="0-3 bulan",1,IF('data sistem'!DV577="3-6 bulan",3,IF('data sistem'!DV577="6-12 bulan",6,IF('data sistem'!DV577="lebih dari 12 bulan",12,""))))</f>
        <v/>
      </c>
      <c r="R577" s="3">
        <f>'data sistem'!EA577</f>
        <v>0</v>
      </c>
      <c r="S577" s="3">
        <f>'data sistem'!EB577</f>
        <v>0</v>
      </c>
      <c r="T577" s="3">
        <f>'data sistem'!EC577</f>
        <v>0</v>
      </c>
      <c r="U577" s="3">
        <f>'data sistem'!ED577</f>
        <v>0</v>
      </c>
      <c r="V577" s="3">
        <f>'data sistem'!EE577</f>
        <v>0</v>
      </c>
      <c r="W577" s="3">
        <f>'data sistem'!EF577</f>
        <v>0</v>
      </c>
      <c r="X577" s="3">
        <f>'data sistem'!EG577</f>
        <v>0</v>
      </c>
      <c r="Y577" s="3" t="str">
        <f>IF('data sistem'!DW577="ya",1,IF('data sistem'!DW577="tidak",0,""))</f>
        <v/>
      </c>
      <c r="Z577" s="3">
        <f>'data sistem'!EM577</f>
        <v>0</v>
      </c>
      <c r="AA577" s="3">
        <f>'data sistem'!EH577</f>
        <v>0</v>
      </c>
      <c r="AB577" s="3">
        <f>'data sistem'!EI577</f>
        <v>0</v>
      </c>
      <c r="AC577" s="3">
        <f>'data sistem'!EJ577</f>
        <v>0</v>
      </c>
      <c r="AD577" s="3">
        <f>'data sistem'!EK577</f>
        <v>0</v>
      </c>
      <c r="AE577" s="3">
        <f>'data sistem'!EL577</f>
        <v>0</v>
      </c>
      <c r="AF577" s="3">
        <f>0</f>
        <v>0</v>
      </c>
      <c r="AH577" s="3">
        <f>IF('data sistem'!FB577="lebih dari 3",4,'data sistem'!FB577)</f>
        <v>0</v>
      </c>
      <c r="AI577" s="3" t="str">
        <f>IF('data sistem'!FF577="sebelum lulus",1,IF('data sistem'!FF577="setelah lulus",2,""))</f>
        <v/>
      </c>
      <c r="AJ577" s="3" t="str">
        <f>IF('data sistem'!FG577="0-3 bulan",1,IF('data sistem'!FG577="3-6 bulan",3,IF('data sistem'!FG577="6-12 bulan",6,IF('data sistem'!FG577="lebih dari 12 bulan",12,""))))</f>
        <v/>
      </c>
      <c r="AK577" s="3" t="str">
        <f>IF('data sistem'!FH577="0-3 bulan",1,IF('data sistem'!FH577="3-6 bulan",3,IF('data sistem'!FH577="6-12 bulan",6,IF('data sistem'!FH577="lebih dari 12 bulan",12,""))))</f>
        <v/>
      </c>
      <c r="AL577" s="3">
        <f>IF('data sistem'!FC577="lebih dari 3",4,'data sistem'!FC577)</f>
        <v>0</v>
      </c>
      <c r="AM577" s="3">
        <f>IF('data sistem'!FD577="lebih dari 3",4,'data sistem'!FD577)</f>
        <v>0</v>
      </c>
      <c r="AN577" s="3" t="str">
        <f>IF(LEFT('data sistem'!U577,7)="bekerja",1,IF(LEFT('data sistem'!U577,5)="tidak",2,""))</f>
        <v/>
      </c>
      <c r="AO577" s="3">
        <f>'data sistem'!M577*1</f>
        <v>0</v>
      </c>
      <c r="AP577" s="3">
        <f>'data sistem'!R577*2</f>
        <v>0</v>
      </c>
      <c r="AQ577" s="3">
        <f>'data sistem'!P577*3</f>
        <v>0</v>
      </c>
      <c r="AR577" s="3">
        <f>'data sistem'!Q577*4</f>
        <v>0</v>
      </c>
      <c r="AS577" s="3">
        <f>0</f>
        <v>0</v>
      </c>
      <c r="AU577" s="3">
        <f>IF('data sistem'!Q577="1",4,1)</f>
        <v>1</v>
      </c>
      <c r="AW577" s="3">
        <f>IF('data sistem'!AG577="bumn",1,IF('data sistem'!AG577="non-profit",2,IF('data sistem'!AG577="swasta",3,IF('data sistem'!AG577="wiraswasta",4,5))))</f>
        <v>5</v>
      </c>
      <c r="AX577" s="3">
        <f>IF(AW577=5,'data sistem'!AG577,"")</f>
        <v>0</v>
      </c>
      <c r="AY577" s="3">
        <f>IF('data sistem'!T577=0,1,'data sistem'!T577=0)</f>
        <v>1</v>
      </c>
      <c r="BA577" s="3">
        <f>IF('data sistem'!AM577="kurang dari 1 juta",1000000,IF('data sistem'!AM577="antara 1 dan 2 juta",2000000,IF('data sistem'!AM577="lebih dari 2 juta",3000000,IF('data sistem'!AM577="lebih dari 3 juta",4000000,0))))</f>
        <v>0</v>
      </c>
      <c r="BB577" s="3">
        <f>0</f>
        <v>0</v>
      </c>
      <c r="BC577" s="3">
        <f>IF('data sistem'!BI577="kurang dari 1 juta",1000000,IF('data sistem'!BI577="antara 1 dan 2 juta",2000000,IF('data sistem'!BI577="lebih dari 2 juta",3000000,IF('data sistem'!BI577="lebih dari 3 juta",4000000,0))))</f>
        <v>0</v>
      </c>
      <c r="BD577" s="3" t="str">
        <f>IF('data sistem'!DE577&gt;0,'data sistem'!DE577,"")</f>
        <v/>
      </c>
      <c r="BE577" s="3" t="str">
        <f>IF('data sistem'!DF577="lebih tinggi",1,IF('data sistem'!DF577="sama",2,IF('data sistem'!DF577="lebih rendah",3,IF('data sistem'!DF577="tidak perlu",4,""))))</f>
        <v/>
      </c>
      <c r="BF577" s="3">
        <f>'data sistem'!DG577*1</f>
        <v>0</v>
      </c>
      <c r="BG577" s="3">
        <f>'data sistem'!DH577*2</f>
        <v>0</v>
      </c>
      <c r="BH577" s="3">
        <f>'data sistem'!DI577*3</f>
        <v>0</v>
      </c>
      <c r="BI577" s="3">
        <f>'data sistem'!DJ577*4</f>
        <v>0</v>
      </c>
      <c r="BJ577" s="3">
        <f>'data sistem'!DK577*5</f>
        <v>0</v>
      </c>
      <c r="BK577" s="3">
        <f>'data sistem'!DL577*6</f>
        <v>0</v>
      </c>
      <c r="BL577" s="3">
        <f>'data sistem'!DM577*7</f>
        <v>0</v>
      </c>
      <c r="BM577" s="3">
        <f>'data sistem'!DN577*8</f>
        <v>0</v>
      </c>
      <c r="BN577" s="3">
        <f>'data sistem'!DO577*9</f>
        <v>0</v>
      </c>
      <c r="BO577" s="3">
        <f>'data sistem'!DP577*10</f>
        <v>0</v>
      </c>
      <c r="BP577" s="3">
        <f>'data sistem'!DQ577*11</f>
        <v>0</v>
      </c>
      <c r="BQ577" s="3">
        <f>'data sistem'!DR577*12</f>
        <v>0</v>
      </c>
      <c r="BR577" s="3">
        <v>0</v>
      </c>
      <c r="BT577" s="3">
        <f>'data sistem'!GU577</f>
        <v>0</v>
      </c>
      <c r="BU577" s="3">
        <f>'data sistem'!HX577</f>
        <v>0</v>
      </c>
      <c r="BV577" s="3">
        <f>'data sistem'!GV577</f>
        <v>0</v>
      </c>
      <c r="BW577" s="3">
        <f>'data sistem'!HY577</f>
        <v>0</v>
      </c>
      <c r="BX577" s="3">
        <f>'data sistem'!GW577</f>
        <v>0</v>
      </c>
      <c r="BY577" s="3">
        <f>'data sistem'!HV577</f>
        <v>0</v>
      </c>
      <c r="BZ577" s="3">
        <f>'data sistem'!HZ577</f>
        <v>0</v>
      </c>
      <c r="CA577" s="3">
        <f>'data sistem'!IY577</f>
        <v>0</v>
      </c>
      <c r="CB577" s="3">
        <f>'data sistem'!GX577</f>
        <v>0</v>
      </c>
      <c r="CC577" s="3">
        <f>'data sistem'!IA577</f>
        <v>0</v>
      </c>
      <c r="CD577" s="3">
        <f>'data sistem'!GY577</f>
        <v>0</v>
      </c>
      <c r="CE577" s="3">
        <f>'data sistem'!IB577</f>
        <v>0</v>
      </c>
      <c r="CF577" s="3">
        <f>'data sistem'!GZ577</f>
        <v>0</v>
      </c>
      <c r="CH577" s="3">
        <f>'data sistem'!IC577</f>
        <v>0</v>
      </c>
      <c r="CJ577" s="3">
        <f>'data sistem'!HA577</f>
        <v>0</v>
      </c>
      <c r="CK577" s="3">
        <f>'data sistem'!ID577</f>
        <v>0</v>
      </c>
      <c r="CL577" s="3">
        <f>'data sistem'!HB577</f>
        <v>0</v>
      </c>
      <c r="CM577" s="3">
        <f>'data sistem'!IE577</f>
        <v>0</v>
      </c>
      <c r="CN577" s="3">
        <f>'data sistem'!HC577</f>
        <v>0</v>
      </c>
      <c r="CO577" s="3">
        <f>'data sistem'!IF577</f>
        <v>0</v>
      </c>
      <c r="CP577" s="3">
        <f>'data sistem'!HD577</f>
        <v>0</v>
      </c>
      <c r="CQ577" s="3">
        <f>'data sistem'!IG577</f>
        <v>0</v>
      </c>
      <c r="CR577" s="3">
        <f>'data sistem'!HE577</f>
        <v>0</v>
      </c>
      <c r="CS577" s="3">
        <f>'data sistem'!IH577</f>
        <v>0</v>
      </c>
      <c r="CT577" s="3">
        <f>'data sistem'!HF577</f>
        <v>0</v>
      </c>
      <c r="CU577" s="3">
        <f>'data sistem'!II577</f>
        <v>0</v>
      </c>
      <c r="CV577" s="3">
        <f>'data sistem'!HG577</f>
        <v>0</v>
      </c>
      <c r="CW577" s="3">
        <f>'data sistem'!IJ577</f>
        <v>0</v>
      </c>
      <c r="CX577" s="3">
        <f>'data sistem'!HH577</f>
        <v>0</v>
      </c>
      <c r="CY577" s="3">
        <f>'data sistem'!IK577</f>
        <v>0</v>
      </c>
      <c r="CZ577" s="3">
        <f>'data sistem'!HI577</f>
        <v>0</v>
      </c>
      <c r="DA577" s="3">
        <f>'data sistem'!IL577</f>
        <v>0</v>
      </c>
      <c r="DB577" s="3">
        <f>'data sistem'!HJ577</f>
        <v>0</v>
      </c>
      <c r="DC577" s="3">
        <f>'data sistem'!IM577</f>
        <v>0</v>
      </c>
      <c r="DD577" s="3">
        <f>'data sistem'!HK577</f>
        <v>0</v>
      </c>
      <c r="DE577" s="3">
        <f>'data sistem'!IN577</f>
        <v>0</v>
      </c>
      <c r="DF577" s="3">
        <f>'data sistem'!HL577</f>
        <v>0</v>
      </c>
      <c r="DG577" s="3">
        <f>'data sistem'!IO577</f>
        <v>0</v>
      </c>
      <c r="DH577" s="3">
        <f>'data sistem'!HM577</f>
        <v>0</v>
      </c>
      <c r="DI577" s="3">
        <f>'data sistem'!HM577</f>
        <v>0</v>
      </c>
      <c r="DJ577" s="3">
        <f>'data sistem'!IP577</f>
        <v>0</v>
      </c>
      <c r="DK577" s="3">
        <f>'data sistem'!IP577</f>
        <v>0</v>
      </c>
      <c r="DL577" s="3">
        <f>'data sistem'!HN577</f>
        <v>0</v>
      </c>
      <c r="DM577" s="3">
        <f>'data sistem'!IQ577</f>
        <v>0</v>
      </c>
      <c r="DN577" s="3">
        <f>'data sistem'!HO577</f>
        <v>0</v>
      </c>
      <c r="DO577" s="3">
        <f>'data sistem'!IR577</f>
        <v>0</v>
      </c>
      <c r="DP577" s="3">
        <f>'data sistem'!HP577</f>
        <v>0</v>
      </c>
      <c r="DQ577" s="3">
        <f>'data sistem'!IS577</f>
        <v>0</v>
      </c>
      <c r="DR577" s="3">
        <f>'data sistem'!HQ577</f>
        <v>0</v>
      </c>
      <c r="DS577" s="3">
        <f>'data sistem'!IT577</f>
        <v>0</v>
      </c>
      <c r="DT577" s="3">
        <f>'data sistem'!HR577</f>
        <v>0</v>
      </c>
      <c r="DU577" s="3">
        <f>'data sistem'!IU577</f>
        <v>0</v>
      </c>
      <c r="DV577" s="3">
        <f>'data sistem'!HS577</f>
        <v>0</v>
      </c>
      <c r="DW577" s="3">
        <f>'data sistem'!IV577</f>
        <v>0</v>
      </c>
      <c r="DX577" s="3">
        <f>'data sistem'!HT577</f>
        <v>0</v>
      </c>
      <c r="DY577" s="3">
        <f>'data sistem'!IW577</f>
        <v>0</v>
      </c>
      <c r="DZ577" s="3">
        <f>'data sistem'!HU577</f>
        <v>0</v>
      </c>
      <c r="EA577" s="3">
        <f>'data sistem'!IX577</f>
        <v>0</v>
      </c>
    </row>
    <row r="578" spans="1:131" x14ac:dyDescent="0.3">
      <c r="A578" s="3" t="str">
        <f t="shared" si="8"/>
        <v>051022</v>
      </c>
      <c r="B578" s="3" t="e">
        <f>VLOOKUP('data sistem'!C578,kodeprodi!$A$2:$B$11,2,FALSE)</f>
        <v>#N/A</v>
      </c>
      <c r="C578" s="3">
        <f>'data sistem'!A578</f>
        <v>0</v>
      </c>
      <c r="D578" s="3">
        <f>'data sistem'!B578</f>
        <v>0</v>
      </c>
      <c r="E578" s="3">
        <f>'data sistem'!J578</f>
        <v>0</v>
      </c>
      <c r="F578" s="3">
        <f>'data sistem'!K578</f>
        <v>0</v>
      </c>
      <c r="G578" s="3">
        <f>2020-'data sistem'!E578</f>
        <v>2020</v>
      </c>
      <c r="H578" s="3">
        <f>1</f>
        <v>1</v>
      </c>
      <c r="I578" s="3">
        <f>2</f>
        <v>2</v>
      </c>
      <c r="J578" s="3">
        <f>3</f>
        <v>3</v>
      </c>
      <c r="K578" s="3">
        <f>3</f>
        <v>3</v>
      </c>
      <c r="L578" s="3">
        <f>1</f>
        <v>1</v>
      </c>
      <c r="M578" s="3">
        <f>2</f>
        <v>2</v>
      </c>
      <c r="N578" s="3">
        <f>1</f>
        <v>1</v>
      </c>
      <c r="O578" s="3" t="str">
        <f>IF('data sistem'!W578="tidak",3,IF('data sistem'!W578="ya",IF('data sistem'!DT578="sebelum lulus",1,IF('data sistem'!DT578="setelah lulus",2,"")),""))</f>
        <v/>
      </c>
      <c r="P578" s="3" t="str">
        <f>IF('data sistem'!DU578="0-3 bulan",1,IF('data sistem'!DU578="3-6 bulan",3,IF('data sistem'!DU578="6-12 bulan",6,IF('data sistem'!DU578="lebih dari 12 bulan",12,""))))</f>
        <v/>
      </c>
      <c r="Q578" s="3" t="str">
        <f>IF('data sistem'!DV578="0-3 bulan",1,IF('data sistem'!DV578="3-6 bulan",3,IF('data sistem'!DV578="6-12 bulan",6,IF('data sistem'!DV578="lebih dari 12 bulan",12,""))))</f>
        <v/>
      </c>
      <c r="R578" s="3">
        <f>'data sistem'!EA578</f>
        <v>0</v>
      </c>
      <c r="S578" s="3">
        <f>'data sistem'!EB578</f>
        <v>0</v>
      </c>
      <c r="T578" s="3">
        <f>'data sistem'!EC578</f>
        <v>0</v>
      </c>
      <c r="U578" s="3">
        <f>'data sistem'!ED578</f>
        <v>0</v>
      </c>
      <c r="V578" s="3">
        <f>'data sistem'!EE578</f>
        <v>0</v>
      </c>
      <c r="W578" s="3">
        <f>'data sistem'!EF578</f>
        <v>0</v>
      </c>
      <c r="X578" s="3">
        <f>'data sistem'!EG578</f>
        <v>0</v>
      </c>
      <c r="Y578" s="3" t="str">
        <f>IF('data sistem'!DW578="ya",1,IF('data sistem'!DW578="tidak",0,""))</f>
        <v/>
      </c>
      <c r="Z578" s="3">
        <f>'data sistem'!EM578</f>
        <v>0</v>
      </c>
      <c r="AA578" s="3">
        <f>'data sistem'!EH578</f>
        <v>0</v>
      </c>
      <c r="AB578" s="3">
        <f>'data sistem'!EI578</f>
        <v>0</v>
      </c>
      <c r="AC578" s="3">
        <f>'data sistem'!EJ578</f>
        <v>0</v>
      </c>
      <c r="AD578" s="3">
        <f>'data sistem'!EK578</f>
        <v>0</v>
      </c>
      <c r="AE578" s="3">
        <f>'data sistem'!EL578</f>
        <v>0</v>
      </c>
      <c r="AF578" s="3">
        <f>0</f>
        <v>0</v>
      </c>
      <c r="AH578" s="3">
        <f>IF('data sistem'!FB578="lebih dari 3",4,'data sistem'!FB578)</f>
        <v>0</v>
      </c>
      <c r="AI578" s="3" t="str">
        <f>IF('data sistem'!FF578="sebelum lulus",1,IF('data sistem'!FF578="setelah lulus",2,""))</f>
        <v/>
      </c>
      <c r="AJ578" s="3" t="str">
        <f>IF('data sistem'!FG578="0-3 bulan",1,IF('data sistem'!FG578="3-6 bulan",3,IF('data sistem'!FG578="6-12 bulan",6,IF('data sistem'!FG578="lebih dari 12 bulan",12,""))))</f>
        <v/>
      </c>
      <c r="AK578" s="3" t="str">
        <f>IF('data sistem'!FH578="0-3 bulan",1,IF('data sistem'!FH578="3-6 bulan",3,IF('data sistem'!FH578="6-12 bulan",6,IF('data sistem'!FH578="lebih dari 12 bulan",12,""))))</f>
        <v/>
      </c>
      <c r="AL578" s="3">
        <f>IF('data sistem'!FC578="lebih dari 3",4,'data sistem'!FC578)</f>
        <v>0</v>
      </c>
      <c r="AM578" s="3">
        <f>IF('data sistem'!FD578="lebih dari 3",4,'data sistem'!FD578)</f>
        <v>0</v>
      </c>
      <c r="AN578" s="3" t="str">
        <f>IF(LEFT('data sistem'!U578,7)="bekerja",1,IF(LEFT('data sistem'!U578,5)="tidak",2,""))</f>
        <v/>
      </c>
      <c r="AO578" s="3">
        <f>'data sistem'!M578*1</f>
        <v>0</v>
      </c>
      <c r="AP578" s="3">
        <f>'data sistem'!R578*2</f>
        <v>0</v>
      </c>
      <c r="AQ578" s="3">
        <f>'data sistem'!P578*3</f>
        <v>0</v>
      </c>
      <c r="AR578" s="3">
        <f>'data sistem'!Q578*4</f>
        <v>0</v>
      </c>
      <c r="AS578" s="3">
        <f>0</f>
        <v>0</v>
      </c>
      <c r="AU578" s="3">
        <f>IF('data sistem'!Q578="1",4,1)</f>
        <v>1</v>
      </c>
      <c r="AW578" s="3">
        <f>IF('data sistem'!AG578="bumn",1,IF('data sistem'!AG578="non-profit",2,IF('data sistem'!AG578="swasta",3,IF('data sistem'!AG578="wiraswasta",4,5))))</f>
        <v>5</v>
      </c>
      <c r="AX578" s="3">
        <f>IF(AW578=5,'data sistem'!AG578,"")</f>
        <v>0</v>
      </c>
      <c r="AY578" s="3">
        <f>IF('data sistem'!T578=0,1,'data sistem'!T578=0)</f>
        <v>1</v>
      </c>
      <c r="BA578" s="3">
        <f>IF('data sistem'!AM578="kurang dari 1 juta",1000000,IF('data sistem'!AM578="antara 1 dan 2 juta",2000000,IF('data sistem'!AM578="lebih dari 2 juta",3000000,IF('data sistem'!AM578="lebih dari 3 juta",4000000,0))))</f>
        <v>0</v>
      </c>
      <c r="BB578" s="3">
        <f>0</f>
        <v>0</v>
      </c>
      <c r="BC578" s="3">
        <f>IF('data sistem'!BI578="kurang dari 1 juta",1000000,IF('data sistem'!BI578="antara 1 dan 2 juta",2000000,IF('data sistem'!BI578="lebih dari 2 juta",3000000,IF('data sistem'!BI578="lebih dari 3 juta",4000000,0))))</f>
        <v>0</v>
      </c>
      <c r="BD578" s="3" t="str">
        <f>IF('data sistem'!DE578&gt;0,'data sistem'!DE578,"")</f>
        <v/>
      </c>
      <c r="BE578" s="3" t="str">
        <f>IF('data sistem'!DF578="lebih tinggi",1,IF('data sistem'!DF578="sama",2,IF('data sistem'!DF578="lebih rendah",3,IF('data sistem'!DF578="tidak perlu",4,""))))</f>
        <v/>
      </c>
      <c r="BF578" s="3">
        <f>'data sistem'!DG578*1</f>
        <v>0</v>
      </c>
      <c r="BG578" s="3">
        <f>'data sistem'!DH578*2</f>
        <v>0</v>
      </c>
      <c r="BH578" s="3">
        <f>'data sistem'!DI578*3</f>
        <v>0</v>
      </c>
      <c r="BI578" s="3">
        <f>'data sistem'!DJ578*4</f>
        <v>0</v>
      </c>
      <c r="BJ578" s="3">
        <f>'data sistem'!DK578*5</f>
        <v>0</v>
      </c>
      <c r="BK578" s="3">
        <f>'data sistem'!DL578*6</f>
        <v>0</v>
      </c>
      <c r="BL578" s="3">
        <f>'data sistem'!DM578*7</f>
        <v>0</v>
      </c>
      <c r="BM578" s="3">
        <f>'data sistem'!DN578*8</f>
        <v>0</v>
      </c>
      <c r="BN578" s="3">
        <f>'data sistem'!DO578*9</f>
        <v>0</v>
      </c>
      <c r="BO578" s="3">
        <f>'data sistem'!DP578*10</f>
        <v>0</v>
      </c>
      <c r="BP578" s="3">
        <f>'data sistem'!DQ578*11</f>
        <v>0</v>
      </c>
      <c r="BQ578" s="3">
        <f>'data sistem'!DR578*12</f>
        <v>0</v>
      </c>
      <c r="BR578" s="3">
        <v>0</v>
      </c>
      <c r="BT578" s="3">
        <f>'data sistem'!GU578</f>
        <v>0</v>
      </c>
      <c r="BU578" s="3">
        <f>'data sistem'!HX578</f>
        <v>0</v>
      </c>
      <c r="BV578" s="3">
        <f>'data sistem'!GV578</f>
        <v>0</v>
      </c>
      <c r="BW578" s="3">
        <f>'data sistem'!HY578</f>
        <v>0</v>
      </c>
      <c r="BX578" s="3">
        <f>'data sistem'!GW578</f>
        <v>0</v>
      </c>
      <c r="BY578" s="3">
        <f>'data sistem'!HV578</f>
        <v>0</v>
      </c>
      <c r="BZ578" s="3">
        <f>'data sistem'!HZ578</f>
        <v>0</v>
      </c>
      <c r="CA578" s="3">
        <f>'data sistem'!IY578</f>
        <v>0</v>
      </c>
      <c r="CB578" s="3">
        <f>'data sistem'!GX578</f>
        <v>0</v>
      </c>
      <c r="CC578" s="3">
        <f>'data sistem'!IA578</f>
        <v>0</v>
      </c>
      <c r="CD578" s="3">
        <f>'data sistem'!GY578</f>
        <v>0</v>
      </c>
      <c r="CE578" s="3">
        <f>'data sistem'!IB578</f>
        <v>0</v>
      </c>
      <c r="CF578" s="3">
        <f>'data sistem'!GZ578</f>
        <v>0</v>
      </c>
      <c r="CH578" s="3">
        <f>'data sistem'!IC578</f>
        <v>0</v>
      </c>
      <c r="CJ578" s="3">
        <f>'data sistem'!HA578</f>
        <v>0</v>
      </c>
      <c r="CK578" s="3">
        <f>'data sistem'!ID578</f>
        <v>0</v>
      </c>
      <c r="CL578" s="3">
        <f>'data sistem'!HB578</f>
        <v>0</v>
      </c>
      <c r="CM578" s="3">
        <f>'data sistem'!IE578</f>
        <v>0</v>
      </c>
      <c r="CN578" s="3">
        <f>'data sistem'!HC578</f>
        <v>0</v>
      </c>
      <c r="CO578" s="3">
        <f>'data sistem'!IF578</f>
        <v>0</v>
      </c>
      <c r="CP578" s="3">
        <f>'data sistem'!HD578</f>
        <v>0</v>
      </c>
      <c r="CQ578" s="3">
        <f>'data sistem'!IG578</f>
        <v>0</v>
      </c>
      <c r="CR578" s="3">
        <f>'data sistem'!HE578</f>
        <v>0</v>
      </c>
      <c r="CS578" s="3">
        <f>'data sistem'!IH578</f>
        <v>0</v>
      </c>
      <c r="CT578" s="3">
        <f>'data sistem'!HF578</f>
        <v>0</v>
      </c>
      <c r="CU578" s="3">
        <f>'data sistem'!II578</f>
        <v>0</v>
      </c>
      <c r="CV578" s="3">
        <f>'data sistem'!HG578</f>
        <v>0</v>
      </c>
      <c r="CW578" s="3">
        <f>'data sistem'!IJ578</f>
        <v>0</v>
      </c>
      <c r="CX578" s="3">
        <f>'data sistem'!HH578</f>
        <v>0</v>
      </c>
      <c r="CY578" s="3">
        <f>'data sistem'!IK578</f>
        <v>0</v>
      </c>
      <c r="CZ578" s="3">
        <f>'data sistem'!HI578</f>
        <v>0</v>
      </c>
      <c r="DA578" s="3">
        <f>'data sistem'!IL578</f>
        <v>0</v>
      </c>
      <c r="DB578" s="3">
        <f>'data sistem'!HJ578</f>
        <v>0</v>
      </c>
      <c r="DC578" s="3">
        <f>'data sistem'!IM578</f>
        <v>0</v>
      </c>
      <c r="DD578" s="3">
        <f>'data sistem'!HK578</f>
        <v>0</v>
      </c>
      <c r="DE578" s="3">
        <f>'data sistem'!IN578</f>
        <v>0</v>
      </c>
      <c r="DF578" s="3">
        <f>'data sistem'!HL578</f>
        <v>0</v>
      </c>
      <c r="DG578" s="3">
        <f>'data sistem'!IO578</f>
        <v>0</v>
      </c>
      <c r="DH578" s="3">
        <f>'data sistem'!HM578</f>
        <v>0</v>
      </c>
      <c r="DI578" s="3">
        <f>'data sistem'!HM578</f>
        <v>0</v>
      </c>
      <c r="DJ578" s="3">
        <f>'data sistem'!IP578</f>
        <v>0</v>
      </c>
      <c r="DK578" s="3">
        <f>'data sistem'!IP578</f>
        <v>0</v>
      </c>
      <c r="DL578" s="3">
        <f>'data sistem'!HN578</f>
        <v>0</v>
      </c>
      <c r="DM578" s="3">
        <f>'data sistem'!IQ578</f>
        <v>0</v>
      </c>
      <c r="DN578" s="3">
        <f>'data sistem'!HO578</f>
        <v>0</v>
      </c>
      <c r="DO578" s="3">
        <f>'data sistem'!IR578</f>
        <v>0</v>
      </c>
      <c r="DP578" s="3">
        <f>'data sistem'!HP578</f>
        <v>0</v>
      </c>
      <c r="DQ578" s="3">
        <f>'data sistem'!IS578</f>
        <v>0</v>
      </c>
      <c r="DR578" s="3">
        <f>'data sistem'!HQ578</f>
        <v>0</v>
      </c>
      <c r="DS578" s="3">
        <f>'data sistem'!IT578</f>
        <v>0</v>
      </c>
      <c r="DT578" s="3">
        <f>'data sistem'!HR578</f>
        <v>0</v>
      </c>
      <c r="DU578" s="3">
        <f>'data sistem'!IU578</f>
        <v>0</v>
      </c>
      <c r="DV578" s="3">
        <f>'data sistem'!HS578</f>
        <v>0</v>
      </c>
      <c r="DW578" s="3">
        <f>'data sistem'!IV578</f>
        <v>0</v>
      </c>
      <c r="DX578" s="3">
        <f>'data sistem'!HT578</f>
        <v>0</v>
      </c>
      <c r="DY578" s="3">
        <f>'data sistem'!IW578</f>
        <v>0</v>
      </c>
      <c r="DZ578" s="3">
        <f>'data sistem'!HU578</f>
        <v>0</v>
      </c>
      <c r="EA578" s="3">
        <f>'data sistem'!IX578</f>
        <v>0</v>
      </c>
    </row>
    <row r="579" spans="1:131" x14ac:dyDescent="0.3">
      <c r="A579" s="3" t="str">
        <f t="shared" ref="A579:A620" si="9">"051022"</f>
        <v>051022</v>
      </c>
      <c r="B579" s="3" t="e">
        <f>VLOOKUP('data sistem'!C579,kodeprodi!$A$2:$B$11,2,FALSE)</f>
        <v>#N/A</v>
      </c>
      <c r="C579" s="3">
        <f>'data sistem'!A579</f>
        <v>0</v>
      </c>
      <c r="D579" s="3">
        <f>'data sistem'!B579</f>
        <v>0</v>
      </c>
      <c r="E579" s="3">
        <f>'data sistem'!J579</f>
        <v>0</v>
      </c>
      <c r="F579" s="3">
        <f>'data sistem'!K579</f>
        <v>0</v>
      </c>
      <c r="G579" s="3">
        <f>2020-'data sistem'!E579</f>
        <v>2020</v>
      </c>
      <c r="H579" s="3">
        <f>1</f>
        <v>1</v>
      </c>
      <c r="I579" s="3">
        <f>2</f>
        <v>2</v>
      </c>
      <c r="J579" s="3">
        <f>3</f>
        <v>3</v>
      </c>
      <c r="K579" s="3">
        <f>3</f>
        <v>3</v>
      </c>
      <c r="L579" s="3">
        <f>1</f>
        <v>1</v>
      </c>
      <c r="M579" s="3">
        <f>2</f>
        <v>2</v>
      </c>
      <c r="N579" s="3">
        <f>1</f>
        <v>1</v>
      </c>
      <c r="O579" s="3" t="str">
        <f>IF('data sistem'!W579="tidak",3,IF('data sistem'!W579="ya",IF('data sistem'!DT579="sebelum lulus",1,IF('data sistem'!DT579="setelah lulus",2,"")),""))</f>
        <v/>
      </c>
      <c r="P579" s="3" t="str">
        <f>IF('data sistem'!DU579="0-3 bulan",1,IF('data sistem'!DU579="3-6 bulan",3,IF('data sistem'!DU579="6-12 bulan",6,IF('data sistem'!DU579="lebih dari 12 bulan",12,""))))</f>
        <v/>
      </c>
      <c r="Q579" s="3" t="str">
        <f>IF('data sistem'!DV579="0-3 bulan",1,IF('data sistem'!DV579="3-6 bulan",3,IF('data sistem'!DV579="6-12 bulan",6,IF('data sistem'!DV579="lebih dari 12 bulan",12,""))))</f>
        <v/>
      </c>
      <c r="R579" s="3">
        <f>'data sistem'!EA579</f>
        <v>0</v>
      </c>
      <c r="S579" s="3">
        <f>'data sistem'!EB579</f>
        <v>0</v>
      </c>
      <c r="T579" s="3">
        <f>'data sistem'!EC579</f>
        <v>0</v>
      </c>
      <c r="U579" s="3">
        <f>'data sistem'!ED579</f>
        <v>0</v>
      </c>
      <c r="V579" s="3">
        <f>'data sistem'!EE579</f>
        <v>0</v>
      </c>
      <c r="W579" s="3">
        <f>'data sistem'!EF579</f>
        <v>0</v>
      </c>
      <c r="X579" s="3">
        <f>'data sistem'!EG579</f>
        <v>0</v>
      </c>
      <c r="Y579" s="3" t="str">
        <f>IF('data sistem'!DW579="ya",1,IF('data sistem'!DW579="tidak",0,""))</f>
        <v/>
      </c>
      <c r="Z579" s="3">
        <f>'data sistem'!EM579</f>
        <v>0</v>
      </c>
      <c r="AA579" s="3">
        <f>'data sistem'!EH579</f>
        <v>0</v>
      </c>
      <c r="AB579" s="3">
        <f>'data sistem'!EI579</f>
        <v>0</v>
      </c>
      <c r="AC579" s="3">
        <f>'data sistem'!EJ579</f>
        <v>0</v>
      </c>
      <c r="AD579" s="3">
        <f>'data sistem'!EK579</f>
        <v>0</v>
      </c>
      <c r="AE579" s="3">
        <f>'data sistem'!EL579</f>
        <v>0</v>
      </c>
      <c r="AF579" s="3">
        <f>0</f>
        <v>0</v>
      </c>
      <c r="AH579" s="3">
        <f>IF('data sistem'!FB579="lebih dari 3",4,'data sistem'!FB579)</f>
        <v>0</v>
      </c>
      <c r="AI579" s="3" t="str">
        <f>IF('data sistem'!FF579="sebelum lulus",1,IF('data sistem'!FF579="setelah lulus",2,""))</f>
        <v/>
      </c>
      <c r="AJ579" s="3" t="str">
        <f>IF('data sistem'!FG579="0-3 bulan",1,IF('data sistem'!FG579="3-6 bulan",3,IF('data sistem'!FG579="6-12 bulan",6,IF('data sistem'!FG579="lebih dari 12 bulan",12,""))))</f>
        <v/>
      </c>
      <c r="AK579" s="3" t="str">
        <f>IF('data sistem'!FH579="0-3 bulan",1,IF('data sistem'!FH579="3-6 bulan",3,IF('data sistem'!FH579="6-12 bulan",6,IF('data sistem'!FH579="lebih dari 12 bulan",12,""))))</f>
        <v/>
      </c>
      <c r="AL579" s="3">
        <f>IF('data sistem'!FC579="lebih dari 3",4,'data sistem'!FC579)</f>
        <v>0</v>
      </c>
      <c r="AM579" s="3">
        <f>IF('data sistem'!FD579="lebih dari 3",4,'data sistem'!FD579)</f>
        <v>0</v>
      </c>
      <c r="AN579" s="3" t="str">
        <f>IF(LEFT('data sistem'!U579,7)="bekerja",1,IF(LEFT('data sistem'!U579,5)="tidak",2,""))</f>
        <v/>
      </c>
      <c r="AO579" s="3">
        <f>'data sistem'!M579*1</f>
        <v>0</v>
      </c>
      <c r="AP579" s="3">
        <f>'data sistem'!R579*2</f>
        <v>0</v>
      </c>
      <c r="AQ579" s="3">
        <f>'data sistem'!P579*3</f>
        <v>0</v>
      </c>
      <c r="AR579" s="3">
        <f>'data sistem'!Q579*4</f>
        <v>0</v>
      </c>
      <c r="AS579" s="3">
        <f>0</f>
        <v>0</v>
      </c>
      <c r="AU579" s="3">
        <f>IF('data sistem'!Q579="1",4,1)</f>
        <v>1</v>
      </c>
      <c r="AW579" s="3">
        <f>IF('data sistem'!AG579="bumn",1,IF('data sistem'!AG579="non-profit",2,IF('data sistem'!AG579="swasta",3,IF('data sistem'!AG579="wiraswasta",4,5))))</f>
        <v>5</v>
      </c>
      <c r="AX579" s="3">
        <f>IF(AW579=5,'data sistem'!AG579,"")</f>
        <v>0</v>
      </c>
      <c r="AY579" s="3">
        <f>IF('data sistem'!T579=0,1,'data sistem'!T579=0)</f>
        <v>1</v>
      </c>
      <c r="BA579" s="3">
        <f>IF('data sistem'!AM579="kurang dari 1 juta",1000000,IF('data sistem'!AM579="antara 1 dan 2 juta",2000000,IF('data sistem'!AM579="lebih dari 2 juta",3000000,IF('data sistem'!AM579="lebih dari 3 juta",4000000,0))))</f>
        <v>0</v>
      </c>
      <c r="BB579" s="3">
        <f>0</f>
        <v>0</v>
      </c>
      <c r="BC579" s="3">
        <f>IF('data sistem'!BI579="kurang dari 1 juta",1000000,IF('data sistem'!BI579="antara 1 dan 2 juta",2000000,IF('data sistem'!BI579="lebih dari 2 juta",3000000,IF('data sistem'!BI579="lebih dari 3 juta",4000000,0))))</f>
        <v>0</v>
      </c>
      <c r="BD579" s="3" t="str">
        <f>IF('data sistem'!DE579&gt;0,'data sistem'!DE579,"")</f>
        <v/>
      </c>
      <c r="BE579" s="3" t="str">
        <f>IF('data sistem'!DF579="lebih tinggi",1,IF('data sistem'!DF579="sama",2,IF('data sistem'!DF579="lebih rendah",3,IF('data sistem'!DF579="tidak perlu",4,""))))</f>
        <v/>
      </c>
      <c r="BF579" s="3">
        <f>'data sistem'!DG579*1</f>
        <v>0</v>
      </c>
      <c r="BG579" s="3">
        <f>'data sistem'!DH579*2</f>
        <v>0</v>
      </c>
      <c r="BH579" s="3">
        <f>'data sistem'!DI579*3</f>
        <v>0</v>
      </c>
      <c r="BI579" s="3">
        <f>'data sistem'!DJ579*4</f>
        <v>0</v>
      </c>
      <c r="BJ579" s="3">
        <f>'data sistem'!DK579*5</f>
        <v>0</v>
      </c>
      <c r="BK579" s="3">
        <f>'data sistem'!DL579*6</f>
        <v>0</v>
      </c>
      <c r="BL579" s="3">
        <f>'data sistem'!DM579*7</f>
        <v>0</v>
      </c>
      <c r="BM579" s="3">
        <f>'data sistem'!DN579*8</f>
        <v>0</v>
      </c>
      <c r="BN579" s="3">
        <f>'data sistem'!DO579*9</f>
        <v>0</v>
      </c>
      <c r="BO579" s="3">
        <f>'data sistem'!DP579*10</f>
        <v>0</v>
      </c>
      <c r="BP579" s="3">
        <f>'data sistem'!DQ579*11</f>
        <v>0</v>
      </c>
      <c r="BQ579" s="3">
        <f>'data sistem'!DR579*12</f>
        <v>0</v>
      </c>
      <c r="BR579" s="3">
        <v>0</v>
      </c>
      <c r="BT579" s="3">
        <f>'data sistem'!GU579</f>
        <v>0</v>
      </c>
      <c r="BU579" s="3">
        <f>'data sistem'!HX579</f>
        <v>0</v>
      </c>
      <c r="BV579" s="3">
        <f>'data sistem'!GV579</f>
        <v>0</v>
      </c>
      <c r="BW579" s="3">
        <f>'data sistem'!HY579</f>
        <v>0</v>
      </c>
      <c r="BX579" s="3">
        <f>'data sistem'!GW579</f>
        <v>0</v>
      </c>
      <c r="BY579" s="3">
        <f>'data sistem'!HV579</f>
        <v>0</v>
      </c>
      <c r="BZ579" s="3">
        <f>'data sistem'!HZ579</f>
        <v>0</v>
      </c>
      <c r="CA579" s="3">
        <f>'data sistem'!IY579</f>
        <v>0</v>
      </c>
      <c r="CB579" s="3">
        <f>'data sistem'!GX579</f>
        <v>0</v>
      </c>
      <c r="CC579" s="3">
        <f>'data sistem'!IA579</f>
        <v>0</v>
      </c>
      <c r="CD579" s="3">
        <f>'data sistem'!GY579</f>
        <v>0</v>
      </c>
      <c r="CE579" s="3">
        <f>'data sistem'!IB579</f>
        <v>0</v>
      </c>
      <c r="CF579" s="3">
        <f>'data sistem'!GZ579</f>
        <v>0</v>
      </c>
      <c r="CH579" s="3">
        <f>'data sistem'!IC579</f>
        <v>0</v>
      </c>
      <c r="CJ579" s="3">
        <f>'data sistem'!HA579</f>
        <v>0</v>
      </c>
      <c r="CK579" s="3">
        <f>'data sistem'!ID579</f>
        <v>0</v>
      </c>
      <c r="CL579" s="3">
        <f>'data sistem'!HB579</f>
        <v>0</v>
      </c>
      <c r="CM579" s="3">
        <f>'data sistem'!IE579</f>
        <v>0</v>
      </c>
      <c r="CN579" s="3">
        <f>'data sistem'!HC579</f>
        <v>0</v>
      </c>
      <c r="CO579" s="3">
        <f>'data sistem'!IF579</f>
        <v>0</v>
      </c>
      <c r="CP579" s="3">
        <f>'data sistem'!HD579</f>
        <v>0</v>
      </c>
      <c r="CQ579" s="3">
        <f>'data sistem'!IG579</f>
        <v>0</v>
      </c>
      <c r="CR579" s="3">
        <f>'data sistem'!HE579</f>
        <v>0</v>
      </c>
      <c r="CS579" s="3">
        <f>'data sistem'!IH579</f>
        <v>0</v>
      </c>
      <c r="CT579" s="3">
        <f>'data sistem'!HF579</f>
        <v>0</v>
      </c>
      <c r="CU579" s="3">
        <f>'data sistem'!II579</f>
        <v>0</v>
      </c>
      <c r="CV579" s="3">
        <f>'data sistem'!HG579</f>
        <v>0</v>
      </c>
      <c r="CW579" s="3">
        <f>'data sistem'!IJ579</f>
        <v>0</v>
      </c>
      <c r="CX579" s="3">
        <f>'data sistem'!HH579</f>
        <v>0</v>
      </c>
      <c r="CY579" s="3">
        <f>'data sistem'!IK579</f>
        <v>0</v>
      </c>
      <c r="CZ579" s="3">
        <f>'data sistem'!HI579</f>
        <v>0</v>
      </c>
      <c r="DA579" s="3">
        <f>'data sistem'!IL579</f>
        <v>0</v>
      </c>
      <c r="DB579" s="3">
        <f>'data sistem'!HJ579</f>
        <v>0</v>
      </c>
      <c r="DC579" s="3">
        <f>'data sistem'!IM579</f>
        <v>0</v>
      </c>
      <c r="DD579" s="3">
        <f>'data sistem'!HK579</f>
        <v>0</v>
      </c>
      <c r="DE579" s="3">
        <f>'data sistem'!IN579</f>
        <v>0</v>
      </c>
      <c r="DF579" s="3">
        <f>'data sistem'!HL579</f>
        <v>0</v>
      </c>
      <c r="DG579" s="3">
        <f>'data sistem'!IO579</f>
        <v>0</v>
      </c>
      <c r="DH579" s="3">
        <f>'data sistem'!HM579</f>
        <v>0</v>
      </c>
      <c r="DI579" s="3">
        <f>'data sistem'!HM579</f>
        <v>0</v>
      </c>
      <c r="DJ579" s="3">
        <f>'data sistem'!IP579</f>
        <v>0</v>
      </c>
      <c r="DK579" s="3">
        <f>'data sistem'!IP579</f>
        <v>0</v>
      </c>
      <c r="DL579" s="3">
        <f>'data sistem'!HN579</f>
        <v>0</v>
      </c>
      <c r="DM579" s="3">
        <f>'data sistem'!IQ579</f>
        <v>0</v>
      </c>
      <c r="DN579" s="3">
        <f>'data sistem'!HO579</f>
        <v>0</v>
      </c>
      <c r="DO579" s="3">
        <f>'data sistem'!IR579</f>
        <v>0</v>
      </c>
      <c r="DP579" s="3">
        <f>'data sistem'!HP579</f>
        <v>0</v>
      </c>
      <c r="DQ579" s="3">
        <f>'data sistem'!IS579</f>
        <v>0</v>
      </c>
      <c r="DR579" s="3">
        <f>'data sistem'!HQ579</f>
        <v>0</v>
      </c>
      <c r="DS579" s="3">
        <f>'data sistem'!IT579</f>
        <v>0</v>
      </c>
      <c r="DT579" s="3">
        <f>'data sistem'!HR579</f>
        <v>0</v>
      </c>
      <c r="DU579" s="3">
        <f>'data sistem'!IU579</f>
        <v>0</v>
      </c>
      <c r="DV579" s="3">
        <f>'data sistem'!HS579</f>
        <v>0</v>
      </c>
      <c r="DW579" s="3">
        <f>'data sistem'!IV579</f>
        <v>0</v>
      </c>
      <c r="DX579" s="3">
        <f>'data sistem'!HT579</f>
        <v>0</v>
      </c>
      <c r="DY579" s="3">
        <f>'data sistem'!IW579</f>
        <v>0</v>
      </c>
      <c r="DZ579" s="3">
        <f>'data sistem'!HU579</f>
        <v>0</v>
      </c>
      <c r="EA579" s="3">
        <f>'data sistem'!IX579</f>
        <v>0</v>
      </c>
    </row>
    <row r="580" spans="1:131" x14ac:dyDescent="0.3">
      <c r="A580" s="3" t="str">
        <f t="shared" si="9"/>
        <v>051022</v>
      </c>
      <c r="B580" s="3" t="e">
        <f>VLOOKUP('data sistem'!C580,kodeprodi!$A$2:$B$11,2,FALSE)</f>
        <v>#N/A</v>
      </c>
      <c r="C580" s="3">
        <f>'data sistem'!A580</f>
        <v>0</v>
      </c>
      <c r="D580" s="3">
        <f>'data sistem'!B580</f>
        <v>0</v>
      </c>
      <c r="E580" s="3">
        <f>'data sistem'!J580</f>
        <v>0</v>
      </c>
      <c r="F580" s="3">
        <f>'data sistem'!K580</f>
        <v>0</v>
      </c>
      <c r="G580" s="3">
        <f>2020-'data sistem'!E580</f>
        <v>2020</v>
      </c>
      <c r="H580" s="3">
        <f>1</f>
        <v>1</v>
      </c>
      <c r="I580" s="3">
        <f>2</f>
        <v>2</v>
      </c>
      <c r="J580" s="3">
        <f>3</f>
        <v>3</v>
      </c>
      <c r="K580" s="3">
        <f>3</f>
        <v>3</v>
      </c>
      <c r="L580" s="3">
        <f>1</f>
        <v>1</v>
      </c>
      <c r="M580" s="3">
        <f>2</f>
        <v>2</v>
      </c>
      <c r="N580" s="3">
        <f>1</f>
        <v>1</v>
      </c>
      <c r="O580" s="3" t="str">
        <f>IF('data sistem'!W580="tidak",3,IF('data sistem'!W580="ya",IF('data sistem'!DT580="sebelum lulus",1,IF('data sistem'!DT580="setelah lulus",2,"")),""))</f>
        <v/>
      </c>
      <c r="P580" s="3" t="str">
        <f>IF('data sistem'!DU580="0-3 bulan",1,IF('data sistem'!DU580="3-6 bulan",3,IF('data sistem'!DU580="6-12 bulan",6,IF('data sistem'!DU580="lebih dari 12 bulan",12,""))))</f>
        <v/>
      </c>
      <c r="Q580" s="3" t="str">
        <f>IF('data sistem'!DV580="0-3 bulan",1,IF('data sistem'!DV580="3-6 bulan",3,IF('data sistem'!DV580="6-12 bulan",6,IF('data sistem'!DV580="lebih dari 12 bulan",12,""))))</f>
        <v/>
      </c>
      <c r="R580" s="3">
        <f>'data sistem'!EA580</f>
        <v>0</v>
      </c>
      <c r="S580" s="3">
        <f>'data sistem'!EB580</f>
        <v>0</v>
      </c>
      <c r="T580" s="3">
        <f>'data sistem'!EC580</f>
        <v>0</v>
      </c>
      <c r="U580" s="3">
        <f>'data sistem'!ED580</f>
        <v>0</v>
      </c>
      <c r="V580" s="3">
        <f>'data sistem'!EE580</f>
        <v>0</v>
      </c>
      <c r="W580" s="3">
        <f>'data sistem'!EF580</f>
        <v>0</v>
      </c>
      <c r="X580" s="3">
        <f>'data sistem'!EG580</f>
        <v>0</v>
      </c>
      <c r="Y580" s="3" t="str">
        <f>IF('data sistem'!DW580="ya",1,IF('data sistem'!DW580="tidak",0,""))</f>
        <v/>
      </c>
      <c r="Z580" s="3">
        <f>'data sistem'!EM580</f>
        <v>0</v>
      </c>
      <c r="AA580" s="3">
        <f>'data sistem'!EH580</f>
        <v>0</v>
      </c>
      <c r="AB580" s="3">
        <f>'data sistem'!EI580</f>
        <v>0</v>
      </c>
      <c r="AC580" s="3">
        <f>'data sistem'!EJ580</f>
        <v>0</v>
      </c>
      <c r="AD580" s="3">
        <f>'data sistem'!EK580</f>
        <v>0</v>
      </c>
      <c r="AE580" s="3">
        <f>'data sistem'!EL580</f>
        <v>0</v>
      </c>
      <c r="AF580" s="3">
        <f>0</f>
        <v>0</v>
      </c>
      <c r="AH580" s="3">
        <f>IF('data sistem'!FB580="lebih dari 3",4,'data sistem'!FB580)</f>
        <v>0</v>
      </c>
      <c r="AI580" s="3" t="str">
        <f>IF('data sistem'!FF580="sebelum lulus",1,IF('data sistem'!FF580="setelah lulus",2,""))</f>
        <v/>
      </c>
      <c r="AJ580" s="3" t="str">
        <f>IF('data sistem'!FG580="0-3 bulan",1,IF('data sistem'!FG580="3-6 bulan",3,IF('data sistem'!FG580="6-12 bulan",6,IF('data sistem'!FG580="lebih dari 12 bulan",12,""))))</f>
        <v/>
      </c>
      <c r="AK580" s="3" t="str">
        <f>IF('data sistem'!FH580="0-3 bulan",1,IF('data sistem'!FH580="3-6 bulan",3,IF('data sistem'!FH580="6-12 bulan",6,IF('data sistem'!FH580="lebih dari 12 bulan",12,""))))</f>
        <v/>
      </c>
      <c r="AL580" s="3">
        <f>IF('data sistem'!FC580="lebih dari 3",4,'data sistem'!FC580)</f>
        <v>0</v>
      </c>
      <c r="AM580" s="3">
        <f>IF('data sistem'!FD580="lebih dari 3",4,'data sistem'!FD580)</f>
        <v>0</v>
      </c>
      <c r="AN580" s="3" t="str">
        <f>IF(LEFT('data sistem'!U580,7)="bekerja",1,IF(LEFT('data sistem'!U580,5)="tidak",2,""))</f>
        <v/>
      </c>
      <c r="AO580" s="3">
        <f>'data sistem'!M580*1</f>
        <v>0</v>
      </c>
      <c r="AP580" s="3">
        <f>'data sistem'!R580*2</f>
        <v>0</v>
      </c>
      <c r="AQ580" s="3">
        <f>'data sistem'!P580*3</f>
        <v>0</v>
      </c>
      <c r="AR580" s="3">
        <f>'data sistem'!Q580*4</f>
        <v>0</v>
      </c>
      <c r="AS580" s="3">
        <f>0</f>
        <v>0</v>
      </c>
      <c r="AU580" s="3">
        <f>IF('data sistem'!Q580="1",4,1)</f>
        <v>1</v>
      </c>
      <c r="AW580" s="3">
        <f>IF('data sistem'!AG580="bumn",1,IF('data sistem'!AG580="non-profit",2,IF('data sistem'!AG580="swasta",3,IF('data sistem'!AG580="wiraswasta",4,5))))</f>
        <v>5</v>
      </c>
      <c r="AX580" s="3">
        <f>IF(AW580=5,'data sistem'!AG580,"")</f>
        <v>0</v>
      </c>
      <c r="AY580" s="3">
        <f>IF('data sistem'!T580=0,1,'data sistem'!T580=0)</f>
        <v>1</v>
      </c>
      <c r="BA580" s="3">
        <f>IF('data sistem'!AM580="kurang dari 1 juta",1000000,IF('data sistem'!AM580="antara 1 dan 2 juta",2000000,IF('data sistem'!AM580="lebih dari 2 juta",3000000,IF('data sistem'!AM580="lebih dari 3 juta",4000000,0))))</f>
        <v>0</v>
      </c>
      <c r="BB580" s="3">
        <f>0</f>
        <v>0</v>
      </c>
      <c r="BC580" s="3">
        <f>IF('data sistem'!BI580="kurang dari 1 juta",1000000,IF('data sistem'!BI580="antara 1 dan 2 juta",2000000,IF('data sistem'!BI580="lebih dari 2 juta",3000000,IF('data sistem'!BI580="lebih dari 3 juta",4000000,0))))</f>
        <v>0</v>
      </c>
      <c r="BD580" s="3" t="str">
        <f>IF('data sistem'!DE580&gt;0,'data sistem'!DE580,"")</f>
        <v/>
      </c>
      <c r="BE580" s="3" t="str">
        <f>IF('data sistem'!DF580="lebih tinggi",1,IF('data sistem'!DF580="sama",2,IF('data sistem'!DF580="lebih rendah",3,IF('data sistem'!DF580="tidak perlu",4,""))))</f>
        <v/>
      </c>
      <c r="BF580" s="3">
        <f>'data sistem'!DG580*1</f>
        <v>0</v>
      </c>
      <c r="BG580" s="3">
        <f>'data sistem'!DH580*2</f>
        <v>0</v>
      </c>
      <c r="BH580" s="3">
        <f>'data sistem'!DI580*3</f>
        <v>0</v>
      </c>
      <c r="BI580" s="3">
        <f>'data sistem'!DJ580*4</f>
        <v>0</v>
      </c>
      <c r="BJ580" s="3">
        <f>'data sistem'!DK580*5</f>
        <v>0</v>
      </c>
      <c r="BK580" s="3">
        <f>'data sistem'!DL580*6</f>
        <v>0</v>
      </c>
      <c r="BL580" s="3">
        <f>'data sistem'!DM580*7</f>
        <v>0</v>
      </c>
      <c r="BM580" s="3">
        <f>'data sistem'!DN580*8</f>
        <v>0</v>
      </c>
      <c r="BN580" s="3">
        <f>'data sistem'!DO580*9</f>
        <v>0</v>
      </c>
      <c r="BO580" s="3">
        <f>'data sistem'!DP580*10</f>
        <v>0</v>
      </c>
      <c r="BP580" s="3">
        <f>'data sistem'!DQ580*11</f>
        <v>0</v>
      </c>
      <c r="BQ580" s="3">
        <f>'data sistem'!DR580*12</f>
        <v>0</v>
      </c>
      <c r="BR580" s="3">
        <v>0</v>
      </c>
      <c r="BT580" s="3">
        <f>'data sistem'!GU580</f>
        <v>0</v>
      </c>
      <c r="BU580" s="3">
        <f>'data sistem'!HX580</f>
        <v>0</v>
      </c>
      <c r="BV580" s="3">
        <f>'data sistem'!GV580</f>
        <v>0</v>
      </c>
      <c r="BW580" s="3">
        <f>'data sistem'!HY580</f>
        <v>0</v>
      </c>
      <c r="BX580" s="3">
        <f>'data sistem'!GW580</f>
        <v>0</v>
      </c>
      <c r="BY580" s="3">
        <f>'data sistem'!HV580</f>
        <v>0</v>
      </c>
      <c r="BZ580" s="3">
        <f>'data sistem'!HZ580</f>
        <v>0</v>
      </c>
      <c r="CA580" s="3">
        <f>'data sistem'!IY580</f>
        <v>0</v>
      </c>
      <c r="CB580" s="3">
        <f>'data sistem'!GX580</f>
        <v>0</v>
      </c>
      <c r="CC580" s="3">
        <f>'data sistem'!IA580</f>
        <v>0</v>
      </c>
      <c r="CD580" s="3">
        <f>'data sistem'!GY580</f>
        <v>0</v>
      </c>
      <c r="CE580" s="3">
        <f>'data sistem'!IB580</f>
        <v>0</v>
      </c>
      <c r="CF580" s="3">
        <f>'data sistem'!GZ580</f>
        <v>0</v>
      </c>
      <c r="CH580" s="3">
        <f>'data sistem'!IC580</f>
        <v>0</v>
      </c>
      <c r="CJ580" s="3">
        <f>'data sistem'!HA580</f>
        <v>0</v>
      </c>
      <c r="CK580" s="3">
        <f>'data sistem'!ID580</f>
        <v>0</v>
      </c>
      <c r="CL580" s="3">
        <f>'data sistem'!HB580</f>
        <v>0</v>
      </c>
      <c r="CM580" s="3">
        <f>'data sistem'!IE580</f>
        <v>0</v>
      </c>
      <c r="CN580" s="3">
        <f>'data sistem'!HC580</f>
        <v>0</v>
      </c>
      <c r="CO580" s="3">
        <f>'data sistem'!IF580</f>
        <v>0</v>
      </c>
      <c r="CP580" s="3">
        <f>'data sistem'!HD580</f>
        <v>0</v>
      </c>
      <c r="CQ580" s="3">
        <f>'data sistem'!IG580</f>
        <v>0</v>
      </c>
      <c r="CR580" s="3">
        <f>'data sistem'!HE580</f>
        <v>0</v>
      </c>
      <c r="CS580" s="3">
        <f>'data sistem'!IH580</f>
        <v>0</v>
      </c>
      <c r="CT580" s="3">
        <f>'data sistem'!HF580</f>
        <v>0</v>
      </c>
      <c r="CU580" s="3">
        <f>'data sistem'!II580</f>
        <v>0</v>
      </c>
      <c r="CV580" s="3">
        <f>'data sistem'!HG580</f>
        <v>0</v>
      </c>
      <c r="CW580" s="3">
        <f>'data sistem'!IJ580</f>
        <v>0</v>
      </c>
      <c r="CX580" s="3">
        <f>'data sistem'!HH580</f>
        <v>0</v>
      </c>
      <c r="CY580" s="3">
        <f>'data sistem'!IK580</f>
        <v>0</v>
      </c>
      <c r="CZ580" s="3">
        <f>'data sistem'!HI580</f>
        <v>0</v>
      </c>
      <c r="DA580" s="3">
        <f>'data sistem'!IL580</f>
        <v>0</v>
      </c>
      <c r="DB580" s="3">
        <f>'data sistem'!HJ580</f>
        <v>0</v>
      </c>
      <c r="DC580" s="3">
        <f>'data sistem'!IM580</f>
        <v>0</v>
      </c>
      <c r="DD580" s="3">
        <f>'data sistem'!HK580</f>
        <v>0</v>
      </c>
      <c r="DE580" s="3">
        <f>'data sistem'!IN580</f>
        <v>0</v>
      </c>
      <c r="DF580" s="3">
        <f>'data sistem'!HL580</f>
        <v>0</v>
      </c>
      <c r="DG580" s="3">
        <f>'data sistem'!IO580</f>
        <v>0</v>
      </c>
      <c r="DH580" s="3">
        <f>'data sistem'!HM580</f>
        <v>0</v>
      </c>
      <c r="DI580" s="3">
        <f>'data sistem'!HM580</f>
        <v>0</v>
      </c>
      <c r="DJ580" s="3">
        <f>'data sistem'!IP580</f>
        <v>0</v>
      </c>
      <c r="DK580" s="3">
        <f>'data sistem'!IP580</f>
        <v>0</v>
      </c>
      <c r="DL580" s="3">
        <f>'data sistem'!HN580</f>
        <v>0</v>
      </c>
      <c r="DM580" s="3">
        <f>'data sistem'!IQ580</f>
        <v>0</v>
      </c>
      <c r="DN580" s="3">
        <f>'data sistem'!HO580</f>
        <v>0</v>
      </c>
      <c r="DO580" s="3">
        <f>'data sistem'!IR580</f>
        <v>0</v>
      </c>
      <c r="DP580" s="3">
        <f>'data sistem'!HP580</f>
        <v>0</v>
      </c>
      <c r="DQ580" s="3">
        <f>'data sistem'!IS580</f>
        <v>0</v>
      </c>
      <c r="DR580" s="3">
        <f>'data sistem'!HQ580</f>
        <v>0</v>
      </c>
      <c r="DS580" s="3">
        <f>'data sistem'!IT580</f>
        <v>0</v>
      </c>
      <c r="DT580" s="3">
        <f>'data sistem'!HR580</f>
        <v>0</v>
      </c>
      <c r="DU580" s="3">
        <f>'data sistem'!IU580</f>
        <v>0</v>
      </c>
      <c r="DV580" s="3">
        <f>'data sistem'!HS580</f>
        <v>0</v>
      </c>
      <c r="DW580" s="3">
        <f>'data sistem'!IV580</f>
        <v>0</v>
      </c>
      <c r="DX580" s="3">
        <f>'data sistem'!HT580</f>
        <v>0</v>
      </c>
      <c r="DY580" s="3">
        <f>'data sistem'!IW580</f>
        <v>0</v>
      </c>
      <c r="DZ580" s="3">
        <f>'data sistem'!HU580</f>
        <v>0</v>
      </c>
      <c r="EA580" s="3">
        <f>'data sistem'!IX580</f>
        <v>0</v>
      </c>
    </row>
    <row r="581" spans="1:131" x14ac:dyDescent="0.3">
      <c r="A581" s="3" t="str">
        <f t="shared" si="9"/>
        <v>051022</v>
      </c>
      <c r="B581" s="3" t="e">
        <f>VLOOKUP('data sistem'!C581,kodeprodi!$A$2:$B$11,2,FALSE)</f>
        <v>#N/A</v>
      </c>
      <c r="C581" s="3">
        <f>'data sistem'!A581</f>
        <v>0</v>
      </c>
      <c r="D581" s="3">
        <f>'data sistem'!B581</f>
        <v>0</v>
      </c>
      <c r="E581" s="3">
        <f>'data sistem'!J581</f>
        <v>0</v>
      </c>
      <c r="F581" s="3">
        <f>'data sistem'!K581</f>
        <v>0</v>
      </c>
      <c r="G581" s="3">
        <f>2020-'data sistem'!E581</f>
        <v>2020</v>
      </c>
      <c r="H581" s="3">
        <f>1</f>
        <v>1</v>
      </c>
      <c r="I581" s="3">
        <f>2</f>
        <v>2</v>
      </c>
      <c r="J581" s="3">
        <f>3</f>
        <v>3</v>
      </c>
      <c r="K581" s="3">
        <f>3</f>
        <v>3</v>
      </c>
      <c r="L581" s="3">
        <f>1</f>
        <v>1</v>
      </c>
      <c r="M581" s="3">
        <f>2</f>
        <v>2</v>
      </c>
      <c r="N581" s="3">
        <f>1</f>
        <v>1</v>
      </c>
      <c r="O581" s="3" t="str">
        <f>IF('data sistem'!W581="tidak",3,IF('data sistem'!W581="ya",IF('data sistem'!DT581="sebelum lulus",1,IF('data sistem'!DT581="setelah lulus",2,"")),""))</f>
        <v/>
      </c>
      <c r="P581" s="3" t="str">
        <f>IF('data sistem'!DU581="0-3 bulan",1,IF('data sistem'!DU581="3-6 bulan",3,IF('data sistem'!DU581="6-12 bulan",6,IF('data sistem'!DU581="lebih dari 12 bulan",12,""))))</f>
        <v/>
      </c>
      <c r="Q581" s="3" t="str">
        <f>IF('data sistem'!DV581="0-3 bulan",1,IF('data sistem'!DV581="3-6 bulan",3,IF('data sistem'!DV581="6-12 bulan",6,IF('data sistem'!DV581="lebih dari 12 bulan",12,""))))</f>
        <v/>
      </c>
      <c r="R581" s="3">
        <f>'data sistem'!EA581</f>
        <v>0</v>
      </c>
      <c r="S581" s="3">
        <f>'data sistem'!EB581</f>
        <v>0</v>
      </c>
      <c r="T581" s="3">
        <f>'data sistem'!EC581</f>
        <v>0</v>
      </c>
      <c r="U581" s="3">
        <f>'data sistem'!ED581</f>
        <v>0</v>
      </c>
      <c r="V581" s="3">
        <f>'data sistem'!EE581</f>
        <v>0</v>
      </c>
      <c r="W581" s="3">
        <f>'data sistem'!EF581</f>
        <v>0</v>
      </c>
      <c r="X581" s="3">
        <f>'data sistem'!EG581</f>
        <v>0</v>
      </c>
      <c r="Y581" s="3" t="str">
        <f>IF('data sistem'!DW581="ya",1,IF('data sistem'!DW581="tidak",0,""))</f>
        <v/>
      </c>
      <c r="Z581" s="3">
        <f>'data sistem'!EM581</f>
        <v>0</v>
      </c>
      <c r="AA581" s="3">
        <f>'data sistem'!EH581</f>
        <v>0</v>
      </c>
      <c r="AB581" s="3">
        <f>'data sistem'!EI581</f>
        <v>0</v>
      </c>
      <c r="AC581" s="3">
        <f>'data sistem'!EJ581</f>
        <v>0</v>
      </c>
      <c r="AD581" s="3">
        <f>'data sistem'!EK581</f>
        <v>0</v>
      </c>
      <c r="AE581" s="3">
        <f>'data sistem'!EL581</f>
        <v>0</v>
      </c>
      <c r="AF581" s="3">
        <f>0</f>
        <v>0</v>
      </c>
      <c r="AH581" s="3">
        <f>IF('data sistem'!FB581="lebih dari 3",4,'data sistem'!FB581)</f>
        <v>0</v>
      </c>
      <c r="AI581" s="3" t="str">
        <f>IF('data sistem'!FF581="sebelum lulus",1,IF('data sistem'!FF581="setelah lulus",2,""))</f>
        <v/>
      </c>
      <c r="AJ581" s="3" t="str">
        <f>IF('data sistem'!FG581="0-3 bulan",1,IF('data sistem'!FG581="3-6 bulan",3,IF('data sistem'!FG581="6-12 bulan",6,IF('data sistem'!FG581="lebih dari 12 bulan",12,""))))</f>
        <v/>
      </c>
      <c r="AK581" s="3" t="str">
        <f>IF('data sistem'!FH581="0-3 bulan",1,IF('data sistem'!FH581="3-6 bulan",3,IF('data sistem'!FH581="6-12 bulan",6,IF('data sistem'!FH581="lebih dari 12 bulan",12,""))))</f>
        <v/>
      </c>
      <c r="AL581" s="3">
        <f>IF('data sistem'!FC581="lebih dari 3",4,'data sistem'!FC581)</f>
        <v>0</v>
      </c>
      <c r="AM581" s="3">
        <f>IF('data sistem'!FD581="lebih dari 3",4,'data sistem'!FD581)</f>
        <v>0</v>
      </c>
      <c r="AN581" s="3" t="str">
        <f>IF(LEFT('data sistem'!U581,7)="bekerja",1,IF(LEFT('data sistem'!U581,5)="tidak",2,""))</f>
        <v/>
      </c>
      <c r="AO581" s="3">
        <f>'data sistem'!M581*1</f>
        <v>0</v>
      </c>
      <c r="AP581" s="3">
        <f>'data sistem'!R581*2</f>
        <v>0</v>
      </c>
      <c r="AQ581" s="3">
        <f>'data sistem'!P581*3</f>
        <v>0</v>
      </c>
      <c r="AR581" s="3">
        <f>'data sistem'!Q581*4</f>
        <v>0</v>
      </c>
      <c r="AS581" s="3">
        <f>0</f>
        <v>0</v>
      </c>
      <c r="AU581" s="3">
        <f>IF('data sistem'!Q581="1",4,1)</f>
        <v>1</v>
      </c>
      <c r="AW581" s="3">
        <f>IF('data sistem'!AG581="bumn",1,IF('data sistem'!AG581="non-profit",2,IF('data sistem'!AG581="swasta",3,IF('data sistem'!AG581="wiraswasta",4,5))))</f>
        <v>5</v>
      </c>
      <c r="AX581" s="3">
        <f>IF(AW581=5,'data sistem'!AG581,"")</f>
        <v>0</v>
      </c>
      <c r="AY581" s="3">
        <f>IF('data sistem'!T581=0,1,'data sistem'!T581=0)</f>
        <v>1</v>
      </c>
      <c r="BA581" s="3">
        <f>IF('data sistem'!AM581="kurang dari 1 juta",1000000,IF('data sistem'!AM581="antara 1 dan 2 juta",2000000,IF('data sistem'!AM581="lebih dari 2 juta",3000000,IF('data sistem'!AM581="lebih dari 3 juta",4000000,0))))</f>
        <v>0</v>
      </c>
      <c r="BB581" s="3">
        <f>0</f>
        <v>0</v>
      </c>
      <c r="BC581" s="3">
        <f>IF('data sistem'!BI581="kurang dari 1 juta",1000000,IF('data sistem'!BI581="antara 1 dan 2 juta",2000000,IF('data sistem'!BI581="lebih dari 2 juta",3000000,IF('data sistem'!BI581="lebih dari 3 juta",4000000,0))))</f>
        <v>0</v>
      </c>
      <c r="BD581" s="3" t="str">
        <f>IF('data sistem'!DE581&gt;0,'data sistem'!DE581,"")</f>
        <v/>
      </c>
      <c r="BE581" s="3" t="str">
        <f>IF('data sistem'!DF581="lebih tinggi",1,IF('data sistem'!DF581="sama",2,IF('data sistem'!DF581="lebih rendah",3,IF('data sistem'!DF581="tidak perlu",4,""))))</f>
        <v/>
      </c>
      <c r="BF581" s="3">
        <f>'data sistem'!DG581*1</f>
        <v>0</v>
      </c>
      <c r="BG581" s="3">
        <f>'data sistem'!DH581*2</f>
        <v>0</v>
      </c>
      <c r="BH581" s="3">
        <f>'data sistem'!DI581*3</f>
        <v>0</v>
      </c>
      <c r="BI581" s="3">
        <f>'data sistem'!DJ581*4</f>
        <v>0</v>
      </c>
      <c r="BJ581" s="3">
        <f>'data sistem'!DK581*5</f>
        <v>0</v>
      </c>
      <c r="BK581" s="3">
        <f>'data sistem'!DL581*6</f>
        <v>0</v>
      </c>
      <c r="BL581" s="3">
        <f>'data sistem'!DM581*7</f>
        <v>0</v>
      </c>
      <c r="BM581" s="3">
        <f>'data sistem'!DN581*8</f>
        <v>0</v>
      </c>
      <c r="BN581" s="3">
        <f>'data sistem'!DO581*9</f>
        <v>0</v>
      </c>
      <c r="BO581" s="3">
        <f>'data sistem'!DP581*10</f>
        <v>0</v>
      </c>
      <c r="BP581" s="3">
        <f>'data sistem'!DQ581*11</f>
        <v>0</v>
      </c>
      <c r="BQ581" s="3">
        <f>'data sistem'!DR581*12</f>
        <v>0</v>
      </c>
      <c r="BR581" s="3">
        <v>0</v>
      </c>
      <c r="BT581" s="3">
        <f>'data sistem'!GU581</f>
        <v>0</v>
      </c>
      <c r="BU581" s="3">
        <f>'data sistem'!HX581</f>
        <v>0</v>
      </c>
      <c r="BV581" s="3">
        <f>'data sistem'!GV581</f>
        <v>0</v>
      </c>
      <c r="BW581" s="3">
        <f>'data sistem'!HY581</f>
        <v>0</v>
      </c>
      <c r="BX581" s="3">
        <f>'data sistem'!GW581</f>
        <v>0</v>
      </c>
      <c r="BY581" s="3">
        <f>'data sistem'!HV581</f>
        <v>0</v>
      </c>
      <c r="BZ581" s="3">
        <f>'data sistem'!HZ581</f>
        <v>0</v>
      </c>
      <c r="CA581" s="3">
        <f>'data sistem'!IY581</f>
        <v>0</v>
      </c>
      <c r="CB581" s="3">
        <f>'data sistem'!GX581</f>
        <v>0</v>
      </c>
      <c r="CC581" s="3">
        <f>'data sistem'!IA581</f>
        <v>0</v>
      </c>
      <c r="CD581" s="3">
        <f>'data sistem'!GY581</f>
        <v>0</v>
      </c>
      <c r="CE581" s="3">
        <f>'data sistem'!IB581</f>
        <v>0</v>
      </c>
      <c r="CF581" s="3">
        <f>'data sistem'!GZ581</f>
        <v>0</v>
      </c>
      <c r="CH581" s="3">
        <f>'data sistem'!IC581</f>
        <v>0</v>
      </c>
      <c r="CJ581" s="3">
        <f>'data sistem'!HA581</f>
        <v>0</v>
      </c>
      <c r="CK581" s="3">
        <f>'data sistem'!ID581</f>
        <v>0</v>
      </c>
      <c r="CL581" s="3">
        <f>'data sistem'!HB581</f>
        <v>0</v>
      </c>
      <c r="CM581" s="3">
        <f>'data sistem'!IE581</f>
        <v>0</v>
      </c>
      <c r="CN581" s="3">
        <f>'data sistem'!HC581</f>
        <v>0</v>
      </c>
      <c r="CO581" s="3">
        <f>'data sistem'!IF581</f>
        <v>0</v>
      </c>
      <c r="CP581" s="3">
        <f>'data sistem'!HD581</f>
        <v>0</v>
      </c>
      <c r="CQ581" s="3">
        <f>'data sistem'!IG581</f>
        <v>0</v>
      </c>
      <c r="CR581" s="3">
        <f>'data sistem'!HE581</f>
        <v>0</v>
      </c>
      <c r="CS581" s="3">
        <f>'data sistem'!IH581</f>
        <v>0</v>
      </c>
      <c r="CT581" s="3">
        <f>'data sistem'!HF581</f>
        <v>0</v>
      </c>
      <c r="CU581" s="3">
        <f>'data sistem'!II581</f>
        <v>0</v>
      </c>
      <c r="CV581" s="3">
        <f>'data sistem'!HG581</f>
        <v>0</v>
      </c>
      <c r="CW581" s="3">
        <f>'data sistem'!IJ581</f>
        <v>0</v>
      </c>
      <c r="CX581" s="3">
        <f>'data sistem'!HH581</f>
        <v>0</v>
      </c>
      <c r="CY581" s="3">
        <f>'data sistem'!IK581</f>
        <v>0</v>
      </c>
      <c r="CZ581" s="3">
        <f>'data sistem'!HI581</f>
        <v>0</v>
      </c>
      <c r="DA581" s="3">
        <f>'data sistem'!IL581</f>
        <v>0</v>
      </c>
      <c r="DB581" s="3">
        <f>'data sistem'!HJ581</f>
        <v>0</v>
      </c>
      <c r="DC581" s="3">
        <f>'data sistem'!IM581</f>
        <v>0</v>
      </c>
      <c r="DD581" s="3">
        <f>'data sistem'!HK581</f>
        <v>0</v>
      </c>
      <c r="DE581" s="3">
        <f>'data sistem'!IN581</f>
        <v>0</v>
      </c>
      <c r="DF581" s="3">
        <f>'data sistem'!HL581</f>
        <v>0</v>
      </c>
      <c r="DG581" s="3">
        <f>'data sistem'!IO581</f>
        <v>0</v>
      </c>
      <c r="DH581" s="3">
        <f>'data sistem'!HM581</f>
        <v>0</v>
      </c>
      <c r="DI581" s="3">
        <f>'data sistem'!HM581</f>
        <v>0</v>
      </c>
      <c r="DJ581" s="3">
        <f>'data sistem'!IP581</f>
        <v>0</v>
      </c>
      <c r="DK581" s="3">
        <f>'data sistem'!IP581</f>
        <v>0</v>
      </c>
      <c r="DL581" s="3">
        <f>'data sistem'!HN581</f>
        <v>0</v>
      </c>
      <c r="DM581" s="3">
        <f>'data sistem'!IQ581</f>
        <v>0</v>
      </c>
      <c r="DN581" s="3">
        <f>'data sistem'!HO581</f>
        <v>0</v>
      </c>
      <c r="DO581" s="3">
        <f>'data sistem'!IR581</f>
        <v>0</v>
      </c>
      <c r="DP581" s="3">
        <f>'data sistem'!HP581</f>
        <v>0</v>
      </c>
      <c r="DQ581" s="3">
        <f>'data sistem'!IS581</f>
        <v>0</v>
      </c>
      <c r="DR581" s="3">
        <f>'data sistem'!HQ581</f>
        <v>0</v>
      </c>
      <c r="DS581" s="3">
        <f>'data sistem'!IT581</f>
        <v>0</v>
      </c>
      <c r="DT581" s="3">
        <f>'data sistem'!HR581</f>
        <v>0</v>
      </c>
      <c r="DU581" s="3">
        <f>'data sistem'!IU581</f>
        <v>0</v>
      </c>
      <c r="DV581" s="3">
        <f>'data sistem'!HS581</f>
        <v>0</v>
      </c>
      <c r="DW581" s="3">
        <f>'data sistem'!IV581</f>
        <v>0</v>
      </c>
      <c r="DX581" s="3">
        <f>'data sistem'!HT581</f>
        <v>0</v>
      </c>
      <c r="DY581" s="3">
        <f>'data sistem'!IW581</f>
        <v>0</v>
      </c>
      <c r="DZ581" s="3">
        <f>'data sistem'!HU581</f>
        <v>0</v>
      </c>
      <c r="EA581" s="3">
        <f>'data sistem'!IX581</f>
        <v>0</v>
      </c>
    </row>
    <row r="582" spans="1:131" x14ac:dyDescent="0.3">
      <c r="A582" s="3" t="str">
        <f t="shared" si="9"/>
        <v>051022</v>
      </c>
      <c r="B582" s="3" t="e">
        <f>VLOOKUP('data sistem'!C582,kodeprodi!$A$2:$B$11,2,FALSE)</f>
        <v>#N/A</v>
      </c>
      <c r="C582" s="3">
        <f>'data sistem'!A582</f>
        <v>0</v>
      </c>
      <c r="D582" s="3">
        <f>'data sistem'!B582</f>
        <v>0</v>
      </c>
      <c r="E582" s="3">
        <f>'data sistem'!J582</f>
        <v>0</v>
      </c>
      <c r="F582" s="3">
        <f>'data sistem'!K582</f>
        <v>0</v>
      </c>
      <c r="G582" s="3">
        <f>2020-'data sistem'!E582</f>
        <v>2020</v>
      </c>
      <c r="H582" s="3">
        <f>1</f>
        <v>1</v>
      </c>
      <c r="I582" s="3">
        <f>2</f>
        <v>2</v>
      </c>
      <c r="J582" s="3">
        <f>3</f>
        <v>3</v>
      </c>
      <c r="K582" s="3">
        <f>3</f>
        <v>3</v>
      </c>
      <c r="L582" s="3">
        <f>1</f>
        <v>1</v>
      </c>
      <c r="M582" s="3">
        <f>2</f>
        <v>2</v>
      </c>
      <c r="N582" s="3">
        <f>1</f>
        <v>1</v>
      </c>
      <c r="O582" s="3" t="str">
        <f>IF('data sistem'!W582="tidak",3,IF('data sistem'!W582="ya",IF('data sistem'!DT582="sebelum lulus",1,IF('data sistem'!DT582="setelah lulus",2,"")),""))</f>
        <v/>
      </c>
      <c r="P582" s="3" t="str">
        <f>IF('data sistem'!DU582="0-3 bulan",1,IF('data sistem'!DU582="3-6 bulan",3,IF('data sistem'!DU582="6-12 bulan",6,IF('data sistem'!DU582="lebih dari 12 bulan",12,""))))</f>
        <v/>
      </c>
      <c r="Q582" s="3" t="str">
        <f>IF('data sistem'!DV582="0-3 bulan",1,IF('data sistem'!DV582="3-6 bulan",3,IF('data sistem'!DV582="6-12 bulan",6,IF('data sistem'!DV582="lebih dari 12 bulan",12,""))))</f>
        <v/>
      </c>
      <c r="R582" s="3">
        <f>'data sistem'!EA582</f>
        <v>0</v>
      </c>
      <c r="S582" s="3">
        <f>'data sistem'!EB582</f>
        <v>0</v>
      </c>
      <c r="T582" s="3">
        <f>'data sistem'!EC582</f>
        <v>0</v>
      </c>
      <c r="U582" s="3">
        <f>'data sistem'!ED582</f>
        <v>0</v>
      </c>
      <c r="V582" s="3">
        <f>'data sistem'!EE582</f>
        <v>0</v>
      </c>
      <c r="W582" s="3">
        <f>'data sistem'!EF582</f>
        <v>0</v>
      </c>
      <c r="X582" s="3">
        <f>'data sistem'!EG582</f>
        <v>0</v>
      </c>
      <c r="Y582" s="3" t="str">
        <f>IF('data sistem'!DW582="ya",1,IF('data sistem'!DW582="tidak",0,""))</f>
        <v/>
      </c>
      <c r="Z582" s="3">
        <f>'data sistem'!EM582</f>
        <v>0</v>
      </c>
      <c r="AA582" s="3">
        <f>'data sistem'!EH582</f>
        <v>0</v>
      </c>
      <c r="AB582" s="3">
        <f>'data sistem'!EI582</f>
        <v>0</v>
      </c>
      <c r="AC582" s="3">
        <f>'data sistem'!EJ582</f>
        <v>0</v>
      </c>
      <c r="AD582" s="3">
        <f>'data sistem'!EK582</f>
        <v>0</v>
      </c>
      <c r="AE582" s="3">
        <f>'data sistem'!EL582</f>
        <v>0</v>
      </c>
      <c r="AF582" s="3">
        <f>0</f>
        <v>0</v>
      </c>
      <c r="AH582" s="3">
        <f>IF('data sistem'!FB582="lebih dari 3",4,'data sistem'!FB582)</f>
        <v>0</v>
      </c>
      <c r="AI582" s="3" t="str">
        <f>IF('data sistem'!FF582="sebelum lulus",1,IF('data sistem'!FF582="setelah lulus",2,""))</f>
        <v/>
      </c>
      <c r="AJ582" s="3" t="str">
        <f>IF('data sistem'!FG582="0-3 bulan",1,IF('data sistem'!FG582="3-6 bulan",3,IF('data sistem'!FG582="6-12 bulan",6,IF('data sistem'!FG582="lebih dari 12 bulan",12,""))))</f>
        <v/>
      </c>
      <c r="AK582" s="3" t="str">
        <f>IF('data sistem'!FH582="0-3 bulan",1,IF('data sistem'!FH582="3-6 bulan",3,IF('data sistem'!FH582="6-12 bulan",6,IF('data sistem'!FH582="lebih dari 12 bulan",12,""))))</f>
        <v/>
      </c>
      <c r="AL582" s="3">
        <f>IF('data sistem'!FC582="lebih dari 3",4,'data sistem'!FC582)</f>
        <v>0</v>
      </c>
      <c r="AM582" s="3">
        <f>IF('data sistem'!FD582="lebih dari 3",4,'data sistem'!FD582)</f>
        <v>0</v>
      </c>
      <c r="AN582" s="3" t="str">
        <f>IF(LEFT('data sistem'!U582,7)="bekerja",1,IF(LEFT('data sistem'!U582,5)="tidak",2,""))</f>
        <v/>
      </c>
      <c r="AO582" s="3">
        <f>'data sistem'!M582*1</f>
        <v>0</v>
      </c>
      <c r="AP582" s="3">
        <f>'data sistem'!R582*2</f>
        <v>0</v>
      </c>
      <c r="AQ582" s="3">
        <f>'data sistem'!P582*3</f>
        <v>0</v>
      </c>
      <c r="AR582" s="3">
        <f>'data sistem'!Q582*4</f>
        <v>0</v>
      </c>
      <c r="AS582" s="3">
        <f>0</f>
        <v>0</v>
      </c>
      <c r="AU582" s="3">
        <f>IF('data sistem'!Q582="1",4,1)</f>
        <v>1</v>
      </c>
      <c r="AW582" s="3">
        <f>IF('data sistem'!AG582="bumn",1,IF('data sistem'!AG582="non-profit",2,IF('data sistem'!AG582="swasta",3,IF('data sistem'!AG582="wiraswasta",4,5))))</f>
        <v>5</v>
      </c>
      <c r="AX582" s="3">
        <f>IF(AW582=5,'data sistem'!AG582,"")</f>
        <v>0</v>
      </c>
      <c r="AY582" s="3">
        <f>IF('data sistem'!T582=0,1,'data sistem'!T582=0)</f>
        <v>1</v>
      </c>
      <c r="BA582" s="3">
        <f>IF('data sistem'!AM582="kurang dari 1 juta",1000000,IF('data sistem'!AM582="antara 1 dan 2 juta",2000000,IF('data sistem'!AM582="lebih dari 2 juta",3000000,IF('data sistem'!AM582="lebih dari 3 juta",4000000,0))))</f>
        <v>0</v>
      </c>
      <c r="BB582" s="3">
        <f>0</f>
        <v>0</v>
      </c>
      <c r="BC582" s="3">
        <f>IF('data sistem'!BI582="kurang dari 1 juta",1000000,IF('data sistem'!BI582="antara 1 dan 2 juta",2000000,IF('data sistem'!BI582="lebih dari 2 juta",3000000,IF('data sistem'!BI582="lebih dari 3 juta",4000000,0))))</f>
        <v>0</v>
      </c>
      <c r="BD582" s="3" t="str">
        <f>IF('data sistem'!DE582&gt;0,'data sistem'!DE582,"")</f>
        <v/>
      </c>
      <c r="BE582" s="3" t="str">
        <f>IF('data sistem'!DF582="lebih tinggi",1,IF('data sistem'!DF582="sama",2,IF('data sistem'!DF582="lebih rendah",3,IF('data sistem'!DF582="tidak perlu",4,""))))</f>
        <v/>
      </c>
      <c r="BF582" s="3">
        <f>'data sistem'!DG582*1</f>
        <v>0</v>
      </c>
      <c r="BG582" s="3">
        <f>'data sistem'!DH582*2</f>
        <v>0</v>
      </c>
      <c r="BH582" s="3">
        <f>'data sistem'!DI582*3</f>
        <v>0</v>
      </c>
      <c r="BI582" s="3">
        <f>'data sistem'!DJ582*4</f>
        <v>0</v>
      </c>
      <c r="BJ582" s="3">
        <f>'data sistem'!DK582*5</f>
        <v>0</v>
      </c>
      <c r="BK582" s="3">
        <f>'data sistem'!DL582*6</f>
        <v>0</v>
      </c>
      <c r="BL582" s="3">
        <f>'data sistem'!DM582*7</f>
        <v>0</v>
      </c>
      <c r="BM582" s="3">
        <f>'data sistem'!DN582*8</f>
        <v>0</v>
      </c>
      <c r="BN582" s="3">
        <f>'data sistem'!DO582*9</f>
        <v>0</v>
      </c>
      <c r="BO582" s="3">
        <f>'data sistem'!DP582*10</f>
        <v>0</v>
      </c>
      <c r="BP582" s="3">
        <f>'data sistem'!DQ582*11</f>
        <v>0</v>
      </c>
      <c r="BQ582" s="3">
        <f>'data sistem'!DR582*12</f>
        <v>0</v>
      </c>
      <c r="BR582" s="3">
        <v>0</v>
      </c>
      <c r="BT582" s="3">
        <f>'data sistem'!GU582</f>
        <v>0</v>
      </c>
      <c r="BU582" s="3">
        <f>'data sistem'!HX582</f>
        <v>0</v>
      </c>
      <c r="BV582" s="3">
        <f>'data sistem'!GV582</f>
        <v>0</v>
      </c>
      <c r="BW582" s="3">
        <f>'data sistem'!HY582</f>
        <v>0</v>
      </c>
      <c r="BX582" s="3">
        <f>'data sistem'!GW582</f>
        <v>0</v>
      </c>
      <c r="BY582" s="3">
        <f>'data sistem'!HV582</f>
        <v>0</v>
      </c>
      <c r="BZ582" s="3">
        <f>'data sistem'!HZ582</f>
        <v>0</v>
      </c>
      <c r="CA582" s="3">
        <f>'data sistem'!IY582</f>
        <v>0</v>
      </c>
      <c r="CB582" s="3">
        <f>'data sistem'!GX582</f>
        <v>0</v>
      </c>
      <c r="CC582" s="3">
        <f>'data sistem'!IA582</f>
        <v>0</v>
      </c>
      <c r="CD582" s="3">
        <f>'data sistem'!GY582</f>
        <v>0</v>
      </c>
      <c r="CE582" s="3">
        <f>'data sistem'!IB582</f>
        <v>0</v>
      </c>
      <c r="CF582" s="3">
        <f>'data sistem'!GZ582</f>
        <v>0</v>
      </c>
      <c r="CH582" s="3">
        <f>'data sistem'!IC582</f>
        <v>0</v>
      </c>
      <c r="CJ582" s="3">
        <f>'data sistem'!HA582</f>
        <v>0</v>
      </c>
      <c r="CK582" s="3">
        <f>'data sistem'!ID582</f>
        <v>0</v>
      </c>
      <c r="CL582" s="3">
        <f>'data sistem'!HB582</f>
        <v>0</v>
      </c>
      <c r="CM582" s="3">
        <f>'data sistem'!IE582</f>
        <v>0</v>
      </c>
      <c r="CN582" s="3">
        <f>'data sistem'!HC582</f>
        <v>0</v>
      </c>
      <c r="CO582" s="3">
        <f>'data sistem'!IF582</f>
        <v>0</v>
      </c>
      <c r="CP582" s="3">
        <f>'data sistem'!HD582</f>
        <v>0</v>
      </c>
      <c r="CQ582" s="3">
        <f>'data sistem'!IG582</f>
        <v>0</v>
      </c>
      <c r="CR582" s="3">
        <f>'data sistem'!HE582</f>
        <v>0</v>
      </c>
      <c r="CS582" s="3">
        <f>'data sistem'!IH582</f>
        <v>0</v>
      </c>
      <c r="CT582" s="3">
        <f>'data sistem'!HF582</f>
        <v>0</v>
      </c>
      <c r="CU582" s="3">
        <f>'data sistem'!II582</f>
        <v>0</v>
      </c>
      <c r="CV582" s="3">
        <f>'data sistem'!HG582</f>
        <v>0</v>
      </c>
      <c r="CW582" s="3">
        <f>'data sistem'!IJ582</f>
        <v>0</v>
      </c>
      <c r="CX582" s="3">
        <f>'data sistem'!HH582</f>
        <v>0</v>
      </c>
      <c r="CY582" s="3">
        <f>'data sistem'!IK582</f>
        <v>0</v>
      </c>
      <c r="CZ582" s="3">
        <f>'data sistem'!HI582</f>
        <v>0</v>
      </c>
      <c r="DA582" s="3">
        <f>'data sistem'!IL582</f>
        <v>0</v>
      </c>
      <c r="DB582" s="3">
        <f>'data sistem'!HJ582</f>
        <v>0</v>
      </c>
      <c r="DC582" s="3">
        <f>'data sistem'!IM582</f>
        <v>0</v>
      </c>
      <c r="DD582" s="3">
        <f>'data sistem'!HK582</f>
        <v>0</v>
      </c>
      <c r="DE582" s="3">
        <f>'data sistem'!IN582</f>
        <v>0</v>
      </c>
      <c r="DF582" s="3">
        <f>'data sistem'!HL582</f>
        <v>0</v>
      </c>
      <c r="DG582" s="3">
        <f>'data sistem'!IO582</f>
        <v>0</v>
      </c>
      <c r="DH582" s="3">
        <f>'data sistem'!HM582</f>
        <v>0</v>
      </c>
      <c r="DI582" s="3">
        <f>'data sistem'!HM582</f>
        <v>0</v>
      </c>
      <c r="DJ582" s="3">
        <f>'data sistem'!IP582</f>
        <v>0</v>
      </c>
      <c r="DK582" s="3">
        <f>'data sistem'!IP582</f>
        <v>0</v>
      </c>
      <c r="DL582" s="3">
        <f>'data sistem'!HN582</f>
        <v>0</v>
      </c>
      <c r="DM582" s="3">
        <f>'data sistem'!IQ582</f>
        <v>0</v>
      </c>
      <c r="DN582" s="3">
        <f>'data sistem'!HO582</f>
        <v>0</v>
      </c>
      <c r="DO582" s="3">
        <f>'data sistem'!IR582</f>
        <v>0</v>
      </c>
      <c r="DP582" s="3">
        <f>'data sistem'!HP582</f>
        <v>0</v>
      </c>
      <c r="DQ582" s="3">
        <f>'data sistem'!IS582</f>
        <v>0</v>
      </c>
      <c r="DR582" s="3">
        <f>'data sistem'!HQ582</f>
        <v>0</v>
      </c>
      <c r="DS582" s="3">
        <f>'data sistem'!IT582</f>
        <v>0</v>
      </c>
      <c r="DT582" s="3">
        <f>'data sistem'!HR582</f>
        <v>0</v>
      </c>
      <c r="DU582" s="3">
        <f>'data sistem'!IU582</f>
        <v>0</v>
      </c>
      <c r="DV582" s="3">
        <f>'data sistem'!HS582</f>
        <v>0</v>
      </c>
      <c r="DW582" s="3">
        <f>'data sistem'!IV582</f>
        <v>0</v>
      </c>
      <c r="DX582" s="3">
        <f>'data sistem'!HT582</f>
        <v>0</v>
      </c>
      <c r="DY582" s="3">
        <f>'data sistem'!IW582</f>
        <v>0</v>
      </c>
      <c r="DZ582" s="3">
        <f>'data sistem'!HU582</f>
        <v>0</v>
      </c>
      <c r="EA582" s="3">
        <f>'data sistem'!IX582</f>
        <v>0</v>
      </c>
    </row>
    <row r="583" spans="1:131" x14ac:dyDescent="0.3">
      <c r="A583" s="3" t="str">
        <f t="shared" si="9"/>
        <v>051022</v>
      </c>
      <c r="B583" s="3" t="e">
        <f>VLOOKUP('data sistem'!C583,kodeprodi!$A$2:$B$11,2,FALSE)</f>
        <v>#N/A</v>
      </c>
      <c r="C583" s="3">
        <f>'data sistem'!A583</f>
        <v>0</v>
      </c>
      <c r="D583" s="3">
        <f>'data sistem'!B583</f>
        <v>0</v>
      </c>
      <c r="E583" s="3">
        <f>'data sistem'!J583</f>
        <v>0</v>
      </c>
      <c r="F583" s="3">
        <f>'data sistem'!K583</f>
        <v>0</v>
      </c>
      <c r="G583" s="3">
        <f>2020-'data sistem'!E583</f>
        <v>2020</v>
      </c>
      <c r="H583" s="3">
        <f>1</f>
        <v>1</v>
      </c>
      <c r="I583" s="3">
        <f>2</f>
        <v>2</v>
      </c>
      <c r="J583" s="3">
        <f>3</f>
        <v>3</v>
      </c>
      <c r="K583" s="3">
        <f>3</f>
        <v>3</v>
      </c>
      <c r="L583" s="3">
        <f>1</f>
        <v>1</v>
      </c>
      <c r="M583" s="3">
        <f>2</f>
        <v>2</v>
      </c>
      <c r="N583" s="3">
        <f>1</f>
        <v>1</v>
      </c>
      <c r="O583" s="3" t="str">
        <f>IF('data sistem'!W583="tidak",3,IF('data sistem'!W583="ya",IF('data sistem'!DT583="sebelum lulus",1,IF('data sistem'!DT583="setelah lulus",2,"")),""))</f>
        <v/>
      </c>
      <c r="P583" s="3" t="str">
        <f>IF('data sistem'!DU583="0-3 bulan",1,IF('data sistem'!DU583="3-6 bulan",3,IF('data sistem'!DU583="6-12 bulan",6,IF('data sistem'!DU583="lebih dari 12 bulan",12,""))))</f>
        <v/>
      </c>
      <c r="Q583" s="3" t="str">
        <f>IF('data sistem'!DV583="0-3 bulan",1,IF('data sistem'!DV583="3-6 bulan",3,IF('data sistem'!DV583="6-12 bulan",6,IF('data sistem'!DV583="lebih dari 12 bulan",12,""))))</f>
        <v/>
      </c>
      <c r="R583" s="3">
        <f>'data sistem'!EA583</f>
        <v>0</v>
      </c>
      <c r="S583" s="3">
        <f>'data sistem'!EB583</f>
        <v>0</v>
      </c>
      <c r="T583" s="3">
        <f>'data sistem'!EC583</f>
        <v>0</v>
      </c>
      <c r="U583" s="3">
        <f>'data sistem'!ED583</f>
        <v>0</v>
      </c>
      <c r="V583" s="3">
        <f>'data sistem'!EE583</f>
        <v>0</v>
      </c>
      <c r="W583" s="3">
        <f>'data sistem'!EF583</f>
        <v>0</v>
      </c>
      <c r="X583" s="3">
        <f>'data sistem'!EG583</f>
        <v>0</v>
      </c>
      <c r="Y583" s="3" t="str">
        <f>IF('data sistem'!DW583="ya",1,IF('data sistem'!DW583="tidak",0,""))</f>
        <v/>
      </c>
      <c r="Z583" s="3">
        <f>'data sistem'!EM583</f>
        <v>0</v>
      </c>
      <c r="AA583" s="3">
        <f>'data sistem'!EH583</f>
        <v>0</v>
      </c>
      <c r="AB583" s="3">
        <f>'data sistem'!EI583</f>
        <v>0</v>
      </c>
      <c r="AC583" s="3">
        <f>'data sistem'!EJ583</f>
        <v>0</v>
      </c>
      <c r="AD583" s="3">
        <f>'data sistem'!EK583</f>
        <v>0</v>
      </c>
      <c r="AE583" s="3">
        <f>'data sistem'!EL583</f>
        <v>0</v>
      </c>
      <c r="AF583" s="3">
        <f>0</f>
        <v>0</v>
      </c>
      <c r="AH583" s="3">
        <f>IF('data sistem'!FB583="lebih dari 3",4,'data sistem'!FB583)</f>
        <v>0</v>
      </c>
      <c r="AI583" s="3" t="str">
        <f>IF('data sistem'!FF583="sebelum lulus",1,IF('data sistem'!FF583="setelah lulus",2,""))</f>
        <v/>
      </c>
      <c r="AJ583" s="3" t="str">
        <f>IF('data sistem'!FG583="0-3 bulan",1,IF('data sistem'!FG583="3-6 bulan",3,IF('data sistem'!FG583="6-12 bulan",6,IF('data sistem'!FG583="lebih dari 12 bulan",12,""))))</f>
        <v/>
      </c>
      <c r="AK583" s="3" t="str">
        <f>IF('data sistem'!FH583="0-3 bulan",1,IF('data sistem'!FH583="3-6 bulan",3,IF('data sistem'!FH583="6-12 bulan",6,IF('data sistem'!FH583="lebih dari 12 bulan",12,""))))</f>
        <v/>
      </c>
      <c r="AL583" s="3">
        <f>IF('data sistem'!FC583="lebih dari 3",4,'data sistem'!FC583)</f>
        <v>0</v>
      </c>
      <c r="AM583" s="3">
        <f>IF('data sistem'!FD583="lebih dari 3",4,'data sistem'!FD583)</f>
        <v>0</v>
      </c>
      <c r="AN583" s="3" t="str">
        <f>IF(LEFT('data sistem'!U583,7)="bekerja",1,IF(LEFT('data sistem'!U583,5)="tidak",2,""))</f>
        <v/>
      </c>
      <c r="AO583" s="3">
        <f>'data sistem'!M583*1</f>
        <v>0</v>
      </c>
      <c r="AP583" s="3">
        <f>'data sistem'!R583*2</f>
        <v>0</v>
      </c>
      <c r="AQ583" s="3">
        <f>'data sistem'!P583*3</f>
        <v>0</v>
      </c>
      <c r="AR583" s="3">
        <f>'data sistem'!Q583*4</f>
        <v>0</v>
      </c>
      <c r="AS583" s="3">
        <f>0</f>
        <v>0</v>
      </c>
      <c r="AU583" s="3">
        <f>IF('data sistem'!Q583="1",4,1)</f>
        <v>1</v>
      </c>
      <c r="AW583" s="3">
        <f>IF('data sistem'!AG583="bumn",1,IF('data sistem'!AG583="non-profit",2,IF('data sistem'!AG583="swasta",3,IF('data sistem'!AG583="wiraswasta",4,5))))</f>
        <v>5</v>
      </c>
      <c r="AX583" s="3">
        <f>IF(AW583=5,'data sistem'!AG583,"")</f>
        <v>0</v>
      </c>
      <c r="AY583" s="3">
        <f>IF('data sistem'!T583=0,1,'data sistem'!T583=0)</f>
        <v>1</v>
      </c>
      <c r="BA583" s="3">
        <f>IF('data sistem'!AM583="kurang dari 1 juta",1000000,IF('data sistem'!AM583="antara 1 dan 2 juta",2000000,IF('data sistem'!AM583="lebih dari 2 juta",3000000,IF('data sistem'!AM583="lebih dari 3 juta",4000000,0))))</f>
        <v>0</v>
      </c>
      <c r="BB583" s="3">
        <f>0</f>
        <v>0</v>
      </c>
      <c r="BC583" s="3">
        <f>IF('data sistem'!BI583="kurang dari 1 juta",1000000,IF('data sistem'!BI583="antara 1 dan 2 juta",2000000,IF('data sistem'!BI583="lebih dari 2 juta",3000000,IF('data sistem'!BI583="lebih dari 3 juta",4000000,0))))</f>
        <v>0</v>
      </c>
      <c r="BD583" s="3" t="str">
        <f>IF('data sistem'!DE583&gt;0,'data sistem'!DE583,"")</f>
        <v/>
      </c>
      <c r="BE583" s="3" t="str">
        <f>IF('data sistem'!DF583="lebih tinggi",1,IF('data sistem'!DF583="sama",2,IF('data sistem'!DF583="lebih rendah",3,IF('data sistem'!DF583="tidak perlu",4,""))))</f>
        <v/>
      </c>
      <c r="BF583" s="3">
        <f>'data sistem'!DG583*1</f>
        <v>0</v>
      </c>
      <c r="BG583" s="3">
        <f>'data sistem'!DH583*2</f>
        <v>0</v>
      </c>
      <c r="BH583" s="3">
        <f>'data sistem'!DI583*3</f>
        <v>0</v>
      </c>
      <c r="BI583" s="3">
        <f>'data sistem'!DJ583*4</f>
        <v>0</v>
      </c>
      <c r="BJ583" s="3">
        <f>'data sistem'!DK583*5</f>
        <v>0</v>
      </c>
      <c r="BK583" s="3">
        <f>'data sistem'!DL583*6</f>
        <v>0</v>
      </c>
      <c r="BL583" s="3">
        <f>'data sistem'!DM583*7</f>
        <v>0</v>
      </c>
      <c r="BM583" s="3">
        <f>'data sistem'!DN583*8</f>
        <v>0</v>
      </c>
      <c r="BN583" s="3">
        <f>'data sistem'!DO583*9</f>
        <v>0</v>
      </c>
      <c r="BO583" s="3">
        <f>'data sistem'!DP583*10</f>
        <v>0</v>
      </c>
      <c r="BP583" s="3">
        <f>'data sistem'!DQ583*11</f>
        <v>0</v>
      </c>
      <c r="BQ583" s="3">
        <f>'data sistem'!DR583*12</f>
        <v>0</v>
      </c>
      <c r="BR583" s="3">
        <v>0</v>
      </c>
      <c r="BT583" s="3">
        <f>'data sistem'!GU583</f>
        <v>0</v>
      </c>
      <c r="BU583" s="3">
        <f>'data sistem'!HX583</f>
        <v>0</v>
      </c>
      <c r="BV583" s="3">
        <f>'data sistem'!GV583</f>
        <v>0</v>
      </c>
      <c r="BW583" s="3">
        <f>'data sistem'!HY583</f>
        <v>0</v>
      </c>
      <c r="BX583" s="3">
        <f>'data sistem'!GW583</f>
        <v>0</v>
      </c>
      <c r="BY583" s="3">
        <f>'data sistem'!HV583</f>
        <v>0</v>
      </c>
      <c r="BZ583" s="3">
        <f>'data sistem'!HZ583</f>
        <v>0</v>
      </c>
      <c r="CA583" s="3">
        <f>'data sistem'!IY583</f>
        <v>0</v>
      </c>
      <c r="CB583" s="3">
        <f>'data sistem'!GX583</f>
        <v>0</v>
      </c>
      <c r="CC583" s="3">
        <f>'data sistem'!IA583</f>
        <v>0</v>
      </c>
      <c r="CD583" s="3">
        <f>'data sistem'!GY583</f>
        <v>0</v>
      </c>
      <c r="CE583" s="3">
        <f>'data sistem'!IB583</f>
        <v>0</v>
      </c>
      <c r="CF583" s="3">
        <f>'data sistem'!GZ583</f>
        <v>0</v>
      </c>
      <c r="CH583" s="3">
        <f>'data sistem'!IC583</f>
        <v>0</v>
      </c>
      <c r="CJ583" s="3">
        <f>'data sistem'!HA583</f>
        <v>0</v>
      </c>
      <c r="CK583" s="3">
        <f>'data sistem'!ID583</f>
        <v>0</v>
      </c>
      <c r="CL583" s="3">
        <f>'data sistem'!HB583</f>
        <v>0</v>
      </c>
      <c r="CM583" s="3">
        <f>'data sistem'!IE583</f>
        <v>0</v>
      </c>
      <c r="CN583" s="3">
        <f>'data sistem'!HC583</f>
        <v>0</v>
      </c>
      <c r="CO583" s="3">
        <f>'data sistem'!IF583</f>
        <v>0</v>
      </c>
      <c r="CP583" s="3">
        <f>'data sistem'!HD583</f>
        <v>0</v>
      </c>
      <c r="CQ583" s="3">
        <f>'data sistem'!IG583</f>
        <v>0</v>
      </c>
      <c r="CR583" s="3">
        <f>'data sistem'!HE583</f>
        <v>0</v>
      </c>
      <c r="CS583" s="3">
        <f>'data sistem'!IH583</f>
        <v>0</v>
      </c>
      <c r="CT583" s="3">
        <f>'data sistem'!HF583</f>
        <v>0</v>
      </c>
      <c r="CU583" s="3">
        <f>'data sistem'!II583</f>
        <v>0</v>
      </c>
      <c r="CV583" s="3">
        <f>'data sistem'!HG583</f>
        <v>0</v>
      </c>
      <c r="CW583" s="3">
        <f>'data sistem'!IJ583</f>
        <v>0</v>
      </c>
      <c r="CX583" s="3">
        <f>'data sistem'!HH583</f>
        <v>0</v>
      </c>
      <c r="CY583" s="3">
        <f>'data sistem'!IK583</f>
        <v>0</v>
      </c>
      <c r="CZ583" s="3">
        <f>'data sistem'!HI583</f>
        <v>0</v>
      </c>
      <c r="DA583" s="3">
        <f>'data sistem'!IL583</f>
        <v>0</v>
      </c>
      <c r="DB583" s="3">
        <f>'data sistem'!HJ583</f>
        <v>0</v>
      </c>
      <c r="DC583" s="3">
        <f>'data sistem'!IM583</f>
        <v>0</v>
      </c>
      <c r="DD583" s="3">
        <f>'data sistem'!HK583</f>
        <v>0</v>
      </c>
      <c r="DE583" s="3">
        <f>'data sistem'!IN583</f>
        <v>0</v>
      </c>
      <c r="DF583" s="3">
        <f>'data sistem'!HL583</f>
        <v>0</v>
      </c>
      <c r="DG583" s="3">
        <f>'data sistem'!IO583</f>
        <v>0</v>
      </c>
      <c r="DH583" s="3">
        <f>'data sistem'!HM583</f>
        <v>0</v>
      </c>
      <c r="DI583" s="3">
        <f>'data sistem'!HM583</f>
        <v>0</v>
      </c>
      <c r="DJ583" s="3">
        <f>'data sistem'!IP583</f>
        <v>0</v>
      </c>
      <c r="DK583" s="3">
        <f>'data sistem'!IP583</f>
        <v>0</v>
      </c>
      <c r="DL583" s="3">
        <f>'data sistem'!HN583</f>
        <v>0</v>
      </c>
      <c r="DM583" s="3">
        <f>'data sistem'!IQ583</f>
        <v>0</v>
      </c>
      <c r="DN583" s="3">
        <f>'data sistem'!HO583</f>
        <v>0</v>
      </c>
      <c r="DO583" s="3">
        <f>'data sistem'!IR583</f>
        <v>0</v>
      </c>
      <c r="DP583" s="3">
        <f>'data sistem'!HP583</f>
        <v>0</v>
      </c>
      <c r="DQ583" s="3">
        <f>'data sistem'!IS583</f>
        <v>0</v>
      </c>
      <c r="DR583" s="3">
        <f>'data sistem'!HQ583</f>
        <v>0</v>
      </c>
      <c r="DS583" s="3">
        <f>'data sistem'!IT583</f>
        <v>0</v>
      </c>
      <c r="DT583" s="3">
        <f>'data sistem'!HR583</f>
        <v>0</v>
      </c>
      <c r="DU583" s="3">
        <f>'data sistem'!IU583</f>
        <v>0</v>
      </c>
      <c r="DV583" s="3">
        <f>'data sistem'!HS583</f>
        <v>0</v>
      </c>
      <c r="DW583" s="3">
        <f>'data sistem'!IV583</f>
        <v>0</v>
      </c>
      <c r="DX583" s="3">
        <f>'data sistem'!HT583</f>
        <v>0</v>
      </c>
      <c r="DY583" s="3">
        <f>'data sistem'!IW583</f>
        <v>0</v>
      </c>
      <c r="DZ583" s="3">
        <f>'data sistem'!HU583</f>
        <v>0</v>
      </c>
      <c r="EA583" s="3">
        <f>'data sistem'!IX583</f>
        <v>0</v>
      </c>
    </row>
    <row r="584" spans="1:131" x14ac:dyDescent="0.3">
      <c r="A584" s="3" t="str">
        <f t="shared" si="9"/>
        <v>051022</v>
      </c>
      <c r="B584" s="3" t="e">
        <f>VLOOKUP('data sistem'!C584,kodeprodi!$A$2:$B$11,2,FALSE)</f>
        <v>#N/A</v>
      </c>
      <c r="C584" s="3">
        <f>'data sistem'!A584</f>
        <v>0</v>
      </c>
      <c r="D584" s="3">
        <f>'data sistem'!B584</f>
        <v>0</v>
      </c>
      <c r="E584" s="3">
        <f>'data sistem'!J584</f>
        <v>0</v>
      </c>
      <c r="F584" s="3">
        <f>'data sistem'!K584</f>
        <v>0</v>
      </c>
      <c r="G584" s="3">
        <f>2020-'data sistem'!E584</f>
        <v>2020</v>
      </c>
      <c r="H584" s="3">
        <f>1</f>
        <v>1</v>
      </c>
      <c r="I584" s="3">
        <f>2</f>
        <v>2</v>
      </c>
      <c r="J584" s="3">
        <f>3</f>
        <v>3</v>
      </c>
      <c r="K584" s="3">
        <f>3</f>
        <v>3</v>
      </c>
      <c r="L584" s="3">
        <f>1</f>
        <v>1</v>
      </c>
      <c r="M584" s="3">
        <f>2</f>
        <v>2</v>
      </c>
      <c r="N584" s="3">
        <f>1</f>
        <v>1</v>
      </c>
      <c r="O584" s="3" t="str">
        <f>IF('data sistem'!W584="tidak",3,IF('data sistem'!W584="ya",IF('data sistem'!DT584="sebelum lulus",1,IF('data sistem'!DT584="setelah lulus",2,"")),""))</f>
        <v/>
      </c>
      <c r="P584" s="3" t="str">
        <f>IF('data sistem'!DU584="0-3 bulan",1,IF('data sistem'!DU584="3-6 bulan",3,IF('data sistem'!DU584="6-12 bulan",6,IF('data sistem'!DU584="lebih dari 12 bulan",12,""))))</f>
        <v/>
      </c>
      <c r="Q584" s="3" t="str">
        <f>IF('data sistem'!DV584="0-3 bulan",1,IF('data sistem'!DV584="3-6 bulan",3,IF('data sistem'!DV584="6-12 bulan",6,IF('data sistem'!DV584="lebih dari 12 bulan",12,""))))</f>
        <v/>
      </c>
      <c r="R584" s="3">
        <f>'data sistem'!EA584</f>
        <v>0</v>
      </c>
      <c r="S584" s="3">
        <f>'data sistem'!EB584</f>
        <v>0</v>
      </c>
      <c r="T584" s="3">
        <f>'data sistem'!EC584</f>
        <v>0</v>
      </c>
      <c r="U584" s="3">
        <f>'data sistem'!ED584</f>
        <v>0</v>
      </c>
      <c r="V584" s="3">
        <f>'data sistem'!EE584</f>
        <v>0</v>
      </c>
      <c r="W584" s="3">
        <f>'data sistem'!EF584</f>
        <v>0</v>
      </c>
      <c r="X584" s="3">
        <f>'data sistem'!EG584</f>
        <v>0</v>
      </c>
      <c r="Y584" s="3" t="str">
        <f>IF('data sistem'!DW584="ya",1,IF('data sistem'!DW584="tidak",0,""))</f>
        <v/>
      </c>
      <c r="Z584" s="3">
        <f>'data sistem'!EM584</f>
        <v>0</v>
      </c>
      <c r="AA584" s="3">
        <f>'data sistem'!EH584</f>
        <v>0</v>
      </c>
      <c r="AB584" s="3">
        <f>'data sistem'!EI584</f>
        <v>0</v>
      </c>
      <c r="AC584" s="3">
        <f>'data sistem'!EJ584</f>
        <v>0</v>
      </c>
      <c r="AD584" s="3">
        <f>'data sistem'!EK584</f>
        <v>0</v>
      </c>
      <c r="AE584" s="3">
        <f>'data sistem'!EL584</f>
        <v>0</v>
      </c>
      <c r="AF584" s="3">
        <f>0</f>
        <v>0</v>
      </c>
      <c r="AH584" s="3">
        <f>IF('data sistem'!FB584="lebih dari 3",4,'data sistem'!FB584)</f>
        <v>0</v>
      </c>
      <c r="AI584" s="3" t="str">
        <f>IF('data sistem'!FF584="sebelum lulus",1,IF('data sistem'!FF584="setelah lulus",2,""))</f>
        <v/>
      </c>
      <c r="AJ584" s="3" t="str">
        <f>IF('data sistem'!FG584="0-3 bulan",1,IF('data sistem'!FG584="3-6 bulan",3,IF('data sistem'!FG584="6-12 bulan",6,IF('data sistem'!FG584="lebih dari 12 bulan",12,""))))</f>
        <v/>
      </c>
      <c r="AK584" s="3" t="str">
        <f>IF('data sistem'!FH584="0-3 bulan",1,IF('data sistem'!FH584="3-6 bulan",3,IF('data sistem'!FH584="6-12 bulan",6,IF('data sistem'!FH584="lebih dari 12 bulan",12,""))))</f>
        <v/>
      </c>
      <c r="AL584" s="3">
        <f>IF('data sistem'!FC584="lebih dari 3",4,'data sistem'!FC584)</f>
        <v>0</v>
      </c>
      <c r="AM584" s="3">
        <f>IF('data sistem'!FD584="lebih dari 3",4,'data sistem'!FD584)</f>
        <v>0</v>
      </c>
      <c r="AN584" s="3" t="str">
        <f>IF(LEFT('data sistem'!U584,7)="bekerja",1,IF(LEFT('data sistem'!U584,5)="tidak",2,""))</f>
        <v/>
      </c>
      <c r="AO584" s="3">
        <f>'data sistem'!M584*1</f>
        <v>0</v>
      </c>
      <c r="AP584" s="3">
        <f>'data sistem'!R584*2</f>
        <v>0</v>
      </c>
      <c r="AQ584" s="3">
        <f>'data sistem'!P584*3</f>
        <v>0</v>
      </c>
      <c r="AR584" s="3">
        <f>'data sistem'!Q584*4</f>
        <v>0</v>
      </c>
      <c r="AS584" s="3">
        <f>0</f>
        <v>0</v>
      </c>
      <c r="AU584" s="3">
        <f>IF('data sistem'!Q584="1",4,1)</f>
        <v>1</v>
      </c>
      <c r="AW584" s="3">
        <f>IF('data sistem'!AG584="bumn",1,IF('data sistem'!AG584="non-profit",2,IF('data sistem'!AG584="swasta",3,IF('data sistem'!AG584="wiraswasta",4,5))))</f>
        <v>5</v>
      </c>
      <c r="AX584" s="3">
        <f>IF(AW584=5,'data sistem'!AG584,"")</f>
        <v>0</v>
      </c>
      <c r="AY584" s="3">
        <f>IF('data sistem'!T584=0,1,'data sistem'!T584=0)</f>
        <v>1</v>
      </c>
      <c r="BA584" s="3">
        <f>IF('data sistem'!AM584="kurang dari 1 juta",1000000,IF('data sistem'!AM584="antara 1 dan 2 juta",2000000,IF('data sistem'!AM584="lebih dari 2 juta",3000000,IF('data sistem'!AM584="lebih dari 3 juta",4000000,0))))</f>
        <v>0</v>
      </c>
      <c r="BB584" s="3">
        <f>0</f>
        <v>0</v>
      </c>
      <c r="BC584" s="3">
        <f>IF('data sistem'!BI584="kurang dari 1 juta",1000000,IF('data sistem'!BI584="antara 1 dan 2 juta",2000000,IF('data sistem'!BI584="lebih dari 2 juta",3000000,IF('data sistem'!BI584="lebih dari 3 juta",4000000,0))))</f>
        <v>0</v>
      </c>
      <c r="BD584" s="3" t="str">
        <f>IF('data sistem'!DE584&gt;0,'data sistem'!DE584,"")</f>
        <v/>
      </c>
      <c r="BE584" s="3" t="str">
        <f>IF('data sistem'!DF584="lebih tinggi",1,IF('data sistem'!DF584="sama",2,IF('data sistem'!DF584="lebih rendah",3,IF('data sistem'!DF584="tidak perlu",4,""))))</f>
        <v/>
      </c>
      <c r="BF584" s="3">
        <f>'data sistem'!DG584*1</f>
        <v>0</v>
      </c>
      <c r="BG584" s="3">
        <f>'data sistem'!DH584*2</f>
        <v>0</v>
      </c>
      <c r="BH584" s="3">
        <f>'data sistem'!DI584*3</f>
        <v>0</v>
      </c>
      <c r="BI584" s="3">
        <f>'data sistem'!DJ584*4</f>
        <v>0</v>
      </c>
      <c r="BJ584" s="3">
        <f>'data sistem'!DK584*5</f>
        <v>0</v>
      </c>
      <c r="BK584" s="3">
        <f>'data sistem'!DL584*6</f>
        <v>0</v>
      </c>
      <c r="BL584" s="3">
        <f>'data sistem'!DM584*7</f>
        <v>0</v>
      </c>
      <c r="BM584" s="3">
        <f>'data sistem'!DN584*8</f>
        <v>0</v>
      </c>
      <c r="BN584" s="3">
        <f>'data sistem'!DO584*9</f>
        <v>0</v>
      </c>
      <c r="BO584" s="3">
        <f>'data sistem'!DP584*10</f>
        <v>0</v>
      </c>
      <c r="BP584" s="3">
        <f>'data sistem'!DQ584*11</f>
        <v>0</v>
      </c>
      <c r="BQ584" s="3">
        <f>'data sistem'!DR584*12</f>
        <v>0</v>
      </c>
      <c r="BR584" s="3">
        <v>0</v>
      </c>
      <c r="BT584" s="3">
        <f>'data sistem'!GU584</f>
        <v>0</v>
      </c>
      <c r="BU584" s="3">
        <f>'data sistem'!HX584</f>
        <v>0</v>
      </c>
      <c r="BV584" s="3">
        <f>'data sistem'!GV584</f>
        <v>0</v>
      </c>
      <c r="BW584" s="3">
        <f>'data sistem'!HY584</f>
        <v>0</v>
      </c>
      <c r="BX584" s="3">
        <f>'data sistem'!GW584</f>
        <v>0</v>
      </c>
      <c r="BY584" s="3">
        <f>'data sistem'!HV584</f>
        <v>0</v>
      </c>
      <c r="BZ584" s="3">
        <f>'data sistem'!HZ584</f>
        <v>0</v>
      </c>
      <c r="CA584" s="3">
        <f>'data sistem'!IY584</f>
        <v>0</v>
      </c>
      <c r="CB584" s="3">
        <f>'data sistem'!GX584</f>
        <v>0</v>
      </c>
      <c r="CC584" s="3">
        <f>'data sistem'!IA584</f>
        <v>0</v>
      </c>
      <c r="CD584" s="3">
        <f>'data sistem'!GY584</f>
        <v>0</v>
      </c>
      <c r="CE584" s="3">
        <f>'data sistem'!IB584</f>
        <v>0</v>
      </c>
      <c r="CF584" s="3">
        <f>'data sistem'!GZ584</f>
        <v>0</v>
      </c>
      <c r="CH584" s="3">
        <f>'data sistem'!IC584</f>
        <v>0</v>
      </c>
      <c r="CJ584" s="3">
        <f>'data sistem'!HA584</f>
        <v>0</v>
      </c>
      <c r="CK584" s="3">
        <f>'data sistem'!ID584</f>
        <v>0</v>
      </c>
      <c r="CL584" s="3">
        <f>'data sistem'!HB584</f>
        <v>0</v>
      </c>
      <c r="CM584" s="3">
        <f>'data sistem'!IE584</f>
        <v>0</v>
      </c>
      <c r="CN584" s="3">
        <f>'data sistem'!HC584</f>
        <v>0</v>
      </c>
      <c r="CO584" s="3">
        <f>'data sistem'!IF584</f>
        <v>0</v>
      </c>
      <c r="CP584" s="3">
        <f>'data sistem'!HD584</f>
        <v>0</v>
      </c>
      <c r="CQ584" s="3">
        <f>'data sistem'!IG584</f>
        <v>0</v>
      </c>
      <c r="CR584" s="3">
        <f>'data sistem'!HE584</f>
        <v>0</v>
      </c>
      <c r="CS584" s="3">
        <f>'data sistem'!IH584</f>
        <v>0</v>
      </c>
      <c r="CT584" s="3">
        <f>'data sistem'!HF584</f>
        <v>0</v>
      </c>
      <c r="CU584" s="3">
        <f>'data sistem'!II584</f>
        <v>0</v>
      </c>
      <c r="CV584" s="3">
        <f>'data sistem'!HG584</f>
        <v>0</v>
      </c>
      <c r="CW584" s="3">
        <f>'data sistem'!IJ584</f>
        <v>0</v>
      </c>
      <c r="CX584" s="3">
        <f>'data sistem'!HH584</f>
        <v>0</v>
      </c>
      <c r="CY584" s="3">
        <f>'data sistem'!IK584</f>
        <v>0</v>
      </c>
      <c r="CZ584" s="3">
        <f>'data sistem'!HI584</f>
        <v>0</v>
      </c>
      <c r="DA584" s="3">
        <f>'data sistem'!IL584</f>
        <v>0</v>
      </c>
      <c r="DB584" s="3">
        <f>'data sistem'!HJ584</f>
        <v>0</v>
      </c>
      <c r="DC584" s="3">
        <f>'data sistem'!IM584</f>
        <v>0</v>
      </c>
      <c r="DD584" s="3">
        <f>'data sistem'!HK584</f>
        <v>0</v>
      </c>
      <c r="DE584" s="3">
        <f>'data sistem'!IN584</f>
        <v>0</v>
      </c>
      <c r="DF584" s="3">
        <f>'data sistem'!HL584</f>
        <v>0</v>
      </c>
      <c r="DG584" s="3">
        <f>'data sistem'!IO584</f>
        <v>0</v>
      </c>
      <c r="DH584" s="3">
        <f>'data sistem'!HM584</f>
        <v>0</v>
      </c>
      <c r="DI584" s="3">
        <f>'data sistem'!HM584</f>
        <v>0</v>
      </c>
      <c r="DJ584" s="3">
        <f>'data sistem'!IP584</f>
        <v>0</v>
      </c>
      <c r="DK584" s="3">
        <f>'data sistem'!IP584</f>
        <v>0</v>
      </c>
      <c r="DL584" s="3">
        <f>'data sistem'!HN584</f>
        <v>0</v>
      </c>
      <c r="DM584" s="3">
        <f>'data sistem'!IQ584</f>
        <v>0</v>
      </c>
      <c r="DN584" s="3">
        <f>'data sistem'!HO584</f>
        <v>0</v>
      </c>
      <c r="DO584" s="3">
        <f>'data sistem'!IR584</f>
        <v>0</v>
      </c>
      <c r="DP584" s="3">
        <f>'data sistem'!HP584</f>
        <v>0</v>
      </c>
      <c r="DQ584" s="3">
        <f>'data sistem'!IS584</f>
        <v>0</v>
      </c>
      <c r="DR584" s="3">
        <f>'data sistem'!HQ584</f>
        <v>0</v>
      </c>
      <c r="DS584" s="3">
        <f>'data sistem'!IT584</f>
        <v>0</v>
      </c>
      <c r="DT584" s="3">
        <f>'data sistem'!HR584</f>
        <v>0</v>
      </c>
      <c r="DU584" s="3">
        <f>'data sistem'!IU584</f>
        <v>0</v>
      </c>
      <c r="DV584" s="3">
        <f>'data sistem'!HS584</f>
        <v>0</v>
      </c>
      <c r="DW584" s="3">
        <f>'data sistem'!IV584</f>
        <v>0</v>
      </c>
      <c r="DX584" s="3">
        <f>'data sistem'!HT584</f>
        <v>0</v>
      </c>
      <c r="DY584" s="3">
        <f>'data sistem'!IW584</f>
        <v>0</v>
      </c>
      <c r="DZ584" s="3">
        <f>'data sistem'!HU584</f>
        <v>0</v>
      </c>
      <c r="EA584" s="3">
        <f>'data sistem'!IX584</f>
        <v>0</v>
      </c>
    </row>
    <row r="585" spans="1:131" x14ac:dyDescent="0.3">
      <c r="A585" s="3" t="str">
        <f t="shared" si="9"/>
        <v>051022</v>
      </c>
      <c r="B585" s="3" t="e">
        <f>VLOOKUP('data sistem'!C585,kodeprodi!$A$2:$B$11,2,FALSE)</f>
        <v>#N/A</v>
      </c>
      <c r="C585" s="3">
        <f>'data sistem'!A585</f>
        <v>0</v>
      </c>
      <c r="D585" s="3">
        <f>'data sistem'!B585</f>
        <v>0</v>
      </c>
      <c r="E585" s="3">
        <f>'data sistem'!J585</f>
        <v>0</v>
      </c>
      <c r="F585" s="3">
        <f>'data sistem'!K585</f>
        <v>0</v>
      </c>
      <c r="G585" s="3">
        <f>2020-'data sistem'!E585</f>
        <v>2020</v>
      </c>
      <c r="H585" s="3">
        <f>1</f>
        <v>1</v>
      </c>
      <c r="I585" s="3">
        <f>2</f>
        <v>2</v>
      </c>
      <c r="J585" s="3">
        <f>3</f>
        <v>3</v>
      </c>
      <c r="K585" s="3">
        <f>3</f>
        <v>3</v>
      </c>
      <c r="L585" s="3">
        <f>1</f>
        <v>1</v>
      </c>
      <c r="M585" s="3">
        <f>2</f>
        <v>2</v>
      </c>
      <c r="N585" s="3">
        <f>1</f>
        <v>1</v>
      </c>
      <c r="O585" s="3" t="str">
        <f>IF('data sistem'!W585="tidak",3,IF('data sistem'!W585="ya",IF('data sistem'!DT585="sebelum lulus",1,IF('data sistem'!DT585="setelah lulus",2,"")),""))</f>
        <v/>
      </c>
      <c r="P585" s="3" t="str">
        <f>IF('data sistem'!DU585="0-3 bulan",1,IF('data sistem'!DU585="3-6 bulan",3,IF('data sistem'!DU585="6-12 bulan",6,IF('data sistem'!DU585="lebih dari 12 bulan",12,""))))</f>
        <v/>
      </c>
      <c r="Q585" s="3" t="str">
        <f>IF('data sistem'!DV585="0-3 bulan",1,IF('data sistem'!DV585="3-6 bulan",3,IF('data sistem'!DV585="6-12 bulan",6,IF('data sistem'!DV585="lebih dari 12 bulan",12,""))))</f>
        <v/>
      </c>
      <c r="R585" s="3">
        <f>'data sistem'!EA585</f>
        <v>0</v>
      </c>
      <c r="S585" s="3">
        <f>'data sistem'!EB585</f>
        <v>0</v>
      </c>
      <c r="T585" s="3">
        <f>'data sistem'!EC585</f>
        <v>0</v>
      </c>
      <c r="U585" s="3">
        <f>'data sistem'!ED585</f>
        <v>0</v>
      </c>
      <c r="V585" s="3">
        <f>'data sistem'!EE585</f>
        <v>0</v>
      </c>
      <c r="W585" s="3">
        <f>'data sistem'!EF585</f>
        <v>0</v>
      </c>
      <c r="X585" s="3">
        <f>'data sistem'!EG585</f>
        <v>0</v>
      </c>
      <c r="Y585" s="3" t="str">
        <f>IF('data sistem'!DW585="ya",1,IF('data sistem'!DW585="tidak",0,""))</f>
        <v/>
      </c>
      <c r="Z585" s="3">
        <f>'data sistem'!EM585</f>
        <v>0</v>
      </c>
      <c r="AA585" s="3">
        <f>'data sistem'!EH585</f>
        <v>0</v>
      </c>
      <c r="AB585" s="3">
        <f>'data sistem'!EI585</f>
        <v>0</v>
      </c>
      <c r="AC585" s="3">
        <f>'data sistem'!EJ585</f>
        <v>0</v>
      </c>
      <c r="AD585" s="3">
        <f>'data sistem'!EK585</f>
        <v>0</v>
      </c>
      <c r="AE585" s="3">
        <f>'data sistem'!EL585</f>
        <v>0</v>
      </c>
      <c r="AF585" s="3">
        <f>0</f>
        <v>0</v>
      </c>
      <c r="AH585" s="3">
        <f>IF('data sistem'!FB585="lebih dari 3",4,'data sistem'!FB585)</f>
        <v>0</v>
      </c>
      <c r="AI585" s="3" t="str">
        <f>IF('data sistem'!FF585="sebelum lulus",1,IF('data sistem'!FF585="setelah lulus",2,""))</f>
        <v/>
      </c>
      <c r="AJ585" s="3" t="str">
        <f>IF('data sistem'!FG585="0-3 bulan",1,IF('data sistem'!FG585="3-6 bulan",3,IF('data sistem'!FG585="6-12 bulan",6,IF('data sistem'!FG585="lebih dari 12 bulan",12,""))))</f>
        <v/>
      </c>
      <c r="AK585" s="3" t="str">
        <f>IF('data sistem'!FH585="0-3 bulan",1,IF('data sistem'!FH585="3-6 bulan",3,IF('data sistem'!FH585="6-12 bulan",6,IF('data sistem'!FH585="lebih dari 12 bulan",12,""))))</f>
        <v/>
      </c>
      <c r="AL585" s="3">
        <f>IF('data sistem'!FC585="lebih dari 3",4,'data sistem'!FC585)</f>
        <v>0</v>
      </c>
      <c r="AM585" s="3">
        <f>IF('data sistem'!FD585="lebih dari 3",4,'data sistem'!FD585)</f>
        <v>0</v>
      </c>
      <c r="AN585" s="3" t="str">
        <f>IF(LEFT('data sistem'!U585,7)="bekerja",1,IF(LEFT('data sistem'!U585,5)="tidak",2,""))</f>
        <v/>
      </c>
      <c r="AO585" s="3">
        <f>'data sistem'!M585*1</f>
        <v>0</v>
      </c>
      <c r="AP585" s="3">
        <f>'data sistem'!R585*2</f>
        <v>0</v>
      </c>
      <c r="AQ585" s="3">
        <f>'data sistem'!P585*3</f>
        <v>0</v>
      </c>
      <c r="AR585" s="3">
        <f>'data sistem'!Q585*4</f>
        <v>0</v>
      </c>
      <c r="AS585" s="3">
        <f>0</f>
        <v>0</v>
      </c>
      <c r="AU585" s="3">
        <f>IF('data sistem'!Q585="1",4,1)</f>
        <v>1</v>
      </c>
      <c r="AW585" s="3">
        <f>IF('data sistem'!AG585="bumn",1,IF('data sistem'!AG585="non-profit",2,IF('data sistem'!AG585="swasta",3,IF('data sistem'!AG585="wiraswasta",4,5))))</f>
        <v>5</v>
      </c>
      <c r="AX585" s="3">
        <f>IF(AW585=5,'data sistem'!AG585,"")</f>
        <v>0</v>
      </c>
      <c r="AY585" s="3">
        <f>IF('data sistem'!T585=0,1,'data sistem'!T585=0)</f>
        <v>1</v>
      </c>
      <c r="BA585" s="3">
        <f>IF('data sistem'!AM585="kurang dari 1 juta",1000000,IF('data sistem'!AM585="antara 1 dan 2 juta",2000000,IF('data sistem'!AM585="lebih dari 2 juta",3000000,IF('data sistem'!AM585="lebih dari 3 juta",4000000,0))))</f>
        <v>0</v>
      </c>
      <c r="BB585" s="3">
        <f>0</f>
        <v>0</v>
      </c>
      <c r="BC585" s="3">
        <f>IF('data sistem'!BI585="kurang dari 1 juta",1000000,IF('data sistem'!BI585="antara 1 dan 2 juta",2000000,IF('data sistem'!BI585="lebih dari 2 juta",3000000,IF('data sistem'!BI585="lebih dari 3 juta",4000000,0))))</f>
        <v>0</v>
      </c>
      <c r="BD585" s="3" t="str">
        <f>IF('data sistem'!DE585&gt;0,'data sistem'!DE585,"")</f>
        <v/>
      </c>
      <c r="BE585" s="3" t="str">
        <f>IF('data sistem'!DF585="lebih tinggi",1,IF('data sistem'!DF585="sama",2,IF('data sistem'!DF585="lebih rendah",3,IF('data sistem'!DF585="tidak perlu",4,""))))</f>
        <v/>
      </c>
      <c r="BF585" s="3">
        <f>'data sistem'!DG585*1</f>
        <v>0</v>
      </c>
      <c r="BG585" s="3">
        <f>'data sistem'!DH585*2</f>
        <v>0</v>
      </c>
      <c r="BH585" s="3">
        <f>'data sistem'!DI585*3</f>
        <v>0</v>
      </c>
      <c r="BI585" s="3">
        <f>'data sistem'!DJ585*4</f>
        <v>0</v>
      </c>
      <c r="BJ585" s="3">
        <f>'data sistem'!DK585*5</f>
        <v>0</v>
      </c>
      <c r="BK585" s="3">
        <f>'data sistem'!DL585*6</f>
        <v>0</v>
      </c>
      <c r="BL585" s="3">
        <f>'data sistem'!DM585*7</f>
        <v>0</v>
      </c>
      <c r="BM585" s="3">
        <f>'data sistem'!DN585*8</f>
        <v>0</v>
      </c>
      <c r="BN585" s="3">
        <f>'data sistem'!DO585*9</f>
        <v>0</v>
      </c>
      <c r="BO585" s="3">
        <f>'data sistem'!DP585*10</f>
        <v>0</v>
      </c>
      <c r="BP585" s="3">
        <f>'data sistem'!DQ585*11</f>
        <v>0</v>
      </c>
      <c r="BQ585" s="3">
        <f>'data sistem'!DR585*12</f>
        <v>0</v>
      </c>
      <c r="BR585" s="3">
        <v>0</v>
      </c>
      <c r="BT585" s="3">
        <f>'data sistem'!GU585</f>
        <v>0</v>
      </c>
      <c r="BU585" s="3">
        <f>'data sistem'!HX585</f>
        <v>0</v>
      </c>
      <c r="BV585" s="3">
        <f>'data sistem'!GV585</f>
        <v>0</v>
      </c>
      <c r="BW585" s="3">
        <f>'data sistem'!HY585</f>
        <v>0</v>
      </c>
      <c r="BX585" s="3">
        <f>'data sistem'!GW585</f>
        <v>0</v>
      </c>
      <c r="BY585" s="3">
        <f>'data sistem'!HV585</f>
        <v>0</v>
      </c>
      <c r="BZ585" s="3">
        <f>'data sistem'!HZ585</f>
        <v>0</v>
      </c>
      <c r="CA585" s="3">
        <f>'data sistem'!IY585</f>
        <v>0</v>
      </c>
      <c r="CB585" s="3">
        <f>'data sistem'!GX585</f>
        <v>0</v>
      </c>
      <c r="CC585" s="3">
        <f>'data sistem'!IA585</f>
        <v>0</v>
      </c>
      <c r="CD585" s="3">
        <f>'data sistem'!GY585</f>
        <v>0</v>
      </c>
      <c r="CE585" s="3">
        <f>'data sistem'!IB585</f>
        <v>0</v>
      </c>
      <c r="CF585" s="3">
        <f>'data sistem'!GZ585</f>
        <v>0</v>
      </c>
      <c r="CH585" s="3">
        <f>'data sistem'!IC585</f>
        <v>0</v>
      </c>
      <c r="CJ585" s="3">
        <f>'data sistem'!HA585</f>
        <v>0</v>
      </c>
      <c r="CK585" s="3">
        <f>'data sistem'!ID585</f>
        <v>0</v>
      </c>
      <c r="CL585" s="3">
        <f>'data sistem'!HB585</f>
        <v>0</v>
      </c>
      <c r="CM585" s="3">
        <f>'data sistem'!IE585</f>
        <v>0</v>
      </c>
      <c r="CN585" s="3">
        <f>'data sistem'!HC585</f>
        <v>0</v>
      </c>
      <c r="CO585" s="3">
        <f>'data sistem'!IF585</f>
        <v>0</v>
      </c>
      <c r="CP585" s="3">
        <f>'data sistem'!HD585</f>
        <v>0</v>
      </c>
      <c r="CQ585" s="3">
        <f>'data sistem'!IG585</f>
        <v>0</v>
      </c>
      <c r="CR585" s="3">
        <f>'data sistem'!HE585</f>
        <v>0</v>
      </c>
      <c r="CS585" s="3">
        <f>'data sistem'!IH585</f>
        <v>0</v>
      </c>
      <c r="CT585" s="3">
        <f>'data sistem'!HF585</f>
        <v>0</v>
      </c>
      <c r="CU585" s="3">
        <f>'data sistem'!II585</f>
        <v>0</v>
      </c>
      <c r="CV585" s="3">
        <f>'data sistem'!HG585</f>
        <v>0</v>
      </c>
      <c r="CW585" s="3">
        <f>'data sistem'!IJ585</f>
        <v>0</v>
      </c>
      <c r="CX585" s="3">
        <f>'data sistem'!HH585</f>
        <v>0</v>
      </c>
      <c r="CY585" s="3">
        <f>'data sistem'!IK585</f>
        <v>0</v>
      </c>
      <c r="CZ585" s="3">
        <f>'data sistem'!HI585</f>
        <v>0</v>
      </c>
      <c r="DA585" s="3">
        <f>'data sistem'!IL585</f>
        <v>0</v>
      </c>
      <c r="DB585" s="3">
        <f>'data sistem'!HJ585</f>
        <v>0</v>
      </c>
      <c r="DC585" s="3">
        <f>'data sistem'!IM585</f>
        <v>0</v>
      </c>
      <c r="DD585" s="3">
        <f>'data sistem'!HK585</f>
        <v>0</v>
      </c>
      <c r="DE585" s="3">
        <f>'data sistem'!IN585</f>
        <v>0</v>
      </c>
      <c r="DF585" s="3">
        <f>'data sistem'!HL585</f>
        <v>0</v>
      </c>
      <c r="DG585" s="3">
        <f>'data sistem'!IO585</f>
        <v>0</v>
      </c>
      <c r="DH585" s="3">
        <f>'data sistem'!HM585</f>
        <v>0</v>
      </c>
      <c r="DI585" s="3">
        <f>'data sistem'!HM585</f>
        <v>0</v>
      </c>
      <c r="DJ585" s="3">
        <f>'data sistem'!IP585</f>
        <v>0</v>
      </c>
      <c r="DK585" s="3">
        <f>'data sistem'!IP585</f>
        <v>0</v>
      </c>
      <c r="DL585" s="3">
        <f>'data sistem'!HN585</f>
        <v>0</v>
      </c>
      <c r="DM585" s="3">
        <f>'data sistem'!IQ585</f>
        <v>0</v>
      </c>
      <c r="DN585" s="3">
        <f>'data sistem'!HO585</f>
        <v>0</v>
      </c>
      <c r="DO585" s="3">
        <f>'data sistem'!IR585</f>
        <v>0</v>
      </c>
      <c r="DP585" s="3">
        <f>'data sistem'!HP585</f>
        <v>0</v>
      </c>
      <c r="DQ585" s="3">
        <f>'data sistem'!IS585</f>
        <v>0</v>
      </c>
      <c r="DR585" s="3">
        <f>'data sistem'!HQ585</f>
        <v>0</v>
      </c>
      <c r="DS585" s="3">
        <f>'data sistem'!IT585</f>
        <v>0</v>
      </c>
      <c r="DT585" s="3">
        <f>'data sistem'!HR585</f>
        <v>0</v>
      </c>
      <c r="DU585" s="3">
        <f>'data sistem'!IU585</f>
        <v>0</v>
      </c>
      <c r="DV585" s="3">
        <f>'data sistem'!HS585</f>
        <v>0</v>
      </c>
      <c r="DW585" s="3">
        <f>'data sistem'!IV585</f>
        <v>0</v>
      </c>
      <c r="DX585" s="3">
        <f>'data sistem'!HT585</f>
        <v>0</v>
      </c>
      <c r="DY585" s="3">
        <f>'data sistem'!IW585</f>
        <v>0</v>
      </c>
      <c r="DZ585" s="3">
        <f>'data sistem'!HU585</f>
        <v>0</v>
      </c>
      <c r="EA585" s="3">
        <f>'data sistem'!IX585</f>
        <v>0</v>
      </c>
    </row>
    <row r="586" spans="1:131" x14ac:dyDescent="0.3">
      <c r="A586" s="3" t="str">
        <f t="shared" si="9"/>
        <v>051022</v>
      </c>
      <c r="B586" s="3" t="e">
        <f>VLOOKUP('data sistem'!C586,kodeprodi!$A$2:$B$11,2,FALSE)</f>
        <v>#N/A</v>
      </c>
      <c r="C586" s="3">
        <f>'data sistem'!A586</f>
        <v>0</v>
      </c>
      <c r="D586" s="3">
        <f>'data sistem'!B586</f>
        <v>0</v>
      </c>
      <c r="E586" s="3">
        <f>'data sistem'!J586</f>
        <v>0</v>
      </c>
      <c r="F586" s="3">
        <f>'data sistem'!K586</f>
        <v>0</v>
      </c>
      <c r="G586" s="3">
        <f>2020-'data sistem'!E586</f>
        <v>2020</v>
      </c>
      <c r="H586" s="3">
        <f>1</f>
        <v>1</v>
      </c>
      <c r="I586" s="3">
        <f>2</f>
        <v>2</v>
      </c>
      <c r="J586" s="3">
        <f>3</f>
        <v>3</v>
      </c>
      <c r="K586" s="3">
        <f>3</f>
        <v>3</v>
      </c>
      <c r="L586" s="3">
        <f>1</f>
        <v>1</v>
      </c>
      <c r="M586" s="3">
        <f>2</f>
        <v>2</v>
      </c>
      <c r="N586" s="3">
        <f>1</f>
        <v>1</v>
      </c>
      <c r="O586" s="3" t="str">
        <f>IF('data sistem'!W586="tidak",3,IF('data sistem'!W586="ya",IF('data sistem'!DT586="sebelum lulus",1,IF('data sistem'!DT586="setelah lulus",2,"")),""))</f>
        <v/>
      </c>
      <c r="P586" s="3" t="str">
        <f>IF('data sistem'!DU586="0-3 bulan",1,IF('data sistem'!DU586="3-6 bulan",3,IF('data sistem'!DU586="6-12 bulan",6,IF('data sistem'!DU586="lebih dari 12 bulan",12,""))))</f>
        <v/>
      </c>
      <c r="Q586" s="3" t="str">
        <f>IF('data sistem'!DV586="0-3 bulan",1,IF('data sistem'!DV586="3-6 bulan",3,IF('data sistem'!DV586="6-12 bulan",6,IF('data sistem'!DV586="lebih dari 12 bulan",12,""))))</f>
        <v/>
      </c>
      <c r="R586" s="3">
        <f>'data sistem'!EA586</f>
        <v>0</v>
      </c>
      <c r="S586" s="3">
        <f>'data sistem'!EB586</f>
        <v>0</v>
      </c>
      <c r="T586" s="3">
        <f>'data sistem'!EC586</f>
        <v>0</v>
      </c>
      <c r="U586" s="3">
        <f>'data sistem'!ED586</f>
        <v>0</v>
      </c>
      <c r="V586" s="3">
        <f>'data sistem'!EE586</f>
        <v>0</v>
      </c>
      <c r="W586" s="3">
        <f>'data sistem'!EF586</f>
        <v>0</v>
      </c>
      <c r="X586" s="3">
        <f>'data sistem'!EG586</f>
        <v>0</v>
      </c>
      <c r="Y586" s="3" t="str">
        <f>IF('data sistem'!DW586="ya",1,IF('data sistem'!DW586="tidak",0,""))</f>
        <v/>
      </c>
      <c r="Z586" s="3">
        <f>'data sistem'!EM586</f>
        <v>0</v>
      </c>
      <c r="AA586" s="3">
        <f>'data sistem'!EH586</f>
        <v>0</v>
      </c>
      <c r="AB586" s="3">
        <f>'data sistem'!EI586</f>
        <v>0</v>
      </c>
      <c r="AC586" s="3">
        <f>'data sistem'!EJ586</f>
        <v>0</v>
      </c>
      <c r="AD586" s="3">
        <f>'data sistem'!EK586</f>
        <v>0</v>
      </c>
      <c r="AE586" s="3">
        <f>'data sistem'!EL586</f>
        <v>0</v>
      </c>
      <c r="AF586" s="3">
        <f>0</f>
        <v>0</v>
      </c>
      <c r="AH586" s="3">
        <f>IF('data sistem'!FB586="lebih dari 3",4,'data sistem'!FB586)</f>
        <v>0</v>
      </c>
      <c r="AI586" s="3" t="str">
        <f>IF('data sistem'!FF586="sebelum lulus",1,IF('data sistem'!FF586="setelah lulus",2,""))</f>
        <v/>
      </c>
      <c r="AJ586" s="3" t="str">
        <f>IF('data sistem'!FG586="0-3 bulan",1,IF('data sistem'!FG586="3-6 bulan",3,IF('data sistem'!FG586="6-12 bulan",6,IF('data sistem'!FG586="lebih dari 12 bulan",12,""))))</f>
        <v/>
      </c>
      <c r="AK586" s="3" t="str">
        <f>IF('data sistem'!FH586="0-3 bulan",1,IF('data sistem'!FH586="3-6 bulan",3,IF('data sistem'!FH586="6-12 bulan",6,IF('data sistem'!FH586="lebih dari 12 bulan",12,""))))</f>
        <v/>
      </c>
      <c r="AL586" s="3">
        <f>IF('data sistem'!FC586="lebih dari 3",4,'data sistem'!FC586)</f>
        <v>0</v>
      </c>
      <c r="AM586" s="3">
        <f>IF('data sistem'!FD586="lebih dari 3",4,'data sistem'!FD586)</f>
        <v>0</v>
      </c>
      <c r="AN586" s="3" t="str">
        <f>IF(LEFT('data sistem'!U586,7)="bekerja",1,IF(LEFT('data sistem'!U586,5)="tidak",2,""))</f>
        <v/>
      </c>
      <c r="AO586" s="3">
        <f>'data sistem'!M586*1</f>
        <v>0</v>
      </c>
      <c r="AP586" s="3">
        <f>'data sistem'!R586*2</f>
        <v>0</v>
      </c>
      <c r="AQ586" s="3">
        <f>'data sistem'!P586*3</f>
        <v>0</v>
      </c>
      <c r="AR586" s="3">
        <f>'data sistem'!Q586*4</f>
        <v>0</v>
      </c>
      <c r="AS586" s="3">
        <f>0</f>
        <v>0</v>
      </c>
      <c r="AU586" s="3">
        <f>IF('data sistem'!Q586="1",4,1)</f>
        <v>1</v>
      </c>
      <c r="AW586" s="3">
        <f>IF('data sistem'!AG586="bumn",1,IF('data sistem'!AG586="non-profit",2,IF('data sistem'!AG586="swasta",3,IF('data sistem'!AG586="wiraswasta",4,5))))</f>
        <v>5</v>
      </c>
      <c r="AX586" s="3">
        <f>IF(AW586=5,'data sistem'!AG586,"")</f>
        <v>0</v>
      </c>
      <c r="AY586" s="3">
        <f>IF('data sistem'!T586=0,1,'data sistem'!T586=0)</f>
        <v>1</v>
      </c>
      <c r="BA586" s="3">
        <f>IF('data sistem'!AM586="kurang dari 1 juta",1000000,IF('data sistem'!AM586="antara 1 dan 2 juta",2000000,IF('data sistem'!AM586="lebih dari 2 juta",3000000,IF('data sistem'!AM586="lebih dari 3 juta",4000000,0))))</f>
        <v>0</v>
      </c>
      <c r="BB586" s="3">
        <f>0</f>
        <v>0</v>
      </c>
      <c r="BC586" s="3">
        <f>IF('data sistem'!BI586="kurang dari 1 juta",1000000,IF('data sistem'!BI586="antara 1 dan 2 juta",2000000,IF('data sistem'!BI586="lebih dari 2 juta",3000000,IF('data sistem'!BI586="lebih dari 3 juta",4000000,0))))</f>
        <v>0</v>
      </c>
      <c r="BD586" s="3" t="str">
        <f>IF('data sistem'!DE586&gt;0,'data sistem'!DE586,"")</f>
        <v/>
      </c>
      <c r="BE586" s="3" t="str">
        <f>IF('data sistem'!DF586="lebih tinggi",1,IF('data sistem'!DF586="sama",2,IF('data sistem'!DF586="lebih rendah",3,IF('data sistem'!DF586="tidak perlu",4,""))))</f>
        <v/>
      </c>
      <c r="BF586" s="3">
        <f>'data sistem'!DG586*1</f>
        <v>0</v>
      </c>
      <c r="BG586" s="3">
        <f>'data sistem'!DH586*2</f>
        <v>0</v>
      </c>
      <c r="BH586" s="3">
        <f>'data sistem'!DI586*3</f>
        <v>0</v>
      </c>
      <c r="BI586" s="3">
        <f>'data sistem'!DJ586*4</f>
        <v>0</v>
      </c>
      <c r="BJ586" s="3">
        <f>'data sistem'!DK586*5</f>
        <v>0</v>
      </c>
      <c r="BK586" s="3">
        <f>'data sistem'!DL586*6</f>
        <v>0</v>
      </c>
      <c r="BL586" s="3">
        <f>'data sistem'!DM586*7</f>
        <v>0</v>
      </c>
      <c r="BM586" s="3">
        <f>'data sistem'!DN586*8</f>
        <v>0</v>
      </c>
      <c r="BN586" s="3">
        <f>'data sistem'!DO586*9</f>
        <v>0</v>
      </c>
      <c r="BO586" s="3">
        <f>'data sistem'!DP586*10</f>
        <v>0</v>
      </c>
      <c r="BP586" s="3">
        <f>'data sistem'!DQ586*11</f>
        <v>0</v>
      </c>
      <c r="BQ586" s="3">
        <f>'data sistem'!DR586*12</f>
        <v>0</v>
      </c>
      <c r="BR586" s="3">
        <v>0</v>
      </c>
      <c r="BT586" s="3">
        <f>'data sistem'!GU586</f>
        <v>0</v>
      </c>
      <c r="BU586" s="3">
        <f>'data sistem'!HX586</f>
        <v>0</v>
      </c>
      <c r="BV586" s="3">
        <f>'data sistem'!GV586</f>
        <v>0</v>
      </c>
      <c r="BW586" s="3">
        <f>'data sistem'!HY586</f>
        <v>0</v>
      </c>
      <c r="BX586" s="3">
        <f>'data sistem'!GW586</f>
        <v>0</v>
      </c>
      <c r="BY586" s="3">
        <f>'data sistem'!HV586</f>
        <v>0</v>
      </c>
      <c r="BZ586" s="3">
        <f>'data sistem'!HZ586</f>
        <v>0</v>
      </c>
      <c r="CA586" s="3">
        <f>'data sistem'!IY586</f>
        <v>0</v>
      </c>
      <c r="CB586" s="3">
        <f>'data sistem'!GX586</f>
        <v>0</v>
      </c>
      <c r="CC586" s="3">
        <f>'data sistem'!IA586</f>
        <v>0</v>
      </c>
      <c r="CD586" s="3">
        <f>'data sistem'!GY586</f>
        <v>0</v>
      </c>
      <c r="CE586" s="3">
        <f>'data sistem'!IB586</f>
        <v>0</v>
      </c>
      <c r="CF586" s="3">
        <f>'data sistem'!GZ586</f>
        <v>0</v>
      </c>
      <c r="CH586" s="3">
        <f>'data sistem'!IC586</f>
        <v>0</v>
      </c>
      <c r="CJ586" s="3">
        <f>'data sistem'!HA586</f>
        <v>0</v>
      </c>
      <c r="CK586" s="3">
        <f>'data sistem'!ID586</f>
        <v>0</v>
      </c>
      <c r="CL586" s="3">
        <f>'data sistem'!HB586</f>
        <v>0</v>
      </c>
      <c r="CM586" s="3">
        <f>'data sistem'!IE586</f>
        <v>0</v>
      </c>
      <c r="CN586" s="3">
        <f>'data sistem'!HC586</f>
        <v>0</v>
      </c>
      <c r="CO586" s="3">
        <f>'data sistem'!IF586</f>
        <v>0</v>
      </c>
      <c r="CP586" s="3">
        <f>'data sistem'!HD586</f>
        <v>0</v>
      </c>
      <c r="CQ586" s="3">
        <f>'data sistem'!IG586</f>
        <v>0</v>
      </c>
      <c r="CR586" s="3">
        <f>'data sistem'!HE586</f>
        <v>0</v>
      </c>
      <c r="CS586" s="3">
        <f>'data sistem'!IH586</f>
        <v>0</v>
      </c>
      <c r="CT586" s="3">
        <f>'data sistem'!HF586</f>
        <v>0</v>
      </c>
      <c r="CU586" s="3">
        <f>'data sistem'!II586</f>
        <v>0</v>
      </c>
      <c r="CV586" s="3">
        <f>'data sistem'!HG586</f>
        <v>0</v>
      </c>
      <c r="CW586" s="3">
        <f>'data sistem'!IJ586</f>
        <v>0</v>
      </c>
      <c r="CX586" s="3">
        <f>'data sistem'!HH586</f>
        <v>0</v>
      </c>
      <c r="CY586" s="3">
        <f>'data sistem'!IK586</f>
        <v>0</v>
      </c>
      <c r="CZ586" s="3">
        <f>'data sistem'!HI586</f>
        <v>0</v>
      </c>
      <c r="DA586" s="3">
        <f>'data sistem'!IL586</f>
        <v>0</v>
      </c>
      <c r="DB586" s="3">
        <f>'data sistem'!HJ586</f>
        <v>0</v>
      </c>
      <c r="DC586" s="3">
        <f>'data sistem'!IM586</f>
        <v>0</v>
      </c>
      <c r="DD586" s="3">
        <f>'data sistem'!HK586</f>
        <v>0</v>
      </c>
      <c r="DE586" s="3">
        <f>'data sistem'!IN586</f>
        <v>0</v>
      </c>
      <c r="DF586" s="3">
        <f>'data sistem'!HL586</f>
        <v>0</v>
      </c>
      <c r="DG586" s="3">
        <f>'data sistem'!IO586</f>
        <v>0</v>
      </c>
      <c r="DH586" s="3">
        <f>'data sistem'!HM586</f>
        <v>0</v>
      </c>
      <c r="DI586" s="3">
        <f>'data sistem'!HM586</f>
        <v>0</v>
      </c>
      <c r="DJ586" s="3">
        <f>'data sistem'!IP586</f>
        <v>0</v>
      </c>
      <c r="DK586" s="3">
        <f>'data sistem'!IP586</f>
        <v>0</v>
      </c>
      <c r="DL586" s="3">
        <f>'data sistem'!HN586</f>
        <v>0</v>
      </c>
      <c r="DM586" s="3">
        <f>'data sistem'!IQ586</f>
        <v>0</v>
      </c>
      <c r="DN586" s="3">
        <f>'data sistem'!HO586</f>
        <v>0</v>
      </c>
      <c r="DO586" s="3">
        <f>'data sistem'!IR586</f>
        <v>0</v>
      </c>
      <c r="DP586" s="3">
        <f>'data sistem'!HP586</f>
        <v>0</v>
      </c>
      <c r="DQ586" s="3">
        <f>'data sistem'!IS586</f>
        <v>0</v>
      </c>
      <c r="DR586" s="3">
        <f>'data sistem'!HQ586</f>
        <v>0</v>
      </c>
      <c r="DS586" s="3">
        <f>'data sistem'!IT586</f>
        <v>0</v>
      </c>
      <c r="DT586" s="3">
        <f>'data sistem'!HR586</f>
        <v>0</v>
      </c>
      <c r="DU586" s="3">
        <f>'data sistem'!IU586</f>
        <v>0</v>
      </c>
      <c r="DV586" s="3">
        <f>'data sistem'!HS586</f>
        <v>0</v>
      </c>
      <c r="DW586" s="3">
        <f>'data sistem'!IV586</f>
        <v>0</v>
      </c>
      <c r="DX586" s="3">
        <f>'data sistem'!HT586</f>
        <v>0</v>
      </c>
      <c r="DY586" s="3">
        <f>'data sistem'!IW586</f>
        <v>0</v>
      </c>
      <c r="DZ586" s="3">
        <f>'data sistem'!HU586</f>
        <v>0</v>
      </c>
      <c r="EA586" s="3">
        <f>'data sistem'!IX586</f>
        <v>0</v>
      </c>
    </row>
    <row r="587" spans="1:131" x14ac:dyDescent="0.3">
      <c r="A587" s="3" t="str">
        <f t="shared" si="9"/>
        <v>051022</v>
      </c>
      <c r="B587" s="3" t="e">
        <f>VLOOKUP('data sistem'!C587,kodeprodi!$A$2:$B$11,2,FALSE)</f>
        <v>#N/A</v>
      </c>
      <c r="C587" s="3">
        <f>'data sistem'!A587</f>
        <v>0</v>
      </c>
      <c r="D587" s="3">
        <f>'data sistem'!B587</f>
        <v>0</v>
      </c>
      <c r="E587" s="3">
        <f>'data sistem'!J587</f>
        <v>0</v>
      </c>
      <c r="F587" s="3">
        <f>'data sistem'!K587</f>
        <v>0</v>
      </c>
      <c r="G587" s="3">
        <f>2020-'data sistem'!E587</f>
        <v>2020</v>
      </c>
      <c r="H587" s="3">
        <f>1</f>
        <v>1</v>
      </c>
      <c r="I587" s="3">
        <f>2</f>
        <v>2</v>
      </c>
      <c r="J587" s="3">
        <f>3</f>
        <v>3</v>
      </c>
      <c r="K587" s="3">
        <f>3</f>
        <v>3</v>
      </c>
      <c r="L587" s="3">
        <f>1</f>
        <v>1</v>
      </c>
      <c r="M587" s="3">
        <f>2</f>
        <v>2</v>
      </c>
      <c r="N587" s="3">
        <f>1</f>
        <v>1</v>
      </c>
      <c r="O587" s="3" t="str">
        <f>IF('data sistem'!W587="tidak",3,IF('data sistem'!W587="ya",IF('data sistem'!DT587="sebelum lulus",1,IF('data sistem'!DT587="setelah lulus",2,"")),""))</f>
        <v/>
      </c>
      <c r="P587" s="3" t="str">
        <f>IF('data sistem'!DU587="0-3 bulan",1,IF('data sistem'!DU587="3-6 bulan",3,IF('data sistem'!DU587="6-12 bulan",6,IF('data sistem'!DU587="lebih dari 12 bulan",12,""))))</f>
        <v/>
      </c>
      <c r="Q587" s="3" t="str">
        <f>IF('data sistem'!DV587="0-3 bulan",1,IF('data sistem'!DV587="3-6 bulan",3,IF('data sistem'!DV587="6-12 bulan",6,IF('data sistem'!DV587="lebih dari 12 bulan",12,""))))</f>
        <v/>
      </c>
      <c r="R587" s="3">
        <f>'data sistem'!EA587</f>
        <v>0</v>
      </c>
      <c r="S587" s="3">
        <f>'data sistem'!EB587</f>
        <v>0</v>
      </c>
      <c r="T587" s="3">
        <f>'data sistem'!EC587</f>
        <v>0</v>
      </c>
      <c r="U587" s="3">
        <f>'data sistem'!ED587</f>
        <v>0</v>
      </c>
      <c r="V587" s="3">
        <f>'data sistem'!EE587</f>
        <v>0</v>
      </c>
      <c r="W587" s="3">
        <f>'data sistem'!EF587</f>
        <v>0</v>
      </c>
      <c r="X587" s="3">
        <f>'data sistem'!EG587</f>
        <v>0</v>
      </c>
      <c r="Y587" s="3" t="str">
        <f>IF('data sistem'!DW587="ya",1,IF('data sistem'!DW587="tidak",0,""))</f>
        <v/>
      </c>
      <c r="Z587" s="3">
        <f>'data sistem'!EM587</f>
        <v>0</v>
      </c>
      <c r="AA587" s="3">
        <f>'data sistem'!EH587</f>
        <v>0</v>
      </c>
      <c r="AB587" s="3">
        <f>'data sistem'!EI587</f>
        <v>0</v>
      </c>
      <c r="AC587" s="3">
        <f>'data sistem'!EJ587</f>
        <v>0</v>
      </c>
      <c r="AD587" s="3">
        <f>'data sistem'!EK587</f>
        <v>0</v>
      </c>
      <c r="AE587" s="3">
        <f>'data sistem'!EL587</f>
        <v>0</v>
      </c>
      <c r="AF587" s="3">
        <f>0</f>
        <v>0</v>
      </c>
      <c r="AH587" s="3">
        <f>IF('data sistem'!FB587="lebih dari 3",4,'data sistem'!FB587)</f>
        <v>0</v>
      </c>
      <c r="AI587" s="3" t="str">
        <f>IF('data sistem'!FF587="sebelum lulus",1,IF('data sistem'!FF587="setelah lulus",2,""))</f>
        <v/>
      </c>
      <c r="AJ587" s="3" t="str">
        <f>IF('data sistem'!FG587="0-3 bulan",1,IF('data sistem'!FG587="3-6 bulan",3,IF('data sistem'!FG587="6-12 bulan",6,IF('data sistem'!FG587="lebih dari 12 bulan",12,""))))</f>
        <v/>
      </c>
      <c r="AK587" s="3" t="str">
        <f>IF('data sistem'!FH587="0-3 bulan",1,IF('data sistem'!FH587="3-6 bulan",3,IF('data sistem'!FH587="6-12 bulan",6,IF('data sistem'!FH587="lebih dari 12 bulan",12,""))))</f>
        <v/>
      </c>
      <c r="AL587" s="3">
        <f>IF('data sistem'!FC587="lebih dari 3",4,'data sistem'!FC587)</f>
        <v>0</v>
      </c>
      <c r="AM587" s="3">
        <f>IF('data sistem'!FD587="lebih dari 3",4,'data sistem'!FD587)</f>
        <v>0</v>
      </c>
      <c r="AN587" s="3" t="str">
        <f>IF(LEFT('data sistem'!U587,7)="bekerja",1,IF(LEFT('data sistem'!U587,5)="tidak",2,""))</f>
        <v/>
      </c>
      <c r="AO587" s="3">
        <f>'data sistem'!M587*1</f>
        <v>0</v>
      </c>
      <c r="AP587" s="3">
        <f>'data sistem'!R587*2</f>
        <v>0</v>
      </c>
      <c r="AQ587" s="3">
        <f>'data sistem'!P587*3</f>
        <v>0</v>
      </c>
      <c r="AR587" s="3">
        <f>'data sistem'!Q587*4</f>
        <v>0</v>
      </c>
      <c r="AS587" s="3">
        <f>0</f>
        <v>0</v>
      </c>
      <c r="AU587" s="3">
        <f>IF('data sistem'!Q587="1",4,1)</f>
        <v>1</v>
      </c>
      <c r="AW587" s="3">
        <f>IF('data sistem'!AG587="bumn",1,IF('data sistem'!AG587="non-profit",2,IF('data sistem'!AG587="swasta",3,IF('data sistem'!AG587="wiraswasta",4,5))))</f>
        <v>5</v>
      </c>
      <c r="AX587" s="3">
        <f>IF(AW587=5,'data sistem'!AG587,"")</f>
        <v>0</v>
      </c>
      <c r="AY587" s="3">
        <f>IF('data sistem'!T587=0,1,'data sistem'!T587=0)</f>
        <v>1</v>
      </c>
      <c r="BA587" s="3">
        <f>IF('data sistem'!AM587="kurang dari 1 juta",1000000,IF('data sistem'!AM587="antara 1 dan 2 juta",2000000,IF('data sistem'!AM587="lebih dari 2 juta",3000000,IF('data sistem'!AM587="lebih dari 3 juta",4000000,0))))</f>
        <v>0</v>
      </c>
      <c r="BB587" s="3">
        <f>0</f>
        <v>0</v>
      </c>
      <c r="BC587" s="3">
        <f>IF('data sistem'!BI587="kurang dari 1 juta",1000000,IF('data sistem'!BI587="antara 1 dan 2 juta",2000000,IF('data sistem'!BI587="lebih dari 2 juta",3000000,IF('data sistem'!BI587="lebih dari 3 juta",4000000,0))))</f>
        <v>0</v>
      </c>
      <c r="BD587" s="3" t="str">
        <f>IF('data sistem'!DE587&gt;0,'data sistem'!DE587,"")</f>
        <v/>
      </c>
      <c r="BE587" s="3" t="str">
        <f>IF('data sistem'!DF587="lebih tinggi",1,IF('data sistem'!DF587="sama",2,IF('data sistem'!DF587="lebih rendah",3,IF('data sistem'!DF587="tidak perlu",4,""))))</f>
        <v/>
      </c>
      <c r="BF587" s="3">
        <f>'data sistem'!DG587*1</f>
        <v>0</v>
      </c>
      <c r="BG587" s="3">
        <f>'data sistem'!DH587*2</f>
        <v>0</v>
      </c>
      <c r="BH587" s="3">
        <f>'data sistem'!DI587*3</f>
        <v>0</v>
      </c>
      <c r="BI587" s="3">
        <f>'data sistem'!DJ587*4</f>
        <v>0</v>
      </c>
      <c r="BJ587" s="3">
        <f>'data sistem'!DK587*5</f>
        <v>0</v>
      </c>
      <c r="BK587" s="3">
        <f>'data sistem'!DL587*6</f>
        <v>0</v>
      </c>
      <c r="BL587" s="3">
        <f>'data sistem'!DM587*7</f>
        <v>0</v>
      </c>
      <c r="BM587" s="3">
        <f>'data sistem'!DN587*8</f>
        <v>0</v>
      </c>
      <c r="BN587" s="3">
        <f>'data sistem'!DO587*9</f>
        <v>0</v>
      </c>
      <c r="BO587" s="3">
        <f>'data sistem'!DP587*10</f>
        <v>0</v>
      </c>
      <c r="BP587" s="3">
        <f>'data sistem'!DQ587*11</f>
        <v>0</v>
      </c>
      <c r="BQ587" s="3">
        <f>'data sistem'!DR587*12</f>
        <v>0</v>
      </c>
      <c r="BR587" s="3">
        <v>0</v>
      </c>
      <c r="BT587" s="3">
        <f>'data sistem'!GU587</f>
        <v>0</v>
      </c>
      <c r="BU587" s="3">
        <f>'data sistem'!HX587</f>
        <v>0</v>
      </c>
      <c r="BV587" s="3">
        <f>'data sistem'!GV587</f>
        <v>0</v>
      </c>
      <c r="BW587" s="3">
        <f>'data sistem'!HY587</f>
        <v>0</v>
      </c>
      <c r="BX587" s="3">
        <f>'data sistem'!GW587</f>
        <v>0</v>
      </c>
      <c r="BY587" s="3">
        <f>'data sistem'!HV587</f>
        <v>0</v>
      </c>
      <c r="BZ587" s="3">
        <f>'data sistem'!HZ587</f>
        <v>0</v>
      </c>
      <c r="CA587" s="3">
        <f>'data sistem'!IY587</f>
        <v>0</v>
      </c>
      <c r="CB587" s="3">
        <f>'data sistem'!GX587</f>
        <v>0</v>
      </c>
      <c r="CC587" s="3">
        <f>'data sistem'!IA587</f>
        <v>0</v>
      </c>
      <c r="CD587" s="3">
        <f>'data sistem'!GY587</f>
        <v>0</v>
      </c>
      <c r="CE587" s="3">
        <f>'data sistem'!IB587</f>
        <v>0</v>
      </c>
      <c r="CF587" s="3">
        <f>'data sistem'!GZ587</f>
        <v>0</v>
      </c>
      <c r="CH587" s="3">
        <f>'data sistem'!IC587</f>
        <v>0</v>
      </c>
      <c r="CJ587" s="3">
        <f>'data sistem'!HA587</f>
        <v>0</v>
      </c>
      <c r="CK587" s="3">
        <f>'data sistem'!ID587</f>
        <v>0</v>
      </c>
      <c r="CL587" s="3">
        <f>'data sistem'!HB587</f>
        <v>0</v>
      </c>
      <c r="CM587" s="3">
        <f>'data sistem'!IE587</f>
        <v>0</v>
      </c>
      <c r="CN587" s="3">
        <f>'data sistem'!HC587</f>
        <v>0</v>
      </c>
      <c r="CO587" s="3">
        <f>'data sistem'!IF587</f>
        <v>0</v>
      </c>
      <c r="CP587" s="3">
        <f>'data sistem'!HD587</f>
        <v>0</v>
      </c>
      <c r="CQ587" s="3">
        <f>'data sistem'!IG587</f>
        <v>0</v>
      </c>
      <c r="CR587" s="3">
        <f>'data sistem'!HE587</f>
        <v>0</v>
      </c>
      <c r="CS587" s="3">
        <f>'data sistem'!IH587</f>
        <v>0</v>
      </c>
      <c r="CT587" s="3">
        <f>'data sistem'!HF587</f>
        <v>0</v>
      </c>
      <c r="CU587" s="3">
        <f>'data sistem'!II587</f>
        <v>0</v>
      </c>
      <c r="CV587" s="3">
        <f>'data sistem'!HG587</f>
        <v>0</v>
      </c>
      <c r="CW587" s="3">
        <f>'data sistem'!IJ587</f>
        <v>0</v>
      </c>
      <c r="CX587" s="3">
        <f>'data sistem'!HH587</f>
        <v>0</v>
      </c>
      <c r="CY587" s="3">
        <f>'data sistem'!IK587</f>
        <v>0</v>
      </c>
      <c r="CZ587" s="3">
        <f>'data sistem'!HI587</f>
        <v>0</v>
      </c>
      <c r="DA587" s="3">
        <f>'data sistem'!IL587</f>
        <v>0</v>
      </c>
      <c r="DB587" s="3">
        <f>'data sistem'!HJ587</f>
        <v>0</v>
      </c>
      <c r="DC587" s="3">
        <f>'data sistem'!IM587</f>
        <v>0</v>
      </c>
      <c r="DD587" s="3">
        <f>'data sistem'!HK587</f>
        <v>0</v>
      </c>
      <c r="DE587" s="3">
        <f>'data sistem'!IN587</f>
        <v>0</v>
      </c>
      <c r="DF587" s="3">
        <f>'data sistem'!HL587</f>
        <v>0</v>
      </c>
      <c r="DG587" s="3">
        <f>'data sistem'!IO587</f>
        <v>0</v>
      </c>
      <c r="DH587" s="3">
        <f>'data sistem'!HM587</f>
        <v>0</v>
      </c>
      <c r="DI587" s="3">
        <f>'data sistem'!HM587</f>
        <v>0</v>
      </c>
      <c r="DJ587" s="3">
        <f>'data sistem'!IP587</f>
        <v>0</v>
      </c>
      <c r="DK587" s="3">
        <f>'data sistem'!IP587</f>
        <v>0</v>
      </c>
      <c r="DL587" s="3">
        <f>'data sistem'!HN587</f>
        <v>0</v>
      </c>
      <c r="DM587" s="3">
        <f>'data sistem'!IQ587</f>
        <v>0</v>
      </c>
      <c r="DN587" s="3">
        <f>'data sistem'!HO587</f>
        <v>0</v>
      </c>
      <c r="DO587" s="3">
        <f>'data sistem'!IR587</f>
        <v>0</v>
      </c>
      <c r="DP587" s="3">
        <f>'data sistem'!HP587</f>
        <v>0</v>
      </c>
      <c r="DQ587" s="3">
        <f>'data sistem'!IS587</f>
        <v>0</v>
      </c>
      <c r="DR587" s="3">
        <f>'data sistem'!HQ587</f>
        <v>0</v>
      </c>
      <c r="DS587" s="3">
        <f>'data sistem'!IT587</f>
        <v>0</v>
      </c>
      <c r="DT587" s="3">
        <f>'data sistem'!HR587</f>
        <v>0</v>
      </c>
      <c r="DU587" s="3">
        <f>'data sistem'!IU587</f>
        <v>0</v>
      </c>
      <c r="DV587" s="3">
        <f>'data sistem'!HS587</f>
        <v>0</v>
      </c>
      <c r="DW587" s="3">
        <f>'data sistem'!IV587</f>
        <v>0</v>
      </c>
      <c r="DX587" s="3">
        <f>'data sistem'!HT587</f>
        <v>0</v>
      </c>
      <c r="DY587" s="3">
        <f>'data sistem'!IW587</f>
        <v>0</v>
      </c>
      <c r="DZ587" s="3">
        <f>'data sistem'!HU587</f>
        <v>0</v>
      </c>
      <c r="EA587" s="3">
        <f>'data sistem'!IX587</f>
        <v>0</v>
      </c>
    </row>
    <row r="588" spans="1:131" x14ac:dyDescent="0.3">
      <c r="A588" s="3" t="str">
        <f t="shared" si="9"/>
        <v>051022</v>
      </c>
      <c r="B588" s="3" t="e">
        <f>VLOOKUP('data sistem'!C588,kodeprodi!$A$2:$B$11,2,FALSE)</f>
        <v>#N/A</v>
      </c>
      <c r="C588" s="3">
        <f>'data sistem'!A588</f>
        <v>0</v>
      </c>
      <c r="D588" s="3">
        <f>'data sistem'!B588</f>
        <v>0</v>
      </c>
      <c r="E588" s="3">
        <f>'data sistem'!J588</f>
        <v>0</v>
      </c>
      <c r="F588" s="3">
        <f>'data sistem'!K588</f>
        <v>0</v>
      </c>
      <c r="G588" s="3">
        <f>2020-'data sistem'!E588</f>
        <v>2020</v>
      </c>
      <c r="H588" s="3">
        <f>1</f>
        <v>1</v>
      </c>
      <c r="I588" s="3">
        <f>2</f>
        <v>2</v>
      </c>
      <c r="J588" s="3">
        <f>3</f>
        <v>3</v>
      </c>
      <c r="K588" s="3">
        <f>3</f>
        <v>3</v>
      </c>
      <c r="L588" s="3">
        <f>1</f>
        <v>1</v>
      </c>
      <c r="M588" s="3">
        <f>2</f>
        <v>2</v>
      </c>
      <c r="N588" s="3">
        <f>1</f>
        <v>1</v>
      </c>
      <c r="O588" s="3" t="str">
        <f>IF('data sistem'!W588="tidak",3,IF('data sistem'!W588="ya",IF('data sistem'!DT588="sebelum lulus",1,IF('data sistem'!DT588="setelah lulus",2,"")),""))</f>
        <v/>
      </c>
      <c r="P588" s="3" t="str">
        <f>IF('data sistem'!DU588="0-3 bulan",1,IF('data sistem'!DU588="3-6 bulan",3,IF('data sistem'!DU588="6-12 bulan",6,IF('data sistem'!DU588="lebih dari 12 bulan",12,""))))</f>
        <v/>
      </c>
      <c r="Q588" s="3" t="str">
        <f>IF('data sistem'!DV588="0-3 bulan",1,IF('data sistem'!DV588="3-6 bulan",3,IF('data sistem'!DV588="6-12 bulan",6,IF('data sistem'!DV588="lebih dari 12 bulan",12,""))))</f>
        <v/>
      </c>
      <c r="R588" s="3">
        <f>'data sistem'!EA588</f>
        <v>0</v>
      </c>
      <c r="S588" s="3">
        <f>'data sistem'!EB588</f>
        <v>0</v>
      </c>
      <c r="T588" s="3">
        <f>'data sistem'!EC588</f>
        <v>0</v>
      </c>
      <c r="U588" s="3">
        <f>'data sistem'!ED588</f>
        <v>0</v>
      </c>
      <c r="V588" s="3">
        <f>'data sistem'!EE588</f>
        <v>0</v>
      </c>
      <c r="W588" s="3">
        <f>'data sistem'!EF588</f>
        <v>0</v>
      </c>
      <c r="X588" s="3">
        <f>'data sistem'!EG588</f>
        <v>0</v>
      </c>
      <c r="Y588" s="3" t="str">
        <f>IF('data sistem'!DW588="ya",1,IF('data sistem'!DW588="tidak",0,""))</f>
        <v/>
      </c>
      <c r="Z588" s="3">
        <f>'data sistem'!EM588</f>
        <v>0</v>
      </c>
      <c r="AA588" s="3">
        <f>'data sistem'!EH588</f>
        <v>0</v>
      </c>
      <c r="AB588" s="3">
        <f>'data sistem'!EI588</f>
        <v>0</v>
      </c>
      <c r="AC588" s="3">
        <f>'data sistem'!EJ588</f>
        <v>0</v>
      </c>
      <c r="AD588" s="3">
        <f>'data sistem'!EK588</f>
        <v>0</v>
      </c>
      <c r="AE588" s="3">
        <f>'data sistem'!EL588</f>
        <v>0</v>
      </c>
      <c r="AF588" s="3">
        <f>0</f>
        <v>0</v>
      </c>
      <c r="AH588" s="3">
        <f>IF('data sistem'!FB588="lebih dari 3",4,'data sistem'!FB588)</f>
        <v>0</v>
      </c>
      <c r="AI588" s="3" t="str">
        <f>IF('data sistem'!FF588="sebelum lulus",1,IF('data sistem'!FF588="setelah lulus",2,""))</f>
        <v/>
      </c>
      <c r="AJ588" s="3" t="str">
        <f>IF('data sistem'!FG588="0-3 bulan",1,IF('data sistem'!FG588="3-6 bulan",3,IF('data sistem'!FG588="6-12 bulan",6,IF('data sistem'!FG588="lebih dari 12 bulan",12,""))))</f>
        <v/>
      </c>
      <c r="AK588" s="3" t="str">
        <f>IF('data sistem'!FH588="0-3 bulan",1,IF('data sistem'!FH588="3-6 bulan",3,IF('data sistem'!FH588="6-12 bulan",6,IF('data sistem'!FH588="lebih dari 12 bulan",12,""))))</f>
        <v/>
      </c>
      <c r="AL588" s="3">
        <f>IF('data sistem'!FC588="lebih dari 3",4,'data sistem'!FC588)</f>
        <v>0</v>
      </c>
      <c r="AM588" s="3">
        <f>IF('data sistem'!FD588="lebih dari 3",4,'data sistem'!FD588)</f>
        <v>0</v>
      </c>
      <c r="AN588" s="3" t="str">
        <f>IF(LEFT('data sistem'!U588,7)="bekerja",1,IF(LEFT('data sistem'!U588,5)="tidak",2,""))</f>
        <v/>
      </c>
      <c r="AO588" s="3">
        <f>'data sistem'!M588*1</f>
        <v>0</v>
      </c>
      <c r="AP588" s="3">
        <f>'data sistem'!R588*2</f>
        <v>0</v>
      </c>
      <c r="AQ588" s="3">
        <f>'data sistem'!P588*3</f>
        <v>0</v>
      </c>
      <c r="AR588" s="3">
        <f>'data sistem'!Q588*4</f>
        <v>0</v>
      </c>
      <c r="AS588" s="3">
        <f>0</f>
        <v>0</v>
      </c>
      <c r="AU588" s="3">
        <f>IF('data sistem'!Q588="1",4,1)</f>
        <v>1</v>
      </c>
      <c r="AW588" s="3">
        <f>IF('data sistem'!AG588="bumn",1,IF('data sistem'!AG588="non-profit",2,IF('data sistem'!AG588="swasta",3,IF('data sistem'!AG588="wiraswasta",4,5))))</f>
        <v>5</v>
      </c>
      <c r="AX588" s="3">
        <f>IF(AW588=5,'data sistem'!AG588,"")</f>
        <v>0</v>
      </c>
      <c r="AY588" s="3">
        <f>IF('data sistem'!T588=0,1,'data sistem'!T588=0)</f>
        <v>1</v>
      </c>
      <c r="BA588" s="3">
        <f>IF('data sistem'!AM588="kurang dari 1 juta",1000000,IF('data sistem'!AM588="antara 1 dan 2 juta",2000000,IF('data sistem'!AM588="lebih dari 2 juta",3000000,IF('data sistem'!AM588="lebih dari 3 juta",4000000,0))))</f>
        <v>0</v>
      </c>
      <c r="BB588" s="3">
        <f>0</f>
        <v>0</v>
      </c>
      <c r="BC588" s="3">
        <f>IF('data sistem'!BI588="kurang dari 1 juta",1000000,IF('data sistem'!BI588="antara 1 dan 2 juta",2000000,IF('data sistem'!BI588="lebih dari 2 juta",3000000,IF('data sistem'!BI588="lebih dari 3 juta",4000000,0))))</f>
        <v>0</v>
      </c>
      <c r="BD588" s="3" t="str">
        <f>IF('data sistem'!DE588&gt;0,'data sistem'!DE588,"")</f>
        <v/>
      </c>
      <c r="BE588" s="3" t="str">
        <f>IF('data sistem'!DF588="lebih tinggi",1,IF('data sistem'!DF588="sama",2,IF('data sistem'!DF588="lebih rendah",3,IF('data sistem'!DF588="tidak perlu",4,""))))</f>
        <v/>
      </c>
      <c r="BF588" s="3">
        <f>'data sistem'!DG588*1</f>
        <v>0</v>
      </c>
      <c r="BG588" s="3">
        <f>'data sistem'!DH588*2</f>
        <v>0</v>
      </c>
      <c r="BH588" s="3">
        <f>'data sistem'!DI588*3</f>
        <v>0</v>
      </c>
      <c r="BI588" s="3">
        <f>'data sistem'!DJ588*4</f>
        <v>0</v>
      </c>
      <c r="BJ588" s="3">
        <f>'data sistem'!DK588*5</f>
        <v>0</v>
      </c>
      <c r="BK588" s="3">
        <f>'data sistem'!DL588*6</f>
        <v>0</v>
      </c>
      <c r="BL588" s="3">
        <f>'data sistem'!DM588*7</f>
        <v>0</v>
      </c>
      <c r="BM588" s="3">
        <f>'data sistem'!DN588*8</f>
        <v>0</v>
      </c>
      <c r="BN588" s="3">
        <f>'data sistem'!DO588*9</f>
        <v>0</v>
      </c>
      <c r="BO588" s="3">
        <f>'data sistem'!DP588*10</f>
        <v>0</v>
      </c>
      <c r="BP588" s="3">
        <f>'data sistem'!DQ588*11</f>
        <v>0</v>
      </c>
      <c r="BQ588" s="3">
        <f>'data sistem'!DR588*12</f>
        <v>0</v>
      </c>
      <c r="BR588" s="3">
        <v>0</v>
      </c>
      <c r="BT588" s="3">
        <f>'data sistem'!GU588</f>
        <v>0</v>
      </c>
      <c r="BU588" s="3">
        <f>'data sistem'!HX588</f>
        <v>0</v>
      </c>
      <c r="BV588" s="3">
        <f>'data sistem'!GV588</f>
        <v>0</v>
      </c>
      <c r="BW588" s="3">
        <f>'data sistem'!HY588</f>
        <v>0</v>
      </c>
      <c r="BX588" s="3">
        <f>'data sistem'!GW588</f>
        <v>0</v>
      </c>
      <c r="BY588" s="3">
        <f>'data sistem'!HV588</f>
        <v>0</v>
      </c>
      <c r="BZ588" s="3">
        <f>'data sistem'!HZ588</f>
        <v>0</v>
      </c>
      <c r="CA588" s="3">
        <f>'data sistem'!IY588</f>
        <v>0</v>
      </c>
      <c r="CB588" s="3">
        <f>'data sistem'!GX588</f>
        <v>0</v>
      </c>
      <c r="CC588" s="3">
        <f>'data sistem'!IA588</f>
        <v>0</v>
      </c>
      <c r="CD588" s="3">
        <f>'data sistem'!GY588</f>
        <v>0</v>
      </c>
      <c r="CE588" s="3">
        <f>'data sistem'!IB588</f>
        <v>0</v>
      </c>
      <c r="CF588" s="3">
        <f>'data sistem'!GZ588</f>
        <v>0</v>
      </c>
      <c r="CH588" s="3">
        <f>'data sistem'!IC588</f>
        <v>0</v>
      </c>
      <c r="CJ588" s="3">
        <f>'data sistem'!HA588</f>
        <v>0</v>
      </c>
      <c r="CK588" s="3">
        <f>'data sistem'!ID588</f>
        <v>0</v>
      </c>
      <c r="CL588" s="3">
        <f>'data sistem'!HB588</f>
        <v>0</v>
      </c>
      <c r="CM588" s="3">
        <f>'data sistem'!IE588</f>
        <v>0</v>
      </c>
      <c r="CN588" s="3">
        <f>'data sistem'!HC588</f>
        <v>0</v>
      </c>
      <c r="CO588" s="3">
        <f>'data sistem'!IF588</f>
        <v>0</v>
      </c>
      <c r="CP588" s="3">
        <f>'data sistem'!HD588</f>
        <v>0</v>
      </c>
      <c r="CQ588" s="3">
        <f>'data sistem'!IG588</f>
        <v>0</v>
      </c>
      <c r="CR588" s="3">
        <f>'data sistem'!HE588</f>
        <v>0</v>
      </c>
      <c r="CS588" s="3">
        <f>'data sistem'!IH588</f>
        <v>0</v>
      </c>
      <c r="CT588" s="3">
        <f>'data sistem'!HF588</f>
        <v>0</v>
      </c>
      <c r="CU588" s="3">
        <f>'data sistem'!II588</f>
        <v>0</v>
      </c>
      <c r="CV588" s="3">
        <f>'data sistem'!HG588</f>
        <v>0</v>
      </c>
      <c r="CW588" s="3">
        <f>'data sistem'!IJ588</f>
        <v>0</v>
      </c>
      <c r="CX588" s="3">
        <f>'data sistem'!HH588</f>
        <v>0</v>
      </c>
      <c r="CY588" s="3">
        <f>'data sistem'!IK588</f>
        <v>0</v>
      </c>
      <c r="CZ588" s="3">
        <f>'data sistem'!HI588</f>
        <v>0</v>
      </c>
      <c r="DA588" s="3">
        <f>'data sistem'!IL588</f>
        <v>0</v>
      </c>
      <c r="DB588" s="3">
        <f>'data sistem'!HJ588</f>
        <v>0</v>
      </c>
      <c r="DC588" s="3">
        <f>'data sistem'!IM588</f>
        <v>0</v>
      </c>
      <c r="DD588" s="3">
        <f>'data sistem'!HK588</f>
        <v>0</v>
      </c>
      <c r="DE588" s="3">
        <f>'data sistem'!IN588</f>
        <v>0</v>
      </c>
      <c r="DF588" s="3">
        <f>'data sistem'!HL588</f>
        <v>0</v>
      </c>
      <c r="DG588" s="3">
        <f>'data sistem'!IO588</f>
        <v>0</v>
      </c>
      <c r="DH588" s="3">
        <f>'data sistem'!HM588</f>
        <v>0</v>
      </c>
      <c r="DI588" s="3">
        <f>'data sistem'!HM588</f>
        <v>0</v>
      </c>
      <c r="DJ588" s="3">
        <f>'data sistem'!IP588</f>
        <v>0</v>
      </c>
      <c r="DK588" s="3">
        <f>'data sistem'!IP588</f>
        <v>0</v>
      </c>
      <c r="DL588" s="3">
        <f>'data sistem'!HN588</f>
        <v>0</v>
      </c>
      <c r="DM588" s="3">
        <f>'data sistem'!IQ588</f>
        <v>0</v>
      </c>
      <c r="DN588" s="3">
        <f>'data sistem'!HO588</f>
        <v>0</v>
      </c>
      <c r="DO588" s="3">
        <f>'data sistem'!IR588</f>
        <v>0</v>
      </c>
      <c r="DP588" s="3">
        <f>'data sistem'!HP588</f>
        <v>0</v>
      </c>
      <c r="DQ588" s="3">
        <f>'data sistem'!IS588</f>
        <v>0</v>
      </c>
      <c r="DR588" s="3">
        <f>'data sistem'!HQ588</f>
        <v>0</v>
      </c>
      <c r="DS588" s="3">
        <f>'data sistem'!IT588</f>
        <v>0</v>
      </c>
      <c r="DT588" s="3">
        <f>'data sistem'!HR588</f>
        <v>0</v>
      </c>
      <c r="DU588" s="3">
        <f>'data sistem'!IU588</f>
        <v>0</v>
      </c>
      <c r="DV588" s="3">
        <f>'data sistem'!HS588</f>
        <v>0</v>
      </c>
      <c r="DW588" s="3">
        <f>'data sistem'!IV588</f>
        <v>0</v>
      </c>
      <c r="DX588" s="3">
        <f>'data sistem'!HT588</f>
        <v>0</v>
      </c>
      <c r="DY588" s="3">
        <f>'data sistem'!IW588</f>
        <v>0</v>
      </c>
      <c r="DZ588" s="3">
        <f>'data sistem'!HU588</f>
        <v>0</v>
      </c>
      <c r="EA588" s="3">
        <f>'data sistem'!IX588</f>
        <v>0</v>
      </c>
    </row>
    <row r="589" spans="1:131" x14ac:dyDescent="0.3">
      <c r="A589" s="3" t="str">
        <f t="shared" si="9"/>
        <v>051022</v>
      </c>
      <c r="B589" s="3" t="e">
        <f>VLOOKUP('data sistem'!C589,kodeprodi!$A$2:$B$11,2,FALSE)</f>
        <v>#N/A</v>
      </c>
      <c r="C589" s="3">
        <f>'data sistem'!A589</f>
        <v>0</v>
      </c>
      <c r="D589" s="3">
        <f>'data sistem'!B589</f>
        <v>0</v>
      </c>
      <c r="E589" s="3">
        <f>'data sistem'!J589</f>
        <v>0</v>
      </c>
      <c r="F589" s="3">
        <f>'data sistem'!K589</f>
        <v>0</v>
      </c>
      <c r="G589" s="3">
        <f>2020-'data sistem'!E589</f>
        <v>2020</v>
      </c>
      <c r="H589" s="3">
        <f>1</f>
        <v>1</v>
      </c>
      <c r="I589" s="3">
        <f>2</f>
        <v>2</v>
      </c>
      <c r="J589" s="3">
        <f>3</f>
        <v>3</v>
      </c>
      <c r="K589" s="3">
        <f>3</f>
        <v>3</v>
      </c>
      <c r="L589" s="3">
        <f>1</f>
        <v>1</v>
      </c>
      <c r="M589" s="3">
        <f>2</f>
        <v>2</v>
      </c>
      <c r="N589" s="3">
        <f>1</f>
        <v>1</v>
      </c>
      <c r="O589" s="3" t="str">
        <f>IF('data sistem'!W589="tidak",3,IF('data sistem'!W589="ya",IF('data sistem'!DT589="sebelum lulus",1,IF('data sistem'!DT589="setelah lulus",2,"")),""))</f>
        <v/>
      </c>
      <c r="P589" s="3" t="str">
        <f>IF('data sistem'!DU589="0-3 bulan",1,IF('data sistem'!DU589="3-6 bulan",3,IF('data sistem'!DU589="6-12 bulan",6,IF('data sistem'!DU589="lebih dari 12 bulan",12,""))))</f>
        <v/>
      </c>
      <c r="Q589" s="3" t="str">
        <f>IF('data sistem'!DV589="0-3 bulan",1,IF('data sistem'!DV589="3-6 bulan",3,IF('data sistem'!DV589="6-12 bulan",6,IF('data sistem'!DV589="lebih dari 12 bulan",12,""))))</f>
        <v/>
      </c>
      <c r="R589" s="3">
        <f>'data sistem'!EA589</f>
        <v>0</v>
      </c>
      <c r="S589" s="3">
        <f>'data sistem'!EB589</f>
        <v>0</v>
      </c>
      <c r="T589" s="3">
        <f>'data sistem'!EC589</f>
        <v>0</v>
      </c>
      <c r="U589" s="3">
        <f>'data sistem'!ED589</f>
        <v>0</v>
      </c>
      <c r="V589" s="3">
        <f>'data sistem'!EE589</f>
        <v>0</v>
      </c>
      <c r="W589" s="3">
        <f>'data sistem'!EF589</f>
        <v>0</v>
      </c>
      <c r="X589" s="3">
        <f>'data sistem'!EG589</f>
        <v>0</v>
      </c>
      <c r="Y589" s="3" t="str">
        <f>IF('data sistem'!DW589="ya",1,IF('data sistem'!DW589="tidak",0,""))</f>
        <v/>
      </c>
      <c r="Z589" s="3">
        <f>'data sistem'!EM589</f>
        <v>0</v>
      </c>
      <c r="AA589" s="3">
        <f>'data sistem'!EH589</f>
        <v>0</v>
      </c>
      <c r="AB589" s="3">
        <f>'data sistem'!EI589</f>
        <v>0</v>
      </c>
      <c r="AC589" s="3">
        <f>'data sistem'!EJ589</f>
        <v>0</v>
      </c>
      <c r="AD589" s="3">
        <f>'data sistem'!EK589</f>
        <v>0</v>
      </c>
      <c r="AE589" s="3">
        <f>'data sistem'!EL589</f>
        <v>0</v>
      </c>
      <c r="AF589" s="3">
        <f>0</f>
        <v>0</v>
      </c>
      <c r="AH589" s="3">
        <f>IF('data sistem'!FB589="lebih dari 3",4,'data sistem'!FB589)</f>
        <v>0</v>
      </c>
      <c r="AI589" s="3" t="str">
        <f>IF('data sistem'!FF589="sebelum lulus",1,IF('data sistem'!FF589="setelah lulus",2,""))</f>
        <v/>
      </c>
      <c r="AJ589" s="3" t="str">
        <f>IF('data sistem'!FG589="0-3 bulan",1,IF('data sistem'!FG589="3-6 bulan",3,IF('data sistem'!FG589="6-12 bulan",6,IF('data sistem'!FG589="lebih dari 12 bulan",12,""))))</f>
        <v/>
      </c>
      <c r="AK589" s="3" t="str">
        <f>IF('data sistem'!FH589="0-3 bulan",1,IF('data sistem'!FH589="3-6 bulan",3,IF('data sistem'!FH589="6-12 bulan",6,IF('data sistem'!FH589="lebih dari 12 bulan",12,""))))</f>
        <v/>
      </c>
      <c r="AL589" s="3">
        <f>IF('data sistem'!FC589="lebih dari 3",4,'data sistem'!FC589)</f>
        <v>0</v>
      </c>
      <c r="AM589" s="3">
        <f>IF('data sistem'!FD589="lebih dari 3",4,'data sistem'!FD589)</f>
        <v>0</v>
      </c>
      <c r="AN589" s="3" t="str">
        <f>IF(LEFT('data sistem'!U589,7)="bekerja",1,IF(LEFT('data sistem'!U589,5)="tidak",2,""))</f>
        <v/>
      </c>
      <c r="AO589" s="3">
        <f>'data sistem'!M589*1</f>
        <v>0</v>
      </c>
      <c r="AP589" s="3">
        <f>'data sistem'!R589*2</f>
        <v>0</v>
      </c>
      <c r="AQ589" s="3">
        <f>'data sistem'!P589*3</f>
        <v>0</v>
      </c>
      <c r="AR589" s="3">
        <f>'data sistem'!Q589*4</f>
        <v>0</v>
      </c>
      <c r="AS589" s="3">
        <f>0</f>
        <v>0</v>
      </c>
      <c r="AU589" s="3">
        <f>IF('data sistem'!Q589="1",4,1)</f>
        <v>1</v>
      </c>
      <c r="AW589" s="3">
        <f>IF('data sistem'!AG589="bumn",1,IF('data sistem'!AG589="non-profit",2,IF('data sistem'!AG589="swasta",3,IF('data sistem'!AG589="wiraswasta",4,5))))</f>
        <v>5</v>
      </c>
      <c r="AX589" s="3">
        <f>IF(AW589=5,'data sistem'!AG589,"")</f>
        <v>0</v>
      </c>
      <c r="AY589" s="3">
        <f>IF('data sistem'!T589=0,1,'data sistem'!T589=0)</f>
        <v>1</v>
      </c>
      <c r="BA589" s="3">
        <f>IF('data sistem'!AM589="kurang dari 1 juta",1000000,IF('data sistem'!AM589="antara 1 dan 2 juta",2000000,IF('data sistem'!AM589="lebih dari 2 juta",3000000,IF('data sistem'!AM589="lebih dari 3 juta",4000000,0))))</f>
        <v>0</v>
      </c>
      <c r="BB589" s="3">
        <f>0</f>
        <v>0</v>
      </c>
      <c r="BC589" s="3">
        <f>IF('data sistem'!BI589="kurang dari 1 juta",1000000,IF('data sistem'!BI589="antara 1 dan 2 juta",2000000,IF('data sistem'!BI589="lebih dari 2 juta",3000000,IF('data sistem'!BI589="lebih dari 3 juta",4000000,0))))</f>
        <v>0</v>
      </c>
      <c r="BD589" s="3" t="str">
        <f>IF('data sistem'!DE589&gt;0,'data sistem'!DE589,"")</f>
        <v/>
      </c>
      <c r="BE589" s="3" t="str">
        <f>IF('data sistem'!DF589="lebih tinggi",1,IF('data sistem'!DF589="sama",2,IF('data sistem'!DF589="lebih rendah",3,IF('data sistem'!DF589="tidak perlu",4,""))))</f>
        <v/>
      </c>
      <c r="BF589" s="3">
        <f>'data sistem'!DG589*1</f>
        <v>0</v>
      </c>
      <c r="BG589" s="3">
        <f>'data sistem'!DH589*2</f>
        <v>0</v>
      </c>
      <c r="BH589" s="3">
        <f>'data sistem'!DI589*3</f>
        <v>0</v>
      </c>
      <c r="BI589" s="3">
        <f>'data sistem'!DJ589*4</f>
        <v>0</v>
      </c>
      <c r="BJ589" s="3">
        <f>'data sistem'!DK589*5</f>
        <v>0</v>
      </c>
      <c r="BK589" s="3">
        <f>'data sistem'!DL589*6</f>
        <v>0</v>
      </c>
      <c r="BL589" s="3">
        <f>'data sistem'!DM589*7</f>
        <v>0</v>
      </c>
      <c r="BM589" s="3">
        <f>'data sistem'!DN589*8</f>
        <v>0</v>
      </c>
      <c r="BN589" s="3">
        <f>'data sistem'!DO589*9</f>
        <v>0</v>
      </c>
      <c r="BO589" s="3">
        <f>'data sistem'!DP589*10</f>
        <v>0</v>
      </c>
      <c r="BP589" s="3">
        <f>'data sistem'!DQ589*11</f>
        <v>0</v>
      </c>
      <c r="BQ589" s="3">
        <f>'data sistem'!DR589*12</f>
        <v>0</v>
      </c>
      <c r="BR589" s="3">
        <v>0</v>
      </c>
      <c r="BT589" s="3">
        <f>'data sistem'!GU589</f>
        <v>0</v>
      </c>
      <c r="BU589" s="3">
        <f>'data sistem'!HX589</f>
        <v>0</v>
      </c>
      <c r="BV589" s="3">
        <f>'data sistem'!GV589</f>
        <v>0</v>
      </c>
      <c r="BW589" s="3">
        <f>'data sistem'!HY589</f>
        <v>0</v>
      </c>
      <c r="BX589" s="3">
        <f>'data sistem'!GW589</f>
        <v>0</v>
      </c>
      <c r="BY589" s="3">
        <f>'data sistem'!HV589</f>
        <v>0</v>
      </c>
      <c r="BZ589" s="3">
        <f>'data sistem'!HZ589</f>
        <v>0</v>
      </c>
      <c r="CA589" s="3">
        <f>'data sistem'!IY589</f>
        <v>0</v>
      </c>
      <c r="CB589" s="3">
        <f>'data sistem'!GX589</f>
        <v>0</v>
      </c>
      <c r="CC589" s="3">
        <f>'data sistem'!IA589</f>
        <v>0</v>
      </c>
      <c r="CD589" s="3">
        <f>'data sistem'!GY589</f>
        <v>0</v>
      </c>
      <c r="CE589" s="3">
        <f>'data sistem'!IB589</f>
        <v>0</v>
      </c>
      <c r="CF589" s="3">
        <f>'data sistem'!GZ589</f>
        <v>0</v>
      </c>
      <c r="CH589" s="3">
        <f>'data sistem'!IC589</f>
        <v>0</v>
      </c>
      <c r="CJ589" s="3">
        <f>'data sistem'!HA589</f>
        <v>0</v>
      </c>
      <c r="CK589" s="3">
        <f>'data sistem'!ID589</f>
        <v>0</v>
      </c>
      <c r="CL589" s="3">
        <f>'data sistem'!HB589</f>
        <v>0</v>
      </c>
      <c r="CM589" s="3">
        <f>'data sistem'!IE589</f>
        <v>0</v>
      </c>
      <c r="CN589" s="3">
        <f>'data sistem'!HC589</f>
        <v>0</v>
      </c>
      <c r="CO589" s="3">
        <f>'data sistem'!IF589</f>
        <v>0</v>
      </c>
      <c r="CP589" s="3">
        <f>'data sistem'!HD589</f>
        <v>0</v>
      </c>
      <c r="CQ589" s="3">
        <f>'data sistem'!IG589</f>
        <v>0</v>
      </c>
      <c r="CR589" s="3">
        <f>'data sistem'!HE589</f>
        <v>0</v>
      </c>
      <c r="CS589" s="3">
        <f>'data sistem'!IH589</f>
        <v>0</v>
      </c>
      <c r="CT589" s="3">
        <f>'data sistem'!HF589</f>
        <v>0</v>
      </c>
      <c r="CU589" s="3">
        <f>'data sistem'!II589</f>
        <v>0</v>
      </c>
      <c r="CV589" s="3">
        <f>'data sistem'!HG589</f>
        <v>0</v>
      </c>
      <c r="CW589" s="3">
        <f>'data sistem'!IJ589</f>
        <v>0</v>
      </c>
      <c r="CX589" s="3">
        <f>'data sistem'!HH589</f>
        <v>0</v>
      </c>
      <c r="CY589" s="3">
        <f>'data sistem'!IK589</f>
        <v>0</v>
      </c>
      <c r="CZ589" s="3">
        <f>'data sistem'!HI589</f>
        <v>0</v>
      </c>
      <c r="DA589" s="3">
        <f>'data sistem'!IL589</f>
        <v>0</v>
      </c>
      <c r="DB589" s="3">
        <f>'data sistem'!HJ589</f>
        <v>0</v>
      </c>
      <c r="DC589" s="3">
        <f>'data sistem'!IM589</f>
        <v>0</v>
      </c>
      <c r="DD589" s="3">
        <f>'data sistem'!HK589</f>
        <v>0</v>
      </c>
      <c r="DE589" s="3">
        <f>'data sistem'!IN589</f>
        <v>0</v>
      </c>
      <c r="DF589" s="3">
        <f>'data sistem'!HL589</f>
        <v>0</v>
      </c>
      <c r="DG589" s="3">
        <f>'data sistem'!IO589</f>
        <v>0</v>
      </c>
      <c r="DH589" s="3">
        <f>'data sistem'!HM589</f>
        <v>0</v>
      </c>
      <c r="DI589" s="3">
        <f>'data sistem'!HM589</f>
        <v>0</v>
      </c>
      <c r="DJ589" s="3">
        <f>'data sistem'!IP589</f>
        <v>0</v>
      </c>
      <c r="DK589" s="3">
        <f>'data sistem'!IP589</f>
        <v>0</v>
      </c>
      <c r="DL589" s="3">
        <f>'data sistem'!HN589</f>
        <v>0</v>
      </c>
      <c r="DM589" s="3">
        <f>'data sistem'!IQ589</f>
        <v>0</v>
      </c>
      <c r="DN589" s="3">
        <f>'data sistem'!HO589</f>
        <v>0</v>
      </c>
      <c r="DO589" s="3">
        <f>'data sistem'!IR589</f>
        <v>0</v>
      </c>
      <c r="DP589" s="3">
        <f>'data sistem'!HP589</f>
        <v>0</v>
      </c>
      <c r="DQ589" s="3">
        <f>'data sistem'!IS589</f>
        <v>0</v>
      </c>
      <c r="DR589" s="3">
        <f>'data sistem'!HQ589</f>
        <v>0</v>
      </c>
      <c r="DS589" s="3">
        <f>'data sistem'!IT589</f>
        <v>0</v>
      </c>
      <c r="DT589" s="3">
        <f>'data sistem'!HR589</f>
        <v>0</v>
      </c>
      <c r="DU589" s="3">
        <f>'data sistem'!IU589</f>
        <v>0</v>
      </c>
      <c r="DV589" s="3">
        <f>'data sistem'!HS589</f>
        <v>0</v>
      </c>
      <c r="DW589" s="3">
        <f>'data sistem'!IV589</f>
        <v>0</v>
      </c>
      <c r="DX589" s="3">
        <f>'data sistem'!HT589</f>
        <v>0</v>
      </c>
      <c r="DY589" s="3">
        <f>'data sistem'!IW589</f>
        <v>0</v>
      </c>
      <c r="DZ589" s="3">
        <f>'data sistem'!HU589</f>
        <v>0</v>
      </c>
      <c r="EA589" s="3">
        <f>'data sistem'!IX589</f>
        <v>0</v>
      </c>
    </row>
    <row r="590" spans="1:131" x14ac:dyDescent="0.3">
      <c r="A590" s="3" t="str">
        <f t="shared" si="9"/>
        <v>051022</v>
      </c>
      <c r="B590" s="3" t="e">
        <f>VLOOKUP('data sistem'!C590,kodeprodi!$A$2:$B$11,2,FALSE)</f>
        <v>#N/A</v>
      </c>
      <c r="C590" s="3">
        <f>'data sistem'!A590</f>
        <v>0</v>
      </c>
      <c r="D590" s="3">
        <f>'data sistem'!B590</f>
        <v>0</v>
      </c>
      <c r="E590" s="3">
        <f>'data sistem'!J590</f>
        <v>0</v>
      </c>
      <c r="F590" s="3">
        <f>'data sistem'!K590</f>
        <v>0</v>
      </c>
      <c r="G590" s="3">
        <f>2020-'data sistem'!E590</f>
        <v>2020</v>
      </c>
      <c r="H590" s="3">
        <f>1</f>
        <v>1</v>
      </c>
      <c r="I590" s="3">
        <f>2</f>
        <v>2</v>
      </c>
      <c r="J590" s="3">
        <f>3</f>
        <v>3</v>
      </c>
      <c r="K590" s="3">
        <f>3</f>
        <v>3</v>
      </c>
      <c r="L590" s="3">
        <f>1</f>
        <v>1</v>
      </c>
      <c r="M590" s="3">
        <f>2</f>
        <v>2</v>
      </c>
      <c r="N590" s="3">
        <f>1</f>
        <v>1</v>
      </c>
      <c r="O590" s="3" t="str">
        <f>IF('data sistem'!W590="tidak",3,IF('data sistem'!W590="ya",IF('data sistem'!DT590="sebelum lulus",1,IF('data sistem'!DT590="setelah lulus",2,"")),""))</f>
        <v/>
      </c>
      <c r="P590" s="3" t="str">
        <f>IF('data sistem'!DU590="0-3 bulan",1,IF('data sistem'!DU590="3-6 bulan",3,IF('data sistem'!DU590="6-12 bulan",6,IF('data sistem'!DU590="lebih dari 12 bulan",12,""))))</f>
        <v/>
      </c>
      <c r="Q590" s="3" t="str">
        <f>IF('data sistem'!DV590="0-3 bulan",1,IF('data sistem'!DV590="3-6 bulan",3,IF('data sistem'!DV590="6-12 bulan",6,IF('data sistem'!DV590="lebih dari 12 bulan",12,""))))</f>
        <v/>
      </c>
      <c r="R590" s="3">
        <f>'data sistem'!EA590</f>
        <v>0</v>
      </c>
      <c r="S590" s="3">
        <f>'data sistem'!EB590</f>
        <v>0</v>
      </c>
      <c r="T590" s="3">
        <f>'data sistem'!EC590</f>
        <v>0</v>
      </c>
      <c r="U590" s="3">
        <f>'data sistem'!ED590</f>
        <v>0</v>
      </c>
      <c r="V590" s="3">
        <f>'data sistem'!EE590</f>
        <v>0</v>
      </c>
      <c r="W590" s="3">
        <f>'data sistem'!EF590</f>
        <v>0</v>
      </c>
      <c r="X590" s="3">
        <f>'data sistem'!EG590</f>
        <v>0</v>
      </c>
      <c r="Y590" s="3" t="str">
        <f>IF('data sistem'!DW590="ya",1,IF('data sistem'!DW590="tidak",0,""))</f>
        <v/>
      </c>
      <c r="Z590" s="3">
        <f>'data sistem'!EM590</f>
        <v>0</v>
      </c>
      <c r="AA590" s="3">
        <f>'data sistem'!EH590</f>
        <v>0</v>
      </c>
      <c r="AB590" s="3">
        <f>'data sistem'!EI590</f>
        <v>0</v>
      </c>
      <c r="AC590" s="3">
        <f>'data sistem'!EJ590</f>
        <v>0</v>
      </c>
      <c r="AD590" s="3">
        <f>'data sistem'!EK590</f>
        <v>0</v>
      </c>
      <c r="AE590" s="3">
        <f>'data sistem'!EL590</f>
        <v>0</v>
      </c>
      <c r="AF590" s="3">
        <f>0</f>
        <v>0</v>
      </c>
      <c r="AH590" s="3">
        <f>IF('data sistem'!FB590="lebih dari 3",4,'data sistem'!FB590)</f>
        <v>0</v>
      </c>
      <c r="AI590" s="3" t="str">
        <f>IF('data sistem'!FF590="sebelum lulus",1,IF('data sistem'!FF590="setelah lulus",2,""))</f>
        <v/>
      </c>
      <c r="AJ590" s="3" t="str">
        <f>IF('data sistem'!FG590="0-3 bulan",1,IF('data sistem'!FG590="3-6 bulan",3,IF('data sistem'!FG590="6-12 bulan",6,IF('data sistem'!FG590="lebih dari 12 bulan",12,""))))</f>
        <v/>
      </c>
      <c r="AK590" s="3" t="str">
        <f>IF('data sistem'!FH590="0-3 bulan",1,IF('data sistem'!FH590="3-6 bulan",3,IF('data sistem'!FH590="6-12 bulan",6,IF('data sistem'!FH590="lebih dari 12 bulan",12,""))))</f>
        <v/>
      </c>
      <c r="AL590" s="3">
        <f>IF('data sistem'!FC590="lebih dari 3",4,'data sistem'!FC590)</f>
        <v>0</v>
      </c>
      <c r="AM590" s="3">
        <f>IF('data sistem'!FD590="lebih dari 3",4,'data sistem'!FD590)</f>
        <v>0</v>
      </c>
      <c r="AN590" s="3" t="str">
        <f>IF(LEFT('data sistem'!U590,7)="bekerja",1,IF(LEFT('data sistem'!U590,5)="tidak",2,""))</f>
        <v/>
      </c>
      <c r="AO590" s="3">
        <f>'data sistem'!M590*1</f>
        <v>0</v>
      </c>
      <c r="AP590" s="3">
        <f>'data sistem'!R590*2</f>
        <v>0</v>
      </c>
      <c r="AQ590" s="3">
        <f>'data sistem'!P590*3</f>
        <v>0</v>
      </c>
      <c r="AR590" s="3">
        <f>'data sistem'!Q590*4</f>
        <v>0</v>
      </c>
      <c r="AS590" s="3">
        <f>0</f>
        <v>0</v>
      </c>
      <c r="AU590" s="3">
        <f>IF('data sistem'!Q590="1",4,1)</f>
        <v>1</v>
      </c>
      <c r="AW590" s="3">
        <f>IF('data sistem'!AG590="bumn",1,IF('data sistem'!AG590="non-profit",2,IF('data sistem'!AG590="swasta",3,IF('data sistem'!AG590="wiraswasta",4,5))))</f>
        <v>5</v>
      </c>
      <c r="AX590" s="3">
        <f>IF(AW590=5,'data sistem'!AG590,"")</f>
        <v>0</v>
      </c>
      <c r="AY590" s="3">
        <f>IF('data sistem'!T590=0,1,'data sistem'!T590=0)</f>
        <v>1</v>
      </c>
      <c r="BA590" s="3">
        <f>IF('data sistem'!AM590="kurang dari 1 juta",1000000,IF('data sistem'!AM590="antara 1 dan 2 juta",2000000,IF('data sistem'!AM590="lebih dari 2 juta",3000000,IF('data sistem'!AM590="lebih dari 3 juta",4000000,0))))</f>
        <v>0</v>
      </c>
      <c r="BB590" s="3">
        <f>0</f>
        <v>0</v>
      </c>
      <c r="BC590" s="3">
        <f>IF('data sistem'!BI590="kurang dari 1 juta",1000000,IF('data sistem'!BI590="antara 1 dan 2 juta",2000000,IF('data sistem'!BI590="lebih dari 2 juta",3000000,IF('data sistem'!BI590="lebih dari 3 juta",4000000,0))))</f>
        <v>0</v>
      </c>
      <c r="BD590" s="3" t="str">
        <f>IF('data sistem'!DE590&gt;0,'data sistem'!DE590,"")</f>
        <v/>
      </c>
      <c r="BE590" s="3" t="str">
        <f>IF('data sistem'!DF590="lebih tinggi",1,IF('data sistem'!DF590="sama",2,IF('data sistem'!DF590="lebih rendah",3,IF('data sistem'!DF590="tidak perlu",4,""))))</f>
        <v/>
      </c>
      <c r="BF590" s="3">
        <f>'data sistem'!DG590*1</f>
        <v>0</v>
      </c>
      <c r="BG590" s="3">
        <f>'data sistem'!DH590*2</f>
        <v>0</v>
      </c>
      <c r="BH590" s="3">
        <f>'data sistem'!DI590*3</f>
        <v>0</v>
      </c>
      <c r="BI590" s="3">
        <f>'data sistem'!DJ590*4</f>
        <v>0</v>
      </c>
      <c r="BJ590" s="3">
        <f>'data sistem'!DK590*5</f>
        <v>0</v>
      </c>
      <c r="BK590" s="3">
        <f>'data sistem'!DL590*6</f>
        <v>0</v>
      </c>
      <c r="BL590" s="3">
        <f>'data sistem'!DM590*7</f>
        <v>0</v>
      </c>
      <c r="BM590" s="3">
        <f>'data sistem'!DN590*8</f>
        <v>0</v>
      </c>
      <c r="BN590" s="3">
        <f>'data sistem'!DO590*9</f>
        <v>0</v>
      </c>
      <c r="BO590" s="3">
        <f>'data sistem'!DP590*10</f>
        <v>0</v>
      </c>
      <c r="BP590" s="3">
        <f>'data sistem'!DQ590*11</f>
        <v>0</v>
      </c>
      <c r="BQ590" s="3">
        <f>'data sistem'!DR590*12</f>
        <v>0</v>
      </c>
      <c r="BR590" s="3">
        <v>0</v>
      </c>
      <c r="BT590" s="3">
        <f>'data sistem'!GU590</f>
        <v>0</v>
      </c>
      <c r="BU590" s="3">
        <f>'data sistem'!HX590</f>
        <v>0</v>
      </c>
      <c r="BV590" s="3">
        <f>'data sistem'!GV590</f>
        <v>0</v>
      </c>
      <c r="BW590" s="3">
        <f>'data sistem'!HY590</f>
        <v>0</v>
      </c>
      <c r="BX590" s="3">
        <f>'data sistem'!GW590</f>
        <v>0</v>
      </c>
      <c r="BY590" s="3">
        <f>'data sistem'!HV590</f>
        <v>0</v>
      </c>
      <c r="BZ590" s="3">
        <f>'data sistem'!HZ590</f>
        <v>0</v>
      </c>
      <c r="CA590" s="3">
        <f>'data sistem'!IY590</f>
        <v>0</v>
      </c>
      <c r="CB590" s="3">
        <f>'data sistem'!GX590</f>
        <v>0</v>
      </c>
      <c r="CC590" s="3">
        <f>'data sistem'!IA590</f>
        <v>0</v>
      </c>
      <c r="CD590" s="3">
        <f>'data sistem'!GY590</f>
        <v>0</v>
      </c>
      <c r="CE590" s="3">
        <f>'data sistem'!IB590</f>
        <v>0</v>
      </c>
      <c r="CF590" s="3">
        <f>'data sistem'!GZ590</f>
        <v>0</v>
      </c>
      <c r="CH590" s="3">
        <f>'data sistem'!IC590</f>
        <v>0</v>
      </c>
      <c r="CJ590" s="3">
        <f>'data sistem'!HA590</f>
        <v>0</v>
      </c>
      <c r="CK590" s="3">
        <f>'data sistem'!ID590</f>
        <v>0</v>
      </c>
      <c r="CL590" s="3">
        <f>'data sistem'!HB590</f>
        <v>0</v>
      </c>
      <c r="CM590" s="3">
        <f>'data sistem'!IE590</f>
        <v>0</v>
      </c>
      <c r="CN590" s="3">
        <f>'data sistem'!HC590</f>
        <v>0</v>
      </c>
      <c r="CO590" s="3">
        <f>'data sistem'!IF590</f>
        <v>0</v>
      </c>
      <c r="CP590" s="3">
        <f>'data sistem'!HD590</f>
        <v>0</v>
      </c>
      <c r="CQ590" s="3">
        <f>'data sistem'!IG590</f>
        <v>0</v>
      </c>
      <c r="CR590" s="3">
        <f>'data sistem'!HE590</f>
        <v>0</v>
      </c>
      <c r="CS590" s="3">
        <f>'data sistem'!IH590</f>
        <v>0</v>
      </c>
      <c r="CT590" s="3">
        <f>'data sistem'!HF590</f>
        <v>0</v>
      </c>
      <c r="CU590" s="3">
        <f>'data sistem'!II590</f>
        <v>0</v>
      </c>
      <c r="CV590" s="3">
        <f>'data sistem'!HG590</f>
        <v>0</v>
      </c>
      <c r="CW590" s="3">
        <f>'data sistem'!IJ590</f>
        <v>0</v>
      </c>
      <c r="CX590" s="3">
        <f>'data sistem'!HH590</f>
        <v>0</v>
      </c>
      <c r="CY590" s="3">
        <f>'data sistem'!IK590</f>
        <v>0</v>
      </c>
      <c r="CZ590" s="3">
        <f>'data sistem'!HI590</f>
        <v>0</v>
      </c>
      <c r="DA590" s="3">
        <f>'data sistem'!IL590</f>
        <v>0</v>
      </c>
      <c r="DB590" s="3">
        <f>'data sistem'!HJ590</f>
        <v>0</v>
      </c>
      <c r="DC590" s="3">
        <f>'data sistem'!IM590</f>
        <v>0</v>
      </c>
      <c r="DD590" s="3">
        <f>'data sistem'!HK590</f>
        <v>0</v>
      </c>
      <c r="DE590" s="3">
        <f>'data sistem'!IN590</f>
        <v>0</v>
      </c>
      <c r="DF590" s="3">
        <f>'data sistem'!HL590</f>
        <v>0</v>
      </c>
      <c r="DG590" s="3">
        <f>'data sistem'!IO590</f>
        <v>0</v>
      </c>
      <c r="DH590" s="3">
        <f>'data sistem'!HM590</f>
        <v>0</v>
      </c>
      <c r="DI590" s="3">
        <f>'data sistem'!HM590</f>
        <v>0</v>
      </c>
      <c r="DJ590" s="3">
        <f>'data sistem'!IP590</f>
        <v>0</v>
      </c>
      <c r="DK590" s="3">
        <f>'data sistem'!IP590</f>
        <v>0</v>
      </c>
      <c r="DL590" s="3">
        <f>'data sistem'!HN590</f>
        <v>0</v>
      </c>
      <c r="DM590" s="3">
        <f>'data sistem'!IQ590</f>
        <v>0</v>
      </c>
      <c r="DN590" s="3">
        <f>'data sistem'!HO590</f>
        <v>0</v>
      </c>
      <c r="DO590" s="3">
        <f>'data sistem'!IR590</f>
        <v>0</v>
      </c>
      <c r="DP590" s="3">
        <f>'data sistem'!HP590</f>
        <v>0</v>
      </c>
      <c r="DQ590" s="3">
        <f>'data sistem'!IS590</f>
        <v>0</v>
      </c>
      <c r="DR590" s="3">
        <f>'data sistem'!HQ590</f>
        <v>0</v>
      </c>
      <c r="DS590" s="3">
        <f>'data sistem'!IT590</f>
        <v>0</v>
      </c>
      <c r="DT590" s="3">
        <f>'data sistem'!HR590</f>
        <v>0</v>
      </c>
      <c r="DU590" s="3">
        <f>'data sistem'!IU590</f>
        <v>0</v>
      </c>
      <c r="DV590" s="3">
        <f>'data sistem'!HS590</f>
        <v>0</v>
      </c>
      <c r="DW590" s="3">
        <f>'data sistem'!IV590</f>
        <v>0</v>
      </c>
      <c r="DX590" s="3">
        <f>'data sistem'!HT590</f>
        <v>0</v>
      </c>
      <c r="DY590" s="3">
        <f>'data sistem'!IW590</f>
        <v>0</v>
      </c>
      <c r="DZ590" s="3">
        <f>'data sistem'!HU590</f>
        <v>0</v>
      </c>
      <c r="EA590" s="3">
        <f>'data sistem'!IX590</f>
        <v>0</v>
      </c>
    </row>
    <row r="591" spans="1:131" x14ac:dyDescent="0.3">
      <c r="A591" s="3" t="str">
        <f t="shared" si="9"/>
        <v>051022</v>
      </c>
      <c r="B591" s="3" t="e">
        <f>VLOOKUP('data sistem'!C591,kodeprodi!$A$2:$B$11,2,FALSE)</f>
        <v>#N/A</v>
      </c>
      <c r="C591" s="3">
        <f>'data sistem'!A591</f>
        <v>0</v>
      </c>
      <c r="D591" s="3">
        <f>'data sistem'!B591</f>
        <v>0</v>
      </c>
      <c r="E591" s="3">
        <f>'data sistem'!J591</f>
        <v>0</v>
      </c>
      <c r="F591" s="3">
        <f>'data sistem'!K591</f>
        <v>0</v>
      </c>
      <c r="G591" s="3">
        <f>2020-'data sistem'!E591</f>
        <v>2020</v>
      </c>
      <c r="H591" s="3">
        <f>1</f>
        <v>1</v>
      </c>
      <c r="I591" s="3">
        <f>2</f>
        <v>2</v>
      </c>
      <c r="J591" s="3">
        <f>3</f>
        <v>3</v>
      </c>
      <c r="K591" s="3">
        <f>3</f>
        <v>3</v>
      </c>
      <c r="L591" s="3">
        <f>1</f>
        <v>1</v>
      </c>
      <c r="M591" s="3">
        <f>2</f>
        <v>2</v>
      </c>
      <c r="N591" s="3">
        <f>1</f>
        <v>1</v>
      </c>
      <c r="O591" s="3" t="str">
        <f>IF('data sistem'!W591="tidak",3,IF('data sistem'!W591="ya",IF('data sistem'!DT591="sebelum lulus",1,IF('data sistem'!DT591="setelah lulus",2,"")),""))</f>
        <v/>
      </c>
      <c r="P591" s="3" t="str">
        <f>IF('data sistem'!DU591="0-3 bulan",1,IF('data sistem'!DU591="3-6 bulan",3,IF('data sistem'!DU591="6-12 bulan",6,IF('data sistem'!DU591="lebih dari 12 bulan",12,""))))</f>
        <v/>
      </c>
      <c r="Q591" s="3" t="str">
        <f>IF('data sistem'!DV591="0-3 bulan",1,IF('data sistem'!DV591="3-6 bulan",3,IF('data sistem'!DV591="6-12 bulan",6,IF('data sistem'!DV591="lebih dari 12 bulan",12,""))))</f>
        <v/>
      </c>
      <c r="R591" s="3">
        <f>'data sistem'!EA591</f>
        <v>0</v>
      </c>
      <c r="S591" s="3">
        <f>'data sistem'!EB591</f>
        <v>0</v>
      </c>
      <c r="T591" s="3">
        <f>'data sistem'!EC591</f>
        <v>0</v>
      </c>
      <c r="U591" s="3">
        <f>'data sistem'!ED591</f>
        <v>0</v>
      </c>
      <c r="V591" s="3">
        <f>'data sistem'!EE591</f>
        <v>0</v>
      </c>
      <c r="W591" s="3">
        <f>'data sistem'!EF591</f>
        <v>0</v>
      </c>
      <c r="X591" s="3">
        <f>'data sistem'!EG591</f>
        <v>0</v>
      </c>
      <c r="Y591" s="3" t="str">
        <f>IF('data sistem'!DW591="ya",1,IF('data sistem'!DW591="tidak",0,""))</f>
        <v/>
      </c>
      <c r="Z591" s="3">
        <f>'data sistem'!EM591</f>
        <v>0</v>
      </c>
      <c r="AA591" s="3">
        <f>'data sistem'!EH591</f>
        <v>0</v>
      </c>
      <c r="AB591" s="3">
        <f>'data sistem'!EI591</f>
        <v>0</v>
      </c>
      <c r="AC591" s="3">
        <f>'data sistem'!EJ591</f>
        <v>0</v>
      </c>
      <c r="AD591" s="3">
        <f>'data sistem'!EK591</f>
        <v>0</v>
      </c>
      <c r="AE591" s="3">
        <f>'data sistem'!EL591</f>
        <v>0</v>
      </c>
      <c r="AF591" s="3">
        <f>0</f>
        <v>0</v>
      </c>
      <c r="AH591" s="3">
        <f>IF('data sistem'!FB591="lebih dari 3",4,'data sistem'!FB591)</f>
        <v>0</v>
      </c>
      <c r="AI591" s="3" t="str">
        <f>IF('data sistem'!FF591="sebelum lulus",1,IF('data sistem'!FF591="setelah lulus",2,""))</f>
        <v/>
      </c>
      <c r="AJ591" s="3" t="str">
        <f>IF('data sistem'!FG591="0-3 bulan",1,IF('data sistem'!FG591="3-6 bulan",3,IF('data sistem'!FG591="6-12 bulan",6,IF('data sistem'!FG591="lebih dari 12 bulan",12,""))))</f>
        <v/>
      </c>
      <c r="AK591" s="3" t="str">
        <f>IF('data sistem'!FH591="0-3 bulan",1,IF('data sistem'!FH591="3-6 bulan",3,IF('data sistem'!FH591="6-12 bulan",6,IF('data sistem'!FH591="lebih dari 12 bulan",12,""))))</f>
        <v/>
      </c>
      <c r="AL591" s="3">
        <f>IF('data sistem'!FC591="lebih dari 3",4,'data sistem'!FC591)</f>
        <v>0</v>
      </c>
      <c r="AM591" s="3">
        <f>IF('data sistem'!FD591="lebih dari 3",4,'data sistem'!FD591)</f>
        <v>0</v>
      </c>
      <c r="AN591" s="3" t="str">
        <f>IF(LEFT('data sistem'!U591,7)="bekerja",1,IF(LEFT('data sistem'!U591,5)="tidak",2,""))</f>
        <v/>
      </c>
      <c r="AO591" s="3">
        <f>'data sistem'!M591*1</f>
        <v>0</v>
      </c>
      <c r="AP591" s="3">
        <f>'data sistem'!R591*2</f>
        <v>0</v>
      </c>
      <c r="AQ591" s="3">
        <f>'data sistem'!P591*3</f>
        <v>0</v>
      </c>
      <c r="AR591" s="3">
        <f>'data sistem'!Q591*4</f>
        <v>0</v>
      </c>
      <c r="AS591" s="3">
        <f>0</f>
        <v>0</v>
      </c>
      <c r="AU591" s="3">
        <f>IF('data sistem'!Q591="1",4,1)</f>
        <v>1</v>
      </c>
      <c r="AW591" s="3">
        <f>IF('data sistem'!AG591="bumn",1,IF('data sistem'!AG591="non-profit",2,IF('data sistem'!AG591="swasta",3,IF('data sistem'!AG591="wiraswasta",4,5))))</f>
        <v>5</v>
      </c>
      <c r="AX591" s="3">
        <f>IF(AW591=5,'data sistem'!AG591,"")</f>
        <v>0</v>
      </c>
      <c r="AY591" s="3">
        <f>IF('data sistem'!T591=0,1,'data sistem'!T591=0)</f>
        <v>1</v>
      </c>
      <c r="BA591" s="3">
        <f>IF('data sistem'!AM591="kurang dari 1 juta",1000000,IF('data sistem'!AM591="antara 1 dan 2 juta",2000000,IF('data sistem'!AM591="lebih dari 2 juta",3000000,IF('data sistem'!AM591="lebih dari 3 juta",4000000,0))))</f>
        <v>0</v>
      </c>
      <c r="BB591" s="3">
        <f>0</f>
        <v>0</v>
      </c>
      <c r="BC591" s="3">
        <f>IF('data sistem'!BI591="kurang dari 1 juta",1000000,IF('data sistem'!BI591="antara 1 dan 2 juta",2000000,IF('data sistem'!BI591="lebih dari 2 juta",3000000,IF('data sistem'!BI591="lebih dari 3 juta",4000000,0))))</f>
        <v>0</v>
      </c>
      <c r="BD591" s="3" t="str">
        <f>IF('data sistem'!DE591&gt;0,'data sistem'!DE591,"")</f>
        <v/>
      </c>
      <c r="BE591" s="3" t="str">
        <f>IF('data sistem'!DF591="lebih tinggi",1,IF('data sistem'!DF591="sama",2,IF('data sistem'!DF591="lebih rendah",3,IF('data sistem'!DF591="tidak perlu",4,""))))</f>
        <v/>
      </c>
      <c r="BF591" s="3">
        <f>'data sistem'!DG591*1</f>
        <v>0</v>
      </c>
      <c r="BG591" s="3">
        <f>'data sistem'!DH591*2</f>
        <v>0</v>
      </c>
      <c r="BH591" s="3">
        <f>'data sistem'!DI591*3</f>
        <v>0</v>
      </c>
      <c r="BI591" s="3">
        <f>'data sistem'!DJ591*4</f>
        <v>0</v>
      </c>
      <c r="BJ591" s="3">
        <f>'data sistem'!DK591*5</f>
        <v>0</v>
      </c>
      <c r="BK591" s="3">
        <f>'data sistem'!DL591*6</f>
        <v>0</v>
      </c>
      <c r="BL591" s="3">
        <f>'data sistem'!DM591*7</f>
        <v>0</v>
      </c>
      <c r="BM591" s="3">
        <f>'data sistem'!DN591*8</f>
        <v>0</v>
      </c>
      <c r="BN591" s="3">
        <f>'data sistem'!DO591*9</f>
        <v>0</v>
      </c>
      <c r="BO591" s="3">
        <f>'data sistem'!DP591*10</f>
        <v>0</v>
      </c>
      <c r="BP591" s="3">
        <f>'data sistem'!DQ591*11</f>
        <v>0</v>
      </c>
      <c r="BQ591" s="3">
        <f>'data sistem'!DR591*12</f>
        <v>0</v>
      </c>
      <c r="BR591" s="3">
        <v>0</v>
      </c>
      <c r="BT591" s="3">
        <f>'data sistem'!GU591</f>
        <v>0</v>
      </c>
      <c r="BU591" s="3">
        <f>'data sistem'!HX591</f>
        <v>0</v>
      </c>
      <c r="BV591" s="3">
        <f>'data sistem'!GV591</f>
        <v>0</v>
      </c>
      <c r="BW591" s="3">
        <f>'data sistem'!HY591</f>
        <v>0</v>
      </c>
      <c r="BX591" s="3">
        <f>'data sistem'!GW591</f>
        <v>0</v>
      </c>
      <c r="BY591" s="3">
        <f>'data sistem'!HV591</f>
        <v>0</v>
      </c>
      <c r="BZ591" s="3">
        <f>'data sistem'!HZ591</f>
        <v>0</v>
      </c>
      <c r="CA591" s="3">
        <f>'data sistem'!IY591</f>
        <v>0</v>
      </c>
      <c r="CB591" s="3">
        <f>'data sistem'!GX591</f>
        <v>0</v>
      </c>
      <c r="CC591" s="3">
        <f>'data sistem'!IA591</f>
        <v>0</v>
      </c>
      <c r="CD591" s="3">
        <f>'data sistem'!GY591</f>
        <v>0</v>
      </c>
      <c r="CE591" s="3">
        <f>'data sistem'!IB591</f>
        <v>0</v>
      </c>
      <c r="CF591" s="3">
        <f>'data sistem'!GZ591</f>
        <v>0</v>
      </c>
      <c r="CH591" s="3">
        <f>'data sistem'!IC591</f>
        <v>0</v>
      </c>
      <c r="CJ591" s="3">
        <f>'data sistem'!HA591</f>
        <v>0</v>
      </c>
      <c r="CK591" s="3">
        <f>'data sistem'!ID591</f>
        <v>0</v>
      </c>
      <c r="CL591" s="3">
        <f>'data sistem'!HB591</f>
        <v>0</v>
      </c>
      <c r="CM591" s="3">
        <f>'data sistem'!IE591</f>
        <v>0</v>
      </c>
      <c r="CN591" s="3">
        <f>'data sistem'!HC591</f>
        <v>0</v>
      </c>
      <c r="CO591" s="3">
        <f>'data sistem'!IF591</f>
        <v>0</v>
      </c>
      <c r="CP591" s="3">
        <f>'data sistem'!HD591</f>
        <v>0</v>
      </c>
      <c r="CQ591" s="3">
        <f>'data sistem'!IG591</f>
        <v>0</v>
      </c>
      <c r="CR591" s="3">
        <f>'data sistem'!HE591</f>
        <v>0</v>
      </c>
      <c r="CS591" s="3">
        <f>'data sistem'!IH591</f>
        <v>0</v>
      </c>
      <c r="CT591" s="3">
        <f>'data sistem'!HF591</f>
        <v>0</v>
      </c>
      <c r="CU591" s="3">
        <f>'data sistem'!II591</f>
        <v>0</v>
      </c>
      <c r="CV591" s="3">
        <f>'data sistem'!HG591</f>
        <v>0</v>
      </c>
      <c r="CW591" s="3">
        <f>'data sistem'!IJ591</f>
        <v>0</v>
      </c>
      <c r="CX591" s="3">
        <f>'data sistem'!HH591</f>
        <v>0</v>
      </c>
      <c r="CY591" s="3">
        <f>'data sistem'!IK591</f>
        <v>0</v>
      </c>
      <c r="CZ591" s="3">
        <f>'data sistem'!HI591</f>
        <v>0</v>
      </c>
      <c r="DA591" s="3">
        <f>'data sistem'!IL591</f>
        <v>0</v>
      </c>
      <c r="DB591" s="3">
        <f>'data sistem'!HJ591</f>
        <v>0</v>
      </c>
      <c r="DC591" s="3">
        <f>'data sistem'!IM591</f>
        <v>0</v>
      </c>
      <c r="DD591" s="3">
        <f>'data sistem'!HK591</f>
        <v>0</v>
      </c>
      <c r="DE591" s="3">
        <f>'data sistem'!IN591</f>
        <v>0</v>
      </c>
      <c r="DF591" s="3">
        <f>'data sistem'!HL591</f>
        <v>0</v>
      </c>
      <c r="DG591" s="3">
        <f>'data sistem'!IO591</f>
        <v>0</v>
      </c>
      <c r="DH591" s="3">
        <f>'data sistem'!HM591</f>
        <v>0</v>
      </c>
      <c r="DI591" s="3">
        <f>'data sistem'!HM591</f>
        <v>0</v>
      </c>
      <c r="DJ591" s="3">
        <f>'data sistem'!IP591</f>
        <v>0</v>
      </c>
      <c r="DK591" s="3">
        <f>'data sistem'!IP591</f>
        <v>0</v>
      </c>
      <c r="DL591" s="3">
        <f>'data sistem'!HN591</f>
        <v>0</v>
      </c>
      <c r="DM591" s="3">
        <f>'data sistem'!IQ591</f>
        <v>0</v>
      </c>
      <c r="DN591" s="3">
        <f>'data sistem'!HO591</f>
        <v>0</v>
      </c>
      <c r="DO591" s="3">
        <f>'data sistem'!IR591</f>
        <v>0</v>
      </c>
      <c r="DP591" s="3">
        <f>'data sistem'!HP591</f>
        <v>0</v>
      </c>
      <c r="DQ591" s="3">
        <f>'data sistem'!IS591</f>
        <v>0</v>
      </c>
      <c r="DR591" s="3">
        <f>'data sistem'!HQ591</f>
        <v>0</v>
      </c>
      <c r="DS591" s="3">
        <f>'data sistem'!IT591</f>
        <v>0</v>
      </c>
      <c r="DT591" s="3">
        <f>'data sistem'!HR591</f>
        <v>0</v>
      </c>
      <c r="DU591" s="3">
        <f>'data sistem'!IU591</f>
        <v>0</v>
      </c>
      <c r="DV591" s="3">
        <f>'data sistem'!HS591</f>
        <v>0</v>
      </c>
      <c r="DW591" s="3">
        <f>'data sistem'!IV591</f>
        <v>0</v>
      </c>
      <c r="DX591" s="3">
        <f>'data sistem'!HT591</f>
        <v>0</v>
      </c>
      <c r="DY591" s="3">
        <f>'data sistem'!IW591</f>
        <v>0</v>
      </c>
      <c r="DZ591" s="3">
        <f>'data sistem'!HU591</f>
        <v>0</v>
      </c>
      <c r="EA591" s="3">
        <f>'data sistem'!IX591</f>
        <v>0</v>
      </c>
    </row>
    <row r="592" spans="1:131" x14ac:dyDescent="0.3">
      <c r="A592" s="3" t="str">
        <f t="shared" si="9"/>
        <v>051022</v>
      </c>
      <c r="B592" s="3" t="e">
        <f>VLOOKUP('data sistem'!C592,kodeprodi!$A$2:$B$11,2,FALSE)</f>
        <v>#N/A</v>
      </c>
      <c r="C592" s="3">
        <f>'data sistem'!A592</f>
        <v>0</v>
      </c>
      <c r="D592" s="3">
        <f>'data sistem'!B592</f>
        <v>0</v>
      </c>
      <c r="E592" s="3">
        <f>'data sistem'!J592</f>
        <v>0</v>
      </c>
      <c r="F592" s="3">
        <f>'data sistem'!K592</f>
        <v>0</v>
      </c>
      <c r="G592" s="3">
        <f>2020-'data sistem'!E592</f>
        <v>2020</v>
      </c>
      <c r="H592" s="3">
        <f>1</f>
        <v>1</v>
      </c>
      <c r="I592" s="3">
        <f>2</f>
        <v>2</v>
      </c>
      <c r="J592" s="3">
        <f>3</f>
        <v>3</v>
      </c>
      <c r="K592" s="3">
        <f>3</f>
        <v>3</v>
      </c>
      <c r="L592" s="3">
        <f>1</f>
        <v>1</v>
      </c>
      <c r="M592" s="3">
        <f>2</f>
        <v>2</v>
      </c>
      <c r="N592" s="3">
        <f>1</f>
        <v>1</v>
      </c>
      <c r="O592" s="3" t="str">
        <f>IF('data sistem'!W592="tidak",3,IF('data sistem'!W592="ya",IF('data sistem'!DT592="sebelum lulus",1,IF('data sistem'!DT592="setelah lulus",2,"")),""))</f>
        <v/>
      </c>
      <c r="P592" s="3" t="str">
        <f>IF('data sistem'!DU592="0-3 bulan",1,IF('data sistem'!DU592="3-6 bulan",3,IF('data sistem'!DU592="6-12 bulan",6,IF('data sistem'!DU592="lebih dari 12 bulan",12,""))))</f>
        <v/>
      </c>
      <c r="Q592" s="3" t="str">
        <f>IF('data sistem'!DV592="0-3 bulan",1,IF('data sistem'!DV592="3-6 bulan",3,IF('data sistem'!DV592="6-12 bulan",6,IF('data sistem'!DV592="lebih dari 12 bulan",12,""))))</f>
        <v/>
      </c>
      <c r="R592" s="3">
        <f>'data sistem'!EA592</f>
        <v>0</v>
      </c>
      <c r="S592" s="3">
        <f>'data sistem'!EB592</f>
        <v>0</v>
      </c>
      <c r="T592" s="3">
        <f>'data sistem'!EC592</f>
        <v>0</v>
      </c>
      <c r="U592" s="3">
        <f>'data sistem'!ED592</f>
        <v>0</v>
      </c>
      <c r="V592" s="3">
        <f>'data sistem'!EE592</f>
        <v>0</v>
      </c>
      <c r="W592" s="3">
        <f>'data sistem'!EF592</f>
        <v>0</v>
      </c>
      <c r="X592" s="3">
        <f>'data sistem'!EG592</f>
        <v>0</v>
      </c>
      <c r="Y592" s="3" t="str">
        <f>IF('data sistem'!DW592="ya",1,IF('data sistem'!DW592="tidak",0,""))</f>
        <v/>
      </c>
      <c r="Z592" s="3">
        <f>'data sistem'!EM592</f>
        <v>0</v>
      </c>
      <c r="AA592" s="3">
        <f>'data sistem'!EH592</f>
        <v>0</v>
      </c>
      <c r="AB592" s="3">
        <f>'data sistem'!EI592</f>
        <v>0</v>
      </c>
      <c r="AC592" s="3">
        <f>'data sistem'!EJ592</f>
        <v>0</v>
      </c>
      <c r="AD592" s="3">
        <f>'data sistem'!EK592</f>
        <v>0</v>
      </c>
      <c r="AE592" s="3">
        <f>'data sistem'!EL592</f>
        <v>0</v>
      </c>
      <c r="AF592" s="3">
        <f>0</f>
        <v>0</v>
      </c>
      <c r="AH592" s="3">
        <f>IF('data sistem'!FB592="lebih dari 3",4,'data sistem'!FB592)</f>
        <v>0</v>
      </c>
      <c r="AI592" s="3" t="str">
        <f>IF('data sistem'!FF592="sebelum lulus",1,IF('data sistem'!FF592="setelah lulus",2,""))</f>
        <v/>
      </c>
      <c r="AJ592" s="3" t="str">
        <f>IF('data sistem'!FG592="0-3 bulan",1,IF('data sistem'!FG592="3-6 bulan",3,IF('data sistem'!FG592="6-12 bulan",6,IF('data sistem'!FG592="lebih dari 12 bulan",12,""))))</f>
        <v/>
      </c>
      <c r="AK592" s="3" t="str">
        <f>IF('data sistem'!FH592="0-3 bulan",1,IF('data sistem'!FH592="3-6 bulan",3,IF('data sistem'!FH592="6-12 bulan",6,IF('data sistem'!FH592="lebih dari 12 bulan",12,""))))</f>
        <v/>
      </c>
      <c r="AL592" s="3">
        <f>IF('data sistem'!FC592="lebih dari 3",4,'data sistem'!FC592)</f>
        <v>0</v>
      </c>
      <c r="AM592" s="3">
        <f>IF('data sistem'!FD592="lebih dari 3",4,'data sistem'!FD592)</f>
        <v>0</v>
      </c>
      <c r="AN592" s="3" t="str">
        <f>IF(LEFT('data sistem'!U592,7)="bekerja",1,IF(LEFT('data sistem'!U592,5)="tidak",2,""))</f>
        <v/>
      </c>
      <c r="AO592" s="3">
        <f>'data sistem'!M592*1</f>
        <v>0</v>
      </c>
      <c r="AP592" s="3">
        <f>'data sistem'!R592*2</f>
        <v>0</v>
      </c>
      <c r="AQ592" s="3">
        <f>'data sistem'!P592*3</f>
        <v>0</v>
      </c>
      <c r="AR592" s="3">
        <f>'data sistem'!Q592*4</f>
        <v>0</v>
      </c>
      <c r="AS592" s="3">
        <f>0</f>
        <v>0</v>
      </c>
      <c r="AU592" s="3">
        <f>IF('data sistem'!Q592="1",4,1)</f>
        <v>1</v>
      </c>
      <c r="AW592" s="3">
        <f>IF('data sistem'!AG592="bumn",1,IF('data sistem'!AG592="non-profit",2,IF('data sistem'!AG592="swasta",3,IF('data sistem'!AG592="wiraswasta",4,5))))</f>
        <v>5</v>
      </c>
      <c r="AX592" s="3">
        <f>IF(AW592=5,'data sistem'!AG592,"")</f>
        <v>0</v>
      </c>
      <c r="AY592" s="3">
        <f>IF('data sistem'!T592=0,1,'data sistem'!T592=0)</f>
        <v>1</v>
      </c>
      <c r="BA592" s="3">
        <f>IF('data sistem'!AM592="kurang dari 1 juta",1000000,IF('data sistem'!AM592="antara 1 dan 2 juta",2000000,IF('data sistem'!AM592="lebih dari 2 juta",3000000,IF('data sistem'!AM592="lebih dari 3 juta",4000000,0))))</f>
        <v>0</v>
      </c>
      <c r="BB592" s="3">
        <f>0</f>
        <v>0</v>
      </c>
      <c r="BC592" s="3">
        <f>IF('data sistem'!BI592="kurang dari 1 juta",1000000,IF('data sistem'!BI592="antara 1 dan 2 juta",2000000,IF('data sistem'!BI592="lebih dari 2 juta",3000000,IF('data sistem'!BI592="lebih dari 3 juta",4000000,0))))</f>
        <v>0</v>
      </c>
      <c r="BD592" s="3" t="str">
        <f>IF('data sistem'!DE592&gt;0,'data sistem'!DE592,"")</f>
        <v/>
      </c>
      <c r="BE592" s="3" t="str">
        <f>IF('data sistem'!DF592="lebih tinggi",1,IF('data sistem'!DF592="sama",2,IF('data sistem'!DF592="lebih rendah",3,IF('data sistem'!DF592="tidak perlu",4,""))))</f>
        <v/>
      </c>
      <c r="BF592" s="3">
        <f>'data sistem'!DG592*1</f>
        <v>0</v>
      </c>
      <c r="BG592" s="3">
        <f>'data sistem'!DH592*2</f>
        <v>0</v>
      </c>
      <c r="BH592" s="3">
        <f>'data sistem'!DI592*3</f>
        <v>0</v>
      </c>
      <c r="BI592" s="3">
        <f>'data sistem'!DJ592*4</f>
        <v>0</v>
      </c>
      <c r="BJ592" s="3">
        <f>'data sistem'!DK592*5</f>
        <v>0</v>
      </c>
      <c r="BK592" s="3">
        <f>'data sistem'!DL592*6</f>
        <v>0</v>
      </c>
      <c r="BL592" s="3">
        <f>'data sistem'!DM592*7</f>
        <v>0</v>
      </c>
      <c r="BM592" s="3">
        <f>'data sistem'!DN592*8</f>
        <v>0</v>
      </c>
      <c r="BN592" s="3">
        <f>'data sistem'!DO592*9</f>
        <v>0</v>
      </c>
      <c r="BO592" s="3">
        <f>'data sistem'!DP592*10</f>
        <v>0</v>
      </c>
      <c r="BP592" s="3">
        <f>'data sistem'!DQ592*11</f>
        <v>0</v>
      </c>
      <c r="BQ592" s="3">
        <f>'data sistem'!DR592*12</f>
        <v>0</v>
      </c>
      <c r="BR592" s="3">
        <v>0</v>
      </c>
      <c r="BT592" s="3">
        <f>'data sistem'!GU592</f>
        <v>0</v>
      </c>
      <c r="BU592" s="3">
        <f>'data sistem'!HX592</f>
        <v>0</v>
      </c>
      <c r="BV592" s="3">
        <f>'data sistem'!GV592</f>
        <v>0</v>
      </c>
      <c r="BW592" s="3">
        <f>'data sistem'!HY592</f>
        <v>0</v>
      </c>
      <c r="BX592" s="3">
        <f>'data sistem'!GW592</f>
        <v>0</v>
      </c>
      <c r="BY592" s="3">
        <f>'data sistem'!HV592</f>
        <v>0</v>
      </c>
      <c r="BZ592" s="3">
        <f>'data sistem'!HZ592</f>
        <v>0</v>
      </c>
      <c r="CA592" s="3">
        <f>'data sistem'!IY592</f>
        <v>0</v>
      </c>
      <c r="CB592" s="3">
        <f>'data sistem'!GX592</f>
        <v>0</v>
      </c>
      <c r="CC592" s="3">
        <f>'data sistem'!IA592</f>
        <v>0</v>
      </c>
      <c r="CD592" s="3">
        <f>'data sistem'!GY592</f>
        <v>0</v>
      </c>
      <c r="CE592" s="3">
        <f>'data sistem'!IB592</f>
        <v>0</v>
      </c>
      <c r="CF592" s="3">
        <f>'data sistem'!GZ592</f>
        <v>0</v>
      </c>
      <c r="CH592" s="3">
        <f>'data sistem'!IC592</f>
        <v>0</v>
      </c>
      <c r="CJ592" s="3">
        <f>'data sistem'!HA592</f>
        <v>0</v>
      </c>
      <c r="CK592" s="3">
        <f>'data sistem'!ID592</f>
        <v>0</v>
      </c>
      <c r="CL592" s="3">
        <f>'data sistem'!HB592</f>
        <v>0</v>
      </c>
      <c r="CM592" s="3">
        <f>'data sistem'!IE592</f>
        <v>0</v>
      </c>
      <c r="CN592" s="3">
        <f>'data sistem'!HC592</f>
        <v>0</v>
      </c>
      <c r="CO592" s="3">
        <f>'data sistem'!IF592</f>
        <v>0</v>
      </c>
      <c r="CP592" s="3">
        <f>'data sistem'!HD592</f>
        <v>0</v>
      </c>
      <c r="CQ592" s="3">
        <f>'data sistem'!IG592</f>
        <v>0</v>
      </c>
      <c r="CR592" s="3">
        <f>'data sistem'!HE592</f>
        <v>0</v>
      </c>
      <c r="CS592" s="3">
        <f>'data sistem'!IH592</f>
        <v>0</v>
      </c>
      <c r="CT592" s="3">
        <f>'data sistem'!HF592</f>
        <v>0</v>
      </c>
      <c r="CU592" s="3">
        <f>'data sistem'!II592</f>
        <v>0</v>
      </c>
      <c r="CV592" s="3">
        <f>'data sistem'!HG592</f>
        <v>0</v>
      </c>
      <c r="CW592" s="3">
        <f>'data sistem'!IJ592</f>
        <v>0</v>
      </c>
      <c r="CX592" s="3">
        <f>'data sistem'!HH592</f>
        <v>0</v>
      </c>
      <c r="CY592" s="3">
        <f>'data sistem'!IK592</f>
        <v>0</v>
      </c>
      <c r="CZ592" s="3">
        <f>'data sistem'!HI592</f>
        <v>0</v>
      </c>
      <c r="DA592" s="3">
        <f>'data sistem'!IL592</f>
        <v>0</v>
      </c>
      <c r="DB592" s="3">
        <f>'data sistem'!HJ592</f>
        <v>0</v>
      </c>
      <c r="DC592" s="3">
        <f>'data sistem'!IM592</f>
        <v>0</v>
      </c>
      <c r="DD592" s="3">
        <f>'data sistem'!HK592</f>
        <v>0</v>
      </c>
      <c r="DE592" s="3">
        <f>'data sistem'!IN592</f>
        <v>0</v>
      </c>
      <c r="DF592" s="3">
        <f>'data sistem'!HL592</f>
        <v>0</v>
      </c>
      <c r="DG592" s="3">
        <f>'data sistem'!IO592</f>
        <v>0</v>
      </c>
      <c r="DH592" s="3">
        <f>'data sistem'!HM592</f>
        <v>0</v>
      </c>
      <c r="DI592" s="3">
        <f>'data sistem'!HM592</f>
        <v>0</v>
      </c>
      <c r="DJ592" s="3">
        <f>'data sistem'!IP592</f>
        <v>0</v>
      </c>
      <c r="DK592" s="3">
        <f>'data sistem'!IP592</f>
        <v>0</v>
      </c>
      <c r="DL592" s="3">
        <f>'data sistem'!HN592</f>
        <v>0</v>
      </c>
      <c r="DM592" s="3">
        <f>'data sistem'!IQ592</f>
        <v>0</v>
      </c>
      <c r="DN592" s="3">
        <f>'data sistem'!HO592</f>
        <v>0</v>
      </c>
      <c r="DO592" s="3">
        <f>'data sistem'!IR592</f>
        <v>0</v>
      </c>
      <c r="DP592" s="3">
        <f>'data sistem'!HP592</f>
        <v>0</v>
      </c>
      <c r="DQ592" s="3">
        <f>'data sistem'!IS592</f>
        <v>0</v>
      </c>
      <c r="DR592" s="3">
        <f>'data sistem'!HQ592</f>
        <v>0</v>
      </c>
      <c r="DS592" s="3">
        <f>'data sistem'!IT592</f>
        <v>0</v>
      </c>
      <c r="DT592" s="3">
        <f>'data sistem'!HR592</f>
        <v>0</v>
      </c>
      <c r="DU592" s="3">
        <f>'data sistem'!IU592</f>
        <v>0</v>
      </c>
      <c r="DV592" s="3">
        <f>'data sistem'!HS592</f>
        <v>0</v>
      </c>
      <c r="DW592" s="3">
        <f>'data sistem'!IV592</f>
        <v>0</v>
      </c>
      <c r="DX592" s="3">
        <f>'data sistem'!HT592</f>
        <v>0</v>
      </c>
      <c r="DY592" s="3">
        <f>'data sistem'!IW592</f>
        <v>0</v>
      </c>
      <c r="DZ592" s="3">
        <f>'data sistem'!HU592</f>
        <v>0</v>
      </c>
      <c r="EA592" s="3">
        <f>'data sistem'!IX592</f>
        <v>0</v>
      </c>
    </row>
    <row r="593" spans="1:131" x14ac:dyDescent="0.3">
      <c r="A593" s="3" t="str">
        <f t="shared" si="9"/>
        <v>051022</v>
      </c>
      <c r="B593" s="3" t="e">
        <f>VLOOKUP('data sistem'!C593,kodeprodi!$A$2:$B$11,2,FALSE)</f>
        <v>#N/A</v>
      </c>
      <c r="C593" s="3">
        <f>'data sistem'!A593</f>
        <v>0</v>
      </c>
      <c r="D593" s="3">
        <f>'data sistem'!B593</f>
        <v>0</v>
      </c>
      <c r="E593" s="3">
        <f>'data sistem'!J593</f>
        <v>0</v>
      </c>
      <c r="F593" s="3">
        <f>'data sistem'!K593</f>
        <v>0</v>
      </c>
      <c r="G593" s="3">
        <f>2020-'data sistem'!E593</f>
        <v>2020</v>
      </c>
      <c r="H593" s="3">
        <f>1</f>
        <v>1</v>
      </c>
      <c r="I593" s="3">
        <f>2</f>
        <v>2</v>
      </c>
      <c r="J593" s="3">
        <f>3</f>
        <v>3</v>
      </c>
      <c r="K593" s="3">
        <f>3</f>
        <v>3</v>
      </c>
      <c r="L593" s="3">
        <f>1</f>
        <v>1</v>
      </c>
      <c r="M593" s="3">
        <f>2</f>
        <v>2</v>
      </c>
      <c r="N593" s="3">
        <f>1</f>
        <v>1</v>
      </c>
      <c r="O593" s="3" t="str">
        <f>IF('data sistem'!W593="tidak",3,IF('data sistem'!W593="ya",IF('data sistem'!DT593="sebelum lulus",1,IF('data sistem'!DT593="setelah lulus",2,"")),""))</f>
        <v/>
      </c>
      <c r="P593" s="3" t="str">
        <f>IF('data sistem'!DU593="0-3 bulan",1,IF('data sistem'!DU593="3-6 bulan",3,IF('data sistem'!DU593="6-12 bulan",6,IF('data sistem'!DU593="lebih dari 12 bulan",12,""))))</f>
        <v/>
      </c>
      <c r="Q593" s="3" t="str">
        <f>IF('data sistem'!DV593="0-3 bulan",1,IF('data sistem'!DV593="3-6 bulan",3,IF('data sistem'!DV593="6-12 bulan",6,IF('data sistem'!DV593="lebih dari 12 bulan",12,""))))</f>
        <v/>
      </c>
      <c r="R593" s="3">
        <f>'data sistem'!EA593</f>
        <v>0</v>
      </c>
      <c r="S593" s="3">
        <f>'data sistem'!EB593</f>
        <v>0</v>
      </c>
      <c r="T593" s="3">
        <f>'data sistem'!EC593</f>
        <v>0</v>
      </c>
      <c r="U593" s="3">
        <f>'data sistem'!ED593</f>
        <v>0</v>
      </c>
      <c r="V593" s="3">
        <f>'data sistem'!EE593</f>
        <v>0</v>
      </c>
      <c r="W593" s="3">
        <f>'data sistem'!EF593</f>
        <v>0</v>
      </c>
      <c r="X593" s="3">
        <f>'data sistem'!EG593</f>
        <v>0</v>
      </c>
      <c r="Y593" s="3" t="str">
        <f>IF('data sistem'!DW593="ya",1,IF('data sistem'!DW593="tidak",0,""))</f>
        <v/>
      </c>
      <c r="Z593" s="3">
        <f>'data sistem'!EM593</f>
        <v>0</v>
      </c>
      <c r="AA593" s="3">
        <f>'data sistem'!EH593</f>
        <v>0</v>
      </c>
      <c r="AB593" s="3">
        <f>'data sistem'!EI593</f>
        <v>0</v>
      </c>
      <c r="AC593" s="3">
        <f>'data sistem'!EJ593</f>
        <v>0</v>
      </c>
      <c r="AD593" s="3">
        <f>'data sistem'!EK593</f>
        <v>0</v>
      </c>
      <c r="AE593" s="3">
        <f>'data sistem'!EL593</f>
        <v>0</v>
      </c>
      <c r="AF593" s="3">
        <f>0</f>
        <v>0</v>
      </c>
      <c r="AH593" s="3">
        <f>IF('data sistem'!FB593="lebih dari 3",4,'data sistem'!FB593)</f>
        <v>0</v>
      </c>
      <c r="AI593" s="3" t="str">
        <f>IF('data sistem'!FF593="sebelum lulus",1,IF('data sistem'!FF593="setelah lulus",2,""))</f>
        <v/>
      </c>
      <c r="AJ593" s="3" t="str">
        <f>IF('data sistem'!FG593="0-3 bulan",1,IF('data sistem'!FG593="3-6 bulan",3,IF('data sistem'!FG593="6-12 bulan",6,IF('data sistem'!FG593="lebih dari 12 bulan",12,""))))</f>
        <v/>
      </c>
      <c r="AK593" s="3" t="str">
        <f>IF('data sistem'!FH593="0-3 bulan",1,IF('data sistem'!FH593="3-6 bulan",3,IF('data sistem'!FH593="6-12 bulan",6,IF('data sistem'!FH593="lebih dari 12 bulan",12,""))))</f>
        <v/>
      </c>
      <c r="AL593" s="3">
        <f>IF('data sistem'!FC593="lebih dari 3",4,'data sistem'!FC593)</f>
        <v>0</v>
      </c>
      <c r="AM593" s="3">
        <f>IF('data sistem'!FD593="lebih dari 3",4,'data sistem'!FD593)</f>
        <v>0</v>
      </c>
      <c r="AN593" s="3" t="str">
        <f>IF(LEFT('data sistem'!U593,7)="bekerja",1,IF(LEFT('data sistem'!U593,5)="tidak",2,""))</f>
        <v/>
      </c>
      <c r="AO593" s="3">
        <f>'data sistem'!M593*1</f>
        <v>0</v>
      </c>
      <c r="AP593" s="3">
        <f>'data sistem'!R593*2</f>
        <v>0</v>
      </c>
      <c r="AQ593" s="3">
        <f>'data sistem'!P593*3</f>
        <v>0</v>
      </c>
      <c r="AR593" s="3">
        <f>'data sistem'!Q593*4</f>
        <v>0</v>
      </c>
      <c r="AS593" s="3">
        <f>0</f>
        <v>0</v>
      </c>
      <c r="AU593" s="3">
        <f>IF('data sistem'!Q593="1",4,1)</f>
        <v>1</v>
      </c>
      <c r="AW593" s="3">
        <f>IF('data sistem'!AG593="bumn",1,IF('data sistem'!AG593="non-profit",2,IF('data sistem'!AG593="swasta",3,IF('data sistem'!AG593="wiraswasta",4,5))))</f>
        <v>5</v>
      </c>
      <c r="AX593" s="3">
        <f>IF(AW593=5,'data sistem'!AG593,"")</f>
        <v>0</v>
      </c>
      <c r="AY593" s="3">
        <f>IF('data sistem'!T593=0,1,'data sistem'!T593=0)</f>
        <v>1</v>
      </c>
      <c r="BA593" s="3">
        <f>IF('data sistem'!AM593="kurang dari 1 juta",1000000,IF('data sistem'!AM593="antara 1 dan 2 juta",2000000,IF('data sistem'!AM593="lebih dari 2 juta",3000000,IF('data sistem'!AM593="lebih dari 3 juta",4000000,0))))</f>
        <v>0</v>
      </c>
      <c r="BB593" s="3">
        <f>0</f>
        <v>0</v>
      </c>
      <c r="BC593" s="3">
        <f>IF('data sistem'!BI593="kurang dari 1 juta",1000000,IF('data sistem'!BI593="antara 1 dan 2 juta",2000000,IF('data sistem'!BI593="lebih dari 2 juta",3000000,IF('data sistem'!BI593="lebih dari 3 juta",4000000,0))))</f>
        <v>0</v>
      </c>
      <c r="BD593" s="3" t="str">
        <f>IF('data sistem'!DE593&gt;0,'data sistem'!DE593,"")</f>
        <v/>
      </c>
      <c r="BE593" s="3" t="str">
        <f>IF('data sistem'!DF593="lebih tinggi",1,IF('data sistem'!DF593="sama",2,IF('data sistem'!DF593="lebih rendah",3,IF('data sistem'!DF593="tidak perlu",4,""))))</f>
        <v/>
      </c>
      <c r="BF593" s="3">
        <f>'data sistem'!DG593*1</f>
        <v>0</v>
      </c>
      <c r="BG593" s="3">
        <f>'data sistem'!DH593*2</f>
        <v>0</v>
      </c>
      <c r="BH593" s="3">
        <f>'data sistem'!DI593*3</f>
        <v>0</v>
      </c>
      <c r="BI593" s="3">
        <f>'data sistem'!DJ593*4</f>
        <v>0</v>
      </c>
      <c r="BJ593" s="3">
        <f>'data sistem'!DK593*5</f>
        <v>0</v>
      </c>
      <c r="BK593" s="3">
        <f>'data sistem'!DL593*6</f>
        <v>0</v>
      </c>
      <c r="BL593" s="3">
        <f>'data sistem'!DM593*7</f>
        <v>0</v>
      </c>
      <c r="BM593" s="3">
        <f>'data sistem'!DN593*8</f>
        <v>0</v>
      </c>
      <c r="BN593" s="3">
        <f>'data sistem'!DO593*9</f>
        <v>0</v>
      </c>
      <c r="BO593" s="3">
        <f>'data sistem'!DP593*10</f>
        <v>0</v>
      </c>
      <c r="BP593" s="3">
        <f>'data sistem'!DQ593*11</f>
        <v>0</v>
      </c>
      <c r="BQ593" s="3">
        <f>'data sistem'!DR593*12</f>
        <v>0</v>
      </c>
      <c r="BR593" s="3">
        <v>0</v>
      </c>
      <c r="BT593" s="3">
        <f>'data sistem'!GU593</f>
        <v>0</v>
      </c>
      <c r="BU593" s="3">
        <f>'data sistem'!HX593</f>
        <v>0</v>
      </c>
      <c r="BV593" s="3">
        <f>'data sistem'!GV593</f>
        <v>0</v>
      </c>
      <c r="BW593" s="3">
        <f>'data sistem'!HY593</f>
        <v>0</v>
      </c>
      <c r="BX593" s="3">
        <f>'data sistem'!GW593</f>
        <v>0</v>
      </c>
      <c r="BY593" s="3">
        <f>'data sistem'!HV593</f>
        <v>0</v>
      </c>
      <c r="BZ593" s="3">
        <f>'data sistem'!HZ593</f>
        <v>0</v>
      </c>
      <c r="CA593" s="3">
        <f>'data sistem'!IY593</f>
        <v>0</v>
      </c>
      <c r="CB593" s="3">
        <f>'data sistem'!GX593</f>
        <v>0</v>
      </c>
      <c r="CC593" s="3">
        <f>'data sistem'!IA593</f>
        <v>0</v>
      </c>
      <c r="CD593" s="3">
        <f>'data sistem'!GY593</f>
        <v>0</v>
      </c>
      <c r="CE593" s="3">
        <f>'data sistem'!IB593</f>
        <v>0</v>
      </c>
      <c r="CF593" s="3">
        <f>'data sistem'!GZ593</f>
        <v>0</v>
      </c>
      <c r="CH593" s="3">
        <f>'data sistem'!IC593</f>
        <v>0</v>
      </c>
      <c r="CJ593" s="3">
        <f>'data sistem'!HA593</f>
        <v>0</v>
      </c>
      <c r="CK593" s="3">
        <f>'data sistem'!ID593</f>
        <v>0</v>
      </c>
      <c r="CL593" s="3">
        <f>'data sistem'!HB593</f>
        <v>0</v>
      </c>
      <c r="CM593" s="3">
        <f>'data sistem'!IE593</f>
        <v>0</v>
      </c>
      <c r="CN593" s="3">
        <f>'data sistem'!HC593</f>
        <v>0</v>
      </c>
      <c r="CO593" s="3">
        <f>'data sistem'!IF593</f>
        <v>0</v>
      </c>
      <c r="CP593" s="3">
        <f>'data sistem'!HD593</f>
        <v>0</v>
      </c>
      <c r="CQ593" s="3">
        <f>'data sistem'!IG593</f>
        <v>0</v>
      </c>
      <c r="CR593" s="3">
        <f>'data sistem'!HE593</f>
        <v>0</v>
      </c>
      <c r="CS593" s="3">
        <f>'data sistem'!IH593</f>
        <v>0</v>
      </c>
      <c r="CT593" s="3">
        <f>'data sistem'!HF593</f>
        <v>0</v>
      </c>
      <c r="CU593" s="3">
        <f>'data sistem'!II593</f>
        <v>0</v>
      </c>
      <c r="CV593" s="3">
        <f>'data sistem'!HG593</f>
        <v>0</v>
      </c>
      <c r="CW593" s="3">
        <f>'data sistem'!IJ593</f>
        <v>0</v>
      </c>
      <c r="CX593" s="3">
        <f>'data sistem'!HH593</f>
        <v>0</v>
      </c>
      <c r="CY593" s="3">
        <f>'data sistem'!IK593</f>
        <v>0</v>
      </c>
      <c r="CZ593" s="3">
        <f>'data sistem'!HI593</f>
        <v>0</v>
      </c>
      <c r="DA593" s="3">
        <f>'data sistem'!IL593</f>
        <v>0</v>
      </c>
      <c r="DB593" s="3">
        <f>'data sistem'!HJ593</f>
        <v>0</v>
      </c>
      <c r="DC593" s="3">
        <f>'data sistem'!IM593</f>
        <v>0</v>
      </c>
      <c r="DD593" s="3">
        <f>'data sistem'!HK593</f>
        <v>0</v>
      </c>
      <c r="DE593" s="3">
        <f>'data sistem'!IN593</f>
        <v>0</v>
      </c>
      <c r="DF593" s="3">
        <f>'data sistem'!HL593</f>
        <v>0</v>
      </c>
      <c r="DG593" s="3">
        <f>'data sistem'!IO593</f>
        <v>0</v>
      </c>
      <c r="DH593" s="3">
        <f>'data sistem'!HM593</f>
        <v>0</v>
      </c>
      <c r="DI593" s="3">
        <f>'data sistem'!HM593</f>
        <v>0</v>
      </c>
      <c r="DJ593" s="3">
        <f>'data sistem'!IP593</f>
        <v>0</v>
      </c>
      <c r="DK593" s="3">
        <f>'data sistem'!IP593</f>
        <v>0</v>
      </c>
      <c r="DL593" s="3">
        <f>'data sistem'!HN593</f>
        <v>0</v>
      </c>
      <c r="DM593" s="3">
        <f>'data sistem'!IQ593</f>
        <v>0</v>
      </c>
      <c r="DN593" s="3">
        <f>'data sistem'!HO593</f>
        <v>0</v>
      </c>
      <c r="DO593" s="3">
        <f>'data sistem'!IR593</f>
        <v>0</v>
      </c>
      <c r="DP593" s="3">
        <f>'data sistem'!HP593</f>
        <v>0</v>
      </c>
      <c r="DQ593" s="3">
        <f>'data sistem'!IS593</f>
        <v>0</v>
      </c>
      <c r="DR593" s="3">
        <f>'data sistem'!HQ593</f>
        <v>0</v>
      </c>
      <c r="DS593" s="3">
        <f>'data sistem'!IT593</f>
        <v>0</v>
      </c>
      <c r="DT593" s="3">
        <f>'data sistem'!HR593</f>
        <v>0</v>
      </c>
      <c r="DU593" s="3">
        <f>'data sistem'!IU593</f>
        <v>0</v>
      </c>
      <c r="DV593" s="3">
        <f>'data sistem'!HS593</f>
        <v>0</v>
      </c>
      <c r="DW593" s="3">
        <f>'data sistem'!IV593</f>
        <v>0</v>
      </c>
      <c r="DX593" s="3">
        <f>'data sistem'!HT593</f>
        <v>0</v>
      </c>
      <c r="DY593" s="3">
        <f>'data sistem'!IW593</f>
        <v>0</v>
      </c>
      <c r="DZ593" s="3">
        <f>'data sistem'!HU593</f>
        <v>0</v>
      </c>
      <c r="EA593" s="3">
        <f>'data sistem'!IX593</f>
        <v>0</v>
      </c>
    </row>
    <row r="594" spans="1:131" x14ac:dyDescent="0.3">
      <c r="A594" s="3" t="str">
        <f t="shared" si="9"/>
        <v>051022</v>
      </c>
      <c r="B594" s="3" t="e">
        <f>VLOOKUP('data sistem'!C594,kodeprodi!$A$2:$B$11,2,FALSE)</f>
        <v>#N/A</v>
      </c>
      <c r="C594" s="3">
        <f>'data sistem'!A594</f>
        <v>0</v>
      </c>
      <c r="D594" s="3">
        <f>'data sistem'!B594</f>
        <v>0</v>
      </c>
      <c r="E594" s="3">
        <f>'data sistem'!J594</f>
        <v>0</v>
      </c>
      <c r="F594" s="3">
        <f>'data sistem'!K594</f>
        <v>0</v>
      </c>
      <c r="G594" s="3">
        <f>2020-'data sistem'!E594</f>
        <v>2020</v>
      </c>
      <c r="H594" s="3">
        <f>1</f>
        <v>1</v>
      </c>
      <c r="I594" s="3">
        <f>2</f>
        <v>2</v>
      </c>
      <c r="J594" s="3">
        <f>3</f>
        <v>3</v>
      </c>
      <c r="K594" s="3">
        <f>3</f>
        <v>3</v>
      </c>
      <c r="L594" s="3">
        <f>1</f>
        <v>1</v>
      </c>
      <c r="M594" s="3">
        <f>2</f>
        <v>2</v>
      </c>
      <c r="N594" s="3">
        <f>1</f>
        <v>1</v>
      </c>
      <c r="O594" s="3" t="str">
        <f>IF('data sistem'!W594="tidak",3,IF('data sistem'!W594="ya",IF('data sistem'!DT594="sebelum lulus",1,IF('data sistem'!DT594="setelah lulus",2,"")),""))</f>
        <v/>
      </c>
      <c r="P594" s="3" t="str">
        <f>IF('data sistem'!DU594="0-3 bulan",1,IF('data sistem'!DU594="3-6 bulan",3,IF('data sistem'!DU594="6-12 bulan",6,IF('data sistem'!DU594="lebih dari 12 bulan",12,""))))</f>
        <v/>
      </c>
      <c r="Q594" s="3" t="str">
        <f>IF('data sistem'!DV594="0-3 bulan",1,IF('data sistem'!DV594="3-6 bulan",3,IF('data sistem'!DV594="6-12 bulan",6,IF('data sistem'!DV594="lebih dari 12 bulan",12,""))))</f>
        <v/>
      </c>
      <c r="R594" s="3">
        <f>'data sistem'!EA594</f>
        <v>0</v>
      </c>
      <c r="S594" s="3">
        <f>'data sistem'!EB594</f>
        <v>0</v>
      </c>
      <c r="T594" s="3">
        <f>'data sistem'!EC594</f>
        <v>0</v>
      </c>
      <c r="U594" s="3">
        <f>'data sistem'!ED594</f>
        <v>0</v>
      </c>
      <c r="V594" s="3">
        <f>'data sistem'!EE594</f>
        <v>0</v>
      </c>
      <c r="W594" s="3">
        <f>'data sistem'!EF594</f>
        <v>0</v>
      </c>
      <c r="X594" s="3">
        <f>'data sistem'!EG594</f>
        <v>0</v>
      </c>
      <c r="Y594" s="3" t="str">
        <f>IF('data sistem'!DW594="ya",1,IF('data sistem'!DW594="tidak",0,""))</f>
        <v/>
      </c>
      <c r="Z594" s="3">
        <f>'data sistem'!EM594</f>
        <v>0</v>
      </c>
      <c r="AA594" s="3">
        <f>'data sistem'!EH594</f>
        <v>0</v>
      </c>
      <c r="AB594" s="3">
        <f>'data sistem'!EI594</f>
        <v>0</v>
      </c>
      <c r="AC594" s="3">
        <f>'data sistem'!EJ594</f>
        <v>0</v>
      </c>
      <c r="AD594" s="3">
        <f>'data sistem'!EK594</f>
        <v>0</v>
      </c>
      <c r="AE594" s="3">
        <f>'data sistem'!EL594</f>
        <v>0</v>
      </c>
      <c r="AF594" s="3">
        <f>0</f>
        <v>0</v>
      </c>
      <c r="AH594" s="3">
        <f>IF('data sistem'!FB594="lebih dari 3",4,'data sistem'!FB594)</f>
        <v>0</v>
      </c>
      <c r="AI594" s="3" t="str">
        <f>IF('data sistem'!FF594="sebelum lulus",1,IF('data sistem'!FF594="setelah lulus",2,""))</f>
        <v/>
      </c>
      <c r="AJ594" s="3" t="str">
        <f>IF('data sistem'!FG594="0-3 bulan",1,IF('data sistem'!FG594="3-6 bulan",3,IF('data sistem'!FG594="6-12 bulan",6,IF('data sistem'!FG594="lebih dari 12 bulan",12,""))))</f>
        <v/>
      </c>
      <c r="AK594" s="3" t="str">
        <f>IF('data sistem'!FH594="0-3 bulan",1,IF('data sistem'!FH594="3-6 bulan",3,IF('data sistem'!FH594="6-12 bulan",6,IF('data sistem'!FH594="lebih dari 12 bulan",12,""))))</f>
        <v/>
      </c>
      <c r="AL594" s="3">
        <f>IF('data sistem'!FC594="lebih dari 3",4,'data sistem'!FC594)</f>
        <v>0</v>
      </c>
      <c r="AM594" s="3">
        <f>IF('data sistem'!FD594="lebih dari 3",4,'data sistem'!FD594)</f>
        <v>0</v>
      </c>
      <c r="AN594" s="3" t="str">
        <f>IF(LEFT('data sistem'!U594,7)="bekerja",1,IF(LEFT('data sistem'!U594,5)="tidak",2,""))</f>
        <v/>
      </c>
      <c r="AO594" s="3">
        <f>'data sistem'!M594*1</f>
        <v>0</v>
      </c>
      <c r="AP594" s="3">
        <f>'data sistem'!R594*2</f>
        <v>0</v>
      </c>
      <c r="AQ594" s="3">
        <f>'data sistem'!P594*3</f>
        <v>0</v>
      </c>
      <c r="AR594" s="3">
        <f>'data sistem'!Q594*4</f>
        <v>0</v>
      </c>
      <c r="AS594" s="3">
        <f>0</f>
        <v>0</v>
      </c>
      <c r="AU594" s="3">
        <f>IF('data sistem'!Q594="1",4,1)</f>
        <v>1</v>
      </c>
      <c r="AW594" s="3">
        <f>IF('data sistem'!AG594="bumn",1,IF('data sistem'!AG594="non-profit",2,IF('data sistem'!AG594="swasta",3,IF('data sistem'!AG594="wiraswasta",4,5))))</f>
        <v>5</v>
      </c>
      <c r="AX594" s="3">
        <f>IF(AW594=5,'data sistem'!AG594,"")</f>
        <v>0</v>
      </c>
      <c r="AY594" s="3">
        <f>IF('data sistem'!T594=0,1,'data sistem'!T594=0)</f>
        <v>1</v>
      </c>
      <c r="BA594" s="3">
        <f>IF('data sistem'!AM594="kurang dari 1 juta",1000000,IF('data sistem'!AM594="antara 1 dan 2 juta",2000000,IF('data sistem'!AM594="lebih dari 2 juta",3000000,IF('data sistem'!AM594="lebih dari 3 juta",4000000,0))))</f>
        <v>0</v>
      </c>
      <c r="BB594" s="3">
        <f>0</f>
        <v>0</v>
      </c>
      <c r="BC594" s="3">
        <f>IF('data sistem'!BI594="kurang dari 1 juta",1000000,IF('data sistem'!BI594="antara 1 dan 2 juta",2000000,IF('data sistem'!BI594="lebih dari 2 juta",3000000,IF('data sistem'!BI594="lebih dari 3 juta",4000000,0))))</f>
        <v>0</v>
      </c>
      <c r="BD594" s="3" t="str">
        <f>IF('data sistem'!DE594&gt;0,'data sistem'!DE594,"")</f>
        <v/>
      </c>
      <c r="BE594" s="3" t="str">
        <f>IF('data sistem'!DF594="lebih tinggi",1,IF('data sistem'!DF594="sama",2,IF('data sistem'!DF594="lebih rendah",3,IF('data sistem'!DF594="tidak perlu",4,""))))</f>
        <v/>
      </c>
      <c r="BF594" s="3">
        <f>'data sistem'!DG594*1</f>
        <v>0</v>
      </c>
      <c r="BG594" s="3">
        <f>'data sistem'!DH594*2</f>
        <v>0</v>
      </c>
      <c r="BH594" s="3">
        <f>'data sistem'!DI594*3</f>
        <v>0</v>
      </c>
      <c r="BI594" s="3">
        <f>'data sistem'!DJ594*4</f>
        <v>0</v>
      </c>
      <c r="BJ594" s="3">
        <f>'data sistem'!DK594*5</f>
        <v>0</v>
      </c>
      <c r="BK594" s="3">
        <f>'data sistem'!DL594*6</f>
        <v>0</v>
      </c>
      <c r="BL594" s="3">
        <f>'data sistem'!DM594*7</f>
        <v>0</v>
      </c>
      <c r="BM594" s="3">
        <f>'data sistem'!DN594*8</f>
        <v>0</v>
      </c>
      <c r="BN594" s="3">
        <f>'data sistem'!DO594*9</f>
        <v>0</v>
      </c>
      <c r="BO594" s="3">
        <f>'data sistem'!DP594*10</f>
        <v>0</v>
      </c>
      <c r="BP594" s="3">
        <f>'data sistem'!DQ594*11</f>
        <v>0</v>
      </c>
      <c r="BQ594" s="3">
        <f>'data sistem'!DR594*12</f>
        <v>0</v>
      </c>
      <c r="BR594" s="3">
        <v>0</v>
      </c>
      <c r="BT594" s="3">
        <f>'data sistem'!GU594</f>
        <v>0</v>
      </c>
      <c r="BU594" s="3">
        <f>'data sistem'!HX594</f>
        <v>0</v>
      </c>
      <c r="BV594" s="3">
        <f>'data sistem'!GV594</f>
        <v>0</v>
      </c>
      <c r="BW594" s="3">
        <f>'data sistem'!HY594</f>
        <v>0</v>
      </c>
      <c r="BX594" s="3">
        <f>'data sistem'!GW594</f>
        <v>0</v>
      </c>
      <c r="BY594" s="3">
        <f>'data sistem'!HV594</f>
        <v>0</v>
      </c>
      <c r="BZ594" s="3">
        <f>'data sistem'!HZ594</f>
        <v>0</v>
      </c>
      <c r="CA594" s="3">
        <f>'data sistem'!IY594</f>
        <v>0</v>
      </c>
      <c r="CB594" s="3">
        <f>'data sistem'!GX594</f>
        <v>0</v>
      </c>
      <c r="CC594" s="3">
        <f>'data sistem'!IA594</f>
        <v>0</v>
      </c>
      <c r="CD594" s="3">
        <f>'data sistem'!GY594</f>
        <v>0</v>
      </c>
      <c r="CE594" s="3">
        <f>'data sistem'!IB594</f>
        <v>0</v>
      </c>
      <c r="CF594" s="3">
        <f>'data sistem'!GZ594</f>
        <v>0</v>
      </c>
      <c r="CH594" s="3">
        <f>'data sistem'!IC594</f>
        <v>0</v>
      </c>
      <c r="CJ594" s="3">
        <f>'data sistem'!HA594</f>
        <v>0</v>
      </c>
      <c r="CK594" s="3">
        <f>'data sistem'!ID594</f>
        <v>0</v>
      </c>
      <c r="CL594" s="3">
        <f>'data sistem'!HB594</f>
        <v>0</v>
      </c>
      <c r="CM594" s="3">
        <f>'data sistem'!IE594</f>
        <v>0</v>
      </c>
      <c r="CN594" s="3">
        <f>'data sistem'!HC594</f>
        <v>0</v>
      </c>
      <c r="CO594" s="3">
        <f>'data sistem'!IF594</f>
        <v>0</v>
      </c>
      <c r="CP594" s="3">
        <f>'data sistem'!HD594</f>
        <v>0</v>
      </c>
      <c r="CQ594" s="3">
        <f>'data sistem'!IG594</f>
        <v>0</v>
      </c>
      <c r="CR594" s="3">
        <f>'data sistem'!HE594</f>
        <v>0</v>
      </c>
      <c r="CS594" s="3">
        <f>'data sistem'!IH594</f>
        <v>0</v>
      </c>
      <c r="CT594" s="3">
        <f>'data sistem'!HF594</f>
        <v>0</v>
      </c>
      <c r="CU594" s="3">
        <f>'data sistem'!II594</f>
        <v>0</v>
      </c>
      <c r="CV594" s="3">
        <f>'data sistem'!HG594</f>
        <v>0</v>
      </c>
      <c r="CW594" s="3">
        <f>'data sistem'!IJ594</f>
        <v>0</v>
      </c>
      <c r="CX594" s="3">
        <f>'data sistem'!HH594</f>
        <v>0</v>
      </c>
      <c r="CY594" s="3">
        <f>'data sistem'!IK594</f>
        <v>0</v>
      </c>
      <c r="CZ594" s="3">
        <f>'data sistem'!HI594</f>
        <v>0</v>
      </c>
      <c r="DA594" s="3">
        <f>'data sistem'!IL594</f>
        <v>0</v>
      </c>
      <c r="DB594" s="3">
        <f>'data sistem'!HJ594</f>
        <v>0</v>
      </c>
      <c r="DC594" s="3">
        <f>'data sistem'!IM594</f>
        <v>0</v>
      </c>
      <c r="DD594" s="3">
        <f>'data sistem'!HK594</f>
        <v>0</v>
      </c>
      <c r="DE594" s="3">
        <f>'data sistem'!IN594</f>
        <v>0</v>
      </c>
      <c r="DF594" s="3">
        <f>'data sistem'!HL594</f>
        <v>0</v>
      </c>
      <c r="DG594" s="3">
        <f>'data sistem'!IO594</f>
        <v>0</v>
      </c>
      <c r="DH594" s="3">
        <f>'data sistem'!HM594</f>
        <v>0</v>
      </c>
      <c r="DI594" s="3">
        <f>'data sistem'!HM594</f>
        <v>0</v>
      </c>
      <c r="DJ594" s="3">
        <f>'data sistem'!IP594</f>
        <v>0</v>
      </c>
      <c r="DK594" s="3">
        <f>'data sistem'!IP594</f>
        <v>0</v>
      </c>
      <c r="DL594" s="3">
        <f>'data sistem'!HN594</f>
        <v>0</v>
      </c>
      <c r="DM594" s="3">
        <f>'data sistem'!IQ594</f>
        <v>0</v>
      </c>
      <c r="DN594" s="3">
        <f>'data sistem'!HO594</f>
        <v>0</v>
      </c>
      <c r="DO594" s="3">
        <f>'data sistem'!IR594</f>
        <v>0</v>
      </c>
      <c r="DP594" s="3">
        <f>'data sistem'!HP594</f>
        <v>0</v>
      </c>
      <c r="DQ594" s="3">
        <f>'data sistem'!IS594</f>
        <v>0</v>
      </c>
      <c r="DR594" s="3">
        <f>'data sistem'!HQ594</f>
        <v>0</v>
      </c>
      <c r="DS594" s="3">
        <f>'data sistem'!IT594</f>
        <v>0</v>
      </c>
      <c r="DT594" s="3">
        <f>'data sistem'!HR594</f>
        <v>0</v>
      </c>
      <c r="DU594" s="3">
        <f>'data sistem'!IU594</f>
        <v>0</v>
      </c>
      <c r="DV594" s="3">
        <f>'data sistem'!HS594</f>
        <v>0</v>
      </c>
      <c r="DW594" s="3">
        <f>'data sistem'!IV594</f>
        <v>0</v>
      </c>
      <c r="DX594" s="3">
        <f>'data sistem'!HT594</f>
        <v>0</v>
      </c>
      <c r="DY594" s="3">
        <f>'data sistem'!IW594</f>
        <v>0</v>
      </c>
      <c r="DZ594" s="3">
        <f>'data sistem'!HU594</f>
        <v>0</v>
      </c>
      <c r="EA594" s="3">
        <f>'data sistem'!IX594</f>
        <v>0</v>
      </c>
    </row>
    <row r="595" spans="1:131" x14ac:dyDescent="0.3">
      <c r="A595" s="3" t="str">
        <f t="shared" si="9"/>
        <v>051022</v>
      </c>
      <c r="B595" s="3" t="e">
        <f>VLOOKUP('data sistem'!C595,kodeprodi!$A$2:$B$11,2,FALSE)</f>
        <v>#N/A</v>
      </c>
      <c r="C595" s="3">
        <f>'data sistem'!A595</f>
        <v>0</v>
      </c>
      <c r="D595" s="3">
        <f>'data sistem'!B595</f>
        <v>0</v>
      </c>
      <c r="E595" s="3">
        <f>'data sistem'!J595</f>
        <v>0</v>
      </c>
      <c r="F595" s="3">
        <f>'data sistem'!K595</f>
        <v>0</v>
      </c>
      <c r="G595" s="3">
        <f>2020-'data sistem'!E595</f>
        <v>2020</v>
      </c>
      <c r="H595" s="3">
        <f>1</f>
        <v>1</v>
      </c>
      <c r="I595" s="3">
        <f>2</f>
        <v>2</v>
      </c>
      <c r="J595" s="3">
        <f>3</f>
        <v>3</v>
      </c>
      <c r="K595" s="3">
        <f>3</f>
        <v>3</v>
      </c>
      <c r="L595" s="3">
        <f>1</f>
        <v>1</v>
      </c>
      <c r="M595" s="3">
        <f>2</f>
        <v>2</v>
      </c>
      <c r="N595" s="3">
        <f>1</f>
        <v>1</v>
      </c>
      <c r="O595" s="3" t="str">
        <f>IF('data sistem'!W595="tidak",3,IF('data sistem'!W595="ya",IF('data sistem'!DT595="sebelum lulus",1,IF('data sistem'!DT595="setelah lulus",2,"")),""))</f>
        <v/>
      </c>
      <c r="P595" s="3" t="str">
        <f>IF('data sistem'!DU595="0-3 bulan",1,IF('data sistem'!DU595="3-6 bulan",3,IF('data sistem'!DU595="6-12 bulan",6,IF('data sistem'!DU595="lebih dari 12 bulan",12,""))))</f>
        <v/>
      </c>
      <c r="Q595" s="3" t="str">
        <f>IF('data sistem'!DV595="0-3 bulan",1,IF('data sistem'!DV595="3-6 bulan",3,IF('data sistem'!DV595="6-12 bulan",6,IF('data sistem'!DV595="lebih dari 12 bulan",12,""))))</f>
        <v/>
      </c>
      <c r="R595" s="3">
        <f>'data sistem'!EA595</f>
        <v>0</v>
      </c>
      <c r="S595" s="3">
        <f>'data sistem'!EB595</f>
        <v>0</v>
      </c>
      <c r="T595" s="3">
        <f>'data sistem'!EC595</f>
        <v>0</v>
      </c>
      <c r="U595" s="3">
        <f>'data sistem'!ED595</f>
        <v>0</v>
      </c>
      <c r="V595" s="3">
        <f>'data sistem'!EE595</f>
        <v>0</v>
      </c>
      <c r="W595" s="3">
        <f>'data sistem'!EF595</f>
        <v>0</v>
      </c>
      <c r="X595" s="3">
        <f>'data sistem'!EG595</f>
        <v>0</v>
      </c>
      <c r="Y595" s="3" t="str">
        <f>IF('data sistem'!DW595="ya",1,IF('data sistem'!DW595="tidak",0,""))</f>
        <v/>
      </c>
      <c r="Z595" s="3">
        <f>'data sistem'!EM595</f>
        <v>0</v>
      </c>
      <c r="AA595" s="3">
        <f>'data sistem'!EH595</f>
        <v>0</v>
      </c>
      <c r="AB595" s="3">
        <f>'data sistem'!EI595</f>
        <v>0</v>
      </c>
      <c r="AC595" s="3">
        <f>'data sistem'!EJ595</f>
        <v>0</v>
      </c>
      <c r="AD595" s="3">
        <f>'data sistem'!EK595</f>
        <v>0</v>
      </c>
      <c r="AE595" s="3">
        <f>'data sistem'!EL595</f>
        <v>0</v>
      </c>
      <c r="AF595" s="3">
        <f>0</f>
        <v>0</v>
      </c>
      <c r="AH595" s="3">
        <f>IF('data sistem'!FB595="lebih dari 3",4,'data sistem'!FB595)</f>
        <v>0</v>
      </c>
      <c r="AI595" s="3" t="str">
        <f>IF('data sistem'!FF595="sebelum lulus",1,IF('data sistem'!FF595="setelah lulus",2,""))</f>
        <v/>
      </c>
      <c r="AJ595" s="3" t="str">
        <f>IF('data sistem'!FG595="0-3 bulan",1,IF('data sistem'!FG595="3-6 bulan",3,IF('data sistem'!FG595="6-12 bulan",6,IF('data sistem'!FG595="lebih dari 12 bulan",12,""))))</f>
        <v/>
      </c>
      <c r="AK595" s="3" t="str">
        <f>IF('data sistem'!FH595="0-3 bulan",1,IF('data sistem'!FH595="3-6 bulan",3,IF('data sistem'!FH595="6-12 bulan",6,IF('data sistem'!FH595="lebih dari 12 bulan",12,""))))</f>
        <v/>
      </c>
      <c r="AL595" s="3">
        <f>IF('data sistem'!FC595="lebih dari 3",4,'data sistem'!FC595)</f>
        <v>0</v>
      </c>
      <c r="AM595" s="3">
        <f>IF('data sistem'!FD595="lebih dari 3",4,'data sistem'!FD595)</f>
        <v>0</v>
      </c>
      <c r="AN595" s="3" t="str">
        <f>IF(LEFT('data sistem'!U595,7)="bekerja",1,IF(LEFT('data sistem'!U595,5)="tidak",2,""))</f>
        <v/>
      </c>
      <c r="AO595" s="3">
        <f>'data sistem'!M595*1</f>
        <v>0</v>
      </c>
      <c r="AP595" s="3">
        <f>'data sistem'!R595*2</f>
        <v>0</v>
      </c>
      <c r="AQ595" s="3">
        <f>'data sistem'!P595*3</f>
        <v>0</v>
      </c>
      <c r="AR595" s="3">
        <f>'data sistem'!Q595*4</f>
        <v>0</v>
      </c>
      <c r="AS595" s="3">
        <f>0</f>
        <v>0</v>
      </c>
      <c r="AU595" s="3">
        <f>IF('data sistem'!Q595="1",4,1)</f>
        <v>1</v>
      </c>
      <c r="AW595" s="3">
        <f>IF('data sistem'!AG595="bumn",1,IF('data sistem'!AG595="non-profit",2,IF('data sistem'!AG595="swasta",3,IF('data sistem'!AG595="wiraswasta",4,5))))</f>
        <v>5</v>
      </c>
      <c r="AX595" s="3">
        <f>IF(AW595=5,'data sistem'!AG595,"")</f>
        <v>0</v>
      </c>
      <c r="AY595" s="3">
        <f>IF('data sistem'!T595=0,1,'data sistem'!T595=0)</f>
        <v>1</v>
      </c>
      <c r="BA595" s="3">
        <f>IF('data sistem'!AM595="kurang dari 1 juta",1000000,IF('data sistem'!AM595="antara 1 dan 2 juta",2000000,IF('data sistem'!AM595="lebih dari 2 juta",3000000,IF('data sistem'!AM595="lebih dari 3 juta",4000000,0))))</f>
        <v>0</v>
      </c>
      <c r="BB595" s="3">
        <f>0</f>
        <v>0</v>
      </c>
      <c r="BC595" s="3">
        <f>IF('data sistem'!BI595="kurang dari 1 juta",1000000,IF('data sistem'!BI595="antara 1 dan 2 juta",2000000,IF('data sistem'!BI595="lebih dari 2 juta",3000000,IF('data sistem'!BI595="lebih dari 3 juta",4000000,0))))</f>
        <v>0</v>
      </c>
      <c r="BD595" s="3" t="str">
        <f>IF('data sistem'!DE595&gt;0,'data sistem'!DE595,"")</f>
        <v/>
      </c>
      <c r="BE595" s="3" t="str">
        <f>IF('data sistem'!DF595="lebih tinggi",1,IF('data sistem'!DF595="sama",2,IF('data sistem'!DF595="lebih rendah",3,IF('data sistem'!DF595="tidak perlu",4,""))))</f>
        <v/>
      </c>
      <c r="BF595" s="3">
        <f>'data sistem'!DG595*1</f>
        <v>0</v>
      </c>
      <c r="BG595" s="3">
        <f>'data sistem'!DH595*2</f>
        <v>0</v>
      </c>
      <c r="BH595" s="3">
        <f>'data sistem'!DI595*3</f>
        <v>0</v>
      </c>
      <c r="BI595" s="3">
        <f>'data sistem'!DJ595*4</f>
        <v>0</v>
      </c>
      <c r="BJ595" s="3">
        <f>'data sistem'!DK595*5</f>
        <v>0</v>
      </c>
      <c r="BK595" s="3">
        <f>'data sistem'!DL595*6</f>
        <v>0</v>
      </c>
      <c r="BL595" s="3">
        <f>'data sistem'!DM595*7</f>
        <v>0</v>
      </c>
      <c r="BM595" s="3">
        <f>'data sistem'!DN595*8</f>
        <v>0</v>
      </c>
      <c r="BN595" s="3">
        <f>'data sistem'!DO595*9</f>
        <v>0</v>
      </c>
      <c r="BO595" s="3">
        <f>'data sistem'!DP595*10</f>
        <v>0</v>
      </c>
      <c r="BP595" s="3">
        <f>'data sistem'!DQ595*11</f>
        <v>0</v>
      </c>
      <c r="BQ595" s="3">
        <f>'data sistem'!DR595*12</f>
        <v>0</v>
      </c>
      <c r="BR595" s="3">
        <v>0</v>
      </c>
      <c r="BT595" s="3">
        <f>'data sistem'!GU595</f>
        <v>0</v>
      </c>
      <c r="BU595" s="3">
        <f>'data sistem'!HX595</f>
        <v>0</v>
      </c>
      <c r="BV595" s="3">
        <f>'data sistem'!GV595</f>
        <v>0</v>
      </c>
      <c r="BW595" s="3">
        <f>'data sistem'!HY595</f>
        <v>0</v>
      </c>
      <c r="BX595" s="3">
        <f>'data sistem'!GW595</f>
        <v>0</v>
      </c>
      <c r="BY595" s="3">
        <f>'data sistem'!HV595</f>
        <v>0</v>
      </c>
      <c r="BZ595" s="3">
        <f>'data sistem'!HZ595</f>
        <v>0</v>
      </c>
      <c r="CA595" s="3">
        <f>'data sistem'!IY595</f>
        <v>0</v>
      </c>
      <c r="CB595" s="3">
        <f>'data sistem'!GX595</f>
        <v>0</v>
      </c>
      <c r="CC595" s="3">
        <f>'data sistem'!IA595</f>
        <v>0</v>
      </c>
      <c r="CD595" s="3">
        <f>'data sistem'!GY595</f>
        <v>0</v>
      </c>
      <c r="CE595" s="3">
        <f>'data sistem'!IB595</f>
        <v>0</v>
      </c>
      <c r="CF595" s="3">
        <f>'data sistem'!GZ595</f>
        <v>0</v>
      </c>
      <c r="CH595" s="3">
        <f>'data sistem'!IC595</f>
        <v>0</v>
      </c>
      <c r="CJ595" s="3">
        <f>'data sistem'!HA595</f>
        <v>0</v>
      </c>
      <c r="CK595" s="3">
        <f>'data sistem'!ID595</f>
        <v>0</v>
      </c>
      <c r="CL595" s="3">
        <f>'data sistem'!HB595</f>
        <v>0</v>
      </c>
      <c r="CM595" s="3">
        <f>'data sistem'!IE595</f>
        <v>0</v>
      </c>
      <c r="CN595" s="3">
        <f>'data sistem'!HC595</f>
        <v>0</v>
      </c>
      <c r="CO595" s="3">
        <f>'data sistem'!IF595</f>
        <v>0</v>
      </c>
      <c r="CP595" s="3">
        <f>'data sistem'!HD595</f>
        <v>0</v>
      </c>
      <c r="CQ595" s="3">
        <f>'data sistem'!IG595</f>
        <v>0</v>
      </c>
      <c r="CR595" s="3">
        <f>'data sistem'!HE595</f>
        <v>0</v>
      </c>
      <c r="CS595" s="3">
        <f>'data sistem'!IH595</f>
        <v>0</v>
      </c>
      <c r="CT595" s="3">
        <f>'data sistem'!HF595</f>
        <v>0</v>
      </c>
      <c r="CU595" s="3">
        <f>'data sistem'!II595</f>
        <v>0</v>
      </c>
      <c r="CV595" s="3">
        <f>'data sistem'!HG595</f>
        <v>0</v>
      </c>
      <c r="CW595" s="3">
        <f>'data sistem'!IJ595</f>
        <v>0</v>
      </c>
      <c r="CX595" s="3">
        <f>'data sistem'!HH595</f>
        <v>0</v>
      </c>
      <c r="CY595" s="3">
        <f>'data sistem'!IK595</f>
        <v>0</v>
      </c>
      <c r="CZ595" s="3">
        <f>'data sistem'!HI595</f>
        <v>0</v>
      </c>
      <c r="DA595" s="3">
        <f>'data sistem'!IL595</f>
        <v>0</v>
      </c>
      <c r="DB595" s="3">
        <f>'data sistem'!HJ595</f>
        <v>0</v>
      </c>
      <c r="DC595" s="3">
        <f>'data sistem'!IM595</f>
        <v>0</v>
      </c>
      <c r="DD595" s="3">
        <f>'data sistem'!HK595</f>
        <v>0</v>
      </c>
      <c r="DE595" s="3">
        <f>'data sistem'!IN595</f>
        <v>0</v>
      </c>
      <c r="DF595" s="3">
        <f>'data sistem'!HL595</f>
        <v>0</v>
      </c>
      <c r="DG595" s="3">
        <f>'data sistem'!IO595</f>
        <v>0</v>
      </c>
      <c r="DH595" s="3">
        <f>'data sistem'!HM595</f>
        <v>0</v>
      </c>
      <c r="DI595" s="3">
        <f>'data sistem'!HM595</f>
        <v>0</v>
      </c>
      <c r="DJ595" s="3">
        <f>'data sistem'!IP595</f>
        <v>0</v>
      </c>
      <c r="DK595" s="3">
        <f>'data sistem'!IP595</f>
        <v>0</v>
      </c>
      <c r="DL595" s="3">
        <f>'data sistem'!HN595</f>
        <v>0</v>
      </c>
      <c r="DM595" s="3">
        <f>'data sistem'!IQ595</f>
        <v>0</v>
      </c>
      <c r="DN595" s="3">
        <f>'data sistem'!HO595</f>
        <v>0</v>
      </c>
      <c r="DO595" s="3">
        <f>'data sistem'!IR595</f>
        <v>0</v>
      </c>
      <c r="DP595" s="3">
        <f>'data sistem'!HP595</f>
        <v>0</v>
      </c>
      <c r="DQ595" s="3">
        <f>'data sistem'!IS595</f>
        <v>0</v>
      </c>
      <c r="DR595" s="3">
        <f>'data sistem'!HQ595</f>
        <v>0</v>
      </c>
      <c r="DS595" s="3">
        <f>'data sistem'!IT595</f>
        <v>0</v>
      </c>
      <c r="DT595" s="3">
        <f>'data sistem'!HR595</f>
        <v>0</v>
      </c>
      <c r="DU595" s="3">
        <f>'data sistem'!IU595</f>
        <v>0</v>
      </c>
      <c r="DV595" s="3">
        <f>'data sistem'!HS595</f>
        <v>0</v>
      </c>
      <c r="DW595" s="3">
        <f>'data sistem'!IV595</f>
        <v>0</v>
      </c>
      <c r="DX595" s="3">
        <f>'data sistem'!HT595</f>
        <v>0</v>
      </c>
      <c r="DY595" s="3">
        <f>'data sistem'!IW595</f>
        <v>0</v>
      </c>
      <c r="DZ595" s="3">
        <f>'data sistem'!HU595</f>
        <v>0</v>
      </c>
      <c r="EA595" s="3">
        <f>'data sistem'!IX595</f>
        <v>0</v>
      </c>
    </row>
    <row r="596" spans="1:131" x14ac:dyDescent="0.3">
      <c r="A596" s="3" t="str">
        <f t="shared" si="9"/>
        <v>051022</v>
      </c>
      <c r="B596" s="3" t="e">
        <f>VLOOKUP('data sistem'!C596,kodeprodi!$A$2:$B$11,2,FALSE)</f>
        <v>#N/A</v>
      </c>
      <c r="C596" s="3">
        <f>'data sistem'!A596</f>
        <v>0</v>
      </c>
      <c r="D596" s="3">
        <f>'data sistem'!B596</f>
        <v>0</v>
      </c>
      <c r="E596" s="3">
        <f>'data sistem'!J596</f>
        <v>0</v>
      </c>
      <c r="F596" s="3">
        <f>'data sistem'!K596</f>
        <v>0</v>
      </c>
      <c r="G596" s="3">
        <f>2020-'data sistem'!E596</f>
        <v>2020</v>
      </c>
      <c r="H596" s="3">
        <f>1</f>
        <v>1</v>
      </c>
      <c r="I596" s="3">
        <f>2</f>
        <v>2</v>
      </c>
      <c r="J596" s="3">
        <f>3</f>
        <v>3</v>
      </c>
      <c r="K596" s="3">
        <f>3</f>
        <v>3</v>
      </c>
      <c r="L596" s="3">
        <f>1</f>
        <v>1</v>
      </c>
      <c r="M596" s="3">
        <f>2</f>
        <v>2</v>
      </c>
      <c r="N596" s="3">
        <f>1</f>
        <v>1</v>
      </c>
      <c r="O596" s="3" t="str">
        <f>IF('data sistem'!W596="tidak",3,IF('data sistem'!W596="ya",IF('data sistem'!DT596="sebelum lulus",1,IF('data sistem'!DT596="setelah lulus",2,"")),""))</f>
        <v/>
      </c>
      <c r="P596" s="3" t="str">
        <f>IF('data sistem'!DU596="0-3 bulan",1,IF('data sistem'!DU596="3-6 bulan",3,IF('data sistem'!DU596="6-12 bulan",6,IF('data sistem'!DU596="lebih dari 12 bulan",12,""))))</f>
        <v/>
      </c>
      <c r="Q596" s="3" t="str">
        <f>IF('data sistem'!DV596="0-3 bulan",1,IF('data sistem'!DV596="3-6 bulan",3,IF('data sistem'!DV596="6-12 bulan",6,IF('data sistem'!DV596="lebih dari 12 bulan",12,""))))</f>
        <v/>
      </c>
      <c r="R596" s="3">
        <f>'data sistem'!EA596</f>
        <v>0</v>
      </c>
      <c r="S596" s="3">
        <f>'data sistem'!EB596</f>
        <v>0</v>
      </c>
      <c r="T596" s="3">
        <f>'data sistem'!EC596</f>
        <v>0</v>
      </c>
      <c r="U596" s="3">
        <f>'data sistem'!ED596</f>
        <v>0</v>
      </c>
      <c r="V596" s="3">
        <f>'data sistem'!EE596</f>
        <v>0</v>
      </c>
      <c r="W596" s="3">
        <f>'data sistem'!EF596</f>
        <v>0</v>
      </c>
      <c r="X596" s="3">
        <f>'data sistem'!EG596</f>
        <v>0</v>
      </c>
      <c r="Y596" s="3" t="str">
        <f>IF('data sistem'!DW596="ya",1,IF('data sistem'!DW596="tidak",0,""))</f>
        <v/>
      </c>
      <c r="Z596" s="3">
        <f>'data sistem'!EM596</f>
        <v>0</v>
      </c>
      <c r="AA596" s="3">
        <f>'data sistem'!EH596</f>
        <v>0</v>
      </c>
      <c r="AB596" s="3">
        <f>'data sistem'!EI596</f>
        <v>0</v>
      </c>
      <c r="AC596" s="3">
        <f>'data sistem'!EJ596</f>
        <v>0</v>
      </c>
      <c r="AD596" s="3">
        <f>'data sistem'!EK596</f>
        <v>0</v>
      </c>
      <c r="AE596" s="3">
        <f>'data sistem'!EL596</f>
        <v>0</v>
      </c>
      <c r="AF596" s="3">
        <f>0</f>
        <v>0</v>
      </c>
      <c r="AH596" s="3">
        <f>IF('data sistem'!FB596="lebih dari 3",4,'data sistem'!FB596)</f>
        <v>0</v>
      </c>
      <c r="AI596" s="3" t="str">
        <f>IF('data sistem'!FF596="sebelum lulus",1,IF('data sistem'!FF596="setelah lulus",2,""))</f>
        <v/>
      </c>
      <c r="AJ596" s="3" t="str">
        <f>IF('data sistem'!FG596="0-3 bulan",1,IF('data sistem'!FG596="3-6 bulan",3,IF('data sistem'!FG596="6-12 bulan",6,IF('data sistem'!FG596="lebih dari 12 bulan",12,""))))</f>
        <v/>
      </c>
      <c r="AK596" s="3" t="str">
        <f>IF('data sistem'!FH596="0-3 bulan",1,IF('data sistem'!FH596="3-6 bulan",3,IF('data sistem'!FH596="6-12 bulan",6,IF('data sistem'!FH596="lebih dari 12 bulan",12,""))))</f>
        <v/>
      </c>
      <c r="AL596" s="3">
        <f>IF('data sistem'!FC596="lebih dari 3",4,'data sistem'!FC596)</f>
        <v>0</v>
      </c>
      <c r="AM596" s="3">
        <f>IF('data sistem'!FD596="lebih dari 3",4,'data sistem'!FD596)</f>
        <v>0</v>
      </c>
      <c r="AN596" s="3" t="str">
        <f>IF(LEFT('data sistem'!U596,7)="bekerja",1,IF(LEFT('data sistem'!U596,5)="tidak",2,""))</f>
        <v/>
      </c>
      <c r="AO596" s="3">
        <f>'data sistem'!M596*1</f>
        <v>0</v>
      </c>
      <c r="AP596" s="3">
        <f>'data sistem'!R596*2</f>
        <v>0</v>
      </c>
      <c r="AQ596" s="3">
        <f>'data sistem'!P596*3</f>
        <v>0</v>
      </c>
      <c r="AR596" s="3">
        <f>'data sistem'!Q596*4</f>
        <v>0</v>
      </c>
      <c r="AS596" s="3">
        <f>0</f>
        <v>0</v>
      </c>
      <c r="AU596" s="3">
        <f>IF('data sistem'!Q596="1",4,1)</f>
        <v>1</v>
      </c>
      <c r="AW596" s="3">
        <f>IF('data sistem'!AG596="bumn",1,IF('data sistem'!AG596="non-profit",2,IF('data sistem'!AG596="swasta",3,IF('data sistem'!AG596="wiraswasta",4,5))))</f>
        <v>5</v>
      </c>
      <c r="AX596" s="3">
        <f>IF(AW596=5,'data sistem'!AG596,"")</f>
        <v>0</v>
      </c>
      <c r="AY596" s="3">
        <f>IF('data sistem'!T596=0,1,'data sistem'!T596=0)</f>
        <v>1</v>
      </c>
      <c r="BA596" s="3">
        <f>IF('data sistem'!AM596="kurang dari 1 juta",1000000,IF('data sistem'!AM596="antara 1 dan 2 juta",2000000,IF('data sistem'!AM596="lebih dari 2 juta",3000000,IF('data sistem'!AM596="lebih dari 3 juta",4000000,0))))</f>
        <v>0</v>
      </c>
      <c r="BB596" s="3">
        <f>0</f>
        <v>0</v>
      </c>
      <c r="BC596" s="3">
        <f>IF('data sistem'!BI596="kurang dari 1 juta",1000000,IF('data sistem'!BI596="antara 1 dan 2 juta",2000000,IF('data sistem'!BI596="lebih dari 2 juta",3000000,IF('data sistem'!BI596="lebih dari 3 juta",4000000,0))))</f>
        <v>0</v>
      </c>
      <c r="BD596" s="3" t="str">
        <f>IF('data sistem'!DE596&gt;0,'data sistem'!DE596,"")</f>
        <v/>
      </c>
      <c r="BE596" s="3" t="str">
        <f>IF('data sistem'!DF596="lebih tinggi",1,IF('data sistem'!DF596="sama",2,IF('data sistem'!DF596="lebih rendah",3,IF('data sistem'!DF596="tidak perlu",4,""))))</f>
        <v/>
      </c>
      <c r="BF596" s="3">
        <f>'data sistem'!DG596*1</f>
        <v>0</v>
      </c>
      <c r="BG596" s="3">
        <f>'data sistem'!DH596*2</f>
        <v>0</v>
      </c>
      <c r="BH596" s="3">
        <f>'data sistem'!DI596*3</f>
        <v>0</v>
      </c>
      <c r="BI596" s="3">
        <f>'data sistem'!DJ596*4</f>
        <v>0</v>
      </c>
      <c r="BJ596" s="3">
        <f>'data sistem'!DK596*5</f>
        <v>0</v>
      </c>
      <c r="BK596" s="3">
        <f>'data sistem'!DL596*6</f>
        <v>0</v>
      </c>
      <c r="BL596" s="3">
        <f>'data sistem'!DM596*7</f>
        <v>0</v>
      </c>
      <c r="BM596" s="3">
        <f>'data sistem'!DN596*8</f>
        <v>0</v>
      </c>
      <c r="BN596" s="3">
        <f>'data sistem'!DO596*9</f>
        <v>0</v>
      </c>
      <c r="BO596" s="3">
        <f>'data sistem'!DP596*10</f>
        <v>0</v>
      </c>
      <c r="BP596" s="3">
        <f>'data sistem'!DQ596*11</f>
        <v>0</v>
      </c>
      <c r="BQ596" s="3">
        <f>'data sistem'!DR596*12</f>
        <v>0</v>
      </c>
      <c r="BR596" s="3">
        <v>0</v>
      </c>
      <c r="BT596" s="3">
        <f>'data sistem'!GU596</f>
        <v>0</v>
      </c>
      <c r="BU596" s="3">
        <f>'data sistem'!HX596</f>
        <v>0</v>
      </c>
      <c r="BV596" s="3">
        <f>'data sistem'!GV596</f>
        <v>0</v>
      </c>
      <c r="BW596" s="3">
        <f>'data sistem'!HY596</f>
        <v>0</v>
      </c>
      <c r="BX596" s="3">
        <f>'data sistem'!GW596</f>
        <v>0</v>
      </c>
      <c r="BY596" s="3">
        <f>'data sistem'!HV596</f>
        <v>0</v>
      </c>
      <c r="BZ596" s="3">
        <f>'data sistem'!HZ596</f>
        <v>0</v>
      </c>
      <c r="CA596" s="3">
        <f>'data sistem'!IY596</f>
        <v>0</v>
      </c>
      <c r="CB596" s="3">
        <f>'data sistem'!GX596</f>
        <v>0</v>
      </c>
      <c r="CC596" s="3">
        <f>'data sistem'!IA596</f>
        <v>0</v>
      </c>
      <c r="CD596" s="3">
        <f>'data sistem'!GY596</f>
        <v>0</v>
      </c>
      <c r="CE596" s="3">
        <f>'data sistem'!IB596</f>
        <v>0</v>
      </c>
      <c r="CF596" s="3">
        <f>'data sistem'!GZ596</f>
        <v>0</v>
      </c>
      <c r="CH596" s="3">
        <f>'data sistem'!IC596</f>
        <v>0</v>
      </c>
      <c r="CJ596" s="3">
        <f>'data sistem'!HA596</f>
        <v>0</v>
      </c>
      <c r="CK596" s="3">
        <f>'data sistem'!ID596</f>
        <v>0</v>
      </c>
      <c r="CL596" s="3">
        <f>'data sistem'!HB596</f>
        <v>0</v>
      </c>
      <c r="CM596" s="3">
        <f>'data sistem'!IE596</f>
        <v>0</v>
      </c>
      <c r="CN596" s="3">
        <f>'data sistem'!HC596</f>
        <v>0</v>
      </c>
      <c r="CO596" s="3">
        <f>'data sistem'!IF596</f>
        <v>0</v>
      </c>
      <c r="CP596" s="3">
        <f>'data sistem'!HD596</f>
        <v>0</v>
      </c>
      <c r="CQ596" s="3">
        <f>'data sistem'!IG596</f>
        <v>0</v>
      </c>
      <c r="CR596" s="3">
        <f>'data sistem'!HE596</f>
        <v>0</v>
      </c>
      <c r="CS596" s="3">
        <f>'data sistem'!IH596</f>
        <v>0</v>
      </c>
      <c r="CT596" s="3">
        <f>'data sistem'!HF596</f>
        <v>0</v>
      </c>
      <c r="CU596" s="3">
        <f>'data sistem'!II596</f>
        <v>0</v>
      </c>
      <c r="CV596" s="3">
        <f>'data sistem'!HG596</f>
        <v>0</v>
      </c>
      <c r="CW596" s="3">
        <f>'data sistem'!IJ596</f>
        <v>0</v>
      </c>
      <c r="CX596" s="3">
        <f>'data sistem'!HH596</f>
        <v>0</v>
      </c>
      <c r="CY596" s="3">
        <f>'data sistem'!IK596</f>
        <v>0</v>
      </c>
      <c r="CZ596" s="3">
        <f>'data sistem'!HI596</f>
        <v>0</v>
      </c>
      <c r="DA596" s="3">
        <f>'data sistem'!IL596</f>
        <v>0</v>
      </c>
      <c r="DB596" s="3">
        <f>'data sistem'!HJ596</f>
        <v>0</v>
      </c>
      <c r="DC596" s="3">
        <f>'data sistem'!IM596</f>
        <v>0</v>
      </c>
      <c r="DD596" s="3">
        <f>'data sistem'!HK596</f>
        <v>0</v>
      </c>
      <c r="DE596" s="3">
        <f>'data sistem'!IN596</f>
        <v>0</v>
      </c>
      <c r="DF596" s="3">
        <f>'data sistem'!HL596</f>
        <v>0</v>
      </c>
      <c r="DG596" s="3">
        <f>'data sistem'!IO596</f>
        <v>0</v>
      </c>
      <c r="DH596" s="3">
        <f>'data sistem'!HM596</f>
        <v>0</v>
      </c>
      <c r="DI596" s="3">
        <f>'data sistem'!HM596</f>
        <v>0</v>
      </c>
      <c r="DJ596" s="3">
        <f>'data sistem'!IP596</f>
        <v>0</v>
      </c>
      <c r="DK596" s="3">
        <f>'data sistem'!IP596</f>
        <v>0</v>
      </c>
      <c r="DL596" s="3">
        <f>'data sistem'!HN596</f>
        <v>0</v>
      </c>
      <c r="DM596" s="3">
        <f>'data sistem'!IQ596</f>
        <v>0</v>
      </c>
      <c r="DN596" s="3">
        <f>'data sistem'!HO596</f>
        <v>0</v>
      </c>
      <c r="DO596" s="3">
        <f>'data sistem'!IR596</f>
        <v>0</v>
      </c>
      <c r="DP596" s="3">
        <f>'data sistem'!HP596</f>
        <v>0</v>
      </c>
      <c r="DQ596" s="3">
        <f>'data sistem'!IS596</f>
        <v>0</v>
      </c>
      <c r="DR596" s="3">
        <f>'data sistem'!HQ596</f>
        <v>0</v>
      </c>
      <c r="DS596" s="3">
        <f>'data sistem'!IT596</f>
        <v>0</v>
      </c>
      <c r="DT596" s="3">
        <f>'data sistem'!HR596</f>
        <v>0</v>
      </c>
      <c r="DU596" s="3">
        <f>'data sistem'!IU596</f>
        <v>0</v>
      </c>
      <c r="DV596" s="3">
        <f>'data sistem'!HS596</f>
        <v>0</v>
      </c>
      <c r="DW596" s="3">
        <f>'data sistem'!IV596</f>
        <v>0</v>
      </c>
      <c r="DX596" s="3">
        <f>'data sistem'!HT596</f>
        <v>0</v>
      </c>
      <c r="DY596" s="3">
        <f>'data sistem'!IW596</f>
        <v>0</v>
      </c>
      <c r="DZ596" s="3">
        <f>'data sistem'!HU596</f>
        <v>0</v>
      </c>
      <c r="EA596" s="3">
        <f>'data sistem'!IX596</f>
        <v>0</v>
      </c>
    </row>
    <row r="597" spans="1:131" x14ac:dyDescent="0.3">
      <c r="A597" s="3" t="str">
        <f t="shared" si="9"/>
        <v>051022</v>
      </c>
      <c r="B597" s="3" t="e">
        <f>VLOOKUP('data sistem'!C597,kodeprodi!$A$2:$B$11,2,FALSE)</f>
        <v>#N/A</v>
      </c>
      <c r="C597" s="3">
        <f>'data sistem'!A597</f>
        <v>0</v>
      </c>
      <c r="D597" s="3">
        <f>'data sistem'!B597</f>
        <v>0</v>
      </c>
      <c r="E597" s="3">
        <f>'data sistem'!J597</f>
        <v>0</v>
      </c>
      <c r="F597" s="3">
        <f>'data sistem'!K597</f>
        <v>0</v>
      </c>
      <c r="G597" s="3">
        <f>2020-'data sistem'!E597</f>
        <v>2020</v>
      </c>
      <c r="H597" s="3">
        <f>1</f>
        <v>1</v>
      </c>
      <c r="I597" s="3">
        <f>2</f>
        <v>2</v>
      </c>
      <c r="J597" s="3">
        <f>3</f>
        <v>3</v>
      </c>
      <c r="K597" s="3">
        <f>3</f>
        <v>3</v>
      </c>
      <c r="L597" s="3">
        <f>1</f>
        <v>1</v>
      </c>
      <c r="M597" s="3">
        <f>2</f>
        <v>2</v>
      </c>
      <c r="N597" s="3">
        <f>1</f>
        <v>1</v>
      </c>
      <c r="O597" s="3" t="str">
        <f>IF('data sistem'!W597="tidak",3,IF('data sistem'!W597="ya",IF('data sistem'!DT597="sebelum lulus",1,IF('data sistem'!DT597="setelah lulus",2,"")),""))</f>
        <v/>
      </c>
      <c r="P597" s="3" t="str">
        <f>IF('data sistem'!DU597="0-3 bulan",1,IF('data sistem'!DU597="3-6 bulan",3,IF('data sistem'!DU597="6-12 bulan",6,IF('data sistem'!DU597="lebih dari 12 bulan",12,""))))</f>
        <v/>
      </c>
      <c r="Q597" s="3" t="str">
        <f>IF('data sistem'!DV597="0-3 bulan",1,IF('data sistem'!DV597="3-6 bulan",3,IF('data sistem'!DV597="6-12 bulan",6,IF('data sistem'!DV597="lebih dari 12 bulan",12,""))))</f>
        <v/>
      </c>
      <c r="R597" s="3">
        <f>'data sistem'!EA597</f>
        <v>0</v>
      </c>
      <c r="S597" s="3">
        <f>'data sistem'!EB597</f>
        <v>0</v>
      </c>
      <c r="T597" s="3">
        <f>'data sistem'!EC597</f>
        <v>0</v>
      </c>
      <c r="U597" s="3">
        <f>'data sistem'!ED597</f>
        <v>0</v>
      </c>
      <c r="V597" s="3">
        <f>'data sistem'!EE597</f>
        <v>0</v>
      </c>
      <c r="W597" s="3">
        <f>'data sistem'!EF597</f>
        <v>0</v>
      </c>
      <c r="X597" s="3">
        <f>'data sistem'!EG597</f>
        <v>0</v>
      </c>
      <c r="Y597" s="3" t="str">
        <f>IF('data sistem'!DW597="ya",1,IF('data sistem'!DW597="tidak",0,""))</f>
        <v/>
      </c>
      <c r="Z597" s="3">
        <f>'data sistem'!EM597</f>
        <v>0</v>
      </c>
      <c r="AA597" s="3">
        <f>'data sistem'!EH597</f>
        <v>0</v>
      </c>
      <c r="AB597" s="3">
        <f>'data sistem'!EI597</f>
        <v>0</v>
      </c>
      <c r="AC597" s="3">
        <f>'data sistem'!EJ597</f>
        <v>0</v>
      </c>
      <c r="AD597" s="3">
        <f>'data sistem'!EK597</f>
        <v>0</v>
      </c>
      <c r="AE597" s="3">
        <f>'data sistem'!EL597</f>
        <v>0</v>
      </c>
      <c r="AF597" s="3">
        <f>0</f>
        <v>0</v>
      </c>
      <c r="AH597" s="3">
        <f>IF('data sistem'!FB597="lebih dari 3",4,'data sistem'!FB597)</f>
        <v>0</v>
      </c>
      <c r="AI597" s="3" t="str">
        <f>IF('data sistem'!FF597="sebelum lulus",1,IF('data sistem'!FF597="setelah lulus",2,""))</f>
        <v/>
      </c>
      <c r="AJ597" s="3" t="str">
        <f>IF('data sistem'!FG597="0-3 bulan",1,IF('data sistem'!FG597="3-6 bulan",3,IF('data sistem'!FG597="6-12 bulan",6,IF('data sistem'!FG597="lebih dari 12 bulan",12,""))))</f>
        <v/>
      </c>
      <c r="AK597" s="3" t="str">
        <f>IF('data sistem'!FH597="0-3 bulan",1,IF('data sistem'!FH597="3-6 bulan",3,IF('data sistem'!FH597="6-12 bulan",6,IF('data sistem'!FH597="lebih dari 12 bulan",12,""))))</f>
        <v/>
      </c>
      <c r="AL597" s="3">
        <f>IF('data sistem'!FC597="lebih dari 3",4,'data sistem'!FC597)</f>
        <v>0</v>
      </c>
      <c r="AM597" s="3">
        <f>IF('data sistem'!FD597="lebih dari 3",4,'data sistem'!FD597)</f>
        <v>0</v>
      </c>
      <c r="AN597" s="3" t="str">
        <f>IF(LEFT('data sistem'!U597,7)="bekerja",1,IF(LEFT('data sistem'!U597,5)="tidak",2,""))</f>
        <v/>
      </c>
      <c r="AO597" s="3">
        <f>'data sistem'!M597*1</f>
        <v>0</v>
      </c>
      <c r="AP597" s="3">
        <f>'data sistem'!R597*2</f>
        <v>0</v>
      </c>
      <c r="AQ597" s="3">
        <f>'data sistem'!P597*3</f>
        <v>0</v>
      </c>
      <c r="AR597" s="3">
        <f>'data sistem'!Q597*4</f>
        <v>0</v>
      </c>
      <c r="AS597" s="3">
        <f>0</f>
        <v>0</v>
      </c>
      <c r="AU597" s="3">
        <f>IF('data sistem'!Q597="1",4,1)</f>
        <v>1</v>
      </c>
      <c r="AW597" s="3">
        <f>IF('data sistem'!AG597="bumn",1,IF('data sistem'!AG597="non-profit",2,IF('data sistem'!AG597="swasta",3,IF('data sistem'!AG597="wiraswasta",4,5))))</f>
        <v>5</v>
      </c>
      <c r="AX597" s="3">
        <f>IF(AW597=5,'data sistem'!AG597,"")</f>
        <v>0</v>
      </c>
      <c r="AY597" s="3">
        <f>IF('data sistem'!T597=0,1,'data sistem'!T597=0)</f>
        <v>1</v>
      </c>
      <c r="BA597" s="3">
        <f>IF('data sistem'!AM597="kurang dari 1 juta",1000000,IF('data sistem'!AM597="antara 1 dan 2 juta",2000000,IF('data sistem'!AM597="lebih dari 2 juta",3000000,IF('data sistem'!AM597="lebih dari 3 juta",4000000,0))))</f>
        <v>0</v>
      </c>
      <c r="BB597" s="3">
        <f>0</f>
        <v>0</v>
      </c>
      <c r="BC597" s="3">
        <f>IF('data sistem'!BI597="kurang dari 1 juta",1000000,IF('data sistem'!BI597="antara 1 dan 2 juta",2000000,IF('data sistem'!BI597="lebih dari 2 juta",3000000,IF('data sistem'!BI597="lebih dari 3 juta",4000000,0))))</f>
        <v>0</v>
      </c>
      <c r="BD597" s="3" t="str">
        <f>IF('data sistem'!DE597&gt;0,'data sistem'!DE597,"")</f>
        <v/>
      </c>
      <c r="BE597" s="3" t="str">
        <f>IF('data sistem'!DF597="lebih tinggi",1,IF('data sistem'!DF597="sama",2,IF('data sistem'!DF597="lebih rendah",3,IF('data sistem'!DF597="tidak perlu",4,""))))</f>
        <v/>
      </c>
      <c r="BF597" s="3">
        <f>'data sistem'!DG597*1</f>
        <v>0</v>
      </c>
      <c r="BG597" s="3">
        <f>'data sistem'!DH597*2</f>
        <v>0</v>
      </c>
      <c r="BH597" s="3">
        <f>'data sistem'!DI597*3</f>
        <v>0</v>
      </c>
      <c r="BI597" s="3">
        <f>'data sistem'!DJ597*4</f>
        <v>0</v>
      </c>
      <c r="BJ597" s="3">
        <f>'data sistem'!DK597*5</f>
        <v>0</v>
      </c>
      <c r="BK597" s="3">
        <f>'data sistem'!DL597*6</f>
        <v>0</v>
      </c>
      <c r="BL597" s="3">
        <f>'data sistem'!DM597*7</f>
        <v>0</v>
      </c>
      <c r="BM597" s="3">
        <f>'data sistem'!DN597*8</f>
        <v>0</v>
      </c>
      <c r="BN597" s="3">
        <f>'data sistem'!DO597*9</f>
        <v>0</v>
      </c>
      <c r="BO597" s="3">
        <f>'data sistem'!DP597*10</f>
        <v>0</v>
      </c>
      <c r="BP597" s="3">
        <f>'data sistem'!DQ597*11</f>
        <v>0</v>
      </c>
      <c r="BQ597" s="3">
        <f>'data sistem'!DR597*12</f>
        <v>0</v>
      </c>
      <c r="BR597" s="3">
        <v>0</v>
      </c>
      <c r="BT597" s="3">
        <f>'data sistem'!GU597</f>
        <v>0</v>
      </c>
      <c r="BU597" s="3">
        <f>'data sistem'!HX597</f>
        <v>0</v>
      </c>
      <c r="BV597" s="3">
        <f>'data sistem'!GV597</f>
        <v>0</v>
      </c>
      <c r="BW597" s="3">
        <f>'data sistem'!HY597</f>
        <v>0</v>
      </c>
      <c r="BX597" s="3">
        <f>'data sistem'!GW597</f>
        <v>0</v>
      </c>
      <c r="BY597" s="3">
        <f>'data sistem'!HV597</f>
        <v>0</v>
      </c>
      <c r="BZ597" s="3">
        <f>'data sistem'!HZ597</f>
        <v>0</v>
      </c>
      <c r="CA597" s="3">
        <f>'data sistem'!IY597</f>
        <v>0</v>
      </c>
      <c r="CB597" s="3">
        <f>'data sistem'!GX597</f>
        <v>0</v>
      </c>
      <c r="CC597" s="3">
        <f>'data sistem'!IA597</f>
        <v>0</v>
      </c>
      <c r="CD597" s="3">
        <f>'data sistem'!GY597</f>
        <v>0</v>
      </c>
      <c r="CE597" s="3">
        <f>'data sistem'!IB597</f>
        <v>0</v>
      </c>
      <c r="CF597" s="3">
        <f>'data sistem'!GZ597</f>
        <v>0</v>
      </c>
      <c r="CH597" s="3">
        <f>'data sistem'!IC597</f>
        <v>0</v>
      </c>
      <c r="CJ597" s="3">
        <f>'data sistem'!HA597</f>
        <v>0</v>
      </c>
      <c r="CK597" s="3">
        <f>'data sistem'!ID597</f>
        <v>0</v>
      </c>
      <c r="CL597" s="3">
        <f>'data sistem'!HB597</f>
        <v>0</v>
      </c>
      <c r="CM597" s="3">
        <f>'data sistem'!IE597</f>
        <v>0</v>
      </c>
      <c r="CN597" s="3">
        <f>'data sistem'!HC597</f>
        <v>0</v>
      </c>
      <c r="CO597" s="3">
        <f>'data sistem'!IF597</f>
        <v>0</v>
      </c>
      <c r="CP597" s="3">
        <f>'data sistem'!HD597</f>
        <v>0</v>
      </c>
      <c r="CQ597" s="3">
        <f>'data sistem'!IG597</f>
        <v>0</v>
      </c>
      <c r="CR597" s="3">
        <f>'data sistem'!HE597</f>
        <v>0</v>
      </c>
      <c r="CS597" s="3">
        <f>'data sistem'!IH597</f>
        <v>0</v>
      </c>
      <c r="CT597" s="3">
        <f>'data sistem'!HF597</f>
        <v>0</v>
      </c>
      <c r="CU597" s="3">
        <f>'data sistem'!II597</f>
        <v>0</v>
      </c>
      <c r="CV597" s="3">
        <f>'data sistem'!HG597</f>
        <v>0</v>
      </c>
      <c r="CW597" s="3">
        <f>'data sistem'!IJ597</f>
        <v>0</v>
      </c>
      <c r="CX597" s="3">
        <f>'data sistem'!HH597</f>
        <v>0</v>
      </c>
      <c r="CY597" s="3">
        <f>'data sistem'!IK597</f>
        <v>0</v>
      </c>
      <c r="CZ597" s="3">
        <f>'data sistem'!HI597</f>
        <v>0</v>
      </c>
      <c r="DA597" s="3">
        <f>'data sistem'!IL597</f>
        <v>0</v>
      </c>
      <c r="DB597" s="3">
        <f>'data sistem'!HJ597</f>
        <v>0</v>
      </c>
      <c r="DC597" s="3">
        <f>'data sistem'!IM597</f>
        <v>0</v>
      </c>
      <c r="DD597" s="3">
        <f>'data sistem'!HK597</f>
        <v>0</v>
      </c>
      <c r="DE597" s="3">
        <f>'data sistem'!IN597</f>
        <v>0</v>
      </c>
      <c r="DF597" s="3">
        <f>'data sistem'!HL597</f>
        <v>0</v>
      </c>
      <c r="DG597" s="3">
        <f>'data sistem'!IO597</f>
        <v>0</v>
      </c>
      <c r="DH597" s="3">
        <f>'data sistem'!HM597</f>
        <v>0</v>
      </c>
      <c r="DI597" s="3">
        <f>'data sistem'!HM597</f>
        <v>0</v>
      </c>
      <c r="DJ597" s="3">
        <f>'data sistem'!IP597</f>
        <v>0</v>
      </c>
      <c r="DK597" s="3">
        <f>'data sistem'!IP597</f>
        <v>0</v>
      </c>
      <c r="DL597" s="3">
        <f>'data sistem'!HN597</f>
        <v>0</v>
      </c>
      <c r="DM597" s="3">
        <f>'data sistem'!IQ597</f>
        <v>0</v>
      </c>
      <c r="DN597" s="3">
        <f>'data sistem'!HO597</f>
        <v>0</v>
      </c>
      <c r="DO597" s="3">
        <f>'data sistem'!IR597</f>
        <v>0</v>
      </c>
      <c r="DP597" s="3">
        <f>'data sistem'!HP597</f>
        <v>0</v>
      </c>
      <c r="DQ597" s="3">
        <f>'data sistem'!IS597</f>
        <v>0</v>
      </c>
      <c r="DR597" s="3">
        <f>'data sistem'!HQ597</f>
        <v>0</v>
      </c>
      <c r="DS597" s="3">
        <f>'data sistem'!IT597</f>
        <v>0</v>
      </c>
      <c r="DT597" s="3">
        <f>'data sistem'!HR597</f>
        <v>0</v>
      </c>
      <c r="DU597" s="3">
        <f>'data sistem'!IU597</f>
        <v>0</v>
      </c>
      <c r="DV597" s="3">
        <f>'data sistem'!HS597</f>
        <v>0</v>
      </c>
      <c r="DW597" s="3">
        <f>'data sistem'!IV597</f>
        <v>0</v>
      </c>
      <c r="DX597" s="3">
        <f>'data sistem'!HT597</f>
        <v>0</v>
      </c>
      <c r="DY597" s="3">
        <f>'data sistem'!IW597</f>
        <v>0</v>
      </c>
      <c r="DZ597" s="3">
        <f>'data sistem'!HU597</f>
        <v>0</v>
      </c>
      <c r="EA597" s="3">
        <f>'data sistem'!IX597</f>
        <v>0</v>
      </c>
    </row>
    <row r="598" spans="1:131" x14ac:dyDescent="0.3">
      <c r="A598" s="3" t="str">
        <f t="shared" si="9"/>
        <v>051022</v>
      </c>
      <c r="B598" s="3" t="e">
        <f>VLOOKUP('data sistem'!C598,kodeprodi!$A$2:$B$11,2,FALSE)</f>
        <v>#N/A</v>
      </c>
      <c r="C598" s="3">
        <f>'data sistem'!A598</f>
        <v>0</v>
      </c>
      <c r="D598" s="3">
        <f>'data sistem'!B598</f>
        <v>0</v>
      </c>
      <c r="E598" s="3">
        <f>'data sistem'!J598</f>
        <v>0</v>
      </c>
      <c r="F598" s="3">
        <f>'data sistem'!K598</f>
        <v>0</v>
      </c>
      <c r="G598" s="3">
        <f>2020-'data sistem'!E598</f>
        <v>2020</v>
      </c>
      <c r="H598" s="3">
        <f>1</f>
        <v>1</v>
      </c>
      <c r="I598" s="3">
        <f>2</f>
        <v>2</v>
      </c>
      <c r="J598" s="3">
        <f>3</f>
        <v>3</v>
      </c>
      <c r="K598" s="3">
        <f>3</f>
        <v>3</v>
      </c>
      <c r="L598" s="3">
        <f>1</f>
        <v>1</v>
      </c>
      <c r="M598" s="3">
        <f>2</f>
        <v>2</v>
      </c>
      <c r="N598" s="3">
        <f>1</f>
        <v>1</v>
      </c>
      <c r="O598" s="3" t="str">
        <f>IF('data sistem'!W598="tidak",3,IF('data sistem'!W598="ya",IF('data sistem'!DT598="sebelum lulus",1,IF('data sistem'!DT598="setelah lulus",2,"")),""))</f>
        <v/>
      </c>
      <c r="P598" s="3" t="str">
        <f>IF('data sistem'!DU598="0-3 bulan",1,IF('data sistem'!DU598="3-6 bulan",3,IF('data sistem'!DU598="6-12 bulan",6,IF('data sistem'!DU598="lebih dari 12 bulan",12,""))))</f>
        <v/>
      </c>
      <c r="Q598" s="3" t="str">
        <f>IF('data sistem'!DV598="0-3 bulan",1,IF('data sistem'!DV598="3-6 bulan",3,IF('data sistem'!DV598="6-12 bulan",6,IF('data sistem'!DV598="lebih dari 12 bulan",12,""))))</f>
        <v/>
      </c>
      <c r="R598" s="3">
        <f>'data sistem'!EA598</f>
        <v>0</v>
      </c>
      <c r="S598" s="3">
        <f>'data sistem'!EB598</f>
        <v>0</v>
      </c>
      <c r="T598" s="3">
        <f>'data sistem'!EC598</f>
        <v>0</v>
      </c>
      <c r="U598" s="3">
        <f>'data sistem'!ED598</f>
        <v>0</v>
      </c>
      <c r="V598" s="3">
        <f>'data sistem'!EE598</f>
        <v>0</v>
      </c>
      <c r="W598" s="3">
        <f>'data sistem'!EF598</f>
        <v>0</v>
      </c>
      <c r="X598" s="3">
        <f>'data sistem'!EG598</f>
        <v>0</v>
      </c>
      <c r="Y598" s="3" t="str">
        <f>IF('data sistem'!DW598="ya",1,IF('data sistem'!DW598="tidak",0,""))</f>
        <v/>
      </c>
      <c r="Z598" s="3">
        <f>'data sistem'!EM598</f>
        <v>0</v>
      </c>
      <c r="AA598" s="3">
        <f>'data sistem'!EH598</f>
        <v>0</v>
      </c>
      <c r="AB598" s="3">
        <f>'data sistem'!EI598</f>
        <v>0</v>
      </c>
      <c r="AC598" s="3">
        <f>'data sistem'!EJ598</f>
        <v>0</v>
      </c>
      <c r="AD598" s="3">
        <f>'data sistem'!EK598</f>
        <v>0</v>
      </c>
      <c r="AE598" s="3">
        <f>'data sistem'!EL598</f>
        <v>0</v>
      </c>
      <c r="AF598" s="3">
        <f>0</f>
        <v>0</v>
      </c>
      <c r="AH598" s="3">
        <f>IF('data sistem'!FB598="lebih dari 3",4,'data sistem'!FB598)</f>
        <v>0</v>
      </c>
      <c r="AI598" s="3" t="str">
        <f>IF('data sistem'!FF598="sebelum lulus",1,IF('data sistem'!FF598="setelah lulus",2,""))</f>
        <v/>
      </c>
      <c r="AJ598" s="3" t="str">
        <f>IF('data sistem'!FG598="0-3 bulan",1,IF('data sistem'!FG598="3-6 bulan",3,IF('data sistem'!FG598="6-12 bulan",6,IF('data sistem'!FG598="lebih dari 12 bulan",12,""))))</f>
        <v/>
      </c>
      <c r="AK598" s="3" t="str">
        <f>IF('data sistem'!FH598="0-3 bulan",1,IF('data sistem'!FH598="3-6 bulan",3,IF('data sistem'!FH598="6-12 bulan",6,IF('data sistem'!FH598="lebih dari 12 bulan",12,""))))</f>
        <v/>
      </c>
      <c r="AL598" s="3">
        <f>IF('data sistem'!FC598="lebih dari 3",4,'data sistem'!FC598)</f>
        <v>0</v>
      </c>
      <c r="AM598" s="3">
        <f>IF('data sistem'!FD598="lebih dari 3",4,'data sistem'!FD598)</f>
        <v>0</v>
      </c>
      <c r="AN598" s="3" t="str">
        <f>IF(LEFT('data sistem'!U598,7)="bekerja",1,IF(LEFT('data sistem'!U598,5)="tidak",2,""))</f>
        <v/>
      </c>
      <c r="AO598" s="3">
        <f>'data sistem'!M598*1</f>
        <v>0</v>
      </c>
      <c r="AP598" s="3">
        <f>'data sistem'!R598*2</f>
        <v>0</v>
      </c>
      <c r="AQ598" s="3">
        <f>'data sistem'!P598*3</f>
        <v>0</v>
      </c>
      <c r="AR598" s="3">
        <f>'data sistem'!Q598*4</f>
        <v>0</v>
      </c>
      <c r="AS598" s="3">
        <f>0</f>
        <v>0</v>
      </c>
      <c r="AU598" s="3">
        <f>IF('data sistem'!Q598="1",4,1)</f>
        <v>1</v>
      </c>
      <c r="AW598" s="3">
        <f>IF('data sistem'!AG598="bumn",1,IF('data sistem'!AG598="non-profit",2,IF('data sistem'!AG598="swasta",3,IF('data sistem'!AG598="wiraswasta",4,5))))</f>
        <v>5</v>
      </c>
      <c r="AX598" s="3">
        <f>IF(AW598=5,'data sistem'!AG598,"")</f>
        <v>0</v>
      </c>
      <c r="AY598" s="3">
        <f>IF('data sistem'!T598=0,1,'data sistem'!T598=0)</f>
        <v>1</v>
      </c>
      <c r="BA598" s="3">
        <f>IF('data sistem'!AM598="kurang dari 1 juta",1000000,IF('data sistem'!AM598="antara 1 dan 2 juta",2000000,IF('data sistem'!AM598="lebih dari 2 juta",3000000,IF('data sistem'!AM598="lebih dari 3 juta",4000000,0))))</f>
        <v>0</v>
      </c>
      <c r="BB598" s="3">
        <f>0</f>
        <v>0</v>
      </c>
      <c r="BC598" s="3">
        <f>IF('data sistem'!BI598="kurang dari 1 juta",1000000,IF('data sistem'!BI598="antara 1 dan 2 juta",2000000,IF('data sistem'!BI598="lebih dari 2 juta",3000000,IF('data sistem'!BI598="lebih dari 3 juta",4000000,0))))</f>
        <v>0</v>
      </c>
      <c r="BD598" s="3" t="str">
        <f>IF('data sistem'!DE598&gt;0,'data sistem'!DE598,"")</f>
        <v/>
      </c>
      <c r="BE598" s="3" t="str">
        <f>IF('data sistem'!DF598="lebih tinggi",1,IF('data sistem'!DF598="sama",2,IF('data sistem'!DF598="lebih rendah",3,IF('data sistem'!DF598="tidak perlu",4,""))))</f>
        <v/>
      </c>
      <c r="BF598" s="3">
        <f>'data sistem'!DG598*1</f>
        <v>0</v>
      </c>
      <c r="BG598" s="3">
        <f>'data sistem'!DH598*2</f>
        <v>0</v>
      </c>
      <c r="BH598" s="3">
        <f>'data sistem'!DI598*3</f>
        <v>0</v>
      </c>
      <c r="BI598" s="3">
        <f>'data sistem'!DJ598*4</f>
        <v>0</v>
      </c>
      <c r="BJ598" s="3">
        <f>'data sistem'!DK598*5</f>
        <v>0</v>
      </c>
      <c r="BK598" s="3">
        <f>'data sistem'!DL598*6</f>
        <v>0</v>
      </c>
      <c r="BL598" s="3">
        <f>'data sistem'!DM598*7</f>
        <v>0</v>
      </c>
      <c r="BM598" s="3">
        <f>'data sistem'!DN598*8</f>
        <v>0</v>
      </c>
      <c r="BN598" s="3">
        <f>'data sistem'!DO598*9</f>
        <v>0</v>
      </c>
      <c r="BO598" s="3">
        <f>'data sistem'!DP598*10</f>
        <v>0</v>
      </c>
      <c r="BP598" s="3">
        <f>'data sistem'!DQ598*11</f>
        <v>0</v>
      </c>
      <c r="BQ598" s="3">
        <f>'data sistem'!DR598*12</f>
        <v>0</v>
      </c>
      <c r="BR598" s="3">
        <v>0</v>
      </c>
      <c r="BT598" s="3">
        <f>'data sistem'!GU598</f>
        <v>0</v>
      </c>
      <c r="BU598" s="3">
        <f>'data sistem'!HX598</f>
        <v>0</v>
      </c>
      <c r="BV598" s="3">
        <f>'data sistem'!GV598</f>
        <v>0</v>
      </c>
      <c r="BW598" s="3">
        <f>'data sistem'!HY598</f>
        <v>0</v>
      </c>
      <c r="BX598" s="3">
        <f>'data sistem'!GW598</f>
        <v>0</v>
      </c>
      <c r="BY598" s="3">
        <f>'data sistem'!HV598</f>
        <v>0</v>
      </c>
      <c r="BZ598" s="3">
        <f>'data sistem'!HZ598</f>
        <v>0</v>
      </c>
      <c r="CA598" s="3">
        <f>'data sistem'!IY598</f>
        <v>0</v>
      </c>
      <c r="CB598" s="3">
        <f>'data sistem'!GX598</f>
        <v>0</v>
      </c>
      <c r="CC598" s="3">
        <f>'data sistem'!IA598</f>
        <v>0</v>
      </c>
      <c r="CD598" s="3">
        <f>'data sistem'!GY598</f>
        <v>0</v>
      </c>
      <c r="CE598" s="3">
        <f>'data sistem'!IB598</f>
        <v>0</v>
      </c>
      <c r="CF598" s="3">
        <f>'data sistem'!GZ598</f>
        <v>0</v>
      </c>
      <c r="CH598" s="3">
        <f>'data sistem'!IC598</f>
        <v>0</v>
      </c>
      <c r="CJ598" s="3">
        <f>'data sistem'!HA598</f>
        <v>0</v>
      </c>
      <c r="CK598" s="3">
        <f>'data sistem'!ID598</f>
        <v>0</v>
      </c>
      <c r="CL598" s="3">
        <f>'data sistem'!HB598</f>
        <v>0</v>
      </c>
      <c r="CM598" s="3">
        <f>'data sistem'!IE598</f>
        <v>0</v>
      </c>
      <c r="CN598" s="3">
        <f>'data sistem'!HC598</f>
        <v>0</v>
      </c>
      <c r="CO598" s="3">
        <f>'data sistem'!IF598</f>
        <v>0</v>
      </c>
      <c r="CP598" s="3">
        <f>'data sistem'!HD598</f>
        <v>0</v>
      </c>
      <c r="CQ598" s="3">
        <f>'data sistem'!IG598</f>
        <v>0</v>
      </c>
      <c r="CR598" s="3">
        <f>'data sistem'!HE598</f>
        <v>0</v>
      </c>
      <c r="CS598" s="3">
        <f>'data sistem'!IH598</f>
        <v>0</v>
      </c>
      <c r="CT598" s="3">
        <f>'data sistem'!HF598</f>
        <v>0</v>
      </c>
      <c r="CU598" s="3">
        <f>'data sistem'!II598</f>
        <v>0</v>
      </c>
      <c r="CV598" s="3">
        <f>'data sistem'!HG598</f>
        <v>0</v>
      </c>
      <c r="CW598" s="3">
        <f>'data sistem'!IJ598</f>
        <v>0</v>
      </c>
      <c r="CX598" s="3">
        <f>'data sistem'!HH598</f>
        <v>0</v>
      </c>
      <c r="CY598" s="3">
        <f>'data sistem'!IK598</f>
        <v>0</v>
      </c>
      <c r="CZ598" s="3">
        <f>'data sistem'!HI598</f>
        <v>0</v>
      </c>
      <c r="DA598" s="3">
        <f>'data sistem'!IL598</f>
        <v>0</v>
      </c>
      <c r="DB598" s="3">
        <f>'data sistem'!HJ598</f>
        <v>0</v>
      </c>
      <c r="DC598" s="3">
        <f>'data sistem'!IM598</f>
        <v>0</v>
      </c>
      <c r="DD598" s="3">
        <f>'data sistem'!HK598</f>
        <v>0</v>
      </c>
      <c r="DE598" s="3">
        <f>'data sistem'!IN598</f>
        <v>0</v>
      </c>
      <c r="DF598" s="3">
        <f>'data sistem'!HL598</f>
        <v>0</v>
      </c>
      <c r="DG598" s="3">
        <f>'data sistem'!IO598</f>
        <v>0</v>
      </c>
      <c r="DH598" s="3">
        <f>'data sistem'!HM598</f>
        <v>0</v>
      </c>
      <c r="DI598" s="3">
        <f>'data sistem'!HM598</f>
        <v>0</v>
      </c>
      <c r="DJ598" s="3">
        <f>'data sistem'!IP598</f>
        <v>0</v>
      </c>
      <c r="DK598" s="3">
        <f>'data sistem'!IP598</f>
        <v>0</v>
      </c>
      <c r="DL598" s="3">
        <f>'data sistem'!HN598</f>
        <v>0</v>
      </c>
      <c r="DM598" s="3">
        <f>'data sistem'!IQ598</f>
        <v>0</v>
      </c>
      <c r="DN598" s="3">
        <f>'data sistem'!HO598</f>
        <v>0</v>
      </c>
      <c r="DO598" s="3">
        <f>'data sistem'!IR598</f>
        <v>0</v>
      </c>
      <c r="DP598" s="3">
        <f>'data sistem'!HP598</f>
        <v>0</v>
      </c>
      <c r="DQ598" s="3">
        <f>'data sistem'!IS598</f>
        <v>0</v>
      </c>
      <c r="DR598" s="3">
        <f>'data sistem'!HQ598</f>
        <v>0</v>
      </c>
      <c r="DS598" s="3">
        <f>'data sistem'!IT598</f>
        <v>0</v>
      </c>
      <c r="DT598" s="3">
        <f>'data sistem'!HR598</f>
        <v>0</v>
      </c>
      <c r="DU598" s="3">
        <f>'data sistem'!IU598</f>
        <v>0</v>
      </c>
      <c r="DV598" s="3">
        <f>'data sistem'!HS598</f>
        <v>0</v>
      </c>
      <c r="DW598" s="3">
        <f>'data sistem'!IV598</f>
        <v>0</v>
      </c>
      <c r="DX598" s="3">
        <f>'data sistem'!HT598</f>
        <v>0</v>
      </c>
      <c r="DY598" s="3">
        <f>'data sistem'!IW598</f>
        <v>0</v>
      </c>
      <c r="DZ598" s="3">
        <f>'data sistem'!HU598</f>
        <v>0</v>
      </c>
      <c r="EA598" s="3">
        <f>'data sistem'!IX598</f>
        <v>0</v>
      </c>
    </row>
    <row r="599" spans="1:131" x14ac:dyDescent="0.3">
      <c r="A599" s="3" t="str">
        <f t="shared" si="9"/>
        <v>051022</v>
      </c>
      <c r="B599" s="3" t="e">
        <f>VLOOKUP('data sistem'!C599,kodeprodi!$A$2:$B$11,2,FALSE)</f>
        <v>#N/A</v>
      </c>
      <c r="C599" s="3">
        <f>'data sistem'!A599</f>
        <v>0</v>
      </c>
      <c r="D599" s="3">
        <f>'data sistem'!B599</f>
        <v>0</v>
      </c>
      <c r="E599" s="3">
        <f>'data sistem'!J599</f>
        <v>0</v>
      </c>
      <c r="F599" s="3">
        <f>'data sistem'!K599</f>
        <v>0</v>
      </c>
      <c r="G599" s="3">
        <f>2020-'data sistem'!E599</f>
        <v>2020</v>
      </c>
      <c r="H599" s="3">
        <f>1</f>
        <v>1</v>
      </c>
      <c r="I599" s="3">
        <f>2</f>
        <v>2</v>
      </c>
      <c r="J599" s="3">
        <f>3</f>
        <v>3</v>
      </c>
      <c r="K599" s="3">
        <f>3</f>
        <v>3</v>
      </c>
      <c r="L599" s="3">
        <f>1</f>
        <v>1</v>
      </c>
      <c r="M599" s="3">
        <f>2</f>
        <v>2</v>
      </c>
      <c r="N599" s="3">
        <f>1</f>
        <v>1</v>
      </c>
      <c r="O599" s="3" t="str">
        <f>IF('data sistem'!W599="tidak",3,IF('data sistem'!W599="ya",IF('data sistem'!DT599="sebelum lulus",1,IF('data sistem'!DT599="setelah lulus",2,"")),""))</f>
        <v/>
      </c>
      <c r="P599" s="3" t="str">
        <f>IF('data sistem'!DU599="0-3 bulan",1,IF('data sistem'!DU599="3-6 bulan",3,IF('data sistem'!DU599="6-12 bulan",6,IF('data sistem'!DU599="lebih dari 12 bulan",12,""))))</f>
        <v/>
      </c>
      <c r="Q599" s="3" t="str">
        <f>IF('data sistem'!DV599="0-3 bulan",1,IF('data sistem'!DV599="3-6 bulan",3,IF('data sistem'!DV599="6-12 bulan",6,IF('data sistem'!DV599="lebih dari 12 bulan",12,""))))</f>
        <v/>
      </c>
      <c r="R599" s="3">
        <f>'data sistem'!EA599</f>
        <v>0</v>
      </c>
      <c r="S599" s="3">
        <f>'data sistem'!EB599</f>
        <v>0</v>
      </c>
      <c r="T599" s="3">
        <f>'data sistem'!EC599</f>
        <v>0</v>
      </c>
      <c r="U599" s="3">
        <f>'data sistem'!ED599</f>
        <v>0</v>
      </c>
      <c r="V599" s="3">
        <f>'data sistem'!EE599</f>
        <v>0</v>
      </c>
      <c r="W599" s="3">
        <f>'data sistem'!EF599</f>
        <v>0</v>
      </c>
      <c r="X599" s="3">
        <f>'data sistem'!EG599</f>
        <v>0</v>
      </c>
      <c r="Y599" s="3" t="str">
        <f>IF('data sistem'!DW599="ya",1,IF('data sistem'!DW599="tidak",0,""))</f>
        <v/>
      </c>
      <c r="Z599" s="3">
        <f>'data sistem'!EM599</f>
        <v>0</v>
      </c>
      <c r="AA599" s="3">
        <f>'data sistem'!EH599</f>
        <v>0</v>
      </c>
      <c r="AB599" s="3">
        <f>'data sistem'!EI599</f>
        <v>0</v>
      </c>
      <c r="AC599" s="3">
        <f>'data sistem'!EJ599</f>
        <v>0</v>
      </c>
      <c r="AD599" s="3">
        <f>'data sistem'!EK599</f>
        <v>0</v>
      </c>
      <c r="AE599" s="3">
        <f>'data sistem'!EL599</f>
        <v>0</v>
      </c>
      <c r="AF599" s="3">
        <f>0</f>
        <v>0</v>
      </c>
      <c r="AH599" s="3">
        <f>IF('data sistem'!FB599="lebih dari 3",4,'data sistem'!FB599)</f>
        <v>0</v>
      </c>
      <c r="AI599" s="3" t="str">
        <f>IF('data sistem'!FF599="sebelum lulus",1,IF('data sistem'!FF599="setelah lulus",2,""))</f>
        <v/>
      </c>
      <c r="AJ599" s="3" t="str">
        <f>IF('data sistem'!FG599="0-3 bulan",1,IF('data sistem'!FG599="3-6 bulan",3,IF('data sistem'!FG599="6-12 bulan",6,IF('data sistem'!FG599="lebih dari 12 bulan",12,""))))</f>
        <v/>
      </c>
      <c r="AK599" s="3" t="str">
        <f>IF('data sistem'!FH599="0-3 bulan",1,IF('data sistem'!FH599="3-6 bulan",3,IF('data sistem'!FH599="6-12 bulan",6,IF('data sistem'!FH599="lebih dari 12 bulan",12,""))))</f>
        <v/>
      </c>
      <c r="AL599" s="3">
        <f>IF('data sistem'!FC599="lebih dari 3",4,'data sistem'!FC599)</f>
        <v>0</v>
      </c>
      <c r="AM599" s="3">
        <f>IF('data sistem'!FD599="lebih dari 3",4,'data sistem'!FD599)</f>
        <v>0</v>
      </c>
      <c r="AN599" s="3" t="str">
        <f>IF(LEFT('data sistem'!U599,7)="bekerja",1,IF(LEFT('data sistem'!U599,5)="tidak",2,""))</f>
        <v/>
      </c>
      <c r="AO599" s="3">
        <f>'data sistem'!M599*1</f>
        <v>0</v>
      </c>
      <c r="AP599" s="3">
        <f>'data sistem'!R599*2</f>
        <v>0</v>
      </c>
      <c r="AQ599" s="3">
        <f>'data sistem'!P599*3</f>
        <v>0</v>
      </c>
      <c r="AR599" s="3">
        <f>'data sistem'!Q599*4</f>
        <v>0</v>
      </c>
      <c r="AS599" s="3">
        <f>0</f>
        <v>0</v>
      </c>
      <c r="AU599" s="3">
        <f>IF('data sistem'!Q599="1",4,1)</f>
        <v>1</v>
      </c>
      <c r="AW599" s="3">
        <f>IF('data sistem'!AG599="bumn",1,IF('data sistem'!AG599="non-profit",2,IF('data sistem'!AG599="swasta",3,IF('data sistem'!AG599="wiraswasta",4,5))))</f>
        <v>5</v>
      </c>
      <c r="AX599" s="3">
        <f>IF(AW599=5,'data sistem'!AG599,"")</f>
        <v>0</v>
      </c>
      <c r="AY599" s="3">
        <f>IF('data sistem'!T599=0,1,'data sistem'!T599=0)</f>
        <v>1</v>
      </c>
      <c r="BA599" s="3">
        <f>IF('data sistem'!AM599="kurang dari 1 juta",1000000,IF('data sistem'!AM599="antara 1 dan 2 juta",2000000,IF('data sistem'!AM599="lebih dari 2 juta",3000000,IF('data sistem'!AM599="lebih dari 3 juta",4000000,0))))</f>
        <v>0</v>
      </c>
      <c r="BB599" s="3">
        <f>0</f>
        <v>0</v>
      </c>
      <c r="BC599" s="3">
        <f>IF('data sistem'!BI599="kurang dari 1 juta",1000000,IF('data sistem'!BI599="antara 1 dan 2 juta",2000000,IF('data sistem'!BI599="lebih dari 2 juta",3000000,IF('data sistem'!BI599="lebih dari 3 juta",4000000,0))))</f>
        <v>0</v>
      </c>
      <c r="BD599" s="3" t="str">
        <f>IF('data sistem'!DE599&gt;0,'data sistem'!DE599,"")</f>
        <v/>
      </c>
      <c r="BE599" s="3" t="str">
        <f>IF('data sistem'!DF599="lebih tinggi",1,IF('data sistem'!DF599="sama",2,IF('data sistem'!DF599="lebih rendah",3,IF('data sistem'!DF599="tidak perlu",4,""))))</f>
        <v/>
      </c>
      <c r="BF599" s="3">
        <f>'data sistem'!DG599*1</f>
        <v>0</v>
      </c>
      <c r="BG599" s="3">
        <f>'data sistem'!DH599*2</f>
        <v>0</v>
      </c>
      <c r="BH599" s="3">
        <f>'data sistem'!DI599*3</f>
        <v>0</v>
      </c>
      <c r="BI599" s="3">
        <f>'data sistem'!DJ599*4</f>
        <v>0</v>
      </c>
      <c r="BJ599" s="3">
        <f>'data sistem'!DK599*5</f>
        <v>0</v>
      </c>
      <c r="BK599" s="3">
        <f>'data sistem'!DL599*6</f>
        <v>0</v>
      </c>
      <c r="BL599" s="3">
        <f>'data sistem'!DM599*7</f>
        <v>0</v>
      </c>
      <c r="BM599" s="3">
        <f>'data sistem'!DN599*8</f>
        <v>0</v>
      </c>
      <c r="BN599" s="3">
        <f>'data sistem'!DO599*9</f>
        <v>0</v>
      </c>
      <c r="BO599" s="3">
        <f>'data sistem'!DP599*10</f>
        <v>0</v>
      </c>
      <c r="BP599" s="3">
        <f>'data sistem'!DQ599*11</f>
        <v>0</v>
      </c>
      <c r="BQ599" s="3">
        <f>'data sistem'!DR599*12</f>
        <v>0</v>
      </c>
      <c r="BR599" s="3">
        <v>0</v>
      </c>
      <c r="BT599" s="3">
        <f>'data sistem'!GU599</f>
        <v>0</v>
      </c>
      <c r="BU599" s="3">
        <f>'data sistem'!HX599</f>
        <v>0</v>
      </c>
      <c r="BV599" s="3">
        <f>'data sistem'!GV599</f>
        <v>0</v>
      </c>
      <c r="BW599" s="3">
        <f>'data sistem'!HY599</f>
        <v>0</v>
      </c>
      <c r="BX599" s="3">
        <f>'data sistem'!GW599</f>
        <v>0</v>
      </c>
      <c r="BY599" s="3">
        <f>'data sistem'!HV599</f>
        <v>0</v>
      </c>
      <c r="BZ599" s="3">
        <f>'data sistem'!HZ599</f>
        <v>0</v>
      </c>
      <c r="CA599" s="3">
        <f>'data sistem'!IY599</f>
        <v>0</v>
      </c>
      <c r="CB599" s="3">
        <f>'data sistem'!GX599</f>
        <v>0</v>
      </c>
      <c r="CC599" s="3">
        <f>'data sistem'!IA599</f>
        <v>0</v>
      </c>
      <c r="CD599" s="3">
        <f>'data sistem'!GY599</f>
        <v>0</v>
      </c>
      <c r="CE599" s="3">
        <f>'data sistem'!IB599</f>
        <v>0</v>
      </c>
      <c r="CF599" s="3">
        <f>'data sistem'!GZ599</f>
        <v>0</v>
      </c>
      <c r="CH599" s="3">
        <f>'data sistem'!IC599</f>
        <v>0</v>
      </c>
      <c r="CJ599" s="3">
        <f>'data sistem'!HA599</f>
        <v>0</v>
      </c>
      <c r="CK599" s="3">
        <f>'data sistem'!ID599</f>
        <v>0</v>
      </c>
      <c r="CL599" s="3">
        <f>'data sistem'!HB599</f>
        <v>0</v>
      </c>
      <c r="CM599" s="3">
        <f>'data sistem'!IE599</f>
        <v>0</v>
      </c>
      <c r="CN599" s="3">
        <f>'data sistem'!HC599</f>
        <v>0</v>
      </c>
      <c r="CO599" s="3">
        <f>'data sistem'!IF599</f>
        <v>0</v>
      </c>
      <c r="CP599" s="3">
        <f>'data sistem'!HD599</f>
        <v>0</v>
      </c>
      <c r="CQ599" s="3">
        <f>'data sistem'!IG599</f>
        <v>0</v>
      </c>
      <c r="CR599" s="3">
        <f>'data sistem'!HE599</f>
        <v>0</v>
      </c>
      <c r="CS599" s="3">
        <f>'data sistem'!IH599</f>
        <v>0</v>
      </c>
      <c r="CT599" s="3">
        <f>'data sistem'!HF599</f>
        <v>0</v>
      </c>
      <c r="CU599" s="3">
        <f>'data sistem'!II599</f>
        <v>0</v>
      </c>
      <c r="CV599" s="3">
        <f>'data sistem'!HG599</f>
        <v>0</v>
      </c>
      <c r="CW599" s="3">
        <f>'data sistem'!IJ599</f>
        <v>0</v>
      </c>
      <c r="CX599" s="3">
        <f>'data sistem'!HH599</f>
        <v>0</v>
      </c>
      <c r="CY599" s="3">
        <f>'data sistem'!IK599</f>
        <v>0</v>
      </c>
      <c r="CZ599" s="3">
        <f>'data sistem'!HI599</f>
        <v>0</v>
      </c>
      <c r="DA599" s="3">
        <f>'data sistem'!IL599</f>
        <v>0</v>
      </c>
      <c r="DB599" s="3">
        <f>'data sistem'!HJ599</f>
        <v>0</v>
      </c>
      <c r="DC599" s="3">
        <f>'data sistem'!IM599</f>
        <v>0</v>
      </c>
      <c r="DD599" s="3">
        <f>'data sistem'!HK599</f>
        <v>0</v>
      </c>
      <c r="DE599" s="3">
        <f>'data sistem'!IN599</f>
        <v>0</v>
      </c>
      <c r="DF599" s="3">
        <f>'data sistem'!HL599</f>
        <v>0</v>
      </c>
      <c r="DG599" s="3">
        <f>'data sistem'!IO599</f>
        <v>0</v>
      </c>
      <c r="DH599" s="3">
        <f>'data sistem'!HM599</f>
        <v>0</v>
      </c>
      <c r="DI599" s="3">
        <f>'data sistem'!HM599</f>
        <v>0</v>
      </c>
      <c r="DJ599" s="3">
        <f>'data sistem'!IP599</f>
        <v>0</v>
      </c>
      <c r="DK599" s="3">
        <f>'data sistem'!IP599</f>
        <v>0</v>
      </c>
      <c r="DL599" s="3">
        <f>'data sistem'!HN599</f>
        <v>0</v>
      </c>
      <c r="DM599" s="3">
        <f>'data sistem'!IQ599</f>
        <v>0</v>
      </c>
      <c r="DN599" s="3">
        <f>'data sistem'!HO599</f>
        <v>0</v>
      </c>
      <c r="DO599" s="3">
        <f>'data sistem'!IR599</f>
        <v>0</v>
      </c>
      <c r="DP599" s="3">
        <f>'data sistem'!HP599</f>
        <v>0</v>
      </c>
      <c r="DQ599" s="3">
        <f>'data sistem'!IS599</f>
        <v>0</v>
      </c>
      <c r="DR599" s="3">
        <f>'data sistem'!HQ599</f>
        <v>0</v>
      </c>
      <c r="DS599" s="3">
        <f>'data sistem'!IT599</f>
        <v>0</v>
      </c>
      <c r="DT599" s="3">
        <f>'data sistem'!HR599</f>
        <v>0</v>
      </c>
      <c r="DU599" s="3">
        <f>'data sistem'!IU599</f>
        <v>0</v>
      </c>
      <c r="DV599" s="3">
        <f>'data sistem'!HS599</f>
        <v>0</v>
      </c>
      <c r="DW599" s="3">
        <f>'data sistem'!IV599</f>
        <v>0</v>
      </c>
      <c r="DX599" s="3">
        <f>'data sistem'!HT599</f>
        <v>0</v>
      </c>
      <c r="DY599" s="3">
        <f>'data sistem'!IW599</f>
        <v>0</v>
      </c>
      <c r="DZ599" s="3">
        <f>'data sistem'!HU599</f>
        <v>0</v>
      </c>
      <c r="EA599" s="3">
        <f>'data sistem'!IX599</f>
        <v>0</v>
      </c>
    </row>
    <row r="600" spans="1:131" x14ac:dyDescent="0.3">
      <c r="A600" s="3" t="str">
        <f t="shared" si="9"/>
        <v>051022</v>
      </c>
      <c r="B600" s="3" t="e">
        <f>VLOOKUP('data sistem'!C600,kodeprodi!$A$2:$B$11,2,FALSE)</f>
        <v>#N/A</v>
      </c>
      <c r="C600" s="3">
        <f>'data sistem'!A600</f>
        <v>0</v>
      </c>
      <c r="D600" s="3">
        <f>'data sistem'!B600</f>
        <v>0</v>
      </c>
      <c r="E600" s="3">
        <f>'data sistem'!J600</f>
        <v>0</v>
      </c>
      <c r="F600" s="3">
        <f>'data sistem'!K600</f>
        <v>0</v>
      </c>
      <c r="G600" s="3">
        <f>2020-'data sistem'!E600</f>
        <v>2020</v>
      </c>
      <c r="H600" s="3">
        <f>1</f>
        <v>1</v>
      </c>
      <c r="I600" s="3">
        <f>2</f>
        <v>2</v>
      </c>
      <c r="J600" s="3">
        <f>3</f>
        <v>3</v>
      </c>
      <c r="K600" s="3">
        <f>3</f>
        <v>3</v>
      </c>
      <c r="L600" s="3">
        <f>1</f>
        <v>1</v>
      </c>
      <c r="M600" s="3">
        <f>2</f>
        <v>2</v>
      </c>
      <c r="N600" s="3">
        <f>1</f>
        <v>1</v>
      </c>
      <c r="O600" s="3" t="str">
        <f>IF('data sistem'!W600="tidak",3,IF('data sistem'!W600="ya",IF('data sistem'!DT600="sebelum lulus",1,IF('data sistem'!DT600="setelah lulus",2,"")),""))</f>
        <v/>
      </c>
      <c r="P600" s="3" t="str">
        <f>IF('data sistem'!DU600="0-3 bulan",1,IF('data sistem'!DU600="3-6 bulan",3,IF('data sistem'!DU600="6-12 bulan",6,IF('data sistem'!DU600="lebih dari 12 bulan",12,""))))</f>
        <v/>
      </c>
      <c r="Q600" s="3" t="str">
        <f>IF('data sistem'!DV600="0-3 bulan",1,IF('data sistem'!DV600="3-6 bulan",3,IF('data sistem'!DV600="6-12 bulan",6,IF('data sistem'!DV600="lebih dari 12 bulan",12,""))))</f>
        <v/>
      </c>
      <c r="R600" s="3">
        <f>'data sistem'!EA600</f>
        <v>0</v>
      </c>
      <c r="S600" s="3">
        <f>'data sistem'!EB600</f>
        <v>0</v>
      </c>
      <c r="T600" s="3">
        <f>'data sistem'!EC600</f>
        <v>0</v>
      </c>
      <c r="U600" s="3">
        <f>'data sistem'!ED600</f>
        <v>0</v>
      </c>
      <c r="V600" s="3">
        <f>'data sistem'!EE600</f>
        <v>0</v>
      </c>
      <c r="W600" s="3">
        <f>'data sistem'!EF600</f>
        <v>0</v>
      </c>
      <c r="X600" s="3">
        <f>'data sistem'!EG600</f>
        <v>0</v>
      </c>
      <c r="Y600" s="3" t="str">
        <f>IF('data sistem'!DW600="ya",1,IF('data sistem'!DW600="tidak",0,""))</f>
        <v/>
      </c>
      <c r="Z600" s="3">
        <f>'data sistem'!EM600</f>
        <v>0</v>
      </c>
      <c r="AA600" s="3">
        <f>'data sistem'!EH600</f>
        <v>0</v>
      </c>
      <c r="AB600" s="3">
        <f>'data sistem'!EI600</f>
        <v>0</v>
      </c>
      <c r="AC600" s="3">
        <f>'data sistem'!EJ600</f>
        <v>0</v>
      </c>
      <c r="AD600" s="3">
        <f>'data sistem'!EK600</f>
        <v>0</v>
      </c>
      <c r="AE600" s="3">
        <f>'data sistem'!EL600</f>
        <v>0</v>
      </c>
      <c r="AF600" s="3">
        <f>0</f>
        <v>0</v>
      </c>
      <c r="AH600" s="3">
        <f>IF('data sistem'!FB600="lebih dari 3",4,'data sistem'!FB600)</f>
        <v>0</v>
      </c>
      <c r="AI600" s="3" t="str">
        <f>IF('data sistem'!FF600="sebelum lulus",1,IF('data sistem'!FF600="setelah lulus",2,""))</f>
        <v/>
      </c>
      <c r="AJ600" s="3" t="str">
        <f>IF('data sistem'!FG600="0-3 bulan",1,IF('data sistem'!FG600="3-6 bulan",3,IF('data sistem'!FG600="6-12 bulan",6,IF('data sistem'!FG600="lebih dari 12 bulan",12,""))))</f>
        <v/>
      </c>
      <c r="AK600" s="3" t="str">
        <f>IF('data sistem'!FH600="0-3 bulan",1,IF('data sistem'!FH600="3-6 bulan",3,IF('data sistem'!FH600="6-12 bulan",6,IF('data sistem'!FH600="lebih dari 12 bulan",12,""))))</f>
        <v/>
      </c>
      <c r="AL600" s="3">
        <f>IF('data sistem'!FC600="lebih dari 3",4,'data sistem'!FC600)</f>
        <v>0</v>
      </c>
      <c r="AM600" s="3">
        <f>IF('data sistem'!FD600="lebih dari 3",4,'data sistem'!FD600)</f>
        <v>0</v>
      </c>
      <c r="AN600" s="3" t="str">
        <f>IF(LEFT('data sistem'!U600,7)="bekerja",1,IF(LEFT('data sistem'!U600,5)="tidak",2,""))</f>
        <v/>
      </c>
      <c r="AO600" s="3">
        <f>'data sistem'!M600*1</f>
        <v>0</v>
      </c>
      <c r="AP600" s="3">
        <f>'data sistem'!R600*2</f>
        <v>0</v>
      </c>
      <c r="AQ600" s="3">
        <f>'data sistem'!P600*3</f>
        <v>0</v>
      </c>
      <c r="AR600" s="3">
        <f>'data sistem'!Q600*4</f>
        <v>0</v>
      </c>
      <c r="AS600" s="3">
        <f>0</f>
        <v>0</v>
      </c>
      <c r="AU600" s="3">
        <f>IF('data sistem'!Q600="1",4,1)</f>
        <v>1</v>
      </c>
      <c r="AW600" s="3">
        <f>IF('data sistem'!AG600="bumn",1,IF('data sistem'!AG600="non-profit",2,IF('data sistem'!AG600="swasta",3,IF('data sistem'!AG600="wiraswasta",4,5))))</f>
        <v>5</v>
      </c>
      <c r="AX600" s="3">
        <f>IF(AW600=5,'data sistem'!AG600,"")</f>
        <v>0</v>
      </c>
      <c r="AY600" s="3">
        <f>IF('data sistem'!T600=0,1,'data sistem'!T600=0)</f>
        <v>1</v>
      </c>
      <c r="BA600" s="3">
        <f>IF('data sistem'!AM600="kurang dari 1 juta",1000000,IF('data sistem'!AM600="antara 1 dan 2 juta",2000000,IF('data sistem'!AM600="lebih dari 2 juta",3000000,IF('data sistem'!AM600="lebih dari 3 juta",4000000,0))))</f>
        <v>0</v>
      </c>
      <c r="BB600" s="3">
        <f>0</f>
        <v>0</v>
      </c>
      <c r="BC600" s="3">
        <f>IF('data sistem'!BI600="kurang dari 1 juta",1000000,IF('data sistem'!BI600="antara 1 dan 2 juta",2000000,IF('data sistem'!BI600="lebih dari 2 juta",3000000,IF('data sistem'!BI600="lebih dari 3 juta",4000000,0))))</f>
        <v>0</v>
      </c>
      <c r="BD600" s="3" t="str">
        <f>IF('data sistem'!DE600&gt;0,'data sistem'!DE600,"")</f>
        <v/>
      </c>
      <c r="BE600" s="3" t="str">
        <f>IF('data sistem'!DF600="lebih tinggi",1,IF('data sistem'!DF600="sama",2,IF('data sistem'!DF600="lebih rendah",3,IF('data sistem'!DF600="tidak perlu",4,""))))</f>
        <v/>
      </c>
      <c r="BF600" s="3">
        <f>'data sistem'!DG600*1</f>
        <v>0</v>
      </c>
      <c r="BG600" s="3">
        <f>'data sistem'!DH600*2</f>
        <v>0</v>
      </c>
      <c r="BH600" s="3">
        <f>'data sistem'!DI600*3</f>
        <v>0</v>
      </c>
      <c r="BI600" s="3">
        <f>'data sistem'!DJ600*4</f>
        <v>0</v>
      </c>
      <c r="BJ600" s="3">
        <f>'data sistem'!DK600*5</f>
        <v>0</v>
      </c>
      <c r="BK600" s="3">
        <f>'data sistem'!DL600*6</f>
        <v>0</v>
      </c>
      <c r="BL600" s="3">
        <f>'data sistem'!DM600*7</f>
        <v>0</v>
      </c>
      <c r="BM600" s="3">
        <f>'data sistem'!DN600*8</f>
        <v>0</v>
      </c>
      <c r="BN600" s="3">
        <f>'data sistem'!DO600*9</f>
        <v>0</v>
      </c>
      <c r="BO600" s="3">
        <f>'data sistem'!DP600*10</f>
        <v>0</v>
      </c>
      <c r="BP600" s="3">
        <f>'data sistem'!DQ600*11</f>
        <v>0</v>
      </c>
      <c r="BQ600" s="3">
        <f>'data sistem'!DR600*12</f>
        <v>0</v>
      </c>
      <c r="BR600" s="3">
        <v>0</v>
      </c>
      <c r="BT600" s="3">
        <f>'data sistem'!GU600</f>
        <v>0</v>
      </c>
      <c r="BU600" s="3">
        <f>'data sistem'!HX600</f>
        <v>0</v>
      </c>
      <c r="BV600" s="3">
        <f>'data sistem'!GV600</f>
        <v>0</v>
      </c>
      <c r="BW600" s="3">
        <f>'data sistem'!HY600</f>
        <v>0</v>
      </c>
      <c r="BX600" s="3">
        <f>'data sistem'!GW600</f>
        <v>0</v>
      </c>
      <c r="BY600" s="3">
        <f>'data sistem'!HV600</f>
        <v>0</v>
      </c>
      <c r="BZ600" s="3">
        <f>'data sistem'!HZ600</f>
        <v>0</v>
      </c>
      <c r="CA600" s="3">
        <f>'data sistem'!IY600</f>
        <v>0</v>
      </c>
      <c r="CB600" s="3">
        <f>'data sistem'!GX600</f>
        <v>0</v>
      </c>
      <c r="CC600" s="3">
        <f>'data sistem'!IA600</f>
        <v>0</v>
      </c>
      <c r="CD600" s="3">
        <f>'data sistem'!GY600</f>
        <v>0</v>
      </c>
      <c r="CE600" s="3">
        <f>'data sistem'!IB600</f>
        <v>0</v>
      </c>
      <c r="CF600" s="3">
        <f>'data sistem'!GZ600</f>
        <v>0</v>
      </c>
      <c r="CH600" s="3">
        <f>'data sistem'!IC600</f>
        <v>0</v>
      </c>
      <c r="CJ600" s="3">
        <f>'data sistem'!HA600</f>
        <v>0</v>
      </c>
      <c r="CK600" s="3">
        <f>'data sistem'!ID600</f>
        <v>0</v>
      </c>
      <c r="CL600" s="3">
        <f>'data sistem'!HB600</f>
        <v>0</v>
      </c>
      <c r="CM600" s="3">
        <f>'data sistem'!IE600</f>
        <v>0</v>
      </c>
      <c r="CN600" s="3">
        <f>'data sistem'!HC600</f>
        <v>0</v>
      </c>
      <c r="CO600" s="3">
        <f>'data sistem'!IF600</f>
        <v>0</v>
      </c>
      <c r="CP600" s="3">
        <f>'data sistem'!HD600</f>
        <v>0</v>
      </c>
      <c r="CQ600" s="3">
        <f>'data sistem'!IG600</f>
        <v>0</v>
      </c>
      <c r="CR600" s="3">
        <f>'data sistem'!HE600</f>
        <v>0</v>
      </c>
      <c r="CS600" s="3">
        <f>'data sistem'!IH600</f>
        <v>0</v>
      </c>
      <c r="CT600" s="3">
        <f>'data sistem'!HF600</f>
        <v>0</v>
      </c>
      <c r="CU600" s="3">
        <f>'data sistem'!II600</f>
        <v>0</v>
      </c>
      <c r="CV600" s="3">
        <f>'data sistem'!HG600</f>
        <v>0</v>
      </c>
      <c r="CW600" s="3">
        <f>'data sistem'!IJ600</f>
        <v>0</v>
      </c>
      <c r="CX600" s="3">
        <f>'data sistem'!HH600</f>
        <v>0</v>
      </c>
      <c r="CY600" s="3">
        <f>'data sistem'!IK600</f>
        <v>0</v>
      </c>
      <c r="CZ600" s="3">
        <f>'data sistem'!HI600</f>
        <v>0</v>
      </c>
      <c r="DA600" s="3">
        <f>'data sistem'!IL600</f>
        <v>0</v>
      </c>
      <c r="DB600" s="3">
        <f>'data sistem'!HJ600</f>
        <v>0</v>
      </c>
      <c r="DC600" s="3">
        <f>'data sistem'!IM600</f>
        <v>0</v>
      </c>
      <c r="DD600" s="3">
        <f>'data sistem'!HK600</f>
        <v>0</v>
      </c>
      <c r="DE600" s="3">
        <f>'data sistem'!IN600</f>
        <v>0</v>
      </c>
      <c r="DF600" s="3">
        <f>'data sistem'!HL600</f>
        <v>0</v>
      </c>
      <c r="DG600" s="3">
        <f>'data sistem'!IO600</f>
        <v>0</v>
      </c>
      <c r="DH600" s="3">
        <f>'data sistem'!HM600</f>
        <v>0</v>
      </c>
      <c r="DI600" s="3">
        <f>'data sistem'!HM600</f>
        <v>0</v>
      </c>
      <c r="DJ600" s="3">
        <f>'data sistem'!IP600</f>
        <v>0</v>
      </c>
      <c r="DK600" s="3">
        <f>'data sistem'!IP600</f>
        <v>0</v>
      </c>
      <c r="DL600" s="3">
        <f>'data sistem'!HN600</f>
        <v>0</v>
      </c>
      <c r="DM600" s="3">
        <f>'data sistem'!IQ600</f>
        <v>0</v>
      </c>
      <c r="DN600" s="3">
        <f>'data sistem'!HO600</f>
        <v>0</v>
      </c>
      <c r="DO600" s="3">
        <f>'data sistem'!IR600</f>
        <v>0</v>
      </c>
      <c r="DP600" s="3">
        <f>'data sistem'!HP600</f>
        <v>0</v>
      </c>
      <c r="DQ600" s="3">
        <f>'data sistem'!IS600</f>
        <v>0</v>
      </c>
      <c r="DR600" s="3">
        <f>'data sistem'!HQ600</f>
        <v>0</v>
      </c>
      <c r="DS600" s="3">
        <f>'data sistem'!IT600</f>
        <v>0</v>
      </c>
      <c r="DT600" s="3">
        <f>'data sistem'!HR600</f>
        <v>0</v>
      </c>
      <c r="DU600" s="3">
        <f>'data sistem'!IU600</f>
        <v>0</v>
      </c>
      <c r="DV600" s="3">
        <f>'data sistem'!HS600</f>
        <v>0</v>
      </c>
      <c r="DW600" s="3">
        <f>'data sistem'!IV600</f>
        <v>0</v>
      </c>
      <c r="DX600" s="3">
        <f>'data sistem'!HT600</f>
        <v>0</v>
      </c>
      <c r="DY600" s="3">
        <f>'data sistem'!IW600</f>
        <v>0</v>
      </c>
      <c r="DZ600" s="3">
        <f>'data sistem'!HU600</f>
        <v>0</v>
      </c>
      <c r="EA600" s="3">
        <f>'data sistem'!IX600</f>
        <v>0</v>
      </c>
    </row>
    <row r="601" spans="1:131" x14ac:dyDescent="0.3">
      <c r="A601" s="3" t="str">
        <f t="shared" si="9"/>
        <v>051022</v>
      </c>
      <c r="B601" s="3" t="e">
        <f>VLOOKUP('data sistem'!C601,kodeprodi!$A$2:$B$11,2,FALSE)</f>
        <v>#N/A</v>
      </c>
      <c r="C601" s="3">
        <f>'data sistem'!A601</f>
        <v>0</v>
      </c>
      <c r="D601" s="3">
        <f>'data sistem'!B601</f>
        <v>0</v>
      </c>
      <c r="E601" s="3">
        <f>'data sistem'!J601</f>
        <v>0</v>
      </c>
      <c r="F601" s="3">
        <f>'data sistem'!K601</f>
        <v>0</v>
      </c>
      <c r="G601" s="3">
        <f>2020-'data sistem'!E601</f>
        <v>2020</v>
      </c>
      <c r="H601" s="3">
        <f>1</f>
        <v>1</v>
      </c>
      <c r="I601" s="3">
        <f>2</f>
        <v>2</v>
      </c>
      <c r="J601" s="3">
        <f>3</f>
        <v>3</v>
      </c>
      <c r="K601" s="3">
        <f>3</f>
        <v>3</v>
      </c>
      <c r="L601" s="3">
        <f>1</f>
        <v>1</v>
      </c>
      <c r="M601" s="3">
        <f>2</f>
        <v>2</v>
      </c>
      <c r="N601" s="3">
        <f>1</f>
        <v>1</v>
      </c>
      <c r="O601" s="3" t="str">
        <f>IF('data sistem'!W601="tidak",3,IF('data sistem'!W601="ya",IF('data sistem'!DT601="sebelum lulus",1,IF('data sistem'!DT601="setelah lulus",2,"")),""))</f>
        <v/>
      </c>
      <c r="P601" s="3" t="str">
        <f>IF('data sistem'!DU601="0-3 bulan",1,IF('data sistem'!DU601="3-6 bulan",3,IF('data sistem'!DU601="6-12 bulan",6,IF('data sistem'!DU601="lebih dari 12 bulan",12,""))))</f>
        <v/>
      </c>
      <c r="Q601" s="3" t="str">
        <f>IF('data sistem'!DV601="0-3 bulan",1,IF('data sistem'!DV601="3-6 bulan",3,IF('data sistem'!DV601="6-12 bulan",6,IF('data sistem'!DV601="lebih dari 12 bulan",12,""))))</f>
        <v/>
      </c>
      <c r="R601" s="3">
        <f>'data sistem'!EA601</f>
        <v>0</v>
      </c>
      <c r="S601" s="3">
        <f>'data sistem'!EB601</f>
        <v>0</v>
      </c>
      <c r="T601" s="3">
        <f>'data sistem'!EC601</f>
        <v>0</v>
      </c>
      <c r="U601" s="3">
        <f>'data sistem'!ED601</f>
        <v>0</v>
      </c>
      <c r="V601" s="3">
        <f>'data sistem'!EE601</f>
        <v>0</v>
      </c>
      <c r="W601" s="3">
        <f>'data sistem'!EF601</f>
        <v>0</v>
      </c>
      <c r="X601" s="3">
        <f>'data sistem'!EG601</f>
        <v>0</v>
      </c>
      <c r="Y601" s="3" t="str">
        <f>IF('data sistem'!DW601="ya",1,IF('data sistem'!DW601="tidak",0,""))</f>
        <v/>
      </c>
      <c r="Z601" s="3">
        <f>'data sistem'!EM601</f>
        <v>0</v>
      </c>
      <c r="AA601" s="3">
        <f>'data sistem'!EH601</f>
        <v>0</v>
      </c>
      <c r="AB601" s="3">
        <f>'data sistem'!EI601</f>
        <v>0</v>
      </c>
      <c r="AC601" s="3">
        <f>'data sistem'!EJ601</f>
        <v>0</v>
      </c>
      <c r="AD601" s="3">
        <f>'data sistem'!EK601</f>
        <v>0</v>
      </c>
      <c r="AE601" s="3">
        <f>'data sistem'!EL601</f>
        <v>0</v>
      </c>
      <c r="AF601" s="3">
        <f>0</f>
        <v>0</v>
      </c>
      <c r="AH601" s="3">
        <f>IF('data sistem'!FB601="lebih dari 3",4,'data sistem'!FB601)</f>
        <v>0</v>
      </c>
      <c r="AI601" s="3" t="str">
        <f>IF('data sistem'!FF601="sebelum lulus",1,IF('data sistem'!FF601="setelah lulus",2,""))</f>
        <v/>
      </c>
      <c r="AJ601" s="3" t="str">
        <f>IF('data sistem'!FG601="0-3 bulan",1,IF('data sistem'!FG601="3-6 bulan",3,IF('data sistem'!FG601="6-12 bulan",6,IF('data sistem'!FG601="lebih dari 12 bulan",12,""))))</f>
        <v/>
      </c>
      <c r="AK601" s="3" t="str">
        <f>IF('data sistem'!FH601="0-3 bulan",1,IF('data sistem'!FH601="3-6 bulan",3,IF('data sistem'!FH601="6-12 bulan",6,IF('data sistem'!FH601="lebih dari 12 bulan",12,""))))</f>
        <v/>
      </c>
      <c r="AL601" s="3">
        <f>IF('data sistem'!FC601="lebih dari 3",4,'data sistem'!FC601)</f>
        <v>0</v>
      </c>
      <c r="AM601" s="3">
        <f>IF('data sistem'!FD601="lebih dari 3",4,'data sistem'!FD601)</f>
        <v>0</v>
      </c>
      <c r="AN601" s="3" t="str">
        <f>IF(LEFT('data sistem'!U601,7)="bekerja",1,IF(LEFT('data sistem'!U601,5)="tidak",2,""))</f>
        <v/>
      </c>
      <c r="AO601" s="3">
        <f>'data sistem'!M601*1</f>
        <v>0</v>
      </c>
      <c r="AP601" s="3">
        <f>'data sistem'!R601*2</f>
        <v>0</v>
      </c>
      <c r="AQ601" s="3">
        <f>'data sistem'!P601*3</f>
        <v>0</v>
      </c>
      <c r="AR601" s="3">
        <f>'data sistem'!Q601*4</f>
        <v>0</v>
      </c>
      <c r="AS601" s="3">
        <f>0</f>
        <v>0</v>
      </c>
      <c r="AU601" s="3">
        <f>IF('data sistem'!Q601="1",4,1)</f>
        <v>1</v>
      </c>
      <c r="AW601" s="3">
        <f>IF('data sistem'!AG601="bumn",1,IF('data sistem'!AG601="non-profit",2,IF('data sistem'!AG601="swasta",3,IF('data sistem'!AG601="wiraswasta",4,5))))</f>
        <v>5</v>
      </c>
      <c r="AX601" s="3">
        <f>IF(AW601=5,'data sistem'!AG601,"")</f>
        <v>0</v>
      </c>
      <c r="AY601" s="3">
        <f>IF('data sistem'!T601=0,1,'data sistem'!T601=0)</f>
        <v>1</v>
      </c>
      <c r="BA601" s="3">
        <f>IF('data sistem'!AM601="kurang dari 1 juta",1000000,IF('data sistem'!AM601="antara 1 dan 2 juta",2000000,IF('data sistem'!AM601="lebih dari 2 juta",3000000,IF('data sistem'!AM601="lebih dari 3 juta",4000000,0))))</f>
        <v>0</v>
      </c>
      <c r="BB601" s="3">
        <f>0</f>
        <v>0</v>
      </c>
      <c r="BC601" s="3">
        <f>IF('data sistem'!BI601="kurang dari 1 juta",1000000,IF('data sistem'!BI601="antara 1 dan 2 juta",2000000,IF('data sistem'!BI601="lebih dari 2 juta",3000000,IF('data sistem'!BI601="lebih dari 3 juta",4000000,0))))</f>
        <v>0</v>
      </c>
      <c r="BD601" s="3" t="str">
        <f>IF('data sistem'!DE601&gt;0,'data sistem'!DE601,"")</f>
        <v/>
      </c>
      <c r="BE601" s="3" t="str">
        <f>IF('data sistem'!DF601="lebih tinggi",1,IF('data sistem'!DF601="sama",2,IF('data sistem'!DF601="lebih rendah",3,IF('data sistem'!DF601="tidak perlu",4,""))))</f>
        <v/>
      </c>
      <c r="BF601" s="3">
        <f>'data sistem'!DG601*1</f>
        <v>0</v>
      </c>
      <c r="BG601" s="3">
        <f>'data sistem'!DH601*2</f>
        <v>0</v>
      </c>
      <c r="BH601" s="3">
        <f>'data sistem'!DI601*3</f>
        <v>0</v>
      </c>
      <c r="BI601" s="3">
        <f>'data sistem'!DJ601*4</f>
        <v>0</v>
      </c>
      <c r="BJ601" s="3">
        <f>'data sistem'!DK601*5</f>
        <v>0</v>
      </c>
      <c r="BK601" s="3">
        <f>'data sistem'!DL601*6</f>
        <v>0</v>
      </c>
      <c r="BL601" s="3">
        <f>'data sistem'!DM601*7</f>
        <v>0</v>
      </c>
      <c r="BM601" s="3">
        <f>'data sistem'!DN601*8</f>
        <v>0</v>
      </c>
      <c r="BN601" s="3">
        <f>'data sistem'!DO601*9</f>
        <v>0</v>
      </c>
      <c r="BO601" s="3">
        <f>'data sistem'!DP601*10</f>
        <v>0</v>
      </c>
      <c r="BP601" s="3">
        <f>'data sistem'!DQ601*11</f>
        <v>0</v>
      </c>
      <c r="BQ601" s="3">
        <f>'data sistem'!DR601*12</f>
        <v>0</v>
      </c>
      <c r="BR601" s="3">
        <v>0</v>
      </c>
      <c r="BT601" s="3">
        <f>'data sistem'!GU601</f>
        <v>0</v>
      </c>
      <c r="BU601" s="3">
        <f>'data sistem'!HX601</f>
        <v>0</v>
      </c>
      <c r="BV601" s="3">
        <f>'data sistem'!GV601</f>
        <v>0</v>
      </c>
      <c r="BW601" s="3">
        <f>'data sistem'!HY601</f>
        <v>0</v>
      </c>
      <c r="BX601" s="3">
        <f>'data sistem'!GW601</f>
        <v>0</v>
      </c>
      <c r="BY601" s="3">
        <f>'data sistem'!HV601</f>
        <v>0</v>
      </c>
      <c r="BZ601" s="3">
        <f>'data sistem'!HZ601</f>
        <v>0</v>
      </c>
      <c r="CA601" s="3">
        <f>'data sistem'!IY601</f>
        <v>0</v>
      </c>
      <c r="CB601" s="3">
        <f>'data sistem'!GX601</f>
        <v>0</v>
      </c>
      <c r="CC601" s="3">
        <f>'data sistem'!IA601</f>
        <v>0</v>
      </c>
      <c r="CD601" s="3">
        <f>'data sistem'!GY601</f>
        <v>0</v>
      </c>
      <c r="CE601" s="3">
        <f>'data sistem'!IB601</f>
        <v>0</v>
      </c>
      <c r="CF601" s="3">
        <f>'data sistem'!GZ601</f>
        <v>0</v>
      </c>
      <c r="CH601" s="3">
        <f>'data sistem'!IC601</f>
        <v>0</v>
      </c>
      <c r="CJ601" s="3">
        <f>'data sistem'!HA601</f>
        <v>0</v>
      </c>
      <c r="CK601" s="3">
        <f>'data sistem'!ID601</f>
        <v>0</v>
      </c>
      <c r="CL601" s="3">
        <f>'data sistem'!HB601</f>
        <v>0</v>
      </c>
      <c r="CM601" s="3">
        <f>'data sistem'!IE601</f>
        <v>0</v>
      </c>
      <c r="CN601" s="3">
        <f>'data sistem'!HC601</f>
        <v>0</v>
      </c>
      <c r="CO601" s="3">
        <f>'data sistem'!IF601</f>
        <v>0</v>
      </c>
      <c r="CP601" s="3">
        <f>'data sistem'!HD601</f>
        <v>0</v>
      </c>
      <c r="CQ601" s="3">
        <f>'data sistem'!IG601</f>
        <v>0</v>
      </c>
      <c r="CR601" s="3">
        <f>'data sistem'!HE601</f>
        <v>0</v>
      </c>
      <c r="CS601" s="3">
        <f>'data sistem'!IH601</f>
        <v>0</v>
      </c>
      <c r="CT601" s="3">
        <f>'data sistem'!HF601</f>
        <v>0</v>
      </c>
      <c r="CU601" s="3">
        <f>'data sistem'!II601</f>
        <v>0</v>
      </c>
      <c r="CV601" s="3">
        <f>'data sistem'!HG601</f>
        <v>0</v>
      </c>
      <c r="CW601" s="3">
        <f>'data sistem'!IJ601</f>
        <v>0</v>
      </c>
      <c r="CX601" s="3">
        <f>'data sistem'!HH601</f>
        <v>0</v>
      </c>
      <c r="CY601" s="3">
        <f>'data sistem'!IK601</f>
        <v>0</v>
      </c>
      <c r="CZ601" s="3">
        <f>'data sistem'!HI601</f>
        <v>0</v>
      </c>
      <c r="DA601" s="3">
        <f>'data sistem'!IL601</f>
        <v>0</v>
      </c>
      <c r="DB601" s="3">
        <f>'data sistem'!HJ601</f>
        <v>0</v>
      </c>
      <c r="DC601" s="3">
        <f>'data sistem'!IM601</f>
        <v>0</v>
      </c>
      <c r="DD601" s="3">
        <f>'data sistem'!HK601</f>
        <v>0</v>
      </c>
      <c r="DE601" s="3">
        <f>'data sistem'!IN601</f>
        <v>0</v>
      </c>
      <c r="DF601" s="3">
        <f>'data sistem'!HL601</f>
        <v>0</v>
      </c>
      <c r="DG601" s="3">
        <f>'data sistem'!IO601</f>
        <v>0</v>
      </c>
      <c r="DH601" s="3">
        <f>'data sistem'!HM601</f>
        <v>0</v>
      </c>
      <c r="DI601" s="3">
        <f>'data sistem'!HM601</f>
        <v>0</v>
      </c>
      <c r="DJ601" s="3">
        <f>'data sistem'!IP601</f>
        <v>0</v>
      </c>
      <c r="DK601" s="3">
        <f>'data sistem'!IP601</f>
        <v>0</v>
      </c>
      <c r="DL601" s="3">
        <f>'data sistem'!HN601</f>
        <v>0</v>
      </c>
      <c r="DM601" s="3">
        <f>'data sistem'!IQ601</f>
        <v>0</v>
      </c>
      <c r="DN601" s="3">
        <f>'data sistem'!HO601</f>
        <v>0</v>
      </c>
      <c r="DO601" s="3">
        <f>'data sistem'!IR601</f>
        <v>0</v>
      </c>
      <c r="DP601" s="3">
        <f>'data sistem'!HP601</f>
        <v>0</v>
      </c>
      <c r="DQ601" s="3">
        <f>'data sistem'!IS601</f>
        <v>0</v>
      </c>
      <c r="DR601" s="3">
        <f>'data sistem'!HQ601</f>
        <v>0</v>
      </c>
      <c r="DS601" s="3">
        <f>'data sistem'!IT601</f>
        <v>0</v>
      </c>
      <c r="DT601" s="3">
        <f>'data sistem'!HR601</f>
        <v>0</v>
      </c>
      <c r="DU601" s="3">
        <f>'data sistem'!IU601</f>
        <v>0</v>
      </c>
      <c r="DV601" s="3">
        <f>'data sistem'!HS601</f>
        <v>0</v>
      </c>
      <c r="DW601" s="3">
        <f>'data sistem'!IV601</f>
        <v>0</v>
      </c>
      <c r="DX601" s="3">
        <f>'data sistem'!HT601</f>
        <v>0</v>
      </c>
      <c r="DY601" s="3">
        <f>'data sistem'!IW601</f>
        <v>0</v>
      </c>
      <c r="DZ601" s="3">
        <f>'data sistem'!HU601</f>
        <v>0</v>
      </c>
      <c r="EA601" s="3">
        <f>'data sistem'!IX601</f>
        <v>0</v>
      </c>
    </row>
    <row r="602" spans="1:131" x14ac:dyDescent="0.3">
      <c r="A602" s="3" t="str">
        <f t="shared" si="9"/>
        <v>051022</v>
      </c>
      <c r="B602" s="3" t="e">
        <f>VLOOKUP('data sistem'!C602,kodeprodi!$A$2:$B$11,2,FALSE)</f>
        <v>#N/A</v>
      </c>
      <c r="C602" s="3">
        <f>'data sistem'!A602</f>
        <v>0</v>
      </c>
      <c r="D602" s="3">
        <f>'data sistem'!B602</f>
        <v>0</v>
      </c>
      <c r="E602" s="3">
        <f>'data sistem'!J602</f>
        <v>0</v>
      </c>
      <c r="F602" s="3">
        <f>'data sistem'!K602</f>
        <v>0</v>
      </c>
      <c r="G602" s="3">
        <f>2020-'data sistem'!E602</f>
        <v>2020</v>
      </c>
      <c r="H602" s="3">
        <f>1</f>
        <v>1</v>
      </c>
      <c r="I602" s="3">
        <f>2</f>
        <v>2</v>
      </c>
      <c r="J602" s="3">
        <f>3</f>
        <v>3</v>
      </c>
      <c r="K602" s="3">
        <f>3</f>
        <v>3</v>
      </c>
      <c r="L602" s="3">
        <f>1</f>
        <v>1</v>
      </c>
      <c r="M602" s="3">
        <f>2</f>
        <v>2</v>
      </c>
      <c r="N602" s="3">
        <f>1</f>
        <v>1</v>
      </c>
      <c r="O602" s="3" t="str">
        <f>IF('data sistem'!W602="tidak",3,IF('data sistem'!W602="ya",IF('data sistem'!DT602="sebelum lulus",1,IF('data sistem'!DT602="setelah lulus",2,"")),""))</f>
        <v/>
      </c>
      <c r="P602" s="3" t="str">
        <f>IF('data sistem'!DU602="0-3 bulan",1,IF('data sistem'!DU602="3-6 bulan",3,IF('data sistem'!DU602="6-12 bulan",6,IF('data sistem'!DU602="lebih dari 12 bulan",12,""))))</f>
        <v/>
      </c>
      <c r="Q602" s="3" t="str">
        <f>IF('data sistem'!DV602="0-3 bulan",1,IF('data sistem'!DV602="3-6 bulan",3,IF('data sistem'!DV602="6-12 bulan",6,IF('data sistem'!DV602="lebih dari 12 bulan",12,""))))</f>
        <v/>
      </c>
      <c r="R602" s="3">
        <f>'data sistem'!EA602</f>
        <v>0</v>
      </c>
      <c r="S602" s="3">
        <f>'data sistem'!EB602</f>
        <v>0</v>
      </c>
      <c r="T602" s="3">
        <f>'data sistem'!EC602</f>
        <v>0</v>
      </c>
      <c r="U602" s="3">
        <f>'data sistem'!ED602</f>
        <v>0</v>
      </c>
      <c r="V602" s="3">
        <f>'data sistem'!EE602</f>
        <v>0</v>
      </c>
      <c r="W602" s="3">
        <f>'data sistem'!EF602</f>
        <v>0</v>
      </c>
      <c r="X602" s="3">
        <f>'data sistem'!EG602</f>
        <v>0</v>
      </c>
      <c r="Y602" s="3" t="str">
        <f>IF('data sistem'!DW602="ya",1,IF('data sistem'!DW602="tidak",0,""))</f>
        <v/>
      </c>
      <c r="Z602" s="3">
        <f>'data sistem'!EM602</f>
        <v>0</v>
      </c>
      <c r="AA602" s="3">
        <f>'data sistem'!EH602</f>
        <v>0</v>
      </c>
      <c r="AB602" s="3">
        <f>'data sistem'!EI602</f>
        <v>0</v>
      </c>
      <c r="AC602" s="3">
        <f>'data sistem'!EJ602</f>
        <v>0</v>
      </c>
      <c r="AD602" s="3">
        <f>'data sistem'!EK602</f>
        <v>0</v>
      </c>
      <c r="AE602" s="3">
        <f>'data sistem'!EL602</f>
        <v>0</v>
      </c>
      <c r="AF602" s="3">
        <f>0</f>
        <v>0</v>
      </c>
      <c r="AH602" s="3">
        <f>IF('data sistem'!FB602="lebih dari 3",4,'data sistem'!FB602)</f>
        <v>0</v>
      </c>
      <c r="AI602" s="3" t="str">
        <f>IF('data sistem'!FF602="sebelum lulus",1,IF('data sistem'!FF602="setelah lulus",2,""))</f>
        <v/>
      </c>
      <c r="AJ602" s="3" t="str">
        <f>IF('data sistem'!FG602="0-3 bulan",1,IF('data sistem'!FG602="3-6 bulan",3,IF('data sistem'!FG602="6-12 bulan",6,IF('data sistem'!FG602="lebih dari 12 bulan",12,""))))</f>
        <v/>
      </c>
      <c r="AK602" s="3" t="str">
        <f>IF('data sistem'!FH602="0-3 bulan",1,IF('data sistem'!FH602="3-6 bulan",3,IF('data sistem'!FH602="6-12 bulan",6,IF('data sistem'!FH602="lebih dari 12 bulan",12,""))))</f>
        <v/>
      </c>
      <c r="AL602" s="3">
        <f>IF('data sistem'!FC602="lebih dari 3",4,'data sistem'!FC602)</f>
        <v>0</v>
      </c>
      <c r="AM602" s="3">
        <f>IF('data sistem'!FD602="lebih dari 3",4,'data sistem'!FD602)</f>
        <v>0</v>
      </c>
      <c r="AN602" s="3" t="str">
        <f>IF(LEFT('data sistem'!U602,7)="bekerja",1,IF(LEFT('data sistem'!U602,5)="tidak",2,""))</f>
        <v/>
      </c>
      <c r="AO602" s="3">
        <f>'data sistem'!M602*1</f>
        <v>0</v>
      </c>
      <c r="AP602" s="3">
        <f>'data sistem'!R602*2</f>
        <v>0</v>
      </c>
      <c r="AQ602" s="3">
        <f>'data sistem'!P602*3</f>
        <v>0</v>
      </c>
      <c r="AR602" s="3">
        <f>'data sistem'!Q602*4</f>
        <v>0</v>
      </c>
      <c r="AS602" s="3">
        <f>0</f>
        <v>0</v>
      </c>
      <c r="AU602" s="3">
        <f>IF('data sistem'!Q602="1",4,1)</f>
        <v>1</v>
      </c>
      <c r="AW602" s="3">
        <f>IF('data sistem'!AG602="bumn",1,IF('data sistem'!AG602="non-profit",2,IF('data sistem'!AG602="swasta",3,IF('data sistem'!AG602="wiraswasta",4,5))))</f>
        <v>5</v>
      </c>
      <c r="AX602" s="3">
        <f>IF(AW602=5,'data sistem'!AG602,"")</f>
        <v>0</v>
      </c>
      <c r="AY602" s="3">
        <f>IF('data sistem'!T602=0,1,'data sistem'!T602=0)</f>
        <v>1</v>
      </c>
      <c r="BA602" s="3">
        <f>IF('data sistem'!AM602="kurang dari 1 juta",1000000,IF('data sistem'!AM602="antara 1 dan 2 juta",2000000,IF('data sistem'!AM602="lebih dari 2 juta",3000000,IF('data sistem'!AM602="lebih dari 3 juta",4000000,0))))</f>
        <v>0</v>
      </c>
      <c r="BB602" s="3">
        <f>0</f>
        <v>0</v>
      </c>
      <c r="BC602" s="3">
        <f>IF('data sistem'!BI602="kurang dari 1 juta",1000000,IF('data sistem'!BI602="antara 1 dan 2 juta",2000000,IF('data sistem'!BI602="lebih dari 2 juta",3000000,IF('data sistem'!BI602="lebih dari 3 juta",4000000,0))))</f>
        <v>0</v>
      </c>
      <c r="BD602" s="3" t="str">
        <f>IF('data sistem'!DE602&gt;0,'data sistem'!DE602,"")</f>
        <v/>
      </c>
      <c r="BE602" s="3" t="str">
        <f>IF('data sistem'!DF602="lebih tinggi",1,IF('data sistem'!DF602="sama",2,IF('data sistem'!DF602="lebih rendah",3,IF('data sistem'!DF602="tidak perlu",4,""))))</f>
        <v/>
      </c>
      <c r="BF602" s="3">
        <f>'data sistem'!DG602*1</f>
        <v>0</v>
      </c>
      <c r="BG602" s="3">
        <f>'data sistem'!DH602*2</f>
        <v>0</v>
      </c>
      <c r="BH602" s="3">
        <f>'data sistem'!DI602*3</f>
        <v>0</v>
      </c>
      <c r="BI602" s="3">
        <f>'data sistem'!DJ602*4</f>
        <v>0</v>
      </c>
      <c r="BJ602" s="3">
        <f>'data sistem'!DK602*5</f>
        <v>0</v>
      </c>
      <c r="BK602" s="3">
        <f>'data sistem'!DL602*6</f>
        <v>0</v>
      </c>
      <c r="BL602" s="3">
        <f>'data sistem'!DM602*7</f>
        <v>0</v>
      </c>
      <c r="BM602" s="3">
        <f>'data sistem'!DN602*8</f>
        <v>0</v>
      </c>
      <c r="BN602" s="3">
        <f>'data sistem'!DO602*9</f>
        <v>0</v>
      </c>
      <c r="BO602" s="3">
        <f>'data sistem'!DP602*10</f>
        <v>0</v>
      </c>
      <c r="BP602" s="3">
        <f>'data sistem'!DQ602*11</f>
        <v>0</v>
      </c>
      <c r="BQ602" s="3">
        <f>'data sistem'!DR602*12</f>
        <v>0</v>
      </c>
      <c r="BR602" s="3">
        <v>0</v>
      </c>
      <c r="BT602" s="3">
        <f>'data sistem'!GU602</f>
        <v>0</v>
      </c>
      <c r="BU602" s="3">
        <f>'data sistem'!HX602</f>
        <v>0</v>
      </c>
      <c r="BV602" s="3">
        <f>'data sistem'!GV602</f>
        <v>0</v>
      </c>
      <c r="BW602" s="3">
        <f>'data sistem'!HY602</f>
        <v>0</v>
      </c>
      <c r="BX602" s="3">
        <f>'data sistem'!GW602</f>
        <v>0</v>
      </c>
      <c r="BY602" s="3">
        <f>'data sistem'!HV602</f>
        <v>0</v>
      </c>
      <c r="BZ602" s="3">
        <f>'data sistem'!HZ602</f>
        <v>0</v>
      </c>
      <c r="CA602" s="3">
        <f>'data sistem'!IY602</f>
        <v>0</v>
      </c>
      <c r="CB602" s="3">
        <f>'data sistem'!GX602</f>
        <v>0</v>
      </c>
      <c r="CC602" s="3">
        <f>'data sistem'!IA602</f>
        <v>0</v>
      </c>
      <c r="CD602" s="3">
        <f>'data sistem'!GY602</f>
        <v>0</v>
      </c>
      <c r="CE602" s="3">
        <f>'data sistem'!IB602</f>
        <v>0</v>
      </c>
      <c r="CF602" s="3">
        <f>'data sistem'!GZ602</f>
        <v>0</v>
      </c>
      <c r="CH602" s="3">
        <f>'data sistem'!IC602</f>
        <v>0</v>
      </c>
      <c r="CJ602" s="3">
        <f>'data sistem'!HA602</f>
        <v>0</v>
      </c>
      <c r="CK602" s="3">
        <f>'data sistem'!ID602</f>
        <v>0</v>
      </c>
      <c r="CL602" s="3">
        <f>'data sistem'!HB602</f>
        <v>0</v>
      </c>
      <c r="CM602" s="3">
        <f>'data sistem'!IE602</f>
        <v>0</v>
      </c>
      <c r="CN602" s="3">
        <f>'data sistem'!HC602</f>
        <v>0</v>
      </c>
      <c r="CO602" s="3">
        <f>'data sistem'!IF602</f>
        <v>0</v>
      </c>
      <c r="CP602" s="3">
        <f>'data sistem'!HD602</f>
        <v>0</v>
      </c>
      <c r="CQ602" s="3">
        <f>'data sistem'!IG602</f>
        <v>0</v>
      </c>
      <c r="CR602" s="3">
        <f>'data sistem'!HE602</f>
        <v>0</v>
      </c>
      <c r="CS602" s="3">
        <f>'data sistem'!IH602</f>
        <v>0</v>
      </c>
      <c r="CT602" s="3">
        <f>'data sistem'!HF602</f>
        <v>0</v>
      </c>
      <c r="CU602" s="3">
        <f>'data sistem'!II602</f>
        <v>0</v>
      </c>
      <c r="CV602" s="3">
        <f>'data sistem'!HG602</f>
        <v>0</v>
      </c>
      <c r="CW602" s="3">
        <f>'data sistem'!IJ602</f>
        <v>0</v>
      </c>
      <c r="CX602" s="3">
        <f>'data sistem'!HH602</f>
        <v>0</v>
      </c>
      <c r="CY602" s="3">
        <f>'data sistem'!IK602</f>
        <v>0</v>
      </c>
      <c r="CZ602" s="3">
        <f>'data sistem'!HI602</f>
        <v>0</v>
      </c>
      <c r="DA602" s="3">
        <f>'data sistem'!IL602</f>
        <v>0</v>
      </c>
      <c r="DB602" s="3">
        <f>'data sistem'!HJ602</f>
        <v>0</v>
      </c>
      <c r="DC602" s="3">
        <f>'data sistem'!IM602</f>
        <v>0</v>
      </c>
      <c r="DD602" s="3">
        <f>'data sistem'!HK602</f>
        <v>0</v>
      </c>
      <c r="DE602" s="3">
        <f>'data sistem'!IN602</f>
        <v>0</v>
      </c>
      <c r="DF602" s="3">
        <f>'data sistem'!HL602</f>
        <v>0</v>
      </c>
      <c r="DG602" s="3">
        <f>'data sistem'!IO602</f>
        <v>0</v>
      </c>
      <c r="DH602" s="3">
        <f>'data sistem'!HM602</f>
        <v>0</v>
      </c>
      <c r="DI602" s="3">
        <f>'data sistem'!HM602</f>
        <v>0</v>
      </c>
      <c r="DJ602" s="3">
        <f>'data sistem'!IP602</f>
        <v>0</v>
      </c>
      <c r="DK602" s="3">
        <f>'data sistem'!IP602</f>
        <v>0</v>
      </c>
      <c r="DL602" s="3">
        <f>'data sistem'!HN602</f>
        <v>0</v>
      </c>
      <c r="DM602" s="3">
        <f>'data sistem'!IQ602</f>
        <v>0</v>
      </c>
      <c r="DN602" s="3">
        <f>'data sistem'!HO602</f>
        <v>0</v>
      </c>
      <c r="DO602" s="3">
        <f>'data sistem'!IR602</f>
        <v>0</v>
      </c>
      <c r="DP602" s="3">
        <f>'data sistem'!HP602</f>
        <v>0</v>
      </c>
      <c r="DQ602" s="3">
        <f>'data sistem'!IS602</f>
        <v>0</v>
      </c>
      <c r="DR602" s="3">
        <f>'data sistem'!HQ602</f>
        <v>0</v>
      </c>
      <c r="DS602" s="3">
        <f>'data sistem'!IT602</f>
        <v>0</v>
      </c>
      <c r="DT602" s="3">
        <f>'data sistem'!HR602</f>
        <v>0</v>
      </c>
      <c r="DU602" s="3">
        <f>'data sistem'!IU602</f>
        <v>0</v>
      </c>
      <c r="DV602" s="3">
        <f>'data sistem'!HS602</f>
        <v>0</v>
      </c>
      <c r="DW602" s="3">
        <f>'data sistem'!IV602</f>
        <v>0</v>
      </c>
      <c r="DX602" s="3">
        <f>'data sistem'!HT602</f>
        <v>0</v>
      </c>
      <c r="DY602" s="3">
        <f>'data sistem'!IW602</f>
        <v>0</v>
      </c>
      <c r="DZ602" s="3">
        <f>'data sistem'!HU602</f>
        <v>0</v>
      </c>
      <c r="EA602" s="3">
        <f>'data sistem'!IX602</f>
        <v>0</v>
      </c>
    </row>
    <row r="603" spans="1:131" x14ac:dyDescent="0.3">
      <c r="A603" s="3" t="str">
        <f t="shared" si="9"/>
        <v>051022</v>
      </c>
      <c r="B603" s="3" t="e">
        <f>VLOOKUP('data sistem'!C603,kodeprodi!$A$2:$B$11,2,FALSE)</f>
        <v>#N/A</v>
      </c>
      <c r="C603" s="3">
        <f>'data sistem'!A603</f>
        <v>0</v>
      </c>
      <c r="D603" s="3">
        <f>'data sistem'!B603</f>
        <v>0</v>
      </c>
      <c r="E603" s="3">
        <f>'data sistem'!J603</f>
        <v>0</v>
      </c>
      <c r="F603" s="3">
        <f>'data sistem'!K603</f>
        <v>0</v>
      </c>
      <c r="G603" s="3">
        <f>2020-'data sistem'!E603</f>
        <v>2020</v>
      </c>
      <c r="H603" s="3">
        <f>1</f>
        <v>1</v>
      </c>
      <c r="I603" s="3">
        <f>2</f>
        <v>2</v>
      </c>
      <c r="J603" s="3">
        <f>3</f>
        <v>3</v>
      </c>
      <c r="K603" s="3">
        <f>3</f>
        <v>3</v>
      </c>
      <c r="L603" s="3">
        <f>1</f>
        <v>1</v>
      </c>
      <c r="M603" s="3">
        <f>2</f>
        <v>2</v>
      </c>
      <c r="N603" s="3">
        <f>1</f>
        <v>1</v>
      </c>
      <c r="O603" s="3" t="str">
        <f>IF('data sistem'!W603="tidak",3,IF('data sistem'!W603="ya",IF('data sistem'!DT603="sebelum lulus",1,IF('data sistem'!DT603="setelah lulus",2,"")),""))</f>
        <v/>
      </c>
      <c r="P603" s="3" t="str">
        <f>IF('data sistem'!DU603="0-3 bulan",1,IF('data sistem'!DU603="3-6 bulan",3,IF('data sistem'!DU603="6-12 bulan",6,IF('data sistem'!DU603="lebih dari 12 bulan",12,""))))</f>
        <v/>
      </c>
      <c r="Q603" s="3" t="str">
        <f>IF('data sistem'!DV603="0-3 bulan",1,IF('data sistem'!DV603="3-6 bulan",3,IF('data sistem'!DV603="6-12 bulan",6,IF('data sistem'!DV603="lebih dari 12 bulan",12,""))))</f>
        <v/>
      </c>
      <c r="R603" s="3">
        <f>'data sistem'!EA603</f>
        <v>0</v>
      </c>
      <c r="S603" s="3">
        <f>'data sistem'!EB603</f>
        <v>0</v>
      </c>
      <c r="T603" s="3">
        <f>'data sistem'!EC603</f>
        <v>0</v>
      </c>
      <c r="U603" s="3">
        <f>'data sistem'!ED603</f>
        <v>0</v>
      </c>
      <c r="V603" s="3">
        <f>'data sistem'!EE603</f>
        <v>0</v>
      </c>
      <c r="W603" s="3">
        <f>'data sistem'!EF603</f>
        <v>0</v>
      </c>
      <c r="X603" s="3">
        <f>'data sistem'!EG603</f>
        <v>0</v>
      </c>
      <c r="Y603" s="3" t="str">
        <f>IF('data sistem'!DW603="ya",1,IF('data sistem'!DW603="tidak",0,""))</f>
        <v/>
      </c>
      <c r="Z603" s="3">
        <f>'data sistem'!EM603</f>
        <v>0</v>
      </c>
      <c r="AA603" s="3">
        <f>'data sistem'!EH603</f>
        <v>0</v>
      </c>
      <c r="AB603" s="3">
        <f>'data sistem'!EI603</f>
        <v>0</v>
      </c>
      <c r="AC603" s="3">
        <f>'data sistem'!EJ603</f>
        <v>0</v>
      </c>
      <c r="AD603" s="3">
        <f>'data sistem'!EK603</f>
        <v>0</v>
      </c>
      <c r="AE603" s="3">
        <f>'data sistem'!EL603</f>
        <v>0</v>
      </c>
      <c r="AF603" s="3">
        <f>0</f>
        <v>0</v>
      </c>
      <c r="AH603" s="3">
        <f>IF('data sistem'!FB603="lebih dari 3",4,'data sistem'!FB603)</f>
        <v>0</v>
      </c>
      <c r="AI603" s="3" t="str">
        <f>IF('data sistem'!FF603="sebelum lulus",1,IF('data sistem'!FF603="setelah lulus",2,""))</f>
        <v/>
      </c>
      <c r="AJ603" s="3" t="str">
        <f>IF('data sistem'!FG603="0-3 bulan",1,IF('data sistem'!FG603="3-6 bulan",3,IF('data sistem'!FG603="6-12 bulan",6,IF('data sistem'!FG603="lebih dari 12 bulan",12,""))))</f>
        <v/>
      </c>
      <c r="AK603" s="3" t="str">
        <f>IF('data sistem'!FH603="0-3 bulan",1,IF('data sistem'!FH603="3-6 bulan",3,IF('data sistem'!FH603="6-12 bulan",6,IF('data sistem'!FH603="lebih dari 12 bulan",12,""))))</f>
        <v/>
      </c>
      <c r="AL603" s="3">
        <f>IF('data sistem'!FC603="lebih dari 3",4,'data sistem'!FC603)</f>
        <v>0</v>
      </c>
      <c r="AM603" s="3">
        <f>IF('data sistem'!FD603="lebih dari 3",4,'data sistem'!FD603)</f>
        <v>0</v>
      </c>
      <c r="AN603" s="3" t="str">
        <f>IF(LEFT('data sistem'!U603,7)="bekerja",1,IF(LEFT('data sistem'!U603,5)="tidak",2,""))</f>
        <v/>
      </c>
      <c r="AO603" s="3">
        <f>'data sistem'!M603*1</f>
        <v>0</v>
      </c>
      <c r="AP603" s="3">
        <f>'data sistem'!R603*2</f>
        <v>0</v>
      </c>
      <c r="AQ603" s="3">
        <f>'data sistem'!P603*3</f>
        <v>0</v>
      </c>
      <c r="AR603" s="3">
        <f>'data sistem'!Q603*4</f>
        <v>0</v>
      </c>
      <c r="AS603" s="3">
        <f>0</f>
        <v>0</v>
      </c>
      <c r="AU603" s="3">
        <f>IF('data sistem'!Q603="1",4,1)</f>
        <v>1</v>
      </c>
      <c r="AW603" s="3">
        <f>IF('data sistem'!AG603="bumn",1,IF('data sistem'!AG603="non-profit",2,IF('data sistem'!AG603="swasta",3,IF('data sistem'!AG603="wiraswasta",4,5))))</f>
        <v>5</v>
      </c>
      <c r="AX603" s="3">
        <f>IF(AW603=5,'data sistem'!AG603,"")</f>
        <v>0</v>
      </c>
      <c r="AY603" s="3">
        <f>IF('data sistem'!T603=0,1,'data sistem'!T603=0)</f>
        <v>1</v>
      </c>
      <c r="BA603" s="3">
        <f>IF('data sistem'!AM603="kurang dari 1 juta",1000000,IF('data sistem'!AM603="antara 1 dan 2 juta",2000000,IF('data sistem'!AM603="lebih dari 2 juta",3000000,IF('data sistem'!AM603="lebih dari 3 juta",4000000,0))))</f>
        <v>0</v>
      </c>
      <c r="BB603" s="3">
        <f>0</f>
        <v>0</v>
      </c>
      <c r="BC603" s="3">
        <f>IF('data sistem'!BI603="kurang dari 1 juta",1000000,IF('data sistem'!BI603="antara 1 dan 2 juta",2000000,IF('data sistem'!BI603="lebih dari 2 juta",3000000,IF('data sistem'!BI603="lebih dari 3 juta",4000000,0))))</f>
        <v>0</v>
      </c>
      <c r="BD603" s="3" t="str">
        <f>IF('data sistem'!DE603&gt;0,'data sistem'!DE603,"")</f>
        <v/>
      </c>
      <c r="BE603" s="3" t="str">
        <f>IF('data sistem'!DF603="lebih tinggi",1,IF('data sistem'!DF603="sama",2,IF('data sistem'!DF603="lebih rendah",3,IF('data sistem'!DF603="tidak perlu",4,""))))</f>
        <v/>
      </c>
      <c r="BF603" s="3">
        <f>'data sistem'!DG603*1</f>
        <v>0</v>
      </c>
      <c r="BG603" s="3">
        <f>'data sistem'!DH603*2</f>
        <v>0</v>
      </c>
      <c r="BH603" s="3">
        <f>'data sistem'!DI603*3</f>
        <v>0</v>
      </c>
      <c r="BI603" s="3">
        <f>'data sistem'!DJ603*4</f>
        <v>0</v>
      </c>
      <c r="BJ603" s="3">
        <f>'data sistem'!DK603*5</f>
        <v>0</v>
      </c>
      <c r="BK603" s="3">
        <f>'data sistem'!DL603*6</f>
        <v>0</v>
      </c>
      <c r="BL603" s="3">
        <f>'data sistem'!DM603*7</f>
        <v>0</v>
      </c>
      <c r="BM603" s="3">
        <f>'data sistem'!DN603*8</f>
        <v>0</v>
      </c>
      <c r="BN603" s="3">
        <f>'data sistem'!DO603*9</f>
        <v>0</v>
      </c>
      <c r="BO603" s="3">
        <f>'data sistem'!DP603*10</f>
        <v>0</v>
      </c>
      <c r="BP603" s="3">
        <f>'data sistem'!DQ603*11</f>
        <v>0</v>
      </c>
      <c r="BQ603" s="3">
        <f>'data sistem'!DR603*12</f>
        <v>0</v>
      </c>
      <c r="BR603" s="3">
        <v>0</v>
      </c>
      <c r="BT603" s="3">
        <f>'data sistem'!GU603</f>
        <v>0</v>
      </c>
      <c r="BU603" s="3">
        <f>'data sistem'!HX603</f>
        <v>0</v>
      </c>
      <c r="BV603" s="3">
        <f>'data sistem'!GV603</f>
        <v>0</v>
      </c>
      <c r="BW603" s="3">
        <f>'data sistem'!HY603</f>
        <v>0</v>
      </c>
      <c r="BX603" s="3">
        <f>'data sistem'!GW603</f>
        <v>0</v>
      </c>
      <c r="BY603" s="3">
        <f>'data sistem'!HV603</f>
        <v>0</v>
      </c>
      <c r="BZ603" s="3">
        <f>'data sistem'!HZ603</f>
        <v>0</v>
      </c>
      <c r="CA603" s="3">
        <f>'data sistem'!IY603</f>
        <v>0</v>
      </c>
      <c r="CB603" s="3">
        <f>'data sistem'!GX603</f>
        <v>0</v>
      </c>
      <c r="CC603" s="3">
        <f>'data sistem'!IA603</f>
        <v>0</v>
      </c>
      <c r="CD603" s="3">
        <f>'data sistem'!GY603</f>
        <v>0</v>
      </c>
      <c r="CE603" s="3">
        <f>'data sistem'!IB603</f>
        <v>0</v>
      </c>
      <c r="CF603" s="3">
        <f>'data sistem'!GZ603</f>
        <v>0</v>
      </c>
      <c r="CH603" s="3">
        <f>'data sistem'!IC603</f>
        <v>0</v>
      </c>
      <c r="CJ603" s="3">
        <f>'data sistem'!HA603</f>
        <v>0</v>
      </c>
      <c r="CK603" s="3">
        <f>'data sistem'!ID603</f>
        <v>0</v>
      </c>
      <c r="CL603" s="3">
        <f>'data sistem'!HB603</f>
        <v>0</v>
      </c>
      <c r="CM603" s="3">
        <f>'data sistem'!IE603</f>
        <v>0</v>
      </c>
      <c r="CN603" s="3">
        <f>'data sistem'!HC603</f>
        <v>0</v>
      </c>
      <c r="CO603" s="3">
        <f>'data sistem'!IF603</f>
        <v>0</v>
      </c>
      <c r="CP603" s="3">
        <f>'data sistem'!HD603</f>
        <v>0</v>
      </c>
      <c r="CQ603" s="3">
        <f>'data sistem'!IG603</f>
        <v>0</v>
      </c>
      <c r="CR603" s="3">
        <f>'data sistem'!HE603</f>
        <v>0</v>
      </c>
      <c r="CS603" s="3">
        <f>'data sistem'!IH603</f>
        <v>0</v>
      </c>
      <c r="CT603" s="3">
        <f>'data sistem'!HF603</f>
        <v>0</v>
      </c>
      <c r="CU603" s="3">
        <f>'data sistem'!II603</f>
        <v>0</v>
      </c>
      <c r="CV603" s="3">
        <f>'data sistem'!HG603</f>
        <v>0</v>
      </c>
      <c r="CW603" s="3">
        <f>'data sistem'!IJ603</f>
        <v>0</v>
      </c>
      <c r="CX603" s="3">
        <f>'data sistem'!HH603</f>
        <v>0</v>
      </c>
      <c r="CY603" s="3">
        <f>'data sistem'!IK603</f>
        <v>0</v>
      </c>
      <c r="CZ603" s="3">
        <f>'data sistem'!HI603</f>
        <v>0</v>
      </c>
      <c r="DA603" s="3">
        <f>'data sistem'!IL603</f>
        <v>0</v>
      </c>
      <c r="DB603" s="3">
        <f>'data sistem'!HJ603</f>
        <v>0</v>
      </c>
      <c r="DC603" s="3">
        <f>'data sistem'!IM603</f>
        <v>0</v>
      </c>
      <c r="DD603" s="3">
        <f>'data sistem'!HK603</f>
        <v>0</v>
      </c>
      <c r="DE603" s="3">
        <f>'data sistem'!IN603</f>
        <v>0</v>
      </c>
      <c r="DF603" s="3">
        <f>'data sistem'!HL603</f>
        <v>0</v>
      </c>
      <c r="DG603" s="3">
        <f>'data sistem'!IO603</f>
        <v>0</v>
      </c>
      <c r="DH603" s="3">
        <f>'data sistem'!HM603</f>
        <v>0</v>
      </c>
      <c r="DI603" s="3">
        <f>'data sistem'!HM603</f>
        <v>0</v>
      </c>
      <c r="DJ603" s="3">
        <f>'data sistem'!IP603</f>
        <v>0</v>
      </c>
      <c r="DK603" s="3">
        <f>'data sistem'!IP603</f>
        <v>0</v>
      </c>
      <c r="DL603" s="3">
        <f>'data sistem'!HN603</f>
        <v>0</v>
      </c>
      <c r="DM603" s="3">
        <f>'data sistem'!IQ603</f>
        <v>0</v>
      </c>
      <c r="DN603" s="3">
        <f>'data sistem'!HO603</f>
        <v>0</v>
      </c>
      <c r="DO603" s="3">
        <f>'data sistem'!IR603</f>
        <v>0</v>
      </c>
      <c r="DP603" s="3">
        <f>'data sistem'!HP603</f>
        <v>0</v>
      </c>
      <c r="DQ603" s="3">
        <f>'data sistem'!IS603</f>
        <v>0</v>
      </c>
      <c r="DR603" s="3">
        <f>'data sistem'!HQ603</f>
        <v>0</v>
      </c>
      <c r="DS603" s="3">
        <f>'data sistem'!IT603</f>
        <v>0</v>
      </c>
      <c r="DT603" s="3">
        <f>'data sistem'!HR603</f>
        <v>0</v>
      </c>
      <c r="DU603" s="3">
        <f>'data sistem'!IU603</f>
        <v>0</v>
      </c>
      <c r="DV603" s="3">
        <f>'data sistem'!HS603</f>
        <v>0</v>
      </c>
      <c r="DW603" s="3">
        <f>'data sistem'!IV603</f>
        <v>0</v>
      </c>
      <c r="DX603" s="3">
        <f>'data sistem'!HT603</f>
        <v>0</v>
      </c>
      <c r="DY603" s="3">
        <f>'data sistem'!IW603</f>
        <v>0</v>
      </c>
      <c r="DZ603" s="3">
        <f>'data sistem'!HU603</f>
        <v>0</v>
      </c>
      <c r="EA603" s="3">
        <f>'data sistem'!IX603</f>
        <v>0</v>
      </c>
    </row>
    <row r="604" spans="1:131" x14ac:dyDescent="0.3">
      <c r="A604" s="3" t="str">
        <f t="shared" si="9"/>
        <v>051022</v>
      </c>
      <c r="B604" s="3" t="e">
        <f>VLOOKUP('data sistem'!C604,kodeprodi!$A$2:$B$11,2,FALSE)</f>
        <v>#N/A</v>
      </c>
      <c r="C604" s="3">
        <f>'data sistem'!A604</f>
        <v>0</v>
      </c>
      <c r="D604" s="3">
        <f>'data sistem'!B604</f>
        <v>0</v>
      </c>
      <c r="E604" s="3">
        <f>'data sistem'!J604</f>
        <v>0</v>
      </c>
      <c r="F604" s="3">
        <f>'data sistem'!K604</f>
        <v>0</v>
      </c>
      <c r="G604" s="3">
        <f>2020-'data sistem'!E604</f>
        <v>2020</v>
      </c>
      <c r="H604" s="3">
        <f>1</f>
        <v>1</v>
      </c>
      <c r="I604" s="3">
        <f>2</f>
        <v>2</v>
      </c>
      <c r="J604" s="3">
        <f>3</f>
        <v>3</v>
      </c>
      <c r="K604" s="3">
        <f>3</f>
        <v>3</v>
      </c>
      <c r="L604" s="3">
        <f>1</f>
        <v>1</v>
      </c>
      <c r="M604" s="3">
        <f>2</f>
        <v>2</v>
      </c>
      <c r="N604" s="3">
        <f>1</f>
        <v>1</v>
      </c>
      <c r="O604" s="3" t="str">
        <f>IF('data sistem'!W604="tidak",3,IF('data sistem'!W604="ya",IF('data sistem'!DT604="sebelum lulus",1,IF('data sistem'!DT604="setelah lulus",2,"")),""))</f>
        <v/>
      </c>
      <c r="P604" s="3" t="str">
        <f>IF('data sistem'!DU604="0-3 bulan",1,IF('data sistem'!DU604="3-6 bulan",3,IF('data sistem'!DU604="6-12 bulan",6,IF('data sistem'!DU604="lebih dari 12 bulan",12,""))))</f>
        <v/>
      </c>
      <c r="Q604" s="3" t="str">
        <f>IF('data sistem'!DV604="0-3 bulan",1,IF('data sistem'!DV604="3-6 bulan",3,IF('data sistem'!DV604="6-12 bulan",6,IF('data sistem'!DV604="lebih dari 12 bulan",12,""))))</f>
        <v/>
      </c>
      <c r="R604" s="3">
        <f>'data sistem'!EA604</f>
        <v>0</v>
      </c>
      <c r="S604" s="3">
        <f>'data sistem'!EB604</f>
        <v>0</v>
      </c>
      <c r="T604" s="3">
        <f>'data sistem'!EC604</f>
        <v>0</v>
      </c>
      <c r="U604" s="3">
        <f>'data sistem'!ED604</f>
        <v>0</v>
      </c>
      <c r="V604" s="3">
        <f>'data sistem'!EE604</f>
        <v>0</v>
      </c>
      <c r="W604" s="3">
        <f>'data sistem'!EF604</f>
        <v>0</v>
      </c>
      <c r="X604" s="3">
        <f>'data sistem'!EG604</f>
        <v>0</v>
      </c>
      <c r="Y604" s="3" t="str">
        <f>IF('data sistem'!DW604="ya",1,IF('data sistem'!DW604="tidak",0,""))</f>
        <v/>
      </c>
      <c r="Z604" s="3">
        <f>'data sistem'!EM604</f>
        <v>0</v>
      </c>
      <c r="AA604" s="3">
        <f>'data sistem'!EH604</f>
        <v>0</v>
      </c>
      <c r="AB604" s="3">
        <f>'data sistem'!EI604</f>
        <v>0</v>
      </c>
      <c r="AC604" s="3">
        <f>'data sistem'!EJ604</f>
        <v>0</v>
      </c>
      <c r="AD604" s="3">
        <f>'data sistem'!EK604</f>
        <v>0</v>
      </c>
      <c r="AE604" s="3">
        <f>'data sistem'!EL604</f>
        <v>0</v>
      </c>
      <c r="AF604" s="3">
        <f>0</f>
        <v>0</v>
      </c>
      <c r="AH604" s="3">
        <f>IF('data sistem'!FB604="lebih dari 3",4,'data sistem'!FB604)</f>
        <v>0</v>
      </c>
      <c r="AI604" s="3" t="str">
        <f>IF('data sistem'!FF604="sebelum lulus",1,IF('data sistem'!FF604="setelah lulus",2,""))</f>
        <v/>
      </c>
      <c r="AJ604" s="3" t="str">
        <f>IF('data sistem'!FG604="0-3 bulan",1,IF('data sistem'!FG604="3-6 bulan",3,IF('data sistem'!FG604="6-12 bulan",6,IF('data sistem'!FG604="lebih dari 12 bulan",12,""))))</f>
        <v/>
      </c>
      <c r="AK604" s="3" t="str">
        <f>IF('data sistem'!FH604="0-3 bulan",1,IF('data sistem'!FH604="3-6 bulan",3,IF('data sistem'!FH604="6-12 bulan",6,IF('data sistem'!FH604="lebih dari 12 bulan",12,""))))</f>
        <v/>
      </c>
      <c r="AL604" s="3">
        <f>IF('data sistem'!FC604="lebih dari 3",4,'data sistem'!FC604)</f>
        <v>0</v>
      </c>
      <c r="AM604" s="3">
        <f>IF('data sistem'!FD604="lebih dari 3",4,'data sistem'!FD604)</f>
        <v>0</v>
      </c>
      <c r="AN604" s="3" t="str">
        <f>IF(LEFT('data sistem'!U604,7)="bekerja",1,IF(LEFT('data sistem'!U604,5)="tidak",2,""))</f>
        <v/>
      </c>
      <c r="AO604" s="3">
        <f>'data sistem'!M604*1</f>
        <v>0</v>
      </c>
      <c r="AP604" s="3">
        <f>'data sistem'!R604*2</f>
        <v>0</v>
      </c>
      <c r="AQ604" s="3">
        <f>'data sistem'!P604*3</f>
        <v>0</v>
      </c>
      <c r="AR604" s="3">
        <f>'data sistem'!Q604*4</f>
        <v>0</v>
      </c>
      <c r="AS604" s="3">
        <f>0</f>
        <v>0</v>
      </c>
      <c r="AU604" s="3">
        <f>IF('data sistem'!Q604="1",4,1)</f>
        <v>1</v>
      </c>
      <c r="AW604" s="3">
        <f>IF('data sistem'!AG604="bumn",1,IF('data sistem'!AG604="non-profit",2,IF('data sistem'!AG604="swasta",3,IF('data sistem'!AG604="wiraswasta",4,5))))</f>
        <v>5</v>
      </c>
      <c r="AX604" s="3">
        <f>IF(AW604=5,'data sistem'!AG604,"")</f>
        <v>0</v>
      </c>
      <c r="AY604" s="3">
        <f>IF('data sistem'!T604=0,1,'data sistem'!T604=0)</f>
        <v>1</v>
      </c>
      <c r="BA604" s="3">
        <f>IF('data sistem'!AM604="kurang dari 1 juta",1000000,IF('data sistem'!AM604="antara 1 dan 2 juta",2000000,IF('data sistem'!AM604="lebih dari 2 juta",3000000,IF('data sistem'!AM604="lebih dari 3 juta",4000000,0))))</f>
        <v>0</v>
      </c>
      <c r="BB604" s="3">
        <f>0</f>
        <v>0</v>
      </c>
      <c r="BC604" s="3">
        <f>IF('data sistem'!BI604="kurang dari 1 juta",1000000,IF('data sistem'!BI604="antara 1 dan 2 juta",2000000,IF('data sistem'!BI604="lebih dari 2 juta",3000000,IF('data sistem'!BI604="lebih dari 3 juta",4000000,0))))</f>
        <v>0</v>
      </c>
      <c r="BD604" s="3" t="str">
        <f>IF('data sistem'!DE604&gt;0,'data sistem'!DE604,"")</f>
        <v/>
      </c>
      <c r="BE604" s="3" t="str">
        <f>IF('data sistem'!DF604="lebih tinggi",1,IF('data sistem'!DF604="sama",2,IF('data sistem'!DF604="lebih rendah",3,IF('data sistem'!DF604="tidak perlu",4,""))))</f>
        <v/>
      </c>
      <c r="BF604" s="3">
        <f>'data sistem'!DG604*1</f>
        <v>0</v>
      </c>
      <c r="BG604" s="3">
        <f>'data sistem'!DH604*2</f>
        <v>0</v>
      </c>
      <c r="BH604" s="3">
        <f>'data sistem'!DI604*3</f>
        <v>0</v>
      </c>
      <c r="BI604" s="3">
        <f>'data sistem'!DJ604*4</f>
        <v>0</v>
      </c>
      <c r="BJ604" s="3">
        <f>'data sistem'!DK604*5</f>
        <v>0</v>
      </c>
      <c r="BK604" s="3">
        <f>'data sistem'!DL604*6</f>
        <v>0</v>
      </c>
      <c r="BL604" s="3">
        <f>'data sistem'!DM604*7</f>
        <v>0</v>
      </c>
      <c r="BM604" s="3">
        <f>'data sistem'!DN604*8</f>
        <v>0</v>
      </c>
      <c r="BN604" s="3">
        <f>'data sistem'!DO604*9</f>
        <v>0</v>
      </c>
      <c r="BO604" s="3">
        <f>'data sistem'!DP604*10</f>
        <v>0</v>
      </c>
      <c r="BP604" s="3">
        <f>'data sistem'!DQ604*11</f>
        <v>0</v>
      </c>
      <c r="BQ604" s="3">
        <f>'data sistem'!DR604*12</f>
        <v>0</v>
      </c>
      <c r="BR604" s="3">
        <v>0</v>
      </c>
      <c r="BT604" s="3">
        <f>'data sistem'!GU604</f>
        <v>0</v>
      </c>
      <c r="BU604" s="3">
        <f>'data sistem'!HX604</f>
        <v>0</v>
      </c>
      <c r="BV604" s="3">
        <f>'data sistem'!GV604</f>
        <v>0</v>
      </c>
      <c r="BW604" s="3">
        <f>'data sistem'!HY604</f>
        <v>0</v>
      </c>
      <c r="BX604" s="3">
        <f>'data sistem'!GW604</f>
        <v>0</v>
      </c>
      <c r="BY604" s="3">
        <f>'data sistem'!HV604</f>
        <v>0</v>
      </c>
      <c r="BZ604" s="3">
        <f>'data sistem'!HZ604</f>
        <v>0</v>
      </c>
      <c r="CA604" s="3">
        <f>'data sistem'!IY604</f>
        <v>0</v>
      </c>
      <c r="CB604" s="3">
        <f>'data sistem'!GX604</f>
        <v>0</v>
      </c>
      <c r="CC604" s="3">
        <f>'data sistem'!IA604</f>
        <v>0</v>
      </c>
      <c r="CD604" s="3">
        <f>'data sistem'!GY604</f>
        <v>0</v>
      </c>
      <c r="CE604" s="3">
        <f>'data sistem'!IB604</f>
        <v>0</v>
      </c>
      <c r="CF604" s="3">
        <f>'data sistem'!GZ604</f>
        <v>0</v>
      </c>
      <c r="CH604" s="3">
        <f>'data sistem'!IC604</f>
        <v>0</v>
      </c>
      <c r="CJ604" s="3">
        <f>'data sistem'!HA604</f>
        <v>0</v>
      </c>
      <c r="CK604" s="3">
        <f>'data sistem'!ID604</f>
        <v>0</v>
      </c>
      <c r="CL604" s="3">
        <f>'data sistem'!HB604</f>
        <v>0</v>
      </c>
      <c r="CM604" s="3">
        <f>'data sistem'!IE604</f>
        <v>0</v>
      </c>
      <c r="CN604" s="3">
        <f>'data sistem'!HC604</f>
        <v>0</v>
      </c>
      <c r="CO604" s="3">
        <f>'data sistem'!IF604</f>
        <v>0</v>
      </c>
      <c r="CP604" s="3">
        <f>'data sistem'!HD604</f>
        <v>0</v>
      </c>
      <c r="CQ604" s="3">
        <f>'data sistem'!IG604</f>
        <v>0</v>
      </c>
      <c r="CR604" s="3">
        <f>'data sistem'!HE604</f>
        <v>0</v>
      </c>
      <c r="CS604" s="3">
        <f>'data sistem'!IH604</f>
        <v>0</v>
      </c>
      <c r="CT604" s="3">
        <f>'data sistem'!HF604</f>
        <v>0</v>
      </c>
      <c r="CU604" s="3">
        <f>'data sistem'!II604</f>
        <v>0</v>
      </c>
      <c r="CV604" s="3">
        <f>'data sistem'!HG604</f>
        <v>0</v>
      </c>
      <c r="CW604" s="3">
        <f>'data sistem'!IJ604</f>
        <v>0</v>
      </c>
      <c r="CX604" s="3">
        <f>'data sistem'!HH604</f>
        <v>0</v>
      </c>
      <c r="CY604" s="3">
        <f>'data sistem'!IK604</f>
        <v>0</v>
      </c>
      <c r="CZ604" s="3">
        <f>'data sistem'!HI604</f>
        <v>0</v>
      </c>
      <c r="DA604" s="3">
        <f>'data sistem'!IL604</f>
        <v>0</v>
      </c>
      <c r="DB604" s="3">
        <f>'data sistem'!HJ604</f>
        <v>0</v>
      </c>
      <c r="DC604" s="3">
        <f>'data sistem'!IM604</f>
        <v>0</v>
      </c>
      <c r="DD604" s="3">
        <f>'data sistem'!HK604</f>
        <v>0</v>
      </c>
      <c r="DE604" s="3">
        <f>'data sistem'!IN604</f>
        <v>0</v>
      </c>
      <c r="DF604" s="3">
        <f>'data sistem'!HL604</f>
        <v>0</v>
      </c>
      <c r="DG604" s="3">
        <f>'data sistem'!IO604</f>
        <v>0</v>
      </c>
      <c r="DH604" s="3">
        <f>'data sistem'!HM604</f>
        <v>0</v>
      </c>
      <c r="DI604" s="3">
        <f>'data sistem'!HM604</f>
        <v>0</v>
      </c>
      <c r="DJ604" s="3">
        <f>'data sistem'!IP604</f>
        <v>0</v>
      </c>
      <c r="DK604" s="3">
        <f>'data sistem'!IP604</f>
        <v>0</v>
      </c>
      <c r="DL604" s="3">
        <f>'data sistem'!HN604</f>
        <v>0</v>
      </c>
      <c r="DM604" s="3">
        <f>'data sistem'!IQ604</f>
        <v>0</v>
      </c>
      <c r="DN604" s="3">
        <f>'data sistem'!HO604</f>
        <v>0</v>
      </c>
      <c r="DO604" s="3">
        <f>'data sistem'!IR604</f>
        <v>0</v>
      </c>
      <c r="DP604" s="3">
        <f>'data sistem'!HP604</f>
        <v>0</v>
      </c>
      <c r="DQ604" s="3">
        <f>'data sistem'!IS604</f>
        <v>0</v>
      </c>
      <c r="DR604" s="3">
        <f>'data sistem'!HQ604</f>
        <v>0</v>
      </c>
      <c r="DS604" s="3">
        <f>'data sistem'!IT604</f>
        <v>0</v>
      </c>
      <c r="DT604" s="3">
        <f>'data sistem'!HR604</f>
        <v>0</v>
      </c>
      <c r="DU604" s="3">
        <f>'data sistem'!IU604</f>
        <v>0</v>
      </c>
      <c r="DV604" s="3">
        <f>'data sistem'!HS604</f>
        <v>0</v>
      </c>
      <c r="DW604" s="3">
        <f>'data sistem'!IV604</f>
        <v>0</v>
      </c>
      <c r="DX604" s="3">
        <f>'data sistem'!HT604</f>
        <v>0</v>
      </c>
      <c r="DY604" s="3">
        <f>'data sistem'!IW604</f>
        <v>0</v>
      </c>
      <c r="DZ604" s="3">
        <f>'data sistem'!HU604</f>
        <v>0</v>
      </c>
      <c r="EA604" s="3">
        <f>'data sistem'!IX604</f>
        <v>0</v>
      </c>
    </row>
    <row r="605" spans="1:131" x14ac:dyDescent="0.3">
      <c r="A605" s="3" t="str">
        <f t="shared" si="9"/>
        <v>051022</v>
      </c>
      <c r="B605" s="3" t="e">
        <f>VLOOKUP('data sistem'!C605,kodeprodi!$A$2:$B$11,2,FALSE)</f>
        <v>#N/A</v>
      </c>
      <c r="C605" s="3">
        <f>'data sistem'!A605</f>
        <v>0</v>
      </c>
      <c r="D605" s="3">
        <f>'data sistem'!B605</f>
        <v>0</v>
      </c>
      <c r="E605" s="3">
        <f>'data sistem'!J605</f>
        <v>0</v>
      </c>
      <c r="F605" s="3">
        <f>'data sistem'!K605</f>
        <v>0</v>
      </c>
      <c r="G605" s="3">
        <f>2020-'data sistem'!E605</f>
        <v>2020</v>
      </c>
      <c r="H605" s="3">
        <f>1</f>
        <v>1</v>
      </c>
      <c r="I605" s="3">
        <f>2</f>
        <v>2</v>
      </c>
      <c r="J605" s="3">
        <f>3</f>
        <v>3</v>
      </c>
      <c r="K605" s="3">
        <f>3</f>
        <v>3</v>
      </c>
      <c r="L605" s="3">
        <f>1</f>
        <v>1</v>
      </c>
      <c r="M605" s="3">
        <f>2</f>
        <v>2</v>
      </c>
      <c r="N605" s="3">
        <f>1</f>
        <v>1</v>
      </c>
      <c r="O605" s="3" t="str">
        <f>IF('data sistem'!W605="tidak",3,IF('data sistem'!W605="ya",IF('data sistem'!DT605="sebelum lulus",1,IF('data sistem'!DT605="setelah lulus",2,"")),""))</f>
        <v/>
      </c>
      <c r="P605" s="3" t="str">
        <f>IF('data sistem'!DU605="0-3 bulan",1,IF('data sistem'!DU605="3-6 bulan",3,IF('data sistem'!DU605="6-12 bulan",6,IF('data sistem'!DU605="lebih dari 12 bulan",12,""))))</f>
        <v/>
      </c>
      <c r="Q605" s="3" t="str">
        <f>IF('data sistem'!DV605="0-3 bulan",1,IF('data sistem'!DV605="3-6 bulan",3,IF('data sistem'!DV605="6-12 bulan",6,IF('data sistem'!DV605="lebih dari 12 bulan",12,""))))</f>
        <v/>
      </c>
      <c r="R605" s="3">
        <f>'data sistem'!EA605</f>
        <v>0</v>
      </c>
      <c r="S605" s="3">
        <f>'data sistem'!EB605</f>
        <v>0</v>
      </c>
      <c r="T605" s="3">
        <f>'data sistem'!EC605</f>
        <v>0</v>
      </c>
      <c r="U605" s="3">
        <f>'data sistem'!ED605</f>
        <v>0</v>
      </c>
      <c r="V605" s="3">
        <f>'data sistem'!EE605</f>
        <v>0</v>
      </c>
      <c r="W605" s="3">
        <f>'data sistem'!EF605</f>
        <v>0</v>
      </c>
      <c r="X605" s="3">
        <f>'data sistem'!EG605</f>
        <v>0</v>
      </c>
      <c r="Y605" s="3" t="str">
        <f>IF('data sistem'!DW605="ya",1,IF('data sistem'!DW605="tidak",0,""))</f>
        <v/>
      </c>
      <c r="Z605" s="3">
        <f>'data sistem'!EM605</f>
        <v>0</v>
      </c>
      <c r="AA605" s="3">
        <f>'data sistem'!EH605</f>
        <v>0</v>
      </c>
      <c r="AB605" s="3">
        <f>'data sistem'!EI605</f>
        <v>0</v>
      </c>
      <c r="AC605" s="3">
        <f>'data sistem'!EJ605</f>
        <v>0</v>
      </c>
      <c r="AD605" s="3">
        <f>'data sistem'!EK605</f>
        <v>0</v>
      </c>
      <c r="AE605" s="3">
        <f>'data sistem'!EL605</f>
        <v>0</v>
      </c>
      <c r="AF605" s="3">
        <f>0</f>
        <v>0</v>
      </c>
      <c r="AH605" s="3">
        <f>IF('data sistem'!FB605="lebih dari 3",4,'data sistem'!FB605)</f>
        <v>0</v>
      </c>
      <c r="AI605" s="3" t="str">
        <f>IF('data sistem'!FF605="sebelum lulus",1,IF('data sistem'!FF605="setelah lulus",2,""))</f>
        <v/>
      </c>
      <c r="AJ605" s="3" t="str">
        <f>IF('data sistem'!FG605="0-3 bulan",1,IF('data sistem'!FG605="3-6 bulan",3,IF('data sistem'!FG605="6-12 bulan",6,IF('data sistem'!FG605="lebih dari 12 bulan",12,""))))</f>
        <v/>
      </c>
      <c r="AK605" s="3" t="str">
        <f>IF('data sistem'!FH605="0-3 bulan",1,IF('data sistem'!FH605="3-6 bulan",3,IF('data sistem'!FH605="6-12 bulan",6,IF('data sistem'!FH605="lebih dari 12 bulan",12,""))))</f>
        <v/>
      </c>
      <c r="AL605" s="3">
        <f>IF('data sistem'!FC605="lebih dari 3",4,'data sistem'!FC605)</f>
        <v>0</v>
      </c>
      <c r="AM605" s="3">
        <f>IF('data sistem'!FD605="lebih dari 3",4,'data sistem'!FD605)</f>
        <v>0</v>
      </c>
      <c r="AN605" s="3" t="str">
        <f>IF(LEFT('data sistem'!U605,7)="bekerja",1,IF(LEFT('data sistem'!U605,5)="tidak",2,""))</f>
        <v/>
      </c>
      <c r="AO605" s="3">
        <f>'data sistem'!M605*1</f>
        <v>0</v>
      </c>
      <c r="AP605" s="3">
        <f>'data sistem'!R605*2</f>
        <v>0</v>
      </c>
      <c r="AQ605" s="3">
        <f>'data sistem'!P605*3</f>
        <v>0</v>
      </c>
      <c r="AR605" s="3">
        <f>'data sistem'!Q605*4</f>
        <v>0</v>
      </c>
      <c r="AS605" s="3">
        <f>0</f>
        <v>0</v>
      </c>
      <c r="AU605" s="3">
        <f>IF('data sistem'!Q605="1",4,1)</f>
        <v>1</v>
      </c>
      <c r="AW605" s="3">
        <f>IF('data sistem'!AG605="bumn",1,IF('data sistem'!AG605="non-profit",2,IF('data sistem'!AG605="swasta",3,IF('data sistem'!AG605="wiraswasta",4,5))))</f>
        <v>5</v>
      </c>
      <c r="AX605" s="3">
        <f>IF(AW605=5,'data sistem'!AG605,"")</f>
        <v>0</v>
      </c>
      <c r="AY605" s="3">
        <f>IF('data sistem'!T605=0,1,'data sistem'!T605=0)</f>
        <v>1</v>
      </c>
      <c r="BA605" s="3">
        <f>IF('data sistem'!AM605="kurang dari 1 juta",1000000,IF('data sistem'!AM605="antara 1 dan 2 juta",2000000,IF('data sistem'!AM605="lebih dari 2 juta",3000000,IF('data sistem'!AM605="lebih dari 3 juta",4000000,0))))</f>
        <v>0</v>
      </c>
      <c r="BB605" s="3">
        <f>0</f>
        <v>0</v>
      </c>
      <c r="BC605" s="3">
        <f>IF('data sistem'!BI605="kurang dari 1 juta",1000000,IF('data sistem'!BI605="antara 1 dan 2 juta",2000000,IF('data sistem'!BI605="lebih dari 2 juta",3000000,IF('data sistem'!BI605="lebih dari 3 juta",4000000,0))))</f>
        <v>0</v>
      </c>
      <c r="BD605" s="3" t="str">
        <f>IF('data sistem'!DE605&gt;0,'data sistem'!DE605,"")</f>
        <v/>
      </c>
      <c r="BE605" s="3" t="str">
        <f>IF('data sistem'!DF605="lebih tinggi",1,IF('data sistem'!DF605="sama",2,IF('data sistem'!DF605="lebih rendah",3,IF('data sistem'!DF605="tidak perlu",4,""))))</f>
        <v/>
      </c>
      <c r="BF605" s="3">
        <f>'data sistem'!DG605*1</f>
        <v>0</v>
      </c>
      <c r="BG605" s="3">
        <f>'data sistem'!DH605*2</f>
        <v>0</v>
      </c>
      <c r="BH605" s="3">
        <f>'data sistem'!DI605*3</f>
        <v>0</v>
      </c>
      <c r="BI605" s="3">
        <f>'data sistem'!DJ605*4</f>
        <v>0</v>
      </c>
      <c r="BJ605" s="3">
        <f>'data sistem'!DK605*5</f>
        <v>0</v>
      </c>
      <c r="BK605" s="3">
        <f>'data sistem'!DL605*6</f>
        <v>0</v>
      </c>
      <c r="BL605" s="3">
        <f>'data sistem'!DM605*7</f>
        <v>0</v>
      </c>
      <c r="BM605" s="3">
        <f>'data sistem'!DN605*8</f>
        <v>0</v>
      </c>
      <c r="BN605" s="3">
        <f>'data sistem'!DO605*9</f>
        <v>0</v>
      </c>
      <c r="BO605" s="3">
        <f>'data sistem'!DP605*10</f>
        <v>0</v>
      </c>
      <c r="BP605" s="3">
        <f>'data sistem'!DQ605*11</f>
        <v>0</v>
      </c>
      <c r="BQ605" s="3">
        <f>'data sistem'!DR605*12</f>
        <v>0</v>
      </c>
      <c r="BR605" s="3">
        <v>0</v>
      </c>
      <c r="BT605" s="3">
        <f>'data sistem'!GU605</f>
        <v>0</v>
      </c>
      <c r="BU605" s="3">
        <f>'data sistem'!HX605</f>
        <v>0</v>
      </c>
      <c r="BV605" s="3">
        <f>'data sistem'!GV605</f>
        <v>0</v>
      </c>
      <c r="BW605" s="3">
        <f>'data sistem'!HY605</f>
        <v>0</v>
      </c>
      <c r="BX605" s="3">
        <f>'data sistem'!GW605</f>
        <v>0</v>
      </c>
      <c r="BY605" s="3">
        <f>'data sistem'!HV605</f>
        <v>0</v>
      </c>
      <c r="BZ605" s="3">
        <f>'data sistem'!HZ605</f>
        <v>0</v>
      </c>
      <c r="CA605" s="3">
        <f>'data sistem'!IY605</f>
        <v>0</v>
      </c>
      <c r="CB605" s="3">
        <f>'data sistem'!GX605</f>
        <v>0</v>
      </c>
      <c r="CC605" s="3">
        <f>'data sistem'!IA605</f>
        <v>0</v>
      </c>
      <c r="CD605" s="3">
        <f>'data sistem'!GY605</f>
        <v>0</v>
      </c>
      <c r="CE605" s="3">
        <f>'data sistem'!IB605</f>
        <v>0</v>
      </c>
      <c r="CF605" s="3">
        <f>'data sistem'!GZ605</f>
        <v>0</v>
      </c>
      <c r="CH605" s="3">
        <f>'data sistem'!IC605</f>
        <v>0</v>
      </c>
      <c r="CJ605" s="3">
        <f>'data sistem'!HA605</f>
        <v>0</v>
      </c>
      <c r="CK605" s="3">
        <f>'data sistem'!ID605</f>
        <v>0</v>
      </c>
      <c r="CL605" s="3">
        <f>'data sistem'!HB605</f>
        <v>0</v>
      </c>
      <c r="CM605" s="3">
        <f>'data sistem'!IE605</f>
        <v>0</v>
      </c>
      <c r="CN605" s="3">
        <f>'data sistem'!HC605</f>
        <v>0</v>
      </c>
      <c r="CO605" s="3">
        <f>'data sistem'!IF605</f>
        <v>0</v>
      </c>
      <c r="CP605" s="3">
        <f>'data sistem'!HD605</f>
        <v>0</v>
      </c>
      <c r="CQ605" s="3">
        <f>'data sistem'!IG605</f>
        <v>0</v>
      </c>
      <c r="CR605" s="3">
        <f>'data sistem'!HE605</f>
        <v>0</v>
      </c>
      <c r="CS605" s="3">
        <f>'data sistem'!IH605</f>
        <v>0</v>
      </c>
      <c r="CT605" s="3">
        <f>'data sistem'!HF605</f>
        <v>0</v>
      </c>
      <c r="CU605" s="3">
        <f>'data sistem'!II605</f>
        <v>0</v>
      </c>
      <c r="CV605" s="3">
        <f>'data sistem'!HG605</f>
        <v>0</v>
      </c>
      <c r="CW605" s="3">
        <f>'data sistem'!IJ605</f>
        <v>0</v>
      </c>
      <c r="CX605" s="3">
        <f>'data sistem'!HH605</f>
        <v>0</v>
      </c>
      <c r="CY605" s="3">
        <f>'data sistem'!IK605</f>
        <v>0</v>
      </c>
      <c r="CZ605" s="3">
        <f>'data sistem'!HI605</f>
        <v>0</v>
      </c>
      <c r="DA605" s="3">
        <f>'data sistem'!IL605</f>
        <v>0</v>
      </c>
      <c r="DB605" s="3">
        <f>'data sistem'!HJ605</f>
        <v>0</v>
      </c>
      <c r="DC605" s="3">
        <f>'data sistem'!IM605</f>
        <v>0</v>
      </c>
      <c r="DD605" s="3">
        <f>'data sistem'!HK605</f>
        <v>0</v>
      </c>
      <c r="DE605" s="3">
        <f>'data sistem'!IN605</f>
        <v>0</v>
      </c>
      <c r="DF605" s="3">
        <f>'data sistem'!HL605</f>
        <v>0</v>
      </c>
      <c r="DG605" s="3">
        <f>'data sistem'!IO605</f>
        <v>0</v>
      </c>
      <c r="DH605" s="3">
        <f>'data sistem'!HM605</f>
        <v>0</v>
      </c>
      <c r="DI605" s="3">
        <f>'data sistem'!HM605</f>
        <v>0</v>
      </c>
      <c r="DJ605" s="3">
        <f>'data sistem'!IP605</f>
        <v>0</v>
      </c>
      <c r="DK605" s="3">
        <f>'data sistem'!IP605</f>
        <v>0</v>
      </c>
      <c r="DL605" s="3">
        <f>'data sistem'!HN605</f>
        <v>0</v>
      </c>
      <c r="DM605" s="3">
        <f>'data sistem'!IQ605</f>
        <v>0</v>
      </c>
      <c r="DN605" s="3">
        <f>'data sistem'!HO605</f>
        <v>0</v>
      </c>
      <c r="DO605" s="3">
        <f>'data sistem'!IR605</f>
        <v>0</v>
      </c>
      <c r="DP605" s="3">
        <f>'data sistem'!HP605</f>
        <v>0</v>
      </c>
      <c r="DQ605" s="3">
        <f>'data sistem'!IS605</f>
        <v>0</v>
      </c>
      <c r="DR605" s="3">
        <f>'data sistem'!HQ605</f>
        <v>0</v>
      </c>
      <c r="DS605" s="3">
        <f>'data sistem'!IT605</f>
        <v>0</v>
      </c>
      <c r="DT605" s="3">
        <f>'data sistem'!HR605</f>
        <v>0</v>
      </c>
      <c r="DU605" s="3">
        <f>'data sistem'!IU605</f>
        <v>0</v>
      </c>
      <c r="DV605" s="3">
        <f>'data sistem'!HS605</f>
        <v>0</v>
      </c>
      <c r="DW605" s="3">
        <f>'data sistem'!IV605</f>
        <v>0</v>
      </c>
      <c r="DX605" s="3">
        <f>'data sistem'!HT605</f>
        <v>0</v>
      </c>
      <c r="DY605" s="3">
        <f>'data sistem'!IW605</f>
        <v>0</v>
      </c>
      <c r="DZ605" s="3">
        <f>'data sistem'!HU605</f>
        <v>0</v>
      </c>
      <c r="EA605" s="3">
        <f>'data sistem'!IX605</f>
        <v>0</v>
      </c>
    </row>
    <row r="606" spans="1:131" x14ac:dyDescent="0.3">
      <c r="A606" s="3" t="str">
        <f t="shared" si="9"/>
        <v>051022</v>
      </c>
      <c r="B606" s="3" t="e">
        <f>VLOOKUP('data sistem'!C606,kodeprodi!$A$2:$B$11,2,FALSE)</f>
        <v>#N/A</v>
      </c>
      <c r="C606" s="3">
        <f>'data sistem'!A606</f>
        <v>0</v>
      </c>
      <c r="D606" s="3">
        <f>'data sistem'!B606</f>
        <v>0</v>
      </c>
      <c r="E606" s="3">
        <f>'data sistem'!J606</f>
        <v>0</v>
      </c>
      <c r="F606" s="3">
        <f>'data sistem'!K606</f>
        <v>0</v>
      </c>
      <c r="G606" s="3">
        <f>2020-'data sistem'!E606</f>
        <v>2020</v>
      </c>
      <c r="H606" s="3">
        <f>1</f>
        <v>1</v>
      </c>
      <c r="I606" s="3">
        <f>2</f>
        <v>2</v>
      </c>
      <c r="J606" s="3">
        <f>3</f>
        <v>3</v>
      </c>
      <c r="K606" s="3">
        <f>3</f>
        <v>3</v>
      </c>
      <c r="L606" s="3">
        <f>1</f>
        <v>1</v>
      </c>
      <c r="M606" s="3">
        <f>2</f>
        <v>2</v>
      </c>
      <c r="N606" s="3">
        <f>1</f>
        <v>1</v>
      </c>
      <c r="O606" s="3" t="str">
        <f>IF('data sistem'!W606="tidak",3,IF('data sistem'!W606="ya",IF('data sistem'!DT606="sebelum lulus",1,IF('data sistem'!DT606="setelah lulus",2,"")),""))</f>
        <v/>
      </c>
      <c r="P606" s="3" t="str">
        <f>IF('data sistem'!DU606="0-3 bulan",1,IF('data sistem'!DU606="3-6 bulan",3,IF('data sistem'!DU606="6-12 bulan",6,IF('data sistem'!DU606="lebih dari 12 bulan",12,""))))</f>
        <v/>
      </c>
      <c r="Q606" s="3" t="str">
        <f>IF('data sistem'!DV606="0-3 bulan",1,IF('data sistem'!DV606="3-6 bulan",3,IF('data sistem'!DV606="6-12 bulan",6,IF('data sistem'!DV606="lebih dari 12 bulan",12,""))))</f>
        <v/>
      </c>
      <c r="R606" s="3">
        <f>'data sistem'!EA606</f>
        <v>0</v>
      </c>
      <c r="S606" s="3">
        <f>'data sistem'!EB606</f>
        <v>0</v>
      </c>
      <c r="T606" s="3">
        <f>'data sistem'!EC606</f>
        <v>0</v>
      </c>
      <c r="U606" s="3">
        <f>'data sistem'!ED606</f>
        <v>0</v>
      </c>
      <c r="V606" s="3">
        <f>'data sistem'!EE606</f>
        <v>0</v>
      </c>
      <c r="W606" s="3">
        <f>'data sistem'!EF606</f>
        <v>0</v>
      </c>
      <c r="X606" s="3">
        <f>'data sistem'!EG606</f>
        <v>0</v>
      </c>
      <c r="Y606" s="3" t="str">
        <f>IF('data sistem'!DW606="ya",1,IF('data sistem'!DW606="tidak",0,""))</f>
        <v/>
      </c>
      <c r="Z606" s="3">
        <f>'data sistem'!EM606</f>
        <v>0</v>
      </c>
      <c r="AA606" s="3">
        <f>'data sistem'!EH606</f>
        <v>0</v>
      </c>
      <c r="AB606" s="3">
        <f>'data sistem'!EI606</f>
        <v>0</v>
      </c>
      <c r="AC606" s="3">
        <f>'data sistem'!EJ606</f>
        <v>0</v>
      </c>
      <c r="AD606" s="3">
        <f>'data sistem'!EK606</f>
        <v>0</v>
      </c>
      <c r="AE606" s="3">
        <f>'data sistem'!EL606</f>
        <v>0</v>
      </c>
      <c r="AF606" s="3">
        <f>0</f>
        <v>0</v>
      </c>
      <c r="AH606" s="3">
        <f>IF('data sistem'!FB606="lebih dari 3",4,'data sistem'!FB606)</f>
        <v>0</v>
      </c>
      <c r="AI606" s="3" t="str">
        <f>IF('data sistem'!FF606="sebelum lulus",1,IF('data sistem'!FF606="setelah lulus",2,""))</f>
        <v/>
      </c>
      <c r="AJ606" s="3" t="str">
        <f>IF('data sistem'!FG606="0-3 bulan",1,IF('data sistem'!FG606="3-6 bulan",3,IF('data sistem'!FG606="6-12 bulan",6,IF('data sistem'!FG606="lebih dari 12 bulan",12,""))))</f>
        <v/>
      </c>
      <c r="AK606" s="3" t="str">
        <f>IF('data sistem'!FH606="0-3 bulan",1,IF('data sistem'!FH606="3-6 bulan",3,IF('data sistem'!FH606="6-12 bulan",6,IF('data sistem'!FH606="lebih dari 12 bulan",12,""))))</f>
        <v/>
      </c>
      <c r="AL606" s="3">
        <f>IF('data sistem'!FC606="lebih dari 3",4,'data sistem'!FC606)</f>
        <v>0</v>
      </c>
      <c r="AM606" s="3">
        <f>IF('data sistem'!FD606="lebih dari 3",4,'data sistem'!FD606)</f>
        <v>0</v>
      </c>
      <c r="AN606" s="3" t="str">
        <f>IF(LEFT('data sistem'!U606,7)="bekerja",1,IF(LEFT('data sistem'!U606,5)="tidak",2,""))</f>
        <v/>
      </c>
      <c r="AO606" s="3">
        <f>'data sistem'!M606*1</f>
        <v>0</v>
      </c>
      <c r="AP606" s="3">
        <f>'data sistem'!R606*2</f>
        <v>0</v>
      </c>
      <c r="AQ606" s="3">
        <f>'data sistem'!P606*3</f>
        <v>0</v>
      </c>
      <c r="AR606" s="3">
        <f>'data sistem'!Q606*4</f>
        <v>0</v>
      </c>
      <c r="AS606" s="3">
        <f>0</f>
        <v>0</v>
      </c>
      <c r="AU606" s="3">
        <f>IF('data sistem'!Q606="1",4,1)</f>
        <v>1</v>
      </c>
      <c r="AW606" s="3">
        <f>IF('data sistem'!AG606="bumn",1,IF('data sistem'!AG606="non-profit",2,IF('data sistem'!AG606="swasta",3,IF('data sistem'!AG606="wiraswasta",4,5))))</f>
        <v>5</v>
      </c>
      <c r="AX606" s="3">
        <f>IF(AW606=5,'data sistem'!AG606,"")</f>
        <v>0</v>
      </c>
      <c r="AY606" s="3">
        <f>IF('data sistem'!T606=0,1,'data sistem'!T606=0)</f>
        <v>1</v>
      </c>
      <c r="BA606" s="3">
        <f>IF('data sistem'!AM606="kurang dari 1 juta",1000000,IF('data sistem'!AM606="antara 1 dan 2 juta",2000000,IF('data sistem'!AM606="lebih dari 2 juta",3000000,IF('data sistem'!AM606="lebih dari 3 juta",4000000,0))))</f>
        <v>0</v>
      </c>
      <c r="BB606" s="3">
        <f>0</f>
        <v>0</v>
      </c>
      <c r="BC606" s="3">
        <f>IF('data sistem'!BI606="kurang dari 1 juta",1000000,IF('data sistem'!BI606="antara 1 dan 2 juta",2000000,IF('data sistem'!BI606="lebih dari 2 juta",3000000,IF('data sistem'!BI606="lebih dari 3 juta",4000000,0))))</f>
        <v>0</v>
      </c>
      <c r="BD606" s="3" t="str">
        <f>IF('data sistem'!DE606&gt;0,'data sistem'!DE606,"")</f>
        <v/>
      </c>
      <c r="BE606" s="3" t="str">
        <f>IF('data sistem'!DF606="lebih tinggi",1,IF('data sistem'!DF606="sama",2,IF('data sistem'!DF606="lebih rendah",3,IF('data sistem'!DF606="tidak perlu",4,""))))</f>
        <v/>
      </c>
      <c r="BF606" s="3">
        <f>'data sistem'!DG606*1</f>
        <v>0</v>
      </c>
      <c r="BG606" s="3">
        <f>'data sistem'!DH606*2</f>
        <v>0</v>
      </c>
      <c r="BH606" s="3">
        <f>'data sistem'!DI606*3</f>
        <v>0</v>
      </c>
      <c r="BI606" s="3">
        <f>'data sistem'!DJ606*4</f>
        <v>0</v>
      </c>
      <c r="BJ606" s="3">
        <f>'data sistem'!DK606*5</f>
        <v>0</v>
      </c>
      <c r="BK606" s="3">
        <f>'data sistem'!DL606*6</f>
        <v>0</v>
      </c>
      <c r="BL606" s="3">
        <f>'data sistem'!DM606*7</f>
        <v>0</v>
      </c>
      <c r="BM606" s="3">
        <f>'data sistem'!DN606*8</f>
        <v>0</v>
      </c>
      <c r="BN606" s="3">
        <f>'data sistem'!DO606*9</f>
        <v>0</v>
      </c>
      <c r="BO606" s="3">
        <f>'data sistem'!DP606*10</f>
        <v>0</v>
      </c>
      <c r="BP606" s="3">
        <f>'data sistem'!DQ606*11</f>
        <v>0</v>
      </c>
      <c r="BQ606" s="3">
        <f>'data sistem'!DR606*12</f>
        <v>0</v>
      </c>
      <c r="BR606" s="3">
        <v>0</v>
      </c>
      <c r="BT606" s="3">
        <f>'data sistem'!GU606</f>
        <v>0</v>
      </c>
      <c r="BU606" s="3">
        <f>'data sistem'!HX606</f>
        <v>0</v>
      </c>
      <c r="BV606" s="3">
        <f>'data sistem'!GV606</f>
        <v>0</v>
      </c>
      <c r="BW606" s="3">
        <f>'data sistem'!HY606</f>
        <v>0</v>
      </c>
      <c r="BX606" s="3">
        <f>'data sistem'!GW606</f>
        <v>0</v>
      </c>
      <c r="BY606" s="3">
        <f>'data sistem'!HV606</f>
        <v>0</v>
      </c>
      <c r="BZ606" s="3">
        <f>'data sistem'!HZ606</f>
        <v>0</v>
      </c>
      <c r="CA606" s="3">
        <f>'data sistem'!IY606</f>
        <v>0</v>
      </c>
      <c r="CB606" s="3">
        <f>'data sistem'!GX606</f>
        <v>0</v>
      </c>
      <c r="CC606" s="3">
        <f>'data sistem'!IA606</f>
        <v>0</v>
      </c>
      <c r="CD606" s="3">
        <f>'data sistem'!GY606</f>
        <v>0</v>
      </c>
      <c r="CE606" s="3">
        <f>'data sistem'!IB606</f>
        <v>0</v>
      </c>
      <c r="CF606" s="3">
        <f>'data sistem'!GZ606</f>
        <v>0</v>
      </c>
      <c r="CH606" s="3">
        <f>'data sistem'!IC606</f>
        <v>0</v>
      </c>
      <c r="CJ606" s="3">
        <f>'data sistem'!HA606</f>
        <v>0</v>
      </c>
      <c r="CK606" s="3">
        <f>'data sistem'!ID606</f>
        <v>0</v>
      </c>
      <c r="CL606" s="3">
        <f>'data sistem'!HB606</f>
        <v>0</v>
      </c>
      <c r="CM606" s="3">
        <f>'data sistem'!IE606</f>
        <v>0</v>
      </c>
      <c r="CN606" s="3">
        <f>'data sistem'!HC606</f>
        <v>0</v>
      </c>
      <c r="CO606" s="3">
        <f>'data sistem'!IF606</f>
        <v>0</v>
      </c>
      <c r="CP606" s="3">
        <f>'data sistem'!HD606</f>
        <v>0</v>
      </c>
      <c r="CQ606" s="3">
        <f>'data sistem'!IG606</f>
        <v>0</v>
      </c>
      <c r="CR606" s="3">
        <f>'data sistem'!HE606</f>
        <v>0</v>
      </c>
      <c r="CS606" s="3">
        <f>'data sistem'!IH606</f>
        <v>0</v>
      </c>
      <c r="CT606" s="3">
        <f>'data sistem'!HF606</f>
        <v>0</v>
      </c>
      <c r="CU606" s="3">
        <f>'data sistem'!II606</f>
        <v>0</v>
      </c>
      <c r="CV606" s="3">
        <f>'data sistem'!HG606</f>
        <v>0</v>
      </c>
      <c r="CW606" s="3">
        <f>'data sistem'!IJ606</f>
        <v>0</v>
      </c>
      <c r="CX606" s="3">
        <f>'data sistem'!HH606</f>
        <v>0</v>
      </c>
      <c r="CY606" s="3">
        <f>'data sistem'!IK606</f>
        <v>0</v>
      </c>
      <c r="CZ606" s="3">
        <f>'data sistem'!HI606</f>
        <v>0</v>
      </c>
      <c r="DA606" s="3">
        <f>'data sistem'!IL606</f>
        <v>0</v>
      </c>
      <c r="DB606" s="3">
        <f>'data sistem'!HJ606</f>
        <v>0</v>
      </c>
      <c r="DC606" s="3">
        <f>'data sistem'!IM606</f>
        <v>0</v>
      </c>
      <c r="DD606" s="3">
        <f>'data sistem'!HK606</f>
        <v>0</v>
      </c>
      <c r="DE606" s="3">
        <f>'data sistem'!IN606</f>
        <v>0</v>
      </c>
      <c r="DF606" s="3">
        <f>'data sistem'!HL606</f>
        <v>0</v>
      </c>
      <c r="DG606" s="3">
        <f>'data sistem'!IO606</f>
        <v>0</v>
      </c>
      <c r="DH606" s="3">
        <f>'data sistem'!HM606</f>
        <v>0</v>
      </c>
      <c r="DI606" s="3">
        <f>'data sistem'!HM606</f>
        <v>0</v>
      </c>
      <c r="DJ606" s="3">
        <f>'data sistem'!IP606</f>
        <v>0</v>
      </c>
      <c r="DK606" s="3">
        <f>'data sistem'!IP606</f>
        <v>0</v>
      </c>
      <c r="DL606" s="3">
        <f>'data sistem'!HN606</f>
        <v>0</v>
      </c>
      <c r="DM606" s="3">
        <f>'data sistem'!IQ606</f>
        <v>0</v>
      </c>
      <c r="DN606" s="3">
        <f>'data sistem'!HO606</f>
        <v>0</v>
      </c>
      <c r="DO606" s="3">
        <f>'data sistem'!IR606</f>
        <v>0</v>
      </c>
      <c r="DP606" s="3">
        <f>'data sistem'!HP606</f>
        <v>0</v>
      </c>
      <c r="DQ606" s="3">
        <f>'data sistem'!IS606</f>
        <v>0</v>
      </c>
      <c r="DR606" s="3">
        <f>'data sistem'!HQ606</f>
        <v>0</v>
      </c>
      <c r="DS606" s="3">
        <f>'data sistem'!IT606</f>
        <v>0</v>
      </c>
      <c r="DT606" s="3">
        <f>'data sistem'!HR606</f>
        <v>0</v>
      </c>
      <c r="DU606" s="3">
        <f>'data sistem'!IU606</f>
        <v>0</v>
      </c>
      <c r="DV606" s="3">
        <f>'data sistem'!HS606</f>
        <v>0</v>
      </c>
      <c r="DW606" s="3">
        <f>'data sistem'!IV606</f>
        <v>0</v>
      </c>
      <c r="DX606" s="3">
        <f>'data sistem'!HT606</f>
        <v>0</v>
      </c>
      <c r="DY606" s="3">
        <f>'data sistem'!IW606</f>
        <v>0</v>
      </c>
      <c r="DZ606" s="3">
        <f>'data sistem'!HU606</f>
        <v>0</v>
      </c>
      <c r="EA606" s="3">
        <f>'data sistem'!IX606</f>
        <v>0</v>
      </c>
    </row>
    <row r="607" spans="1:131" x14ac:dyDescent="0.3">
      <c r="A607" s="3" t="str">
        <f t="shared" si="9"/>
        <v>051022</v>
      </c>
      <c r="B607" s="3" t="e">
        <f>VLOOKUP('data sistem'!C607,kodeprodi!$A$2:$B$11,2,FALSE)</f>
        <v>#N/A</v>
      </c>
      <c r="C607" s="3">
        <f>'data sistem'!A607</f>
        <v>0</v>
      </c>
      <c r="D607" s="3">
        <f>'data sistem'!B607</f>
        <v>0</v>
      </c>
      <c r="E607" s="3">
        <f>'data sistem'!J607</f>
        <v>0</v>
      </c>
      <c r="F607" s="3">
        <f>'data sistem'!K607</f>
        <v>0</v>
      </c>
      <c r="G607" s="3">
        <f>2020-'data sistem'!E607</f>
        <v>2020</v>
      </c>
      <c r="H607" s="3">
        <f>1</f>
        <v>1</v>
      </c>
      <c r="I607" s="3">
        <f>2</f>
        <v>2</v>
      </c>
      <c r="J607" s="3">
        <f>3</f>
        <v>3</v>
      </c>
      <c r="K607" s="3">
        <f>3</f>
        <v>3</v>
      </c>
      <c r="L607" s="3">
        <f>1</f>
        <v>1</v>
      </c>
      <c r="M607" s="3">
        <f>2</f>
        <v>2</v>
      </c>
      <c r="N607" s="3">
        <f>1</f>
        <v>1</v>
      </c>
      <c r="O607" s="3" t="str">
        <f>IF('data sistem'!W607="tidak",3,IF('data sistem'!W607="ya",IF('data sistem'!DT607="sebelum lulus",1,IF('data sistem'!DT607="setelah lulus",2,"")),""))</f>
        <v/>
      </c>
      <c r="P607" s="3" t="str">
        <f>IF('data sistem'!DU607="0-3 bulan",1,IF('data sistem'!DU607="3-6 bulan",3,IF('data sistem'!DU607="6-12 bulan",6,IF('data sistem'!DU607="lebih dari 12 bulan",12,""))))</f>
        <v/>
      </c>
      <c r="Q607" s="3" t="str">
        <f>IF('data sistem'!DV607="0-3 bulan",1,IF('data sistem'!DV607="3-6 bulan",3,IF('data sistem'!DV607="6-12 bulan",6,IF('data sistem'!DV607="lebih dari 12 bulan",12,""))))</f>
        <v/>
      </c>
      <c r="R607" s="3">
        <f>'data sistem'!EA607</f>
        <v>0</v>
      </c>
      <c r="S607" s="3">
        <f>'data sistem'!EB607</f>
        <v>0</v>
      </c>
      <c r="T607" s="3">
        <f>'data sistem'!EC607</f>
        <v>0</v>
      </c>
      <c r="U607" s="3">
        <f>'data sistem'!ED607</f>
        <v>0</v>
      </c>
      <c r="V607" s="3">
        <f>'data sistem'!EE607</f>
        <v>0</v>
      </c>
      <c r="W607" s="3">
        <f>'data sistem'!EF607</f>
        <v>0</v>
      </c>
      <c r="X607" s="3">
        <f>'data sistem'!EG607</f>
        <v>0</v>
      </c>
      <c r="Y607" s="3" t="str">
        <f>IF('data sistem'!DW607="ya",1,IF('data sistem'!DW607="tidak",0,""))</f>
        <v/>
      </c>
      <c r="Z607" s="3">
        <f>'data sistem'!EM607</f>
        <v>0</v>
      </c>
      <c r="AA607" s="3">
        <f>'data sistem'!EH607</f>
        <v>0</v>
      </c>
      <c r="AB607" s="3">
        <f>'data sistem'!EI607</f>
        <v>0</v>
      </c>
      <c r="AC607" s="3">
        <f>'data sistem'!EJ607</f>
        <v>0</v>
      </c>
      <c r="AD607" s="3">
        <f>'data sistem'!EK607</f>
        <v>0</v>
      </c>
      <c r="AE607" s="3">
        <f>'data sistem'!EL607</f>
        <v>0</v>
      </c>
      <c r="AF607" s="3">
        <f>0</f>
        <v>0</v>
      </c>
      <c r="AH607" s="3">
        <f>IF('data sistem'!FB607="lebih dari 3",4,'data sistem'!FB607)</f>
        <v>0</v>
      </c>
      <c r="AI607" s="3" t="str">
        <f>IF('data sistem'!FF607="sebelum lulus",1,IF('data sistem'!FF607="setelah lulus",2,""))</f>
        <v/>
      </c>
      <c r="AJ607" s="3" t="str">
        <f>IF('data sistem'!FG607="0-3 bulan",1,IF('data sistem'!FG607="3-6 bulan",3,IF('data sistem'!FG607="6-12 bulan",6,IF('data sistem'!FG607="lebih dari 12 bulan",12,""))))</f>
        <v/>
      </c>
      <c r="AK607" s="3" t="str">
        <f>IF('data sistem'!FH607="0-3 bulan",1,IF('data sistem'!FH607="3-6 bulan",3,IF('data sistem'!FH607="6-12 bulan",6,IF('data sistem'!FH607="lebih dari 12 bulan",12,""))))</f>
        <v/>
      </c>
      <c r="AL607" s="3">
        <f>IF('data sistem'!FC607="lebih dari 3",4,'data sistem'!FC607)</f>
        <v>0</v>
      </c>
      <c r="AM607" s="3">
        <f>IF('data sistem'!FD607="lebih dari 3",4,'data sistem'!FD607)</f>
        <v>0</v>
      </c>
      <c r="AN607" s="3" t="str">
        <f>IF(LEFT('data sistem'!U607,7)="bekerja",1,IF(LEFT('data sistem'!U607,5)="tidak",2,""))</f>
        <v/>
      </c>
      <c r="AO607" s="3">
        <f>'data sistem'!M607*1</f>
        <v>0</v>
      </c>
      <c r="AP607" s="3">
        <f>'data sistem'!R607*2</f>
        <v>0</v>
      </c>
      <c r="AQ607" s="3">
        <f>'data sistem'!P607*3</f>
        <v>0</v>
      </c>
      <c r="AR607" s="3">
        <f>'data sistem'!Q607*4</f>
        <v>0</v>
      </c>
      <c r="AS607" s="3">
        <f>0</f>
        <v>0</v>
      </c>
      <c r="AU607" s="3">
        <f>IF('data sistem'!Q607="1",4,1)</f>
        <v>1</v>
      </c>
      <c r="AW607" s="3">
        <f>IF('data sistem'!AG607="bumn",1,IF('data sistem'!AG607="non-profit",2,IF('data sistem'!AG607="swasta",3,IF('data sistem'!AG607="wiraswasta",4,5))))</f>
        <v>5</v>
      </c>
      <c r="AX607" s="3">
        <f>IF(AW607=5,'data sistem'!AG607,"")</f>
        <v>0</v>
      </c>
      <c r="AY607" s="3">
        <f>IF('data sistem'!T607=0,1,'data sistem'!T607=0)</f>
        <v>1</v>
      </c>
      <c r="BA607" s="3">
        <f>IF('data sistem'!AM607="kurang dari 1 juta",1000000,IF('data sistem'!AM607="antara 1 dan 2 juta",2000000,IF('data sistem'!AM607="lebih dari 2 juta",3000000,IF('data sistem'!AM607="lebih dari 3 juta",4000000,0))))</f>
        <v>0</v>
      </c>
      <c r="BB607" s="3">
        <f>0</f>
        <v>0</v>
      </c>
      <c r="BC607" s="3">
        <f>IF('data sistem'!BI607="kurang dari 1 juta",1000000,IF('data sistem'!BI607="antara 1 dan 2 juta",2000000,IF('data sistem'!BI607="lebih dari 2 juta",3000000,IF('data sistem'!BI607="lebih dari 3 juta",4000000,0))))</f>
        <v>0</v>
      </c>
      <c r="BD607" s="3" t="str">
        <f>IF('data sistem'!DE607&gt;0,'data sistem'!DE607,"")</f>
        <v/>
      </c>
      <c r="BE607" s="3" t="str">
        <f>IF('data sistem'!DF607="lebih tinggi",1,IF('data sistem'!DF607="sama",2,IF('data sistem'!DF607="lebih rendah",3,IF('data sistem'!DF607="tidak perlu",4,""))))</f>
        <v/>
      </c>
      <c r="BF607" s="3">
        <f>'data sistem'!DG607*1</f>
        <v>0</v>
      </c>
      <c r="BG607" s="3">
        <f>'data sistem'!DH607*2</f>
        <v>0</v>
      </c>
      <c r="BH607" s="3">
        <f>'data sistem'!DI607*3</f>
        <v>0</v>
      </c>
      <c r="BI607" s="3">
        <f>'data sistem'!DJ607*4</f>
        <v>0</v>
      </c>
      <c r="BJ607" s="3">
        <f>'data sistem'!DK607*5</f>
        <v>0</v>
      </c>
      <c r="BK607" s="3">
        <f>'data sistem'!DL607*6</f>
        <v>0</v>
      </c>
      <c r="BL607" s="3">
        <f>'data sistem'!DM607*7</f>
        <v>0</v>
      </c>
      <c r="BM607" s="3">
        <f>'data sistem'!DN607*8</f>
        <v>0</v>
      </c>
      <c r="BN607" s="3">
        <f>'data sistem'!DO607*9</f>
        <v>0</v>
      </c>
      <c r="BO607" s="3">
        <f>'data sistem'!DP607*10</f>
        <v>0</v>
      </c>
      <c r="BP607" s="3">
        <f>'data sistem'!DQ607*11</f>
        <v>0</v>
      </c>
      <c r="BQ607" s="3">
        <f>'data sistem'!DR607*12</f>
        <v>0</v>
      </c>
      <c r="BR607" s="3">
        <v>0</v>
      </c>
      <c r="BT607" s="3">
        <f>'data sistem'!GU607</f>
        <v>0</v>
      </c>
      <c r="BU607" s="3">
        <f>'data sistem'!HX607</f>
        <v>0</v>
      </c>
      <c r="BV607" s="3">
        <f>'data sistem'!GV607</f>
        <v>0</v>
      </c>
      <c r="BW607" s="3">
        <f>'data sistem'!HY607</f>
        <v>0</v>
      </c>
      <c r="BX607" s="3">
        <f>'data sistem'!GW607</f>
        <v>0</v>
      </c>
      <c r="BY607" s="3">
        <f>'data sistem'!HV607</f>
        <v>0</v>
      </c>
      <c r="BZ607" s="3">
        <f>'data sistem'!HZ607</f>
        <v>0</v>
      </c>
      <c r="CA607" s="3">
        <f>'data sistem'!IY607</f>
        <v>0</v>
      </c>
      <c r="CB607" s="3">
        <f>'data sistem'!GX607</f>
        <v>0</v>
      </c>
      <c r="CC607" s="3">
        <f>'data sistem'!IA607</f>
        <v>0</v>
      </c>
      <c r="CD607" s="3">
        <f>'data sistem'!GY607</f>
        <v>0</v>
      </c>
      <c r="CE607" s="3">
        <f>'data sistem'!IB607</f>
        <v>0</v>
      </c>
      <c r="CF607" s="3">
        <f>'data sistem'!GZ607</f>
        <v>0</v>
      </c>
      <c r="CH607" s="3">
        <f>'data sistem'!IC607</f>
        <v>0</v>
      </c>
      <c r="CJ607" s="3">
        <f>'data sistem'!HA607</f>
        <v>0</v>
      </c>
      <c r="CK607" s="3">
        <f>'data sistem'!ID607</f>
        <v>0</v>
      </c>
      <c r="CL607" s="3">
        <f>'data sistem'!HB607</f>
        <v>0</v>
      </c>
      <c r="CM607" s="3">
        <f>'data sistem'!IE607</f>
        <v>0</v>
      </c>
      <c r="CN607" s="3">
        <f>'data sistem'!HC607</f>
        <v>0</v>
      </c>
      <c r="CO607" s="3">
        <f>'data sistem'!IF607</f>
        <v>0</v>
      </c>
      <c r="CP607" s="3">
        <f>'data sistem'!HD607</f>
        <v>0</v>
      </c>
      <c r="CQ607" s="3">
        <f>'data sistem'!IG607</f>
        <v>0</v>
      </c>
      <c r="CR607" s="3">
        <f>'data sistem'!HE607</f>
        <v>0</v>
      </c>
      <c r="CS607" s="3">
        <f>'data sistem'!IH607</f>
        <v>0</v>
      </c>
      <c r="CT607" s="3">
        <f>'data sistem'!HF607</f>
        <v>0</v>
      </c>
      <c r="CU607" s="3">
        <f>'data sistem'!II607</f>
        <v>0</v>
      </c>
      <c r="CV607" s="3">
        <f>'data sistem'!HG607</f>
        <v>0</v>
      </c>
      <c r="CW607" s="3">
        <f>'data sistem'!IJ607</f>
        <v>0</v>
      </c>
      <c r="CX607" s="3">
        <f>'data sistem'!HH607</f>
        <v>0</v>
      </c>
      <c r="CY607" s="3">
        <f>'data sistem'!IK607</f>
        <v>0</v>
      </c>
      <c r="CZ607" s="3">
        <f>'data sistem'!HI607</f>
        <v>0</v>
      </c>
      <c r="DA607" s="3">
        <f>'data sistem'!IL607</f>
        <v>0</v>
      </c>
      <c r="DB607" s="3">
        <f>'data sistem'!HJ607</f>
        <v>0</v>
      </c>
      <c r="DC607" s="3">
        <f>'data sistem'!IM607</f>
        <v>0</v>
      </c>
      <c r="DD607" s="3">
        <f>'data sistem'!HK607</f>
        <v>0</v>
      </c>
      <c r="DE607" s="3">
        <f>'data sistem'!IN607</f>
        <v>0</v>
      </c>
      <c r="DF607" s="3">
        <f>'data sistem'!HL607</f>
        <v>0</v>
      </c>
      <c r="DG607" s="3">
        <f>'data sistem'!IO607</f>
        <v>0</v>
      </c>
      <c r="DH607" s="3">
        <f>'data sistem'!HM607</f>
        <v>0</v>
      </c>
      <c r="DI607" s="3">
        <f>'data sistem'!HM607</f>
        <v>0</v>
      </c>
      <c r="DJ607" s="3">
        <f>'data sistem'!IP607</f>
        <v>0</v>
      </c>
      <c r="DK607" s="3">
        <f>'data sistem'!IP607</f>
        <v>0</v>
      </c>
      <c r="DL607" s="3">
        <f>'data sistem'!HN607</f>
        <v>0</v>
      </c>
      <c r="DM607" s="3">
        <f>'data sistem'!IQ607</f>
        <v>0</v>
      </c>
      <c r="DN607" s="3">
        <f>'data sistem'!HO607</f>
        <v>0</v>
      </c>
      <c r="DO607" s="3">
        <f>'data sistem'!IR607</f>
        <v>0</v>
      </c>
      <c r="DP607" s="3">
        <f>'data sistem'!HP607</f>
        <v>0</v>
      </c>
      <c r="DQ607" s="3">
        <f>'data sistem'!IS607</f>
        <v>0</v>
      </c>
      <c r="DR607" s="3">
        <f>'data sistem'!HQ607</f>
        <v>0</v>
      </c>
      <c r="DS607" s="3">
        <f>'data sistem'!IT607</f>
        <v>0</v>
      </c>
      <c r="DT607" s="3">
        <f>'data sistem'!HR607</f>
        <v>0</v>
      </c>
      <c r="DU607" s="3">
        <f>'data sistem'!IU607</f>
        <v>0</v>
      </c>
      <c r="DV607" s="3">
        <f>'data sistem'!HS607</f>
        <v>0</v>
      </c>
      <c r="DW607" s="3">
        <f>'data sistem'!IV607</f>
        <v>0</v>
      </c>
      <c r="DX607" s="3">
        <f>'data sistem'!HT607</f>
        <v>0</v>
      </c>
      <c r="DY607" s="3">
        <f>'data sistem'!IW607</f>
        <v>0</v>
      </c>
      <c r="DZ607" s="3">
        <f>'data sistem'!HU607</f>
        <v>0</v>
      </c>
      <c r="EA607" s="3">
        <f>'data sistem'!IX607</f>
        <v>0</v>
      </c>
    </row>
    <row r="608" spans="1:131" x14ac:dyDescent="0.3">
      <c r="A608" s="3" t="str">
        <f t="shared" si="9"/>
        <v>051022</v>
      </c>
      <c r="B608" s="3" t="e">
        <f>VLOOKUP('data sistem'!C608,kodeprodi!$A$2:$B$11,2,FALSE)</f>
        <v>#N/A</v>
      </c>
      <c r="C608" s="3">
        <f>'data sistem'!A608</f>
        <v>0</v>
      </c>
      <c r="D608" s="3">
        <f>'data sistem'!B608</f>
        <v>0</v>
      </c>
      <c r="E608" s="3">
        <f>'data sistem'!J608</f>
        <v>0</v>
      </c>
      <c r="F608" s="3">
        <f>'data sistem'!K608</f>
        <v>0</v>
      </c>
      <c r="G608" s="3">
        <f>2020-'data sistem'!E608</f>
        <v>2020</v>
      </c>
      <c r="H608" s="3">
        <f>1</f>
        <v>1</v>
      </c>
      <c r="I608" s="3">
        <f>2</f>
        <v>2</v>
      </c>
      <c r="J608" s="3">
        <f>3</f>
        <v>3</v>
      </c>
      <c r="K608" s="3">
        <f>3</f>
        <v>3</v>
      </c>
      <c r="L608" s="3">
        <f>1</f>
        <v>1</v>
      </c>
      <c r="M608" s="3">
        <f>2</f>
        <v>2</v>
      </c>
      <c r="N608" s="3">
        <f>1</f>
        <v>1</v>
      </c>
      <c r="O608" s="3" t="str">
        <f>IF('data sistem'!W608="tidak",3,IF('data sistem'!W608="ya",IF('data sistem'!DT608="sebelum lulus",1,IF('data sistem'!DT608="setelah lulus",2,"")),""))</f>
        <v/>
      </c>
      <c r="P608" s="3" t="str">
        <f>IF('data sistem'!DU608="0-3 bulan",1,IF('data sistem'!DU608="3-6 bulan",3,IF('data sistem'!DU608="6-12 bulan",6,IF('data sistem'!DU608="lebih dari 12 bulan",12,""))))</f>
        <v/>
      </c>
      <c r="Q608" s="3" t="str">
        <f>IF('data sistem'!DV608="0-3 bulan",1,IF('data sistem'!DV608="3-6 bulan",3,IF('data sistem'!DV608="6-12 bulan",6,IF('data sistem'!DV608="lebih dari 12 bulan",12,""))))</f>
        <v/>
      </c>
      <c r="R608" s="3">
        <f>'data sistem'!EA608</f>
        <v>0</v>
      </c>
      <c r="S608" s="3">
        <f>'data sistem'!EB608</f>
        <v>0</v>
      </c>
      <c r="T608" s="3">
        <f>'data sistem'!EC608</f>
        <v>0</v>
      </c>
      <c r="U608" s="3">
        <f>'data sistem'!ED608</f>
        <v>0</v>
      </c>
      <c r="V608" s="3">
        <f>'data sistem'!EE608</f>
        <v>0</v>
      </c>
      <c r="W608" s="3">
        <f>'data sistem'!EF608</f>
        <v>0</v>
      </c>
      <c r="X608" s="3">
        <f>'data sistem'!EG608</f>
        <v>0</v>
      </c>
      <c r="Y608" s="3" t="str">
        <f>IF('data sistem'!DW608="ya",1,IF('data sistem'!DW608="tidak",0,""))</f>
        <v/>
      </c>
      <c r="Z608" s="3">
        <f>'data sistem'!EM608</f>
        <v>0</v>
      </c>
      <c r="AA608" s="3">
        <f>'data sistem'!EH608</f>
        <v>0</v>
      </c>
      <c r="AB608" s="3">
        <f>'data sistem'!EI608</f>
        <v>0</v>
      </c>
      <c r="AC608" s="3">
        <f>'data sistem'!EJ608</f>
        <v>0</v>
      </c>
      <c r="AD608" s="3">
        <f>'data sistem'!EK608</f>
        <v>0</v>
      </c>
      <c r="AE608" s="3">
        <f>'data sistem'!EL608</f>
        <v>0</v>
      </c>
      <c r="AF608" s="3">
        <f>0</f>
        <v>0</v>
      </c>
      <c r="AH608" s="3">
        <f>IF('data sistem'!FB608="lebih dari 3",4,'data sistem'!FB608)</f>
        <v>0</v>
      </c>
      <c r="AI608" s="3" t="str">
        <f>IF('data sistem'!FF608="sebelum lulus",1,IF('data sistem'!FF608="setelah lulus",2,""))</f>
        <v/>
      </c>
      <c r="AJ608" s="3" t="str">
        <f>IF('data sistem'!FG608="0-3 bulan",1,IF('data sistem'!FG608="3-6 bulan",3,IF('data sistem'!FG608="6-12 bulan",6,IF('data sistem'!FG608="lebih dari 12 bulan",12,""))))</f>
        <v/>
      </c>
      <c r="AK608" s="3" t="str">
        <f>IF('data sistem'!FH608="0-3 bulan",1,IF('data sistem'!FH608="3-6 bulan",3,IF('data sistem'!FH608="6-12 bulan",6,IF('data sistem'!FH608="lebih dari 12 bulan",12,""))))</f>
        <v/>
      </c>
      <c r="AL608" s="3">
        <f>IF('data sistem'!FC608="lebih dari 3",4,'data sistem'!FC608)</f>
        <v>0</v>
      </c>
      <c r="AM608" s="3">
        <f>IF('data sistem'!FD608="lebih dari 3",4,'data sistem'!FD608)</f>
        <v>0</v>
      </c>
      <c r="AN608" s="3" t="str">
        <f>IF(LEFT('data sistem'!U608,7)="bekerja",1,IF(LEFT('data sistem'!U608,5)="tidak",2,""))</f>
        <v/>
      </c>
      <c r="AO608" s="3">
        <f>'data sistem'!M608*1</f>
        <v>0</v>
      </c>
      <c r="AP608" s="3">
        <f>'data sistem'!R608*2</f>
        <v>0</v>
      </c>
      <c r="AQ608" s="3">
        <f>'data sistem'!P608*3</f>
        <v>0</v>
      </c>
      <c r="AR608" s="3">
        <f>'data sistem'!Q608*4</f>
        <v>0</v>
      </c>
      <c r="AS608" s="3">
        <f>0</f>
        <v>0</v>
      </c>
      <c r="AU608" s="3">
        <f>IF('data sistem'!Q608="1",4,1)</f>
        <v>1</v>
      </c>
      <c r="AW608" s="3">
        <f>IF('data sistem'!AG608="bumn",1,IF('data sistem'!AG608="non-profit",2,IF('data sistem'!AG608="swasta",3,IF('data sistem'!AG608="wiraswasta",4,5))))</f>
        <v>5</v>
      </c>
      <c r="AX608" s="3">
        <f>IF(AW608=5,'data sistem'!AG608,"")</f>
        <v>0</v>
      </c>
      <c r="AY608" s="3">
        <f>IF('data sistem'!T608=0,1,'data sistem'!T608=0)</f>
        <v>1</v>
      </c>
      <c r="BA608" s="3">
        <f>IF('data sistem'!AM608="kurang dari 1 juta",1000000,IF('data sistem'!AM608="antara 1 dan 2 juta",2000000,IF('data sistem'!AM608="lebih dari 2 juta",3000000,IF('data sistem'!AM608="lebih dari 3 juta",4000000,0))))</f>
        <v>0</v>
      </c>
      <c r="BB608" s="3">
        <f>0</f>
        <v>0</v>
      </c>
      <c r="BC608" s="3">
        <f>IF('data sistem'!BI608="kurang dari 1 juta",1000000,IF('data sistem'!BI608="antara 1 dan 2 juta",2000000,IF('data sistem'!BI608="lebih dari 2 juta",3000000,IF('data sistem'!BI608="lebih dari 3 juta",4000000,0))))</f>
        <v>0</v>
      </c>
      <c r="BD608" s="3" t="str">
        <f>IF('data sistem'!DE608&gt;0,'data sistem'!DE608,"")</f>
        <v/>
      </c>
      <c r="BE608" s="3" t="str">
        <f>IF('data sistem'!DF608="lebih tinggi",1,IF('data sistem'!DF608="sama",2,IF('data sistem'!DF608="lebih rendah",3,IF('data sistem'!DF608="tidak perlu",4,""))))</f>
        <v/>
      </c>
      <c r="BF608" s="3">
        <f>'data sistem'!DG608*1</f>
        <v>0</v>
      </c>
      <c r="BG608" s="3">
        <f>'data sistem'!DH608*2</f>
        <v>0</v>
      </c>
      <c r="BH608" s="3">
        <f>'data sistem'!DI608*3</f>
        <v>0</v>
      </c>
      <c r="BI608" s="3">
        <f>'data sistem'!DJ608*4</f>
        <v>0</v>
      </c>
      <c r="BJ608" s="3">
        <f>'data sistem'!DK608*5</f>
        <v>0</v>
      </c>
      <c r="BK608" s="3">
        <f>'data sistem'!DL608*6</f>
        <v>0</v>
      </c>
      <c r="BL608" s="3">
        <f>'data sistem'!DM608*7</f>
        <v>0</v>
      </c>
      <c r="BM608" s="3">
        <f>'data sistem'!DN608*8</f>
        <v>0</v>
      </c>
      <c r="BN608" s="3">
        <f>'data sistem'!DO608*9</f>
        <v>0</v>
      </c>
      <c r="BO608" s="3">
        <f>'data sistem'!DP608*10</f>
        <v>0</v>
      </c>
      <c r="BP608" s="3">
        <f>'data sistem'!DQ608*11</f>
        <v>0</v>
      </c>
      <c r="BQ608" s="3">
        <f>'data sistem'!DR608*12</f>
        <v>0</v>
      </c>
      <c r="BR608" s="3">
        <v>0</v>
      </c>
      <c r="BT608" s="3">
        <f>'data sistem'!GU608</f>
        <v>0</v>
      </c>
      <c r="BU608" s="3">
        <f>'data sistem'!HX608</f>
        <v>0</v>
      </c>
      <c r="BV608" s="3">
        <f>'data sistem'!GV608</f>
        <v>0</v>
      </c>
      <c r="BW608" s="3">
        <f>'data sistem'!HY608</f>
        <v>0</v>
      </c>
      <c r="BX608" s="3">
        <f>'data sistem'!GW608</f>
        <v>0</v>
      </c>
      <c r="BY608" s="3">
        <f>'data sistem'!HV608</f>
        <v>0</v>
      </c>
      <c r="BZ608" s="3">
        <f>'data sistem'!HZ608</f>
        <v>0</v>
      </c>
      <c r="CA608" s="3">
        <f>'data sistem'!IY608</f>
        <v>0</v>
      </c>
      <c r="CB608" s="3">
        <f>'data sistem'!GX608</f>
        <v>0</v>
      </c>
      <c r="CC608" s="3">
        <f>'data sistem'!IA608</f>
        <v>0</v>
      </c>
      <c r="CD608" s="3">
        <f>'data sistem'!GY608</f>
        <v>0</v>
      </c>
      <c r="CE608" s="3">
        <f>'data sistem'!IB608</f>
        <v>0</v>
      </c>
      <c r="CF608" s="3">
        <f>'data sistem'!GZ608</f>
        <v>0</v>
      </c>
      <c r="CH608" s="3">
        <f>'data sistem'!IC608</f>
        <v>0</v>
      </c>
      <c r="CJ608" s="3">
        <f>'data sistem'!HA608</f>
        <v>0</v>
      </c>
      <c r="CK608" s="3">
        <f>'data sistem'!ID608</f>
        <v>0</v>
      </c>
      <c r="CL608" s="3">
        <f>'data sistem'!HB608</f>
        <v>0</v>
      </c>
      <c r="CM608" s="3">
        <f>'data sistem'!IE608</f>
        <v>0</v>
      </c>
      <c r="CN608" s="3">
        <f>'data sistem'!HC608</f>
        <v>0</v>
      </c>
      <c r="CO608" s="3">
        <f>'data sistem'!IF608</f>
        <v>0</v>
      </c>
      <c r="CP608" s="3">
        <f>'data sistem'!HD608</f>
        <v>0</v>
      </c>
      <c r="CQ608" s="3">
        <f>'data sistem'!IG608</f>
        <v>0</v>
      </c>
      <c r="CR608" s="3">
        <f>'data sistem'!HE608</f>
        <v>0</v>
      </c>
      <c r="CS608" s="3">
        <f>'data sistem'!IH608</f>
        <v>0</v>
      </c>
      <c r="CT608" s="3">
        <f>'data sistem'!HF608</f>
        <v>0</v>
      </c>
      <c r="CU608" s="3">
        <f>'data sistem'!II608</f>
        <v>0</v>
      </c>
      <c r="CV608" s="3">
        <f>'data sistem'!HG608</f>
        <v>0</v>
      </c>
      <c r="CW608" s="3">
        <f>'data sistem'!IJ608</f>
        <v>0</v>
      </c>
      <c r="CX608" s="3">
        <f>'data sistem'!HH608</f>
        <v>0</v>
      </c>
      <c r="CY608" s="3">
        <f>'data sistem'!IK608</f>
        <v>0</v>
      </c>
      <c r="CZ608" s="3">
        <f>'data sistem'!HI608</f>
        <v>0</v>
      </c>
      <c r="DA608" s="3">
        <f>'data sistem'!IL608</f>
        <v>0</v>
      </c>
      <c r="DB608" s="3">
        <f>'data sistem'!HJ608</f>
        <v>0</v>
      </c>
      <c r="DC608" s="3">
        <f>'data sistem'!IM608</f>
        <v>0</v>
      </c>
      <c r="DD608" s="3">
        <f>'data sistem'!HK608</f>
        <v>0</v>
      </c>
      <c r="DE608" s="3">
        <f>'data sistem'!IN608</f>
        <v>0</v>
      </c>
      <c r="DF608" s="3">
        <f>'data sistem'!HL608</f>
        <v>0</v>
      </c>
      <c r="DG608" s="3">
        <f>'data sistem'!IO608</f>
        <v>0</v>
      </c>
      <c r="DH608" s="3">
        <f>'data sistem'!HM608</f>
        <v>0</v>
      </c>
      <c r="DI608" s="3">
        <f>'data sistem'!HM608</f>
        <v>0</v>
      </c>
      <c r="DJ608" s="3">
        <f>'data sistem'!IP608</f>
        <v>0</v>
      </c>
      <c r="DK608" s="3">
        <f>'data sistem'!IP608</f>
        <v>0</v>
      </c>
      <c r="DL608" s="3">
        <f>'data sistem'!HN608</f>
        <v>0</v>
      </c>
      <c r="DM608" s="3">
        <f>'data sistem'!IQ608</f>
        <v>0</v>
      </c>
      <c r="DN608" s="3">
        <f>'data sistem'!HO608</f>
        <v>0</v>
      </c>
      <c r="DO608" s="3">
        <f>'data sistem'!IR608</f>
        <v>0</v>
      </c>
      <c r="DP608" s="3">
        <f>'data sistem'!HP608</f>
        <v>0</v>
      </c>
      <c r="DQ608" s="3">
        <f>'data sistem'!IS608</f>
        <v>0</v>
      </c>
      <c r="DR608" s="3">
        <f>'data sistem'!HQ608</f>
        <v>0</v>
      </c>
      <c r="DS608" s="3">
        <f>'data sistem'!IT608</f>
        <v>0</v>
      </c>
      <c r="DT608" s="3">
        <f>'data sistem'!HR608</f>
        <v>0</v>
      </c>
      <c r="DU608" s="3">
        <f>'data sistem'!IU608</f>
        <v>0</v>
      </c>
      <c r="DV608" s="3">
        <f>'data sistem'!HS608</f>
        <v>0</v>
      </c>
      <c r="DW608" s="3">
        <f>'data sistem'!IV608</f>
        <v>0</v>
      </c>
      <c r="DX608" s="3">
        <f>'data sistem'!HT608</f>
        <v>0</v>
      </c>
      <c r="DY608" s="3">
        <f>'data sistem'!IW608</f>
        <v>0</v>
      </c>
      <c r="DZ608" s="3">
        <f>'data sistem'!HU608</f>
        <v>0</v>
      </c>
      <c r="EA608" s="3">
        <f>'data sistem'!IX608</f>
        <v>0</v>
      </c>
    </row>
    <row r="609" spans="1:131" x14ac:dyDescent="0.3">
      <c r="A609" s="3" t="str">
        <f t="shared" si="9"/>
        <v>051022</v>
      </c>
      <c r="B609" s="3" t="e">
        <f>VLOOKUP('data sistem'!C609,kodeprodi!$A$2:$B$11,2,FALSE)</f>
        <v>#N/A</v>
      </c>
      <c r="C609" s="3">
        <f>'data sistem'!A609</f>
        <v>0</v>
      </c>
      <c r="D609" s="3">
        <f>'data sistem'!B609</f>
        <v>0</v>
      </c>
      <c r="E609" s="3">
        <f>'data sistem'!J609</f>
        <v>0</v>
      </c>
      <c r="F609" s="3">
        <f>'data sistem'!K609</f>
        <v>0</v>
      </c>
      <c r="G609" s="3">
        <f>2020-'data sistem'!E609</f>
        <v>2020</v>
      </c>
      <c r="H609" s="3">
        <f>1</f>
        <v>1</v>
      </c>
      <c r="I609" s="3">
        <f>2</f>
        <v>2</v>
      </c>
      <c r="J609" s="3">
        <f>3</f>
        <v>3</v>
      </c>
      <c r="K609" s="3">
        <f>3</f>
        <v>3</v>
      </c>
      <c r="L609" s="3">
        <f>1</f>
        <v>1</v>
      </c>
      <c r="M609" s="3">
        <f>2</f>
        <v>2</v>
      </c>
      <c r="N609" s="3">
        <f>1</f>
        <v>1</v>
      </c>
      <c r="O609" s="3" t="str">
        <f>IF('data sistem'!W609="tidak",3,IF('data sistem'!W609="ya",IF('data sistem'!DT609="sebelum lulus",1,IF('data sistem'!DT609="setelah lulus",2,"")),""))</f>
        <v/>
      </c>
      <c r="P609" s="3" t="str">
        <f>IF('data sistem'!DU609="0-3 bulan",1,IF('data sistem'!DU609="3-6 bulan",3,IF('data sistem'!DU609="6-12 bulan",6,IF('data sistem'!DU609="lebih dari 12 bulan",12,""))))</f>
        <v/>
      </c>
      <c r="Q609" s="3" t="str">
        <f>IF('data sistem'!DV609="0-3 bulan",1,IF('data sistem'!DV609="3-6 bulan",3,IF('data sistem'!DV609="6-12 bulan",6,IF('data sistem'!DV609="lebih dari 12 bulan",12,""))))</f>
        <v/>
      </c>
      <c r="R609" s="3">
        <f>'data sistem'!EA609</f>
        <v>0</v>
      </c>
      <c r="S609" s="3">
        <f>'data sistem'!EB609</f>
        <v>0</v>
      </c>
      <c r="T609" s="3">
        <f>'data sistem'!EC609</f>
        <v>0</v>
      </c>
      <c r="U609" s="3">
        <f>'data sistem'!ED609</f>
        <v>0</v>
      </c>
      <c r="V609" s="3">
        <f>'data sistem'!EE609</f>
        <v>0</v>
      </c>
      <c r="W609" s="3">
        <f>'data sistem'!EF609</f>
        <v>0</v>
      </c>
      <c r="X609" s="3">
        <f>'data sistem'!EG609</f>
        <v>0</v>
      </c>
      <c r="Y609" s="3" t="str">
        <f>IF('data sistem'!DW609="ya",1,IF('data sistem'!DW609="tidak",0,""))</f>
        <v/>
      </c>
      <c r="Z609" s="3">
        <f>'data sistem'!EM609</f>
        <v>0</v>
      </c>
      <c r="AA609" s="3">
        <f>'data sistem'!EH609</f>
        <v>0</v>
      </c>
      <c r="AB609" s="3">
        <f>'data sistem'!EI609</f>
        <v>0</v>
      </c>
      <c r="AC609" s="3">
        <f>'data sistem'!EJ609</f>
        <v>0</v>
      </c>
      <c r="AD609" s="3">
        <f>'data sistem'!EK609</f>
        <v>0</v>
      </c>
      <c r="AE609" s="3">
        <f>'data sistem'!EL609</f>
        <v>0</v>
      </c>
      <c r="AF609" s="3">
        <f>0</f>
        <v>0</v>
      </c>
      <c r="AH609" s="3">
        <f>IF('data sistem'!FB609="lebih dari 3",4,'data sistem'!FB609)</f>
        <v>0</v>
      </c>
      <c r="AI609" s="3" t="str">
        <f>IF('data sistem'!FF609="sebelum lulus",1,IF('data sistem'!FF609="setelah lulus",2,""))</f>
        <v/>
      </c>
      <c r="AJ609" s="3" t="str">
        <f>IF('data sistem'!FG609="0-3 bulan",1,IF('data sistem'!FG609="3-6 bulan",3,IF('data sistem'!FG609="6-12 bulan",6,IF('data sistem'!FG609="lebih dari 12 bulan",12,""))))</f>
        <v/>
      </c>
      <c r="AK609" s="3" t="str">
        <f>IF('data sistem'!FH609="0-3 bulan",1,IF('data sistem'!FH609="3-6 bulan",3,IF('data sistem'!FH609="6-12 bulan",6,IF('data sistem'!FH609="lebih dari 12 bulan",12,""))))</f>
        <v/>
      </c>
      <c r="AL609" s="3">
        <f>IF('data sistem'!FC609="lebih dari 3",4,'data sistem'!FC609)</f>
        <v>0</v>
      </c>
      <c r="AM609" s="3">
        <f>IF('data sistem'!FD609="lebih dari 3",4,'data sistem'!FD609)</f>
        <v>0</v>
      </c>
      <c r="AN609" s="3" t="str">
        <f>IF(LEFT('data sistem'!U609,7)="bekerja",1,IF(LEFT('data sistem'!U609,5)="tidak",2,""))</f>
        <v/>
      </c>
      <c r="AO609" s="3">
        <f>'data sistem'!M609*1</f>
        <v>0</v>
      </c>
      <c r="AP609" s="3">
        <f>'data sistem'!R609*2</f>
        <v>0</v>
      </c>
      <c r="AQ609" s="3">
        <f>'data sistem'!P609*3</f>
        <v>0</v>
      </c>
      <c r="AR609" s="3">
        <f>'data sistem'!Q609*4</f>
        <v>0</v>
      </c>
      <c r="AS609" s="3">
        <f>0</f>
        <v>0</v>
      </c>
      <c r="AU609" s="3">
        <f>IF('data sistem'!Q609="1",4,1)</f>
        <v>1</v>
      </c>
      <c r="AW609" s="3">
        <f>IF('data sistem'!AG609="bumn",1,IF('data sistem'!AG609="non-profit",2,IF('data sistem'!AG609="swasta",3,IF('data sistem'!AG609="wiraswasta",4,5))))</f>
        <v>5</v>
      </c>
      <c r="AX609" s="3">
        <f>IF(AW609=5,'data sistem'!AG609,"")</f>
        <v>0</v>
      </c>
      <c r="AY609" s="3">
        <f>IF('data sistem'!T609=0,1,'data sistem'!T609=0)</f>
        <v>1</v>
      </c>
      <c r="BA609" s="3">
        <f>IF('data sistem'!AM609="kurang dari 1 juta",1000000,IF('data sistem'!AM609="antara 1 dan 2 juta",2000000,IF('data sistem'!AM609="lebih dari 2 juta",3000000,IF('data sistem'!AM609="lebih dari 3 juta",4000000,0))))</f>
        <v>0</v>
      </c>
      <c r="BB609" s="3">
        <f>0</f>
        <v>0</v>
      </c>
      <c r="BC609" s="3">
        <f>IF('data sistem'!BI609="kurang dari 1 juta",1000000,IF('data sistem'!BI609="antara 1 dan 2 juta",2000000,IF('data sistem'!BI609="lebih dari 2 juta",3000000,IF('data sistem'!BI609="lebih dari 3 juta",4000000,0))))</f>
        <v>0</v>
      </c>
      <c r="BD609" s="3" t="str">
        <f>IF('data sistem'!DE609&gt;0,'data sistem'!DE609,"")</f>
        <v/>
      </c>
      <c r="BE609" s="3" t="str">
        <f>IF('data sistem'!DF609="lebih tinggi",1,IF('data sistem'!DF609="sama",2,IF('data sistem'!DF609="lebih rendah",3,IF('data sistem'!DF609="tidak perlu",4,""))))</f>
        <v/>
      </c>
      <c r="BF609" s="3">
        <f>'data sistem'!DG609*1</f>
        <v>0</v>
      </c>
      <c r="BG609" s="3">
        <f>'data sistem'!DH609*2</f>
        <v>0</v>
      </c>
      <c r="BH609" s="3">
        <f>'data sistem'!DI609*3</f>
        <v>0</v>
      </c>
      <c r="BI609" s="3">
        <f>'data sistem'!DJ609*4</f>
        <v>0</v>
      </c>
      <c r="BJ609" s="3">
        <f>'data sistem'!DK609*5</f>
        <v>0</v>
      </c>
      <c r="BK609" s="3">
        <f>'data sistem'!DL609*6</f>
        <v>0</v>
      </c>
      <c r="BL609" s="3">
        <f>'data sistem'!DM609*7</f>
        <v>0</v>
      </c>
      <c r="BM609" s="3">
        <f>'data sistem'!DN609*8</f>
        <v>0</v>
      </c>
      <c r="BN609" s="3">
        <f>'data sistem'!DO609*9</f>
        <v>0</v>
      </c>
      <c r="BO609" s="3">
        <f>'data sistem'!DP609*10</f>
        <v>0</v>
      </c>
      <c r="BP609" s="3">
        <f>'data sistem'!DQ609*11</f>
        <v>0</v>
      </c>
      <c r="BQ609" s="3">
        <f>'data sistem'!DR609*12</f>
        <v>0</v>
      </c>
      <c r="BR609" s="3">
        <v>0</v>
      </c>
      <c r="BT609" s="3">
        <f>'data sistem'!GU609</f>
        <v>0</v>
      </c>
      <c r="BU609" s="3">
        <f>'data sistem'!HX609</f>
        <v>0</v>
      </c>
      <c r="BV609" s="3">
        <f>'data sistem'!GV609</f>
        <v>0</v>
      </c>
      <c r="BW609" s="3">
        <f>'data sistem'!HY609</f>
        <v>0</v>
      </c>
      <c r="BX609" s="3">
        <f>'data sistem'!GW609</f>
        <v>0</v>
      </c>
      <c r="BY609" s="3">
        <f>'data sistem'!HV609</f>
        <v>0</v>
      </c>
      <c r="BZ609" s="3">
        <f>'data sistem'!HZ609</f>
        <v>0</v>
      </c>
      <c r="CA609" s="3">
        <f>'data sistem'!IY609</f>
        <v>0</v>
      </c>
      <c r="CB609" s="3">
        <f>'data sistem'!GX609</f>
        <v>0</v>
      </c>
      <c r="CC609" s="3">
        <f>'data sistem'!IA609</f>
        <v>0</v>
      </c>
      <c r="CD609" s="3">
        <f>'data sistem'!GY609</f>
        <v>0</v>
      </c>
      <c r="CE609" s="3">
        <f>'data sistem'!IB609</f>
        <v>0</v>
      </c>
      <c r="CF609" s="3">
        <f>'data sistem'!GZ609</f>
        <v>0</v>
      </c>
      <c r="CH609" s="3">
        <f>'data sistem'!IC609</f>
        <v>0</v>
      </c>
      <c r="CJ609" s="3">
        <f>'data sistem'!HA609</f>
        <v>0</v>
      </c>
      <c r="CK609" s="3">
        <f>'data sistem'!ID609</f>
        <v>0</v>
      </c>
      <c r="CL609" s="3">
        <f>'data sistem'!HB609</f>
        <v>0</v>
      </c>
      <c r="CM609" s="3">
        <f>'data sistem'!IE609</f>
        <v>0</v>
      </c>
      <c r="CN609" s="3">
        <f>'data sistem'!HC609</f>
        <v>0</v>
      </c>
      <c r="CO609" s="3">
        <f>'data sistem'!IF609</f>
        <v>0</v>
      </c>
      <c r="CP609" s="3">
        <f>'data sistem'!HD609</f>
        <v>0</v>
      </c>
      <c r="CQ609" s="3">
        <f>'data sistem'!IG609</f>
        <v>0</v>
      </c>
      <c r="CR609" s="3">
        <f>'data sistem'!HE609</f>
        <v>0</v>
      </c>
      <c r="CS609" s="3">
        <f>'data sistem'!IH609</f>
        <v>0</v>
      </c>
      <c r="CT609" s="3">
        <f>'data sistem'!HF609</f>
        <v>0</v>
      </c>
      <c r="CU609" s="3">
        <f>'data sistem'!II609</f>
        <v>0</v>
      </c>
      <c r="CV609" s="3">
        <f>'data sistem'!HG609</f>
        <v>0</v>
      </c>
      <c r="CW609" s="3">
        <f>'data sistem'!IJ609</f>
        <v>0</v>
      </c>
      <c r="CX609" s="3">
        <f>'data sistem'!HH609</f>
        <v>0</v>
      </c>
      <c r="CY609" s="3">
        <f>'data sistem'!IK609</f>
        <v>0</v>
      </c>
      <c r="CZ609" s="3">
        <f>'data sistem'!HI609</f>
        <v>0</v>
      </c>
      <c r="DA609" s="3">
        <f>'data sistem'!IL609</f>
        <v>0</v>
      </c>
      <c r="DB609" s="3">
        <f>'data sistem'!HJ609</f>
        <v>0</v>
      </c>
      <c r="DC609" s="3">
        <f>'data sistem'!IM609</f>
        <v>0</v>
      </c>
      <c r="DD609" s="3">
        <f>'data sistem'!HK609</f>
        <v>0</v>
      </c>
      <c r="DE609" s="3">
        <f>'data sistem'!IN609</f>
        <v>0</v>
      </c>
      <c r="DF609" s="3">
        <f>'data sistem'!HL609</f>
        <v>0</v>
      </c>
      <c r="DG609" s="3">
        <f>'data sistem'!IO609</f>
        <v>0</v>
      </c>
      <c r="DH609" s="3">
        <f>'data sistem'!HM609</f>
        <v>0</v>
      </c>
      <c r="DI609" s="3">
        <f>'data sistem'!HM609</f>
        <v>0</v>
      </c>
      <c r="DJ609" s="3">
        <f>'data sistem'!IP609</f>
        <v>0</v>
      </c>
      <c r="DK609" s="3">
        <f>'data sistem'!IP609</f>
        <v>0</v>
      </c>
      <c r="DL609" s="3">
        <f>'data sistem'!HN609</f>
        <v>0</v>
      </c>
      <c r="DM609" s="3">
        <f>'data sistem'!IQ609</f>
        <v>0</v>
      </c>
      <c r="DN609" s="3">
        <f>'data sistem'!HO609</f>
        <v>0</v>
      </c>
      <c r="DO609" s="3">
        <f>'data sistem'!IR609</f>
        <v>0</v>
      </c>
      <c r="DP609" s="3">
        <f>'data sistem'!HP609</f>
        <v>0</v>
      </c>
      <c r="DQ609" s="3">
        <f>'data sistem'!IS609</f>
        <v>0</v>
      </c>
      <c r="DR609" s="3">
        <f>'data sistem'!HQ609</f>
        <v>0</v>
      </c>
      <c r="DS609" s="3">
        <f>'data sistem'!IT609</f>
        <v>0</v>
      </c>
      <c r="DT609" s="3">
        <f>'data sistem'!HR609</f>
        <v>0</v>
      </c>
      <c r="DU609" s="3">
        <f>'data sistem'!IU609</f>
        <v>0</v>
      </c>
      <c r="DV609" s="3">
        <f>'data sistem'!HS609</f>
        <v>0</v>
      </c>
      <c r="DW609" s="3">
        <f>'data sistem'!IV609</f>
        <v>0</v>
      </c>
      <c r="DX609" s="3">
        <f>'data sistem'!HT609</f>
        <v>0</v>
      </c>
      <c r="DY609" s="3">
        <f>'data sistem'!IW609</f>
        <v>0</v>
      </c>
      <c r="DZ609" s="3">
        <f>'data sistem'!HU609</f>
        <v>0</v>
      </c>
      <c r="EA609" s="3">
        <f>'data sistem'!IX609</f>
        <v>0</v>
      </c>
    </row>
    <row r="610" spans="1:131" x14ac:dyDescent="0.3">
      <c r="A610" s="3" t="str">
        <f t="shared" si="9"/>
        <v>051022</v>
      </c>
      <c r="B610" s="3" t="e">
        <f>VLOOKUP('data sistem'!C610,kodeprodi!$A$2:$B$11,2,FALSE)</f>
        <v>#N/A</v>
      </c>
      <c r="C610" s="3">
        <f>'data sistem'!A610</f>
        <v>0</v>
      </c>
      <c r="D610" s="3">
        <f>'data sistem'!B610</f>
        <v>0</v>
      </c>
      <c r="E610" s="3">
        <f>'data sistem'!J610</f>
        <v>0</v>
      </c>
      <c r="F610" s="3">
        <f>'data sistem'!K610</f>
        <v>0</v>
      </c>
      <c r="G610" s="3">
        <f>2020-'data sistem'!E610</f>
        <v>2020</v>
      </c>
      <c r="H610" s="3">
        <f>1</f>
        <v>1</v>
      </c>
      <c r="I610" s="3">
        <f>2</f>
        <v>2</v>
      </c>
      <c r="J610" s="3">
        <f>3</f>
        <v>3</v>
      </c>
      <c r="K610" s="3">
        <f>3</f>
        <v>3</v>
      </c>
      <c r="L610" s="3">
        <f>1</f>
        <v>1</v>
      </c>
      <c r="M610" s="3">
        <f>2</f>
        <v>2</v>
      </c>
      <c r="N610" s="3">
        <f>1</f>
        <v>1</v>
      </c>
      <c r="O610" s="3" t="str">
        <f>IF('data sistem'!W610="tidak",3,IF('data sistem'!W610="ya",IF('data sistem'!DT610="sebelum lulus",1,IF('data sistem'!DT610="setelah lulus",2,"")),""))</f>
        <v/>
      </c>
      <c r="P610" s="3" t="str">
        <f>IF('data sistem'!DU610="0-3 bulan",1,IF('data sistem'!DU610="3-6 bulan",3,IF('data sistem'!DU610="6-12 bulan",6,IF('data sistem'!DU610="lebih dari 12 bulan",12,""))))</f>
        <v/>
      </c>
      <c r="Q610" s="3" t="str">
        <f>IF('data sistem'!DV610="0-3 bulan",1,IF('data sistem'!DV610="3-6 bulan",3,IF('data sistem'!DV610="6-12 bulan",6,IF('data sistem'!DV610="lebih dari 12 bulan",12,""))))</f>
        <v/>
      </c>
      <c r="R610" s="3">
        <f>'data sistem'!EA610</f>
        <v>0</v>
      </c>
      <c r="S610" s="3">
        <f>'data sistem'!EB610</f>
        <v>0</v>
      </c>
      <c r="T610" s="3">
        <f>'data sistem'!EC610</f>
        <v>0</v>
      </c>
      <c r="U610" s="3">
        <f>'data sistem'!ED610</f>
        <v>0</v>
      </c>
      <c r="V610" s="3">
        <f>'data sistem'!EE610</f>
        <v>0</v>
      </c>
      <c r="W610" s="3">
        <f>'data sistem'!EF610</f>
        <v>0</v>
      </c>
      <c r="X610" s="3">
        <f>'data sistem'!EG610</f>
        <v>0</v>
      </c>
      <c r="Y610" s="3" t="str">
        <f>IF('data sistem'!DW610="ya",1,IF('data sistem'!DW610="tidak",0,""))</f>
        <v/>
      </c>
      <c r="Z610" s="3">
        <f>'data sistem'!EM610</f>
        <v>0</v>
      </c>
      <c r="AA610" s="3">
        <f>'data sistem'!EH610</f>
        <v>0</v>
      </c>
      <c r="AB610" s="3">
        <f>'data sistem'!EI610</f>
        <v>0</v>
      </c>
      <c r="AC610" s="3">
        <f>'data sistem'!EJ610</f>
        <v>0</v>
      </c>
      <c r="AD610" s="3">
        <f>'data sistem'!EK610</f>
        <v>0</v>
      </c>
      <c r="AE610" s="3">
        <f>'data sistem'!EL610</f>
        <v>0</v>
      </c>
      <c r="AF610" s="3">
        <f>0</f>
        <v>0</v>
      </c>
      <c r="AH610" s="3">
        <f>IF('data sistem'!FB610="lebih dari 3",4,'data sistem'!FB610)</f>
        <v>0</v>
      </c>
      <c r="AI610" s="3" t="str">
        <f>IF('data sistem'!FF610="sebelum lulus",1,IF('data sistem'!FF610="setelah lulus",2,""))</f>
        <v/>
      </c>
      <c r="AJ610" s="3" t="str">
        <f>IF('data sistem'!FG610="0-3 bulan",1,IF('data sistem'!FG610="3-6 bulan",3,IF('data sistem'!FG610="6-12 bulan",6,IF('data sistem'!FG610="lebih dari 12 bulan",12,""))))</f>
        <v/>
      </c>
      <c r="AK610" s="3" t="str">
        <f>IF('data sistem'!FH610="0-3 bulan",1,IF('data sistem'!FH610="3-6 bulan",3,IF('data sistem'!FH610="6-12 bulan",6,IF('data sistem'!FH610="lebih dari 12 bulan",12,""))))</f>
        <v/>
      </c>
      <c r="AL610" s="3">
        <f>IF('data sistem'!FC610="lebih dari 3",4,'data sistem'!FC610)</f>
        <v>0</v>
      </c>
      <c r="AM610" s="3">
        <f>IF('data sistem'!FD610="lebih dari 3",4,'data sistem'!FD610)</f>
        <v>0</v>
      </c>
      <c r="AN610" s="3" t="str">
        <f>IF(LEFT('data sistem'!U610,7)="bekerja",1,IF(LEFT('data sistem'!U610,5)="tidak",2,""))</f>
        <v/>
      </c>
      <c r="AO610" s="3">
        <f>'data sistem'!M610*1</f>
        <v>0</v>
      </c>
      <c r="AP610" s="3">
        <f>'data sistem'!R610*2</f>
        <v>0</v>
      </c>
      <c r="AQ610" s="3">
        <f>'data sistem'!P610*3</f>
        <v>0</v>
      </c>
      <c r="AR610" s="3">
        <f>'data sistem'!Q610*4</f>
        <v>0</v>
      </c>
      <c r="AS610" s="3">
        <f>0</f>
        <v>0</v>
      </c>
      <c r="AU610" s="3">
        <f>IF('data sistem'!Q610="1",4,1)</f>
        <v>1</v>
      </c>
      <c r="AW610" s="3">
        <f>IF('data sistem'!AG610="bumn",1,IF('data sistem'!AG610="non-profit",2,IF('data sistem'!AG610="swasta",3,IF('data sistem'!AG610="wiraswasta",4,5))))</f>
        <v>5</v>
      </c>
      <c r="AX610" s="3">
        <f>IF(AW610=5,'data sistem'!AG610,"")</f>
        <v>0</v>
      </c>
      <c r="AY610" s="3">
        <f>IF('data sistem'!T610=0,1,'data sistem'!T610=0)</f>
        <v>1</v>
      </c>
      <c r="BA610" s="3">
        <f>IF('data sistem'!AM610="kurang dari 1 juta",1000000,IF('data sistem'!AM610="antara 1 dan 2 juta",2000000,IF('data sistem'!AM610="lebih dari 2 juta",3000000,IF('data sistem'!AM610="lebih dari 3 juta",4000000,0))))</f>
        <v>0</v>
      </c>
      <c r="BB610" s="3">
        <f>0</f>
        <v>0</v>
      </c>
      <c r="BC610" s="3">
        <f>IF('data sistem'!BI610="kurang dari 1 juta",1000000,IF('data sistem'!BI610="antara 1 dan 2 juta",2000000,IF('data sistem'!BI610="lebih dari 2 juta",3000000,IF('data sistem'!BI610="lebih dari 3 juta",4000000,0))))</f>
        <v>0</v>
      </c>
      <c r="BD610" s="3" t="str">
        <f>IF('data sistem'!DE610&gt;0,'data sistem'!DE610,"")</f>
        <v/>
      </c>
      <c r="BE610" s="3" t="str">
        <f>IF('data sistem'!DF610="lebih tinggi",1,IF('data sistem'!DF610="sama",2,IF('data sistem'!DF610="lebih rendah",3,IF('data sistem'!DF610="tidak perlu",4,""))))</f>
        <v/>
      </c>
      <c r="BF610" s="3">
        <f>'data sistem'!DG610*1</f>
        <v>0</v>
      </c>
      <c r="BG610" s="3">
        <f>'data sistem'!DH610*2</f>
        <v>0</v>
      </c>
      <c r="BH610" s="3">
        <f>'data sistem'!DI610*3</f>
        <v>0</v>
      </c>
      <c r="BI610" s="3">
        <f>'data sistem'!DJ610*4</f>
        <v>0</v>
      </c>
      <c r="BJ610" s="3">
        <f>'data sistem'!DK610*5</f>
        <v>0</v>
      </c>
      <c r="BK610" s="3">
        <f>'data sistem'!DL610*6</f>
        <v>0</v>
      </c>
      <c r="BL610" s="3">
        <f>'data sistem'!DM610*7</f>
        <v>0</v>
      </c>
      <c r="BM610" s="3">
        <f>'data sistem'!DN610*8</f>
        <v>0</v>
      </c>
      <c r="BN610" s="3">
        <f>'data sistem'!DO610*9</f>
        <v>0</v>
      </c>
      <c r="BO610" s="3">
        <f>'data sistem'!DP610*10</f>
        <v>0</v>
      </c>
      <c r="BP610" s="3">
        <f>'data sistem'!DQ610*11</f>
        <v>0</v>
      </c>
      <c r="BQ610" s="3">
        <f>'data sistem'!DR610*12</f>
        <v>0</v>
      </c>
      <c r="BR610" s="3">
        <v>0</v>
      </c>
      <c r="BT610" s="3">
        <f>'data sistem'!GU610</f>
        <v>0</v>
      </c>
      <c r="BU610" s="3">
        <f>'data sistem'!HX610</f>
        <v>0</v>
      </c>
      <c r="BV610" s="3">
        <f>'data sistem'!GV610</f>
        <v>0</v>
      </c>
      <c r="BW610" s="3">
        <f>'data sistem'!HY610</f>
        <v>0</v>
      </c>
      <c r="BX610" s="3">
        <f>'data sistem'!GW610</f>
        <v>0</v>
      </c>
      <c r="BY610" s="3">
        <f>'data sistem'!HV610</f>
        <v>0</v>
      </c>
      <c r="BZ610" s="3">
        <f>'data sistem'!HZ610</f>
        <v>0</v>
      </c>
      <c r="CA610" s="3">
        <f>'data sistem'!IY610</f>
        <v>0</v>
      </c>
      <c r="CB610" s="3">
        <f>'data sistem'!GX610</f>
        <v>0</v>
      </c>
      <c r="CC610" s="3">
        <f>'data sistem'!IA610</f>
        <v>0</v>
      </c>
      <c r="CD610" s="3">
        <f>'data sistem'!GY610</f>
        <v>0</v>
      </c>
      <c r="CE610" s="3">
        <f>'data sistem'!IB610</f>
        <v>0</v>
      </c>
      <c r="CF610" s="3">
        <f>'data sistem'!GZ610</f>
        <v>0</v>
      </c>
      <c r="CH610" s="3">
        <f>'data sistem'!IC610</f>
        <v>0</v>
      </c>
      <c r="CJ610" s="3">
        <f>'data sistem'!HA610</f>
        <v>0</v>
      </c>
      <c r="CK610" s="3">
        <f>'data sistem'!ID610</f>
        <v>0</v>
      </c>
      <c r="CL610" s="3">
        <f>'data sistem'!HB610</f>
        <v>0</v>
      </c>
      <c r="CM610" s="3">
        <f>'data sistem'!IE610</f>
        <v>0</v>
      </c>
      <c r="CN610" s="3">
        <f>'data sistem'!HC610</f>
        <v>0</v>
      </c>
      <c r="CO610" s="3">
        <f>'data sistem'!IF610</f>
        <v>0</v>
      </c>
      <c r="CP610" s="3">
        <f>'data sistem'!HD610</f>
        <v>0</v>
      </c>
      <c r="CQ610" s="3">
        <f>'data sistem'!IG610</f>
        <v>0</v>
      </c>
      <c r="CR610" s="3">
        <f>'data sistem'!HE610</f>
        <v>0</v>
      </c>
      <c r="CS610" s="3">
        <f>'data sistem'!IH610</f>
        <v>0</v>
      </c>
      <c r="CT610" s="3">
        <f>'data sistem'!HF610</f>
        <v>0</v>
      </c>
      <c r="CU610" s="3">
        <f>'data sistem'!II610</f>
        <v>0</v>
      </c>
      <c r="CV610" s="3">
        <f>'data sistem'!HG610</f>
        <v>0</v>
      </c>
      <c r="CW610" s="3">
        <f>'data sistem'!IJ610</f>
        <v>0</v>
      </c>
      <c r="CX610" s="3">
        <f>'data sistem'!HH610</f>
        <v>0</v>
      </c>
      <c r="CY610" s="3">
        <f>'data sistem'!IK610</f>
        <v>0</v>
      </c>
      <c r="CZ610" s="3">
        <f>'data sistem'!HI610</f>
        <v>0</v>
      </c>
      <c r="DA610" s="3">
        <f>'data sistem'!IL610</f>
        <v>0</v>
      </c>
      <c r="DB610" s="3">
        <f>'data sistem'!HJ610</f>
        <v>0</v>
      </c>
      <c r="DC610" s="3">
        <f>'data sistem'!IM610</f>
        <v>0</v>
      </c>
      <c r="DD610" s="3">
        <f>'data sistem'!HK610</f>
        <v>0</v>
      </c>
      <c r="DE610" s="3">
        <f>'data sistem'!IN610</f>
        <v>0</v>
      </c>
      <c r="DF610" s="3">
        <f>'data sistem'!HL610</f>
        <v>0</v>
      </c>
      <c r="DG610" s="3">
        <f>'data sistem'!IO610</f>
        <v>0</v>
      </c>
      <c r="DH610" s="3">
        <f>'data sistem'!HM610</f>
        <v>0</v>
      </c>
      <c r="DI610" s="3">
        <f>'data sistem'!HM610</f>
        <v>0</v>
      </c>
      <c r="DJ610" s="3">
        <f>'data sistem'!IP610</f>
        <v>0</v>
      </c>
      <c r="DK610" s="3">
        <f>'data sistem'!IP610</f>
        <v>0</v>
      </c>
      <c r="DL610" s="3">
        <f>'data sistem'!HN610</f>
        <v>0</v>
      </c>
      <c r="DM610" s="3">
        <f>'data sistem'!IQ610</f>
        <v>0</v>
      </c>
      <c r="DN610" s="3">
        <f>'data sistem'!HO610</f>
        <v>0</v>
      </c>
      <c r="DO610" s="3">
        <f>'data sistem'!IR610</f>
        <v>0</v>
      </c>
      <c r="DP610" s="3">
        <f>'data sistem'!HP610</f>
        <v>0</v>
      </c>
      <c r="DQ610" s="3">
        <f>'data sistem'!IS610</f>
        <v>0</v>
      </c>
      <c r="DR610" s="3">
        <f>'data sistem'!HQ610</f>
        <v>0</v>
      </c>
      <c r="DS610" s="3">
        <f>'data sistem'!IT610</f>
        <v>0</v>
      </c>
      <c r="DT610" s="3">
        <f>'data sistem'!HR610</f>
        <v>0</v>
      </c>
      <c r="DU610" s="3">
        <f>'data sistem'!IU610</f>
        <v>0</v>
      </c>
      <c r="DV610" s="3">
        <f>'data sistem'!HS610</f>
        <v>0</v>
      </c>
      <c r="DW610" s="3">
        <f>'data sistem'!IV610</f>
        <v>0</v>
      </c>
      <c r="DX610" s="3">
        <f>'data sistem'!HT610</f>
        <v>0</v>
      </c>
      <c r="DY610" s="3">
        <f>'data sistem'!IW610</f>
        <v>0</v>
      </c>
      <c r="DZ610" s="3">
        <f>'data sistem'!HU610</f>
        <v>0</v>
      </c>
      <c r="EA610" s="3">
        <f>'data sistem'!IX610</f>
        <v>0</v>
      </c>
    </row>
    <row r="611" spans="1:131" x14ac:dyDescent="0.3">
      <c r="A611" s="3" t="str">
        <f t="shared" si="9"/>
        <v>051022</v>
      </c>
      <c r="B611" s="3" t="e">
        <f>VLOOKUP('data sistem'!C611,kodeprodi!$A$2:$B$11,2,FALSE)</f>
        <v>#N/A</v>
      </c>
      <c r="C611" s="3">
        <f>'data sistem'!A611</f>
        <v>0</v>
      </c>
      <c r="D611" s="3">
        <f>'data sistem'!B611</f>
        <v>0</v>
      </c>
      <c r="E611" s="3">
        <f>'data sistem'!J611</f>
        <v>0</v>
      </c>
      <c r="F611" s="3">
        <f>'data sistem'!K611</f>
        <v>0</v>
      </c>
      <c r="G611" s="3">
        <f>2020-'data sistem'!E611</f>
        <v>2020</v>
      </c>
      <c r="H611" s="3">
        <f>1</f>
        <v>1</v>
      </c>
      <c r="I611" s="3">
        <f>2</f>
        <v>2</v>
      </c>
      <c r="J611" s="3">
        <f>3</f>
        <v>3</v>
      </c>
      <c r="K611" s="3">
        <f>3</f>
        <v>3</v>
      </c>
      <c r="L611" s="3">
        <f>1</f>
        <v>1</v>
      </c>
      <c r="M611" s="3">
        <f>2</f>
        <v>2</v>
      </c>
      <c r="N611" s="3">
        <f>1</f>
        <v>1</v>
      </c>
      <c r="O611" s="3" t="str">
        <f>IF('data sistem'!W611="tidak",3,IF('data sistem'!W611="ya",IF('data sistem'!DT611="sebelum lulus",1,IF('data sistem'!DT611="setelah lulus",2,"")),""))</f>
        <v/>
      </c>
      <c r="P611" s="3" t="str">
        <f>IF('data sistem'!DU611="0-3 bulan",1,IF('data sistem'!DU611="3-6 bulan",3,IF('data sistem'!DU611="6-12 bulan",6,IF('data sistem'!DU611="lebih dari 12 bulan",12,""))))</f>
        <v/>
      </c>
      <c r="Q611" s="3" t="str">
        <f>IF('data sistem'!DV611="0-3 bulan",1,IF('data sistem'!DV611="3-6 bulan",3,IF('data sistem'!DV611="6-12 bulan",6,IF('data sistem'!DV611="lebih dari 12 bulan",12,""))))</f>
        <v/>
      </c>
      <c r="R611" s="3">
        <f>'data sistem'!EA611</f>
        <v>0</v>
      </c>
      <c r="S611" s="3">
        <f>'data sistem'!EB611</f>
        <v>0</v>
      </c>
      <c r="T611" s="3">
        <f>'data sistem'!EC611</f>
        <v>0</v>
      </c>
      <c r="U611" s="3">
        <f>'data sistem'!ED611</f>
        <v>0</v>
      </c>
      <c r="V611" s="3">
        <f>'data sistem'!EE611</f>
        <v>0</v>
      </c>
      <c r="W611" s="3">
        <f>'data sistem'!EF611</f>
        <v>0</v>
      </c>
      <c r="X611" s="3">
        <f>'data sistem'!EG611</f>
        <v>0</v>
      </c>
      <c r="Y611" s="3" t="str">
        <f>IF('data sistem'!DW611="ya",1,IF('data sistem'!DW611="tidak",0,""))</f>
        <v/>
      </c>
      <c r="Z611" s="3">
        <f>'data sistem'!EM611</f>
        <v>0</v>
      </c>
      <c r="AA611" s="3">
        <f>'data sistem'!EH611</f>
        <v>0</v>
      </c>
      <c r="AB611" s="3">
        <f>'data sistem'!EI611</f>
        <v>0</v>
      </c>
      <c r="AC611" s="3">
        <f>'data sistem'!EJ611</f>
        <v>0</v>
      </c>
      <c r="AD611" s="3">
        <f>'data sistem'!EK611</f>
        <v>0</v>
      </c>
      <c r="AE611" s="3">
        <f>'data sistem'!EL611</f>
        <v>0</v>
      </c>
      <c r="AF611" s="3">
        <f>0</f>
        <v>0</v>
      </c>
      <c r="AH611" s="3">
        <f>IF('data sistem'!FB611="lebih dari 3",4,'data sistem'!FB611)</f>
        <v>0</v>
      </c>
      <c r="AI611" s="3" t="str">
        <f>IF('data sistem'!FF611="sebelum lulus",1,IF('data sistem'!FF611="setelah lulus",2,""))</f>
        <v/>
      </c>
      <c r="AJ611" s="3" t="str">
        <f>IF('data sistem'!FG611="0-3 bulan",1,IF('data sistem'!FG611="3-6 bulan",3,IF('data sistem'!FG611="6-12 bulan",6,IF('data sistem'!FG611="lebih dari 12 bulan",12,""))))</f>
        <v/>
      </c>
      <c r="AK611" s="3" t="str">
        <f>IF('data sistem'!FH611="0-3 bulan",1,IF('data sistem'!FH611="3-6 bulan",3,IF('data sistem'!FH611="6-12 bulan",6,IF('data sistem'!FH611="lebih dari 12 bulan",12,""))))</f>
        <v/>
      </c>
      <c r="AL611" s="3">
        <f>IF('data sistem'!FC611="lebih dari 3",4,'data sistem'!FC611)</f>
        <v>0</v>
      </c>
      <c r="AM611" s="3">
        <f>IF('data sistem'!FD611="lebih dari 3",4,'data sistem'!FD611)</f>
        <v>0</v>
      </c>
      <c r="AN611" s="3" t="str">
        <f>IF(LEFT('data sistem'!U611,7)="bekerja",1,IF(LEFT('data sistem'!U611,5)="tidak",2,""))</f>
        <v/>
      </c>
      <c r="AO611" s="3">
        <f>'data sistem'!M611*1</f>
        <v>0</v>
      </c>
      <c r="AP611" s="3">
        <f>'data sistem'!R611*2</f>
        <v>0</v>
      </c>
      <c r="AQ611" s="3">
        <f>'data sistem'!P611*3</f>
        <v>0</v>
      </c>
      <c r="AR611" s="3">
        <f>'data sistem'!Q611*4</f>
        <v>0</v>
      </c>
      <c r="AS611" s="3">
        <f>0</f>
        <v>0</v>
      </c>
      <c r="AU611" s="3">
        <f>IF('data sistem'!Q611="1",4,1)</f>
        <v>1</v>
      </c>
      <c r="AW611" s="3">
        <f>IF('data sistem'!AG611="bumn",1,IF('data sistem'!AG611="non-profit",2,IF('data sistem'!AG611="swasta",3,IF('data sistem'!AG611="wiraswasta",4,5))))</f>
        <v>5</v>
      </c>
      <c r="AX611" s="3">
        <f>IF(AW611=5,'data sistem'!AG611,"")</f>
        <v>0</v>
      </c>
      <c r="AY611" s="3">
        <f>IF('data sistem'!T611=0,1,'data sistem'!T611=0)</f>
        <v>1</v>
      </c>
      <c r="BA611" s="3">
        <f>IF('data sistem'!AM611="kurang dari 1 juta",1000000,IF('data sistem'!AM611="antara 1 dan 2 juta",2000000,IF('data sistem'!AM611="lebih dari 2 juta",3000000,IF('data sistem'!AM611="lebih dari 3 juta",4000000,0))))</f>
        <v>0</v>
      </c>
      <c r="BB611" s="3">
        <f>0</f>
        <v>0</v>
      </c>
      <c r="BC611" s="3">
        <f>IF('data sistem'!BI611="kurang dari 1 juta",1000000,IF('data sistem'!BI611="antara 1 dan 2 juta",2000000,IF('data sistem'!BI611="lebih dari 2 juta",3000000,IF('data sistem'!BI611="lebih dari 3 juta",4000000,0))))</f>
        <v>0</v>
      </c>
      <c r="BD611" s="3" t="str">
        <f>IF('data sistem'!DE611&gt;0,'data sistem'!DE611,"")</f>
        <v/>
      </c>
      <c r="BE611" s="3" t="str">
        <f>IF('data sistem'!DF611="lebih tinggi",1,IF('data sistem'!DF611="sama",2,IF('data sistem'!DF611="lebih rendah",3,IF('data sistem'!DF611="tidak perlu",4,""))))</f>
        <v/>
      </c>
      <c r="BF611" s="3">
        <f>'data sistem'!DG611*1</f>
        <v>0</v>
      </c>
      <c r="BG611" s="3">
        <f>'data sistem'!DH611*2</f>
        <v>0</v>
      </c>
      <c r="BH611" s="3">
        <f>'data sistem'!DI611*3</f>
        <v>0</v>
      </c>
      <c r="BI611" s="3">
        <f>'data sistem'!DJ611*4</f>
        <v>0</v>
      </c>
      <c r="BJ611" s="3">
        <f>'data sistem'!DK611*5</f>
        <v>0</v>
      </c>
      <c r="BK611" s="3">
        <f>'data sistem'!DL611*6</f>
        <v>0</v>
      </c>
      <c r="BL611" s="3">
        <f>'data sistem'!DM611*7</f>
        <v>0</v>
      </c>
      <c r="BM611" s="3">
        <f>'data sistem'!DN611*8</f>
        <v>0</v>
      </c>
      <c r="BN611" s="3">
        <f>'data sistem'!DO611*9</f>
        <v>0</v>
      </c>
      <c r="BO611" s="3">
        <f>'data sistem'!DP611*10</f>
        <v>0</v>
      </c>
      <c r="BP611" s="3">
        <f>'data sistem'!DQ611*11</f>
        <v>0</v>
      </c>
      <c r="BQ611" s="3">
        <f>'data sistem'!DR611*12</f>
        <v>0</v>
      </c>
      <c r="BR611" s="3">
        <v>0</v>
      </c>
      <c r="BT611" s="3">
        <f>'data sistem'!GU611</f>
        <v>0</v>
      </c>
      <c r="BU611" s="3">
        <f>'data sistem'!HX611</f>
        <v>0</v>
      </c>
      <c r="BV611" s="3">
        <f>'data sistem'!GV611</f>
        <v>0</v>
      </c>
      <c r="BW611" s="3">
        <f>'data sistem'!HY611</f>
        <v>0</v>
      </c>
      <c r="BX611" s="3">
        <f>'data sistem'!GW611</f>
        <v>0</v>
      </c>
      <c r="BY611" s="3">
        <f>'data sistem'!HV611</f>
        <v>0</v>
      </c>
      <c r="BZ611" s="3">
        <f>'data sistem'!HZ611</f>
        <v>0</v>
      </c>
      <c r="CA611" s="3">
        <f>'data sistem'!IY611</f>
        <v>0</v>
      </c>
      <c r="CB611" s="3">
        <f>'data sistem'!GX611</f>
        <v>0</v>
      </c>
      <c r="CC611" s="3">
        <f>'data sistem'!IA611</f>
        <v>0</v>
      </c>
      <c r="CD611" s="3">
        <f>'data sistem'!GY611</f>
        <v>0</v>
      </c>
      <c r="CE611" s="3">
        <f>'data sistem'!IB611</f>
        <v>0</v>
      </c>
      <c r="CF611" s="3">
        <f>'data sistem'!GZ611</f>
        <v>0</v>
      </c>
      <c r="CH611" s="3">
        <f>'data sistem'!IC611</f>
        <v>0</v>
      </c>
      <c r="CJ611" s="3">
        <f>'data sistem'!HA611</f>
        <v>0</v>
      </c>
      <c r="CK611" s="3">
        <f>'data sistem'!ID611</f>
        <v>0</v>
      </c>
      <c r="CL611" s="3">
        <f>'data sistem'!HB611</f>
        <v>0</v>
      </c>
      <c r="CM611" s="3">
        <f>'data sistem'!IE611</f>
        <v>0</v>
      </c>
      <c r="CN611" s="3">
        <f>'data sistem'!HC611</f>
        <v>0</v>
      </c>
      <c r="CO611" s="3">
        <f>'data sistem'!IF611</f>
        <v>0</v>
      </c>
      <c r="CP611" s="3">
        <f>'data sistem'!HD611</f>
        <v>0</v>
      </c>
      <c r="CQ611" s="3">
        <f>'data sistem'!IG611</f>
        <v>0</v>
      </c>
      <c r="CR611" s="3">
        <f>'data sistem'!HE611</f>
        <v>0</v>
      </c>
      <c r="CS611" s="3">
        <f>'data sistem'!IH611</f>
        <v>0</v>
      </c>
      <c r="CT611" s="3">
        <f>'data sistem'!HF611</f>
        <v>0</v>
      </c>
      <c r="CU611" s="3">
        <f>'data sistem'!II611</f>
        <v>0</v>
      </c>
      <c r="CV611" s="3">
        <f>'data sistem'!HG611</f>
        <v>0</v>
      </c>
      <c r="CW611" s="3">
        <f>'data sistem'!IJ611</f>
        <v>0</v>
      </c>
      <c r="CX611" s="3">
        <f>'data sistem'!HH611</f>
        <v>0</v>
      </c>
      <c r="CY611" s="3">
        <f>'data sistem'!IK611</f>
        <v>0</v>
      </c>
      <c r="CZ611" s="3">
        <f>'data sistem'!HI611</f>
        <v>0</v>
      </c>
      <c r="DA611" s="3">
        <f>'data sistem'!IL611</f>
        <v>0</v>
      </c>
      <c r="DB611" s="3">
        <f>'data sistem'!HJ611</f>
        <v>0</v>
      </c>
      <c r="DC611" s="3">
        <f>'data sistem'!IM611</f>
        <v>0</v>
      </c>
      <c r="DD611" s="3">
        <f>'data sistem'!HK611</f>
        <v>0</v>
      </c>
      <c r="DE611" s="3">
        <f>'data sistem'!IN611</f>
        <v>0</v>
      </c>
      <c r="DF611" s="3">
        <f>'data sistem'!HL611</f>
        <v>0</v>
      </c>
      <c r="DG611" s="3">
        <f>'data sistem'!IO611</f>
        <v>0</v>
      </c>
      <c r="DH611" s="3">
        <f>'data sistem'!HM611</f>
        <v>0</v>
      </c>
      <c r="DI611" s="3">
        <f>'data sistem'!HM611</f>
        <v>0</v>
      </c>
      <c r="DJ611" s="3">
        <f>'data sistem'!IP611</f>
        <v>0</v>
      </c>
      <c r="DK611" s="3">
        <f>'data sistem'!IP611</f>
        <v>0</v>
      </c>
      <c r="DL611" s="3">
        <f>'data sistem'!HN611</f>
        <v>0</v>
      </c>
      <c r="DM611" s="3">
        <f>'data sistem'!IQ611</f>
        <v>0</v>
      </c>
      <c r="DN611" s="3">
        <f>'data sistem'!HO611</f>
        <v>0</v>
      </c>
      <c r="DO611" s="3">
        <f>'data sistem'!IR611</f>
        <v>0</v>
      </c>
      <c r="DP611" s="3">
        <f>'data sistem'!HP611</f>
        <v>0</v>
      </c>
      <c r="DQ611" s="3">
        <f>'data sistem'!IS611</f>
        <v>0</v>
      </c>
      <c r="DR611" s="3">
        <f>'data sistem'!HQ611</f>
        <v>0</v>
      </c>
      <c r="DS611" s="3">
        <f>'data sistem'!IT611</f>
        <v>0</v>
      </c>
      <c r="DT611" s="3">
        <f>'data sistem'!HR611</f>
        <v>0</v>
      </c>
      <c r="DU611" s="3">
        <f>'data sistem'!IU611</f>
        <v>0</v>
      </c>
      <c r="DV611" s="3">
        <f>'data sistem'!HS611</f>
        <v>0</v>
      </c>
      <c r="DW611" s="3">
        <f>'data sistem'!IV611</f>
        <v>0</v>
      </c>
      <c r="DX611" s="3">
        <f>'data sistem'!HT611</f>
        <v>0</v>
      </c>
      <c r="DY611" s="3">
        <f>'data sistem'!IW611</f>
        <v>0</v>
      </c>
      <c r="DZ611" s="3">
        <f>'data sistem'!HU611</f>
        <v>0</v>
      </c>
      <c r="EA611" s="3">
        <f>'data sistem'!IX611</f>
        <v>0</v>
      </c>
    </row>
    <row r="612" spans="1:131" x14ac:dyDescent="0.3">
      <c r="A612" s="3" t="str">
        <f t="shared" si="9"/>
        <v>051022</v>
      </c>
      <c r="B612" s="3" t="e">
        <f>VLOOKUP('data sistem'!C612,kodeprodi!$A$2:$B$11,2,FALSE)</f>
        <v>#N/A</v>
      </c>
      <c r="C612" s="3">
        <f>'data sistem'!A612</f>
        <v>0</v>
      </c>
      <c r="D612" s="3">
        <f>'data sistem'!B612</f>
        <v>0</v>
      </c>
      <c r="E612" s="3">
        <f>'data sistem'!J612</f>
        <v>0</v>
      </c>
      <c r="F612" s="3">
        <f>'data sistem'!K612</f>
        <v>0</v>
      </c>
      <c r="G612" s="3">
        <f>2020-'data sistem'!E612</f>
        <v>2020</v>
      </c>
      <c r="H612" s="3">
        <f>1</f>
        <v>1</v>
      </c>
      <c r="I612" s="3">
        <f>2</f>
        <v>2</v>
      </c>
      <c r="J612" s="3">
        <f>3</f>
        <v>3</v>
      </c>
      <c r="K612" s="3">
        <f>3</f>
        <v>3</v>
      </c>
      <c r="L612" s="3">
        <f>1</f>
        <v>1</v>
      </c>
      <c r="M612" s="3">
        <f>2</f>
        <v>2</v>
      </c>
      <c r="N612" s="3">
        <f>1</f>
        <v>1</v>
      </c>
      <c r="O612" s="3" t="str">
        <f>IF('data sistem'!W612="tidak",3,IF('data sistem'!W612="ya",IF('data sistem'!DT612="sebelum lulus",1,IF('data sistem'!DT612="setelah lulus",2,"")),""))</f>
        <v/>
      </c>
      <c r="P612" s="3" t="str">
        <f>IF('data sistem'!DU612="0-3 bulan",1,IF('data sistem'!DU612="3-6 bulan",3,IF('data sistem'!DU612="6-12 bulan",6,IF('data sistem'!DU612="lebih dari 12 bulan",12,""))))</f>
        <v/>
      </c>
      <c r="Q612" s="3" t="str">
        <f>IF('data sistem'!DV612="0-3 bulan",1,IF('data sistem'!DV612="3-6 bulan",3,IF('data sistem'!DV612="6-12 bulan",6,IF('data sistem'!DV612="lebih dari 12 bulan",12,""))))</f>
        <v/>
      </c>
      <c r="R612" s="3">
        <f>'data sistem'!EA612</f>
        <v>0</v>
      </c>
      <c r="S612" s="3">
        <f>'data sistem'!EB612</f>
        <v>0</v>
      </c>
      <c r="T612" s="3">
        <f>'data sistem'!EC612</f>
        <v>0</v>
      </c>
      <c r="U612" s="3">
        <f>'data sistem'!ED612</f>
        <v>0</v>
      </c>
      <c r="V612" s="3">
        <f>'data sistem'!EE612</f>
        <v>0</v>
      </c>
      <c r="W612" s="3">
        <f>'data sistem'!EF612</f>
        <v>0</v>
      </c>
      <c r="X612" s="3">
        <f>'data sistem'!EG612</f>
        <v>0</v>
      </c>
      <c r="Y612" s="3" t="str">
        <f>IF('data sistem'!DW612="ya",1,IF('data sistem'!DW612="tidak",0,""))</f>
        <v/>
      </c>
      <c r="Z612" s="3">
        <f>'data sistem'!EM612</f>
        <v>0</v>
      </c>
      <c r="AA612" s="3">
        <f>'data sistem'!EH612</f>
        <v>0</v>
      </c>
      <c r="AB612" s="3">
        <f>'data sistem'!EI612</f>
        <v>0</v>
      </c>
      <c r="AC612" s="3">
        <f>'data sistem'!EJ612</f>
        <v>0</v>
      </c>
      <c r="AD612" s="3">
        <f>'data sistem'!EK612</f>
        <v>0</v>
      </c>
      <c r="AE612" s="3">
        <f>'data sistem'!EL612</f>
        <v>0</v>
      </c>
      <c r="AF612" s="3">
        <f>0</f>
        <v>0</v>
      </c>
      <c r="AH612" s="3">
        <f>IF('data sistem'!FB612="lebih dari 3",4,'data sistem'!FB612)</f>
        <v>0</v>
      </c>
      <c r="AI612" s="3" t="str">
        <f>IF('data sistem'!FF612="sebelum lulus",1,IF('data sistem'!FF612="setelah lulus",2,""))</f>
        <v/>
      </c>
      <c r="AJ612" s="3" t="str">
        <f>IF('data sistem'!FG612="0-3 bulan",1,IF('data sistem'!FG612="3-6 bulan",3,IF('data sistem'!FG612="6-12 bulan",6,IF('data sistem'!FG612="lebih dari 12 bulan",12,""))))</f>
        <v/>
      </c>
      <c r="AK612" s="3" t="str">
        <f>IF('data sistem'!FH612="0-3 bulan",1,IF('data sistem'!FH612="3-6 bulan",3,IF('data sistem'!FH612="6-12 bulan",6,IF('data sistem'!FH612="lebih dari 12 bulan",12,""))))</f>
        <v/>
      </c>
      <c r="AL612" s="3">
        <f>IF('data sistem'!FC612="lebih dari 3",4,'data sistem'!FC612)</f>
        <v>0</v>
      </c>
      <c r="AM612" s="3">
        <f>IF('data sistem'!FD612="lebih dari 3",4,'data sistem'!FD612)</f>
        <v>0</v>
      </c>
      <c r="AN612" s="3" t="str">
        <f>IF(LEFT('data sistem'!U612,7)="bekerja",1,IF(LEFT('data sistem'!U612,5)="tidak",2,""))</f>
        <v/>
      </c>
      <c r="AO612" s="3">
        <f>'data sistem'!M612*1</f>
        <v>0</v>
      </c>
      <c r="AP612" s="3">
        <f>'data sistem'!R612*2</f>
        <v>0</v>
      </c>
      <c r="AQ612" s="3">
        <f>'data sistem'!P612*3</f>
        <v>0</v>
      </c>
      <c r="AR612" s="3">
        <f>'data sistem'!Q612*4</f>
        <v>0</v>
      </c>
      <c r="AS612" s="3">
        <f>0</f>
        <v>0</v>
      </c>
      <c r="AU612" s="3">
        <f>IF('data sistem'!Q612="1",4,1)</f>
        <v>1</v>
      </c>
      <c r="AW612" s="3">
        <f>IF('data sistem'!AG612="bumn",1,IF('data sistem'!AG612="non-profit",2,IF('data sistem'!AG612="swasta",3,IF('data sistem'!AG612="wiraswasta",4,5))))</f>
        <v>5</v>
      </c>
      <c r="AX612" s="3">
        <f>IF(AW612=5,'data sistem'!AG612,"")</f>
        <v>0</v>
      </c>
      <c r="AY612" s="3">
        <f>IF('data sistem'!T612=0,1,'data sistem'!T612=0)</f>
        <v>1</v>
      </c>
      <c r="BA612" s="3">
        <f>IF('data sistem'!AM612="kurang dari 1 juta",1000000,IF('data sistem'!AM612="antara 1 dan 2 juta",2000000,IF('data sistem'!AM612="lebih dari 2 juta",3000000,IF('data sistem'!AM612="lebih dari 3 juta",4000000,0))))</f>
        <v>0</v>
      </c>
      <c r="BB612" s="3">
        <f>0</f>
        <v>0</v>
      </c>
      <c r="BC612" s="3">
        <f>IF('data sistem'!BI612="kurang dari 1 juta",1000000,IF('data sistem'!BI612="antara 1 dan 2 juta",2000000,IF('data sistem'!BI612="lebih dari 2 juta",3000000,IF('data sistem'!BI612="lebih dari 3 juta",4000000,0))))</f>
        <v>0</v>
      </c>
      <c r="BD612" s="3" t="str">
        <f>IF('data sistem'!DE612&gt;0,'data sistem'!DE612,"")</f>
        <v/>
      </c>
      <c r="BE612" s="3" t="str">
        <f>IF('data sistem'!DF612="lebih tinggi",1,IF('data sistem'!DF612="sama",2,IF('data sistem'!DF612="lebih rendah",3,IF('data sistem'!DF612="tidak perlu",4,""))))</f>
        <v/>
      </c>
      <c r="BF612" s="3">
        <f>'data sistem'!DG612*1</f>
        <v>0</v>
      </c>
      <c r="BG612" s="3">
        <f>'data sistem'!DH612*2</f>
        <v>0</v>
      </c>
      <c r="BH612" s="3">
        <f>'data sistem'!DI612*3</f>
        <v>0</v>
      </c>
      <c r="BI612" s="3">
        <f>'data sistem'!DJ612*4</f>
        <v>0</v>
      </c>
      <c r="BJ612" s="3">
        <f>'data sistem'!DK612*5</f>
        <v>0</v>
      </c>
      <c r="BK612" s="3">
        <f>'data sistem'!DL612*6</f>
        <v>0</v>
      </c>
      <c r="BL612" s="3">
        <f>'data sistem'!DM612*7</f>
        <v>0</v>
      </c>
      <c r="BM612" s="3">
        <f>'data sistem'!DN612*8</f>
        <v>0</v>
      </c>
      <c r="BN612" s="3">
        <f>'data sistem'!DO612*9</f>
        <v>0</v>
      </c>
      <c r="BO612" s="3">
        <f>'data sistem'!DP612*10</f>
        <v>0</v>
      </c>
      <c r="BP612" s="3">
        <f>'data sistem'!DQ612*11</f>
        <v>0</v>
      </c>
      <c r="BQ612" s="3">
        <f>'data sistem'!DR612*12</f>
        <v>0</v>
      </c>
      <c r="BR612" s="3">
        <v>0</v>
      </c>
      <c r="BT612" s="3">
        <f>'data sistem'!GU612</f>
        <v>0</v>
      </c>
      <c r="BU612" s="3">
        <f>'data sistem'!HX612</f>
        <v>0</v>
      </c>
      <c r="BV612" s="3">
        <f>'data sistem'!GV612</f>
        <v>0</v>
      </c>
      <c r="BW612" s="3">
        <f>'data sistem'!HY612</f>
        <v>0</v>
      </c>
      <c r="BX612" s="3">
        <f>'data sistem'!GW612</f>
        <v>0</v>
      </c>
      <c r="BY612" s="3">
        <f>'data sistem'!HV612</f>
        <v>0</v>
      </c>
      <c r="BZ612" s="3">
        <f>'data sistem'!HZ612</f>
        <v>0</v>
      </c>
      <c r="CA612" s="3">
        <f>'data sistem'!IY612</f>
        <v>0</v>
      </c>
      <c r="CB612" s="3">
        <f>'data sistem'!GX612</f>
        <v>0</v>
      </c>
      <c r="CC612" s="3">
        <f>'data sistem'!IA612</f>
        <v>0</v>
      </c>
      <c r="CD612" s="3">
        <f>'data sistem'!GY612</f>
        <v>0</v>
      </c>
      <c r="CE612" s="3">
        <f>'data sistem'!IB612</f>
        <v>0</v>
      </c>
      <c r="CF612" s="3">
        <f>'data sistem'!GZ612</f>
        <v>0</v>
      </c>
      <c r="CH612" s="3">
        <f>'data sistem'!IC612</f>
        <v>0</v>
      </c>
      <c r="CJ612" s="3">
        <f>'data sistem'!HA612</f>
        <v>0</v>
      </c>
      <c r="CK612" s="3">
        <f>'data sistem'!ID612</f>
        <v>0</v>
      </c>
      <c r="CL612" s="3">
        <f>'data sistem'!HB612</f>
        <v>0</v>
      </c>
      <c r="CM612" s="3">
        <f>'data sistem'!IE612</f>
        <v>0</v>
      </c>
      <c r="CN612" s="3">
        <f>'data sistem'!HC612</f>
        <v>0</v>
      </c>
      <c r="CO612" s="3">
        <f>'data sistem'!IF612</f>
        <v>0</v>
      </c>
      <c r="CP612" s="3">
        <f>'data sistem'!HD612</f>
        <v>0</v>
      </c>
      <c r="CQ612" s="3">
        <f>'data sistem'!IG612</f>
        <v>0</v>
      </c>
      <c r="CR612" s="3">
        <f>'data sistem'!HE612</f>
        <v>0</v>
      </c>
      <c r="CS612" s="3">
        <f>'data sistem'!IH612</f>
        <v>0</v>
      </c>
      <c r="CT612" s="3">
        <f>'data sistem'!HF612</f>
        <v>0</v>
      </c>
      <c r="CU612" s="3">
        <f>'data sistem'!II612</f>
        <v>0</v>
      </c>
      <c r="CV612" s="3">
        <f>'data sistem'!HG612</f>
        <v>0</v>
      </c>
      <c r="CW612" s="3">
        <f>'data sistem'!IJ612</f>
        <v>0</v>
      </c>
      <c r="CX612" s="3">
        <f>'data sistem'!HH612</f>
        <v>0</v>
      </c>
      <c r="CY612" s="3">
        <f>'data sistem'!IK612</f>
        <v>0</v>
      </c>
      <c r="CZ612" s="3">
        <f>'data sistem'!HI612</f>
        <v>0</v>
      </c>
      <c r="DA612" s="3">
        <f>'data sistem'!IL612</f>
        <v>0</v>
      </c>
      <c r="DB612" s="3">
        <f>'data sistem'!HJ612</f>
        <v>0</v>
      </c>
      <c r="DC612" s="3">
        <f>'data sistem'!IM612</f>
        <v>0</v>
      </c>
      <c r="DD612" s="3">
        <f>'data sistem'!HK612</f>
        <v>0</v>
      </c>
      <c r="DE612" s="3">
        <f>'data sistem'!IN612</f>
        <v>0</v>
      </c>
      <c r="DF612" s="3">
        <f>'data sistem'!HL612</f>
        <v>0</v>
      </c>
      <c r="DG612" s="3">
        <f>'data sistem'!IO612</f>
        <v>0</v>
      </c>
      <c r="DH612" s="3">
        <f>'data sistem'!HM612</f>
        <v>0</v>
      </c>
      <c r="DI612" s="3">
        <f>'data sistem'!HM612</f>
        <v>0</v>
      </c>
      <c r="DJ612" s="3">
        <f>'data sistem'!IP612</f>
        <v>0</v>
      </c>
      <c r="DK612" s="3">
        <f>'data sistem'!IP612</f>
        <v>0</v>
      </c>
      <c r="DL612" s="3">
        <f>'data sistem'!HN612</f>
        <v>0</v>
      </c>
      <c r="DM612" s="3">
        <f>'data sistem'!IQ612</f>
        <v>0</v>
      </c>
      <c r="DN612" s="3">
        <f>'data sistem'!HO612</f>
        <v>0</v>
      </c>
      <c r="DO612" s="3">
        <f>'data sistem'!IR612</f>
        <v>0</v>
      </c>
      <c r="DP612" s="3">
        <f>'data sistem'!HP612</f>
        <v>0</v>
      </c>
      <c r="DQ612" s="3">
        <f>'data sistem'!IS612</f>
        <v>0</v>
      </c>
      <c r="DR612" s="3">
        <f>'data sistem'!HQ612</f>
        <v>0</v>
      </c>
      <c r="DS612" s="3">
        <f>'data sistem'!IT612</f>
        <v>0</v>
      </c>
      <c r="DT612" s="3">
        <f>'data sistem'!HR612</f>
        <v>0</v>
      </c>
      <c r="DU612" s="3">
        <f>'data sistem'!IU612</f>
        <v>0</v>
      </c>
      <c r="DV612" s="3">
        <f>'data sistem'!HS612</f>
        <v>0</v>
      </c>
      <c r="DW612" s="3">
        <f>'data sistem'!IV612</f>
        <v>0</v>
      </c>
      <c r="DX612" s="3">
        <f>'data sistem'!HT612</f>
        <v>0</v>
      </c>
      <c r="DY612" s="3">
        <f>'data sistem'!IW612</f>
        <v>0</v>
      </c>
      <c r="DZ612" s="3">
        <f>'data sistem'!HU612</f>
        <v>0</v>
      </c>
      <c r="EA612" s="3">
        <f>'data sistem'!IX612</f>
        <v>0</v>
      </c>
    </row>
    <row r="613" spans="1:131" x14ac:dyDescent="0.3">
      <c r="A613" s="3" t="str">
        <f t="shared" si="9"/>
        <v>051022</v>
      </c>
      <c r="B613" s="3" t="e">
        <f>VLOOKUP('data sistem'!C613,kodeprodi!$A$2:$B$11,2,FALSE)</f>
        <v>#N/A</v>
      </c>
      <c r="C613" s="3">
        <f>'data sistem'!A613</f>
        <v>0</v>
      </c>
      <c r="D613" s="3">
        <f>'data sistem'!B613</f>
        <v>0</v>
      </c>
      <c r="E613" s="3">
        <f>'data sistem'!J613</f>
        <v>0</v>
      </c>
      <c r="F613" s="3">
        <f>'data sistem'!K613</f>
        <v>0</v>
      </c>
      <c r="G613" s="3">
        <f>2020-'data sistem'!E613</f>
        <v>2020</v>
      </c>
      <c r="H613" s="3">
        <f>1</f>
        <v>1</v>
      </c>
      <c r="I613" s="3">
        <f>2</f>
        <v>2</v>
      </c>
      <c r="J613" s="3">
        <f>3</f>
        <v>3</v>
      </c>
      <c r="K613" s="3">
        <f>3</f>
        <v>3</v>
      </c>
      <c r="L613" s="3">
        <f>1</f>
        <v>1</v>
      </c>
      <c r="M613" s="3">
        <f>2</f>
        <v>2</v>
      </c>
      <c r="N613" s="3">
        <f>1</f>
        <v>1</v>
      </c>
      <c r="O613" s="3" t="str">
        <f>IF('data sistem'!W613="tidak",3,IF('data sistem'!W613="ya",IF('data sistem'!DT613="sebelum lulus",1,IF('data sistem'!DT613="setelah lulus",2,"")),""))</f>
        <v/>
      </c>
      <c r="P613" s="3" t="str">
        <f>IF('data sistem'!DU613="0-3 bulan",1,IF('data sistem'!DU613="3-6 bulan",3,IF('data sistem'!DU613="6-12 bulan",6,IF('data sistem'!DU613="lebih dari 12 bulan",12,""))))</f>
        <v/>
      </c>
      <c r="Q613" s="3" t="str">
        <f>IF('data sistem'!DV613="0-3 bulan",1,IF('data sistem'!DV613="3-6 bulan",3,IF('data sistem'!DV613="6-12 bulan",6,IF('data sistem'!DV613="lebih dari 12 bulan",12,""))))</f>
        <v/>
      </c>
      <c r="R613" s="3">
        <f>'data sistem'!EA613</f>
        <v>0</v>
      </c>
      <c r="S613" s="3">
        <f>'data sistem'!EB613</f>
        <v>0</v>
      </c>
      <c r="T613" s="3">
        <f>'data sistem'!EC613</f>
        <v>0</v>
      </c>
      <c r="U613" s="3">
        <f>'data sistem'!ED613</f>
        <v>0</v>
      </c>
      <c r="V613" s="3">
        <f>'data sistem'!EE613</f>
        <v>0</v>
      </c>
      <c r="W613" s="3">
        <f>'data sistem'!EF613</f>
        <v>0</v>
      </c>
      <c r="X613" s="3">
        <f>'data sistem'!EG613</f>
        <v>0</v>
      </c>
      <c r="Y613" s="3" t="str">
        <f>IF('data sistem'!DW613="ya",1,IF('data sistem'!DW613="tidak",0,""))</f>
        <v/>
      </c>
      <c r="Z613" s="3">
        <f>'data sistem'!EM613</f>
        <v>0</v>
      </c>
      <c r="AA613" s="3">
        <f>'data sistem'!EH613</f>
        <v>0</v>
      </c>
      <c r="AB613" s="3">
        <f>'data sistem'!EI613</f>
        <v>0</v>
      </c>
      <c r="AC613" s="3">
        <f>'data sistem'!EJ613</f>
        <v>0</v>
      </c>
      <c r="AD613" s="3">
        <f>'data sistem'!EK613</f>
        <v>0</v>
      </c>
      <c r="AE613" s="3">
        <f>'data sistem'!EL613</f>
        <v>0</v>
      </c>
      <c r="AF613" s="3">
        <f>0</f>
        <v>0</v>
      </c>
      <c r="AH613" s="3">
        <f>IF('data sistem'!FB613="lebih dari 3",4,'data sistem'!FB613)</f>
        <v>0</v>
      </c>
      <c r="AI613" s="3" t="str">
        <f>IF('data sistem'!FF613="sebelum lulus",1,IF('data sistem'!FF613="setelah lulus",2,""))</f>
        <v/>
      </c>
      <c r="AJ613" s="3" t="str">
        <f>IF('data sistem'!FG613="0-3 bulan",1,IF('data sistem'!FG613="3-6 bulan",3,IF('data sistem'!FG613="6-12 bulan",6,IF('data sistem'!FG613="lebih dari 12 bulan",12,""))))</f>
        <v/>
      </c>
      <c r="AK613" s="3" t="str">
        <f>IF('data sistem'!FH613="0-3 bulan",1,IF('data sistem'!FH613="3-6 bulan",3,IF('data sistem'!FH613="6-12 bulan",6,IF('data sistem'!FH613="lebih dari 12 bulan",12,""))))</f>
        <v/>
      </c>
      <c r="AL613" s="3">
        <f>IF('data sistem'!FC613="lebih dari 3",4,'data sistem'!FC613)</f>
        <v>0</v>
      </c>
      <c r="AM613" s="3">
        <f>IF('data sistem'!FD613="lebih dari 3",4,'data sistem'!FD613)</f>
        <v>0</v>
      </c>
      <c r="AN613" s="3" t="str">
        <f>IF(LEFT('data sistem'!U613,7)="bekerja",1,IF(LEFT('data sistem'!U613,5)="tidak",2,""))</f>
        <v/>
      </c>
      <c r="AO613" s="3">
        <f>'data sistem'!M613*1</f>
        <v>0</v>
      </c>
      <c r="AP613" s="3">
        <f>'data sistem'!R613*2</f>
        <v>0</v>
      </c>
      <c r="AQ613" s="3">
        <f>'data sistem'!P613*3</f>
        <v>0</v>
      </c>
      <c r="AR613" s="3">
        <f>'data sistem'!Q613*4</f>
        <v>0</v>
      </c>
      <c r="AS613" s="3">
        <f>0</f>
        <v>0</v>
      </c>
      <c r="AU613" s="3">
        <f>IF('data sistem'!Q613="1",4,1)</f>
        <v>1</v>
      </c>
      <c r="AW613" s="3">
        <f>IF('data sistem'!AG613="bumn",1,IF('data sistem'!AG613="non-profit",2,IF('data sistem'!AG613="swasta",3,IF('data sistem'!AG613="wiraswasta",4,5))))</f>
        <v>5</v>
      </c>
      <c r="AX613" s="3">
        <f>IF(AW613=5,'data sistem'!AG613,"")</f>
        <v>0</v>
      </c>
      <c r="AY613" s="3">
        <f>IF('data sistem'!T613=0,1,'data sistem'!T613=0)</f>
        <v>1</v>
      </c>
      <c r="BA613" s="3">
        <f>IF('data sistem'!AM613="kurang dari 1 juta",1000000,IF('data sistem'!AM613="antara 1 dan 2 juta",2000000,IF('data sistem'!AM613="lebih dari 2 juta",3000000,IF('data sistem'!AM613="lebih dari 3 juta",4000000,0))))</f>
        <v>0</v>
      </c>
      <c r="BB613" s="3">
        <f>0</f>
        <v>0</v>
      </c>
      <c r="BC613" s="3">
        <f>IF('data sistem'!BI613="kurang dari 1 juta",1000000,IF('data sistem'!BI613="antara 1 dan 2 juta",2000000,IF('data sistem'!BI613="lebih dari 2 juta",3000000,IF('data sistem'!BI613="lebih dari 3 juta",4000000,0))))</f>
        <v>0</v>
      </c>
      <c r="BD613" s="3" t="str">
        <f>IF('data sistem'!DE613&gt;0,'data sistem'!DE613,"")</f>
        <v/>
      </c>
      <c r="BE613" s="3" t="str">
        <f>IF('data sistem'!DF613="lebih tinggi",1,IF('data sistem'!DF613="sama",2,IF('data sistem'!DF613="lebih rendah",3,IF('data sistem'!DF613="tidak perlu",4,""))))</f>
        <v/>
      </c>
      <c r="BF613" s="3">
        <f>'data sistem'!DG613*1</f>
        <v>0</v>
      </c>
      <c r="BG613" s="3">
        <f>'data sistem'!DH613*2</f>
        <v>0</v>
      </c>
      <c r="BH613" s="3">
        <f>'data sistem'!DI613*3</f>
        <v>0</v>
      </c>
      <c r="BI613" s="3">
        <f>'data sistem'!DJ613*4</f>
        <v>0</v>
      </c>
      <c r="BJ613" s="3">
        <f>'data sistem'!DK613*5</f>
        <v>0</v>
      </c>
      <c r="BK613" s="3">
        <f>'data sistem'!DL613*6</f>
        <v>0</v>
      </c>
      <c r="BL613" s="3">
        <f>'data sistem'!DM613*7</f>
        <v>0</v>
      </c>
      <c r="BM613" s="3">
        <f>'data sistem'!DN613*8</f>
        <v>0</v>
      </c>
      <c r="BN613" s="3">
        <f>'data sistem'!DO613*9</f>
        <v>0</v>
      </c>
      <c r="BO613" s="3">
        <f>'data sistem'!DP613*10</f>
        <v>0</v>
      </c>
      <c r="BP613" s="3">
        <f>'data sistem'!DQ613*11</f>
        <v>0</v>
      </c>
      <c r="BQ613" s="3">
        <f>'data sistem'!DR613*12</f>
        <v>0</v>
      </c>
      <c r="BR613" s="3">
        <v>0</v>
      </c>
      <c r="BT613" s="3">
        <f>'data sistem'!GU613</f>
        <v>0</v>
      </c>
      <c r="BU613" s="3">
        <f>'data sistem'!HX613</f>
        <v>0</v>
      </c>
      <c r="BV613" s="3">
        <f>'data sistem'!GV613</f>
        <v>0</v>
      </c>
      <c r="BW613" s="3">
        <f>'data sistem'!HY613</f>
        <v>0</v>
      </c>
      <c r="BX613" s="3">
        <f>'data sistem'!GW613</f>
        <v>0</v>
      </c>
      <c r="BY613" s="3">
        <f>'data sistem'!HV613</f>
        <v>0</v>
      </c>
      <c r="BZ613" s="3">
        <f>'data sistem'!HZ613</f>
        <v>0</v>
      </c>
      <c r="CA613" s="3">
        <f>'data sistem'!IY613</f>
        <v>0</v>
      </c>
      <c r="CB613" s="3">
        <f>'data sistem'!GX613</f>
        <v>0</v>
      </c>
      <c r="CC613" s="3">
        <f>'data sistem'!IA613</f>
        <v>0</v>
      </c>
      <c r="CD613" s="3">
        <f>'data sistem'!GY613</f>
        <v>0</v>
      </c>
      <c r="CE613" s="3">
        <f>'data sistem'!IB613</f>
        <v>0</v>
      </c>
      <c r="CF613" s="3">
        <f>'data sistem'!GZ613</f>
        <v>0</v>
      </c>
      <c r="CH613" s="3">
        <f>'data sistem'!IC613</f>
        <v>0</v>
      </c>
      <c r="CJ613" s="3">
        <f>'data sistem'!HA613</f>
        <v>0</v>
      </c>
      <c r="CK613" s="3">
        <f>'data sistem'!ID613</f>
        <v>0</v>
      </c>
      <c r="CL613" s="3">
        <f>'data sistem'!HB613</f>
        <v>0</v>
      </c>
      <c r="CM613" s="3">
        <f>'data sistem'!IE613</f>
        <v>0</v>
      </c>
      <c r="CN613" s="3">
        <f>'data sistem'!HC613</f>
        <v>0</v>
      </c>
      <c r="CO613" s="3">
        <f>'data sistem'!IF613</f>
        <v>0</v>
      </c>
      <c r="CP613" s="3">
        <f>'data sistem'!HD613</f>
        <v>0</v>
      </c>
      <c r="CQ613" s="3">
        <f>'data sistem'!IG613</f>
        <v>0</v>
      </c>
      <c r="CR613" s="3">
        <f>'data sistem'!HE613</f>
        <v>0</v>
      </c>
      <c r="CS613" s="3">
        <f>'data sistem'!IH613</f>
        <v>0</v>
      </c>
      <c r="CT613" s="3">
        <f>'data sistem'!HF613</f>
        <v>0</v>
      </c>
      <c r="CU613" s="3">
        <f>'data sistem'!II613</f>
        <v>0</v>
      </c>
      <c r="CV613" s="3">
        <f>'data sistem'!HG613</f>
        <v>0</v>
      </c>
      <c r="CW613" s="3">
        <f>'data sistem'!IJ613</f>
        <v>0</v>
      </c>
      <c r="CX613" s="3">
        <f>'data sistem'!HH613</f>
        <v>0</v>
      </c>
      <c r="CY613" s="3">
        <f>'data sistem'!IK613</f>
        <v>0</v>
      </c>
      <c r="CZ613" s="3">
        <f>'data sistem'!HI613</f>
        <v>0</v>
      </c>
      <c r="DA613" s="3">
        <f>'data sistem'!IL613</f>
        <v>0</v>
      </c>
      <c r="DB613" s="3">
        <f>'data sistem'!HJ613</f>
        <v>0</v>
      </c>
      <c r="DC613" s="3">
        <f>'data sistem'!IM613</f>
        <v>0</v>
      </c>
      <c r="DD613" s="3">
        <f>'data sistem'!HK613</f>
        <v>0</v>
      </c>
      <c r="DE613" s="3">
        <f>'data sistem'!IN613</f>
        <v>0</v>
      </c>
      <c r="DF613" s="3">
        <f>'data sistem'!HL613</f>
        <v>0</v>
      </c>
      <c r="DG613" s="3">
        <f>'data sistem'!IO613</f>
        <v>0</v>
      </c>
      <c r="DH613" s="3">
        <f>'data sistem'!HM613</f>
        <v>0</v>
      </c>
      <c r="DI613" s="3">
        <f>'data sistem'!HM613</f>
        <v>0</v>
      </c>
      <c r="DJ613" s="3">
        <f>'data sistem'!IP613</f>
        <v>0</v>
      </c>
      <c r="DK613" s="3">
        <f>'data sistem'!IP613</f>
        <v>0</v>
      </c>
      <c r="DL613" s="3">
        <f>'data sistem'!HN613</f>
        <v>0</v>
      </c>
      <c r="DM613" s="3">
        <f>'data sistem'!IQ613</f>
        <v>0</v>
      </c>
      <c r="DN613" s="3">
        <f>'data sistem'!HO613</f>
        <v>0</v>
      </c>
      <c r="DO613" s="3">
        <f>'data sistem'!IR613</f>
        <v>0</v>
      </c>
      <c r="DP613" s="3">
        <f>'data sistem'!HP613</f>
        <v>0</v>
      </c>
      <c r="DQ613" s="3">
        <f>'data sistem'!IS613</f>
        <v>0</v>
      </c>
      <c r="DR613" s="3">
        <f>'data sistem'!HQ613</f>
        <v>0</v>
      </c>
      <c r="DS613" s="3">
        <f>'data sistem'!IT613</f>
        <v>0</v>
      </c>
      <c r="DT613" s="3">
        <f>'data sistem'!HR613</f>
        <v>0</v>
      </c>
      <c r="DU613" s="3">
        <f>'data sistem'!IU613</f>
        <v>0</v>
      </c>
      <c r="DV613" s="3">
        <f>'data sistem'!HS613</f>
        <v>0</v>
      </c>
      <c r="DW613" s="3">
        <f>'data sistem'!IV613</f>
        <v>0</v>
      </c>
      <c r="DX613" s="3">
        <f>'data sistem'!HT613</f>
        <v>0</v>
      </c>
      <c r="DY613" s="3">
        <f>'data sistem'!IW613</f>
        <v>0</v>
      </c>
      <c r="DZ613" s="3">
        <f>'data sistem'!HU613</f>
        <v>0</v>
      </c>
      <c r="EA613" s="3">
        <f>'data sistem'!IX613</f>
        <v>0</v>
      </c>
    </row>
    <row r="614" spans="1:131" x14ac:dyDescent="0.3">
      <c r="A614" s="3" t="str">
        <f t="shared" si="9"/>
        <v>051022</v>
      </c>
      <c r="B614" s="3" t="e">
        <f>VLOOKUP('data sistem'!C614,kodeprodi!$A$2:$B$11,2,FALSE)</f>
        <v>#N/A</v>
      </c>
      <c r="C614" s="3">
        <f>'data sistem'!A614</f>
        <v>0</v>
      </c>
      <c r="D614" s="3">
        <f>'data sistem'!B614</f>
        <v>0</v>
      </c>
      <c r="E614" s="3">
        <f>'data sistem'!J614</f>
        <v>0</v>
      </c>
      <c r="F614" s="3">
        <f>'data sistem'!K614</f>
        <v>0</v>
      </c>
      <c r="G614" s="3">
        <f>2020-'data sistem'!E614</f>
        <v>2020</v>
      </c>
      <c r="H614" s="3">
        <f>1</f>
        <v>1</v>
      </c>
      <c r="I614" s="3">
        <f>2</f>
        <v>2</v>
      </c>
      <c r="J614" s="3">
        <f>3</f>
        <v>3</v>
      </c>
      <c r="K614" s="3">
        <f>3</f>
        <v>3</v>
      </c>
      <c r="L614" s="3">
        <f>1</f>
        <v>1</v>
      </c>
      <c r="M614" s="3">
        <f>2</f>
        <v>2</v>
      </c>
      <c r="N614" s="3">
        <f>1</f>
        <v>1</v>
      </c>
      <c r="O614" s="3" t="str">
        <f>IF('data sistem'!W614="tidak",3,IF('data sistem'!W614="ya",IF('data sistem'!DT614="sebelum lulus",1,IF('data sistem'!DT614="setelah lulus",2,"")),""))</f>
        <v/>
      </c>
      <c r="P614" s="3" t="str">
        <f>IF('data sistem'!DU614="0-3 bulan",1,IF('data sistem'!DU614="3-6 bulan",3,IF('data sistem'!DU614="6-12 bulan",6,IF('data sistem'!DU614="lebih dari 12 bulan",12,""))))</f>
        <v/>
      </c>
      <c r="Q614" s="3" t="str">
        <f>IF('data sistem'!DV614="0-3 bulan",1,IF('data sistem'!DV614="3-6 bulan",3,IF('data sistem'!DV614="6-12 bulan",6,IF('data sistem'!DV614="lebih dari 12 bulan",12,""))))</f>
        <v/>
      </c>
      <c r="R614" s="3">
        <f>'data sistem'!EA614</f>
        <v>0</v>
      </c>
      <c r="S614" s="3">
        <f>'data sistem'!EB614</f>
        <v>0</v>
      </c>
      <c r="T614" s="3">
        <f>'data sistem'!EC614</f>
        <v>0</v>
      </c>
      <c r="U614" s="3">
        <f>'data sistem'!ED614</f>
        <v>0</v>
      </c>
      <c r="V614" s="3">
        <f>'data sistem'!EE614</f>
        <v>0</v>
      </c>
      <c r="W614" s="3">
        <f>'data sistem'!EF614</f>
        <v>0</v>
      </c>
      <c r="X614" s="3">
        <f>'data sistem'!EG614</f>
        <v>0</v>
      </c>
      <c r="Y614" s="3" t="str">
        <f>IF('data sistem'!DW614="ya",1,IF('data sistem'!DW614="tidak",0,""))</f>
        <v/>
      </c>
      <c r="Z614" s="3">
        <f>'data sistem'!EM614</f>
        <v>0</v>
      </c>
      <c r="AA614" s="3">
        <f>'data sistem'!EH614</f>
        <v>0</v>
      </c>
      <c r="AB614" s="3">
        <f>'data sistem'!EI614</f>
        <v>0</v>
      </c>
      <c r="AC614" s="3">
        <f>'data sistem'!EJ614</f>
        <v>0</v>
      </c>
      <c r="AD614" s="3">
        <f>'data sistem'!EK614</f>
        <v>0</v>
      </c>
      <c r="AE614" s="3">
        <f>'data sistem'!EL614</f>
        <v>0</v>
      </c>
      <c r="AF614" s="3">
        <f>0</f>
        <v>0</v>
      </c>
      <c r="AH614" s="3">
        <f>IF('data sistem'!FB614="lebih dari 3",4,'data sistem'!FB614)</f>
        <v>0</v>
      </c>
      <c r="AI614" s="3" t="str">
        <f>IF('data sistem'!FF614="sebelum lulus",1,IF('data sistem'!FF614="setelah lulus",2,""))</f>
        <v/>
      </c>
      <c r="AJ614" s="3" t="str">
        <f>IF('data sistem'!FG614="0-3 bulan",1,IF('data sistem'!FG614="3-6 bulan",3,IF('data sistem'!FG614="6-12 bulan",6,IF('data sistem'!FG614="lebih dari 12 bulan",12,""))))</f>
        <v/>
      </c>
      <c r="AK614" s="3" t="str">
        <f>IF('data sistem'!FH614="0-3 bulan",1,IF('data sistem'!FH614="3-6 bulan",3,IF('data sistem'!FH614="6-12 bulan",6,IF('data sistem'!FH614="lebih dari 12 bulan",12,""))))</f>
        <v/>
      </c>
      <c r="AL614" s="3">
        <f>IF('data sistem'!FC614="lebih dari 3",4,'data sistem'!FC614)</f>
        <v>0</v>
      </c>
      <c r="AM614" s="3">
        <f>IF('data sistem'!FD614="lebih dari 3",4,'data sistem'!FD614)</f>
        <v>0</v>
      </c>
      <c r="AN614" s="3" t="str">
        <f>IF(LEFT('data sistem'!U614,7)="bekerja",1,IF(LEFT('data sistem'!U614,5)="tidak",2,""))</f>
        <v/>
      </c>
      <c r="AO614" s="3">
        <f>'data sistem'!M614*1</f>
        <v>0</v>
      </c>
      <c r="AP614" s="3">
        <f>'data sistem'!R614*2</f>
        <v>0</v>
      </c>
      <c r="AQ614" s="3">
        <f>'data sistem'!P614*3</f>
        <v>0</v>
      </c>
      <c r="AR614" s="3">
        <f>'data sistem'!Q614*4</f>
        <v>0</v>
      </c>
      <c r="AS614" s="3">
        <f>0</f>
        <v>0</v>
      </c>
      <c r="AU614" s="3">
        <f>IF('data sistem'!Q614="1",4,1)</f>
        <v>1</v>
      </c>
      <c r="AW614" s="3">
        <f>IF('data sistem'!AG614="bumn",1,IF('data sistem'!AG614="non-profit",2,IF('data sistem'!AG614="swasta",3,IF('data sistem'!AG614="wiraswasta",4,5))))</f>
        <v>5</v>
      </c>
      <c r="AX614" s="3">
        <f>IF(AW614=5,'data sistem'!AG614,"")</f>
        <v>0</v>
      </c>
      <c r="AY614" s="3">
        <f>IF('data sistem'!T614=0,1,'data sistem'!T614=0)</f>
        <v>1</v>
      </c>
      <c r="BA614" s="3">
        <f>IF('data sistem'!AM614="kurang dari 1 juta",1000000,IF('data sistem'!AM614="antara 1 dan 2 juta",2000000,IF('data sistem'!AM614="lebih dari 2 juta",3000000,IF('data sistem'!AM614="lebih dari 3 juta",4000000,0))))</f>
        <v>0</v>
      </c>
      <c r="BB614" s="3">
        <f>0</f>
        <v>0</v>
      </c>
      <c r="BC614" s="3">
        <f>IF('data sistem'!BI614="kurang dari 1 juta",1000000,IF('data sistem'!BI614="antara 1 dan 2 juta",2000000,IF('data sistem'!BI614="lebih dari 2 juta",3000000,IF('data sistem'!BI614="lebih dari 3 juta",4000000,0))))</f>
        <v>0</v>
      </c>
      <c r="BD614" s="3" t="str">
        <f>IF('data sistem'!DE614&gt;0,'data sistem'!DE614,"")</f>
        <v/>
      </c>
      <c r="BE614" s="3" t="str">
        <f>IF('data sistem'!DF614="lebih tinggi",1,IF('data sistem'!DF614="sama",2,IF('data sistem'!DF614="lebih rendah",3,IF('data sistem'!DF614="tidak perlu",4,""))))</f>
        <v/>
      </c>
      <c r="BF614" s="3">
        <f>'data sistem'!DG614*1</f>
        <v>0</v>
      </c>
      <c r="BG614" s="3">
        <f>'data sistem'!DH614*2</f>
        <v>0</v>
      </c>
      <c r="BH614" s="3">
        <f>'data sistem'!DI614*3</f>
        <v>0</v>
      </c>
      <c r="BI614" s="3">
        <f>'data sistem'!DJ614*4</f>
        <v>0</v>
      </c>
      <c r="BJ614" s="3">
        <f>'data sistem'!DK614*5</f>
        <v>0</v>
      </c>
      <c r="BK614" s="3">
        <f>'data sistem'!DL614*6</f>
        <v>0</v>
      </c>
      <c r="BL614" s="3">
        <f>'data sistem'!DM614*7</f>
        <v>0</v>
      </c>
      <c r="BM614" s="3">
        <f>'data sistem'!DN614*8</f>
        <v>0</v>
      </c>
      <c r="BN614" s="3">
        <f>'data sistem'!DO614*9</f>
        <v>0</v>
      </c>
      <c r="BO614" s="3">
        <f>'data sistem'!DP614*10</f>
        <v>0</v>
      </c>
      <c r="BP614" s="3">
        <f>'data sistem'!DQ614*11</f>
        <v>0</v>
      </c>
      <c r="BQ614" s="3">
        <f>'data sistem'!DR614*12</f>
        <v>0</v>
      </c>
      <c r="BR614" s="3">
        <v>0</v>
      </c>
      <c r="BT614" s="3">
        <f>'data sistem'!GU614</f>
        <v>0</v>
      </c>
      <c r="BU614" s="3">
        <f>'data sistem'!HX614</f>
        <v>0</v>
      </c>
      <c r="BV614" s="3">
        <f>'data sistem'!GV614</f>
        <v>0</v>
      </c>
      <c r="BW614" s="3">
        <f>'data sistem'!HY614</f>
        <v>0</v>
      </c>
      <c r="BX614" s="3">
        <f>'data sistem'!GW614</f>
        <v>0</v>
      </c>
      <c r="BY614" s="3">
        <f>'data sistem'!HV614</f>
        <v>0</v>
      </c>
      <c r="BZ614" s="3">
        <f>'data sistem'!HZ614</f>
        <v>0</v>
      </c>
      <c r="CA614" s="3">
        <f>'data sistem'!IY614</f>
        <v>0</v>
      </c>
      <c r="CB614" s="3">
        <f>'data sistem'!GX614</f>
        <v>0</v>
      </c>
      <c r="CC614" s="3">
        <f>'data sistem'!IA614</f>
        <v>0</v>
      </c>
      <c r="CD614" s="3">
        <f>'data sistem'!GY614</f>
        <v>0</v>
      </c>
      <c r="CE614" s="3">
        <f>'data sistem'!IB614</f>
        <v>0</v>
      </c>
      <c r="CF614" s="3">
        <f>'data sistem'!GZ614</f>
        <v>0</v>
      </c>
      <c r="CH614" s="3">
        <f>'data sistem'!IC614</f>
        <v>0</v>
      </c>
      <c r="CJ614" s="3">
        <f>'data sistem'!HA614</f>
        <v>0</v>
      </c>
      <c r="CK614" s="3">
        <f>'data sistem'!ID614</f>
        <v>0</v>
      </c>
      <c r="CL614" s="3">
        <f>'data sistem'!HB614</f>
        <v>0</v>
      </c>
      <c r="CM614" s="3">
        <f>'data sistem'!IE614</f>
        <v>0</v>
      </c>
      <c r="CN614" s="3">
        <f>'data sistem'!HC614</f>
        <v>0</v>
      </c>
      <c r="CO614" s="3">
        <f>'data sistem'!IF614</f>
        <v>0</v>
      </c>
      <c r="CP614" s="3">
        <f>'data sistem'!HD614</f>
        <v>0</v>
      </c>
      <c r="CQ614" s="3">
        <f>'data sistem'!IG614</f>
        <v>0</v>
      </c>
      <c r="CR614" s="3">
        <f>'data sistem'!HE614</f>
        <v>0</v>
      </c>
      <c r="CS614" s="3">
        <f>'data sistem'!IH614</f>
        <v>0</v>
      </c>
      <c r="CT614" s="3">
        <f>'data sistem'!HF614</f>
        <v>0</v>
      </c>
      <c r="CU614" s="3">
        <f>'data sistem'!II614</f>
        <v>0</v>
      </c>
      <c r="CV614" s="3">
        <f>'data sistem'!HG614</f>
        <v>0</v>
      </c>
      <c r="CW614" s="3">
        <f>'data sistem'!IJ614</f>
        <v>0</v>
      </c>
      <c r="CX614" s="3">
        <f>'data sistem'!HH614</f>
        <v>0</v>
      </c>
      <c r="CY614" s="3">
        <f>'data sistem'!IK614</f>
        <v>0</v>
      </c>
      <c r="CZ614" s="3">
        <f>'data sistem'!HI614</f>
        <v>0</v>
      </c>
      <c r="DA614" s="3">
        <f>'data sistem'!IL614</f>
        <v>0</v>
      </c>
      <c r="DB614" s="3">
        <f>'data sistem'!HJ614</f>
        <v>0</v>
      </c>
      <c r="DC614" s="3">
        <f>'data sistem'!IM614</f>
        <v>0</v>
      </c>
      <c r="DD614" s="3">
        <f>'data sistem'!HK614</f>
        <v>0</v>
      </c>
      <c r="DE614" s="3">
        <f>'data sistem'!IN614</f>
        <v>0</v>
      </c>
      <c r="DF614" s="3">
        <f>'data sistem'!HL614</f>
        <v>0</v>
      </c>
      <c r="DG614" s="3">
        <f>'data sistem'!IO614</f>
        <v>0</v>
      </c>
      <c r="DH614" s="3">
        <f>'data sistem'!HM614</f>
        <v>0</v>
      </c>
      <c r="DI614" s="3">
        <f>'data sistem'!HM614</f>
        <v>0</v>
      </c>
      <c r="DJ614" s="3">
        <f>'data sistem'!IP614</f>
        <v>0</v>
      </c>
      <c r="DK614" s="3">
        <f>'data sistem'!IP614</f>
        <v>0</v>
      </c>
      <c r="DL614" s="3">
        <f>'data sistem'!HN614</f>
        <v>0</v>
      </c>
      <c r="DM614" s="3">
        <f>'data sistem'!IQ614</f>
        <v>0</v>
      </c>
      <c r="DN614" s="3">
        <f>'data sistem'!HO614</f>
        <v>0</v>
      </c>
      <c r="DO614" s="3">
        <f>'data sistem'!IR614</f>
        <v>0</v>
      </c>
      <c r="DP614" s="3">
        <f>'data sistem'!HP614</f>
        <v>0</v>
      </c>
      <c r="DQ614" s="3">
        <f>'data sistem'!IS614</f>
        <v>0</v>
      </c>
      <c r="DR614" s="3">
        <f>'data sistem'!HQ614</f>
        <v>0</v>
      </c>
      <c r="DS614" s="3">
        <f>'data sistem'!IT614</f>
        <v>0</v>
      </c>
      <c r="DT614" s="3">
        <f>'data sistem'!HR614</f>
        <v>0</v>
      </c>
      <c r="DU614" s="3">
        <f>'data sistem'!IU614</f>
        <v>0</v>
      </c>
      <c r="DV614" s="3">
        <f>'data sistem'!HS614</f>
        <v>0</v>
      </c>
      <c r="DW614" s="3">
        <f>'data sistem'!IV614</f>
        <v>0</v>
      </c>
      <c r="DX614" s="3">
        <f>'data sistem'!HT614</f>
        <v>0</v>
      </c>
      <c r="DY614" s="3">
        <f>'data sistem'!IW614</f>
        <v>0</v>
      </c>
      <c r="DZ614" s="3">
        <f>'data sistem'!HU614</f>
        <v>0</v>
      </c>
      <c r="EA614" s="3">
        <f>'data sistem'!IX614</f>
        <v>0</v>
      </c>
    </row>
    <row r="615" spans="1:131" x14ac:dyDescent="0.3">
      <c r="A615" s="3" t="str">
        <f t="shared" si="9"/>
        <v>051022</v>
      </c>
      <c r="B615" s="3" t="e">
        <f>VLOOKUP('data sistem'!C615,kodeprodi!$A$2:$B$11,2,FALSE)</f>
        <v>#N/A</v>
      </c>
      <c r="C615" s="3">
        <f>'data sistem'!A615</f>
        <v>0</v>
      </c>
      <c r="D615" s="3">
        <f>'data sistem'!B615</f>
        <v>0</v>
      </c>
      <c r="E615" s="3">
        <f>'data sistem'!J615</f>
        <v>0</v>
      </c>
      <c r="F615" s="3">
        <f>'data sistem'!K615</f>
        <v>0</v>
      </c>
      <c r="G615" s="3">
        <f>2020-'data sistem'!E615</f>
        <v>2020</v>
      </c>
      <c r="H615" s="3">
        <f>1</f>
        <v>1</v>
      </c>
      <c r="I615" s="3">
        <f>2</f>
        <v>2</v>
      </c>
      <c r="J615" s="3">
        <f>3</f>
        <v>3</v>
      </c>
      <c r="K615" s="3">
        <f>3</f>
        <v>3</v>
      </c>
      <c r="L615" s="3">
        <f>1</f>
        <v>1</v>
      </c>
      <c r="M615" s="3">
        <f>2</f>
        <v>2</v>
      </c>
      <c r="N615" s="3">
        <f>1</f>
        <v>1</v>
      </c>
      <c r="O615" s="3" t="str">
        <f>IF('data sistem'!W615="tidak",3,IF('data sistem'!W615="ya",IF('data sistem'!DT615="sebelum lulus",1,IF('data sistem'!DT615="setelah lulus",2,"")),""))</f>
        <v/>
      </c>
      <c r="P615" s="3" t="str">
        <f>IF('data sistem'!DU615="0-3 bulan",1,IF('data sistem'!DU615="3-6 bulan",3,IF('data sistem'!DU615="6-12 bulan",6,IF('data sistem'!DU615="lebih dari 12 bulan",12,""))))</f>
        <v/>
      </c>
      <c r="Q615" s="3" t="str">
        <f>IF('data sistem'!DV615="0-3 bulan",1,IF('data sistem'!DV615="3-6 bulan",3,IF('data sistem'!DV615="6-12 bulan",6,IF('data sistem'!DV615="lebih dari 12 bulan",12,""))))</f>
        <v/>
      </c>
      <c r="R615" s="3">
        <f>'data sistem'!EA615</f>
        <v>0</v>
      </c>
      <c r="S615" s="3">
        <f>'data sistem'!EB615</f>
        <v>0</v>
      </c>
      <c r="T615" s="3">
        <f>'data sistem'!EC615</f>
        <v>0</v>
      </c>
      <c r="U615" s="3">
        <f>'data sistem'!ED615</f>
        <v>0</v>
      </c>
      <c r="V615" s="3">
        <f>'data sistem'!EE615</f>
        <v>0</v>
      </c>
      <c r="W615" s="3">
        <f>'data sistem'!EF615</f>
        <v>0</v>
      </c>
      <c r="X615" s="3">
        <f>'data sistem'!EG615</f>
        <v>0</v>
      </c>
      <c r="Y615" s="3" t="str">
        <f>IF('data sistem'!DW615="ya",1,IF('data sistem'!DW615="tidak",0,""))</f>
        <v/>
      </c>
      <c r="Z615" s="3">
        <f>'data sistem'!EM615</f>
        <v>0</v>
      </c>
      <c r="AA615" s="3">
        <f>'data sistem'!EH615</f>
        <v>0</v>
      </c>
      <c r="AB615" s="3">
        <f>'data sistem'!EI615</f>
        <v>0</v>
      </c>
      <c r="AC615" s="3">
        <f>'data sistem'!EJ615</f>
        <v>0</v>
      </c>
      <c r="AD615" s="3">
        <f>'data sistem'!EK615</f>
        <v>0</v>
      </c>
      <c r="AE615" s="3">
        <f>'data sistem'!EL615</f>
        <v>0</v>
      </c>
      <c r="AF615" s="3">
        <f>0</f>
        <v>0</v>
      </c>
      <c r="AH615" s="3">
        <f>IF('data sistem'!FB615="lebih dari 3",4,'data sistem'!FB615)</f>
        <v>0</v>
      </c>
      <c r="AI615" s="3" t="str">
        <f>IF('data sistem'!FF615="sebelum lulus",1,IF('data sistem'!FF615="setelah lulus",2,""))</f>
        <v/>
      </c>
      <c r="AJ615" s="3" t="str">
        <f>IF('data sistem'!FG615="0-3 bulan",1,IF('data sistem'!FG615="3-6 bulan",3,IF('data sistem'!FG615="6-12 bulan",6,IF('data sistem'!FG615="lebih dari 12 bulan",12,""))))</f>
        <v/>
      </c>
      <c r="AK615" s="3" t="str">
        <f>IF('data sistem'!FH615="0-3 bulan",1,IF('data sistem'!FH615="3-6 bulan",3,IF('data sistem'!FH615="6-12 bulan",6,IF('data sistem'!FH615="lebih dari 12 bulan",12,""))))</f>
        <v/>
      </c>
      <c r="AL615" s="3">
        <f>IF('data sistem'!FC615="lebih dari 3",4,'data sistem'!FC615)</f>
        <v>0</v>
      </c>
      <c r="AM615" s="3">
        <f>IF('data sistem'!FD615="lebih dari 3",4,'data sistem'!FD615)</f>
        <v>0</v>
      </c>
      <c r="AN615" s="3" t="str">
        <f>IF(LEFT('data sistem'!U615,7)="bekerja",1,IF(LEFT('data sistem'!U615,5)="tidak",2,""))</f>
        <v/>
      </c>
      <c r="AO615" s="3">
        <f>'data sistem'!M615*1</f>
        <v>0</v>
      </c>
      <c r="AP615" s="3">
        <f>'data sistem'!R615*2</f>
        <v>0</v>
      </c>
      <c r="AQ615" s="3">
        <f>'data sistem'!P615*3</f>
        <v>0</v>
      </c>
      <c r="AR615" s="3">
        <f>'data sistem'!Q615*4</f>
        <v>0</v>
      </c>
      <c r="AS615" s="3">
        <f>0</f>
        <v>0</v>
      </c>
      <c r="AU615" s="3">
        <f>IF('data sistem'!Q615="1",4,1)</f>
        <v>1</v>
      </c>
      <c r="AW615" s="3">
        <f>IF('data sistem'!AG615="bumn",1,IF('data sistem'!AG615="non-profit",2,IF('data sistem'!AG615="swasta",3,IF('data sistem'!AG615="wiraswasta",4,5))))</f>
        <v>5</v>
      </c>
      <c r="AX615" s="3">
        <f>IF(AW615=5,'data sistem'!AG615,"")</f>
        <v>0</v>
      </c>
      <c r="AY615" s="3">
        <f>IF('data sistem'!T615=0,1,'data sistem'!T615=0)</f>
        <v>1</v>
      </c>
      <c r="BA615" s="3">
        <f>IF('data sistem'!AM615="kurang dari 1 juta",1000000,IF('data sistem'!AM615="antara 1 dan 2 juta",2000000,IF('data sistem'!AM615="lebih dari 2 juta",3000000,IF('data sistem'!AM615="lebih dari 3 juta",4000000,0))))</f>
        <v>0</v>
      </c>
      <c r="BB615" s="3">
        <f>0</f>
        <v>0</v>
      </c>
      <c r="BC615" s="3">
        <f>IF('data sistem'!BI615="kurang dari 1 juta",1000000,IF('data sistem'!BI615="antara 1 dan 2 juta",2000000,IF('data sistem'!BI615="lebih dari 2 juta",3000000,IF('data sistem'!BI615="lebih dari 3 juta",4000000,0))))</f>
        <v>0</v>
      </c>
      <c r="BD615" s="3" t="str">
        <f>IF('data sistem'!DE615&gt;0,'data sistem'!DE615,"")</f>
        <v/>
      </c>
      <c r="BE615" s="3" t="str">
        <f>IF('data sistem'!DF615="lebih tinggi",1,IF('data sistem'!DF615="sama",2,IF('data sistem'!DF615="lebih rendah",3,IF('data sistem'!DF615="tidak perlu",4,""))))</f>
        <v/>
      </c>
      <c r="BF615" s="3">
        <f>'data sistem'!DG615*1</f>
        <v>0</v>
      </c>
      <c r="BG615" s="3">
        <f>'data sistem'!DH615*2</f>
        <v>0</v>
      </c>
      <c r="BH615" s="3">
        <f>'data sistem'!DI615*3</f>
        <v>0</v>
      </c>
      <c r="BI615" s="3">
        <f>'data sistem'!DJ615*4</f>
        <v>0</v>
      </c>
      <c r="BJ615" s="3">
        <f>'data sistem'!DK615*5</f>
        <v>0</v>
      </c>
      <c r="BK615" s="3">
        <f>'data sistem'!DL615*6</f>
        <v>0</v>
      </c>
      <c r="BL615" s="3">
        <f>'data sistem'!DM615*7</f>
        <v>0</v>
      </c>
      <c r="BM615" s="3">
        <f>'data sistem'!DN615*8</f>
        <v>0</v>
      </c>
      <c r="BN615" s="3">
        <f>'data sistem'!DO615*9</f>
        <v>0</v>
      </c>
      <c r="BO615" s="3">
        <f>'data sistem'!DP615*10</f>
        <v>0</v>
      </c>
      <c r="BP615" s="3">
        <f>'data sistem'!DQ615*11</f>
        <v>0</v>
      </c>
      <c r="BQ615" s="3">
        <f>'data sistem'!DR615*12</f>
        <v>0</v>
      </c>
      <c r="BR615" s="3">
        <v>0</v>
      </c>
      <c r="BT615" s="3">
        <f>'data sistem'!GU615</f>
        <v>0</v>
      </c>
      <c r="BU615" s="3">
        <f>'data sistem'!HX615</f>
        <v>0</v>
      </c>
      <c r="BV615" s="3">
        <f>'data sistem'!GV615</f>
        <v>0</v>
      </c>
      <c r="BW615" s="3">
        <f>'data sistem'!HY615</f>
        <v>0</v>
      </c>
      <c r="BX615" s="3">
        <f>'data sistem'!GW615</f>
        <v>0</v>
      </c>
      <c r="BY615" s="3">
        <f>'data sistem'!HV615</f>
        <v>0</v>
      </c>
      <c r="BZ615" s="3">
        <f>'data sistem'!HZ615</f>
        <v>0</v>
      </c>
      <c r="CA615" s="3">
        <f>'data sistem'!IY615</f>
        <v>0</v>
      </c>
      <c r="CB615" s="3">
        <f>'data sistem'!GX615</f>
        <v>0</v>
      </c>
      <c r="CC615" s="3">
        <f>'data sistem'!IA615</f>
        <v>0</v>
      </c>
      <c r="CD615" s="3">
        <f>'data sistem'!GY615</f>
        <v>0</v>
      </c>
      <c r="CE615" s="3">
        <f>'data sistem'!IB615</f>
        <v>0</v>
      </c>
      <c r="CF615" s="3">
        <f>'data sistem'!GZ615</f>
        <v>0</v>
      </c>
      <c r="CH615" s="3">
        <f>'data sistem'!IC615</f>
        <v>0</v>
      </c>
      <c r="CJ615" s="3">
        <f>'data sistem'!HA615</f>
        <v>0</v>
      </c>
      <c r="CK615" s="3">
        <f>'data sistem'!ID615</f>
        <v>0</v>
      </c>
      <c r="CL615" s="3">
        <f>'data sistem'!HB615</f>
        <v>0</v>
      </c>
      <c r="CM615" s="3">
        <f>'data sistem'!IE615</f>
        <v>0</v>
      </c>
      <c r="CN615" s="3">
        <f>'data sistem'!HC615</f>
        <v>0</v>
      </c>
      <c r="CO615" s="3">
        <f>'data sistem'!IF615</f>
        <v>0</v>
      </c>
      <c r="CP615" s="3">
        <f>'data sistem'!HD615</f>
        <v>0</v>
      </c>
      <c r="CQ615" s="3">
        <f>'data sistem'!IG615</f>
        <v>0</v>
      </c>
      <c r="CR615" s="3">
        <f>'data sistem'!HE615</f>
        <v>0</v>
      </c>
      <c r="CS615" s="3">
        <f>'data sistem'!IH615</f>
        <v>0</v>
      </c>
      <c r="CT615" s="3">
        <f>'data sistem'!HF615</f>
        <v>0</v>
      </c>
      <c r="CU615" s="3">
        <f>'data sistem'!II615</f>
        <v>0</v>
      </c>
      <c r="CV615" s="3">
        <f>'data sistem'!HG615</f>
        <v>0</v>
      </c>
      <c r="CW615" s="3">
        <f>'data sistem'!IJ615</f>
        <v>0</v>
      </c>
      <c r="CX615" s="3">
        <f>'data sistem'!HH615</f>
        <v>0</v>
      </c>
      <c r="CY615" s="3">
        <f>'data sistem'!IK615</f>
        <v>0</v>
      </c>
      <c r="CZ615" s="3">
        <f>'data sistem'!HI615</f>
        <v>0</v>
      </c>
      <c r="DA615" s="3">
        <f>'data sistem'!IL615</f>
        <v>0</v>
      </c>
      <c r="DB615" s="3">
        <f>'data sistem'!HJ615</f>
        <v>0</v>
      </c>
      <c r="DC615" s="3">
        <f>'data sistem'!IM615</f>
        <v>0</v>
      </c>
      <c r="DD615" s="3">
        <f>'data sistem'!HK615</f>
        <v>0</v>
      </c>
      <c r="DE615" s="3">
        <f>'data sistem'!IN615</f>
        <v>0</v>
      </c>
      <c r="DF615" s="3">
        <f>'data sistem'!HL615</f>
        <v>0</v>
      </c>
      <c r="DG615" s="3">
        <f>'data sistem'!IO615</f>
        <v>0</v>
      </c>
      <c r="DH615" s="3">
        <f>'data sistem'!HM615</f>
        <v>0</v>
      </c>
      <c r="DI615" s="3">
        <f>'data sistem'!HM615</f>
        <v>0</v>
      </c>
      <c r="DJ615" s="3">
        <f>'data sistem'!IP615</f>
        <v>0</v>
      </c>
      <c r="DK615" s="3">
        <f>'data sistem'!IP615</f>
        <v>0</v>
      </c>
      <c r="DL615" s="3">
        <f>'data sistem'!HN615</f>
        <v>0</v>
      </c>
      <c r="DM615" s="3">
        <f>'data sistem'!IQ615</f>
        <v>0</v>
      </c>
      <c r="DN615" s="3">
        <f>'data sistem'!HO615</f>
        <v>0</v>
      </c>
      <c r="DO615" s="3">
        <f>'data sistem'!IR615</f>
        <v>0</v>
      </c>
      <c r="DP615" s="3">
        <f>'data sistem'!HP615</f>
        <v>0</v>
      </c>
      <c r="DQ615" s="3">
        <f>'data sistem'!IS615</f>
        <v>0</v>
      </c>
      <c r="DR615" s="3">
        <f>'data sistem'!HQ615</f>
        <v>0</v>
      </c>
      <c r="DS615" s="3">
        <f>'data sistem'!IT615</f>
        <v>0</v>
      </c>
      <c r="DT615" s="3">
        <f>'data sistem'!HR615</f>
        <v>0</v>
      </c>
      <c r="DU615" s="3">
        <f>'data sistem'!IU615</f>
        <v>0</v>
      </c>
      <c r="DV615" s="3">
        <f>'data sistem'!HS615</f>
        <v>0</v>
      </c>
      <c r="DW615" s="3">
        <f>'data sistem'!IV615</f>
        <v>0</v>
      </c>
      <c r="DX615" s="3">
        <f>'data sistem'!HT615</f>
        <v>0</v>
      </c>
      <c r="DY615" s="3">
        <f>'data sistem'!IW615</f>
        <v>0</v>
      </c>
      <c r="DZ615" s="3">
        <f>'data sistem'!HU615</f>
        <v>0</v>
      </c>
      <c r="EA615" s="3">
        <f>'data sistem'!IX615</f>
        <v>0</v>
      </c>
    </row>
    <row r="616" spans="1:131" x14ac:dyDescent="0.3">
      <c r="A616" s="3" t="str">
        <f t="shared" si="9"/>
        <v>051022</v>
      </c>
      <c r="B616" s="3" t="e">
        <f>VLOOKUP('data sistem'!C616,kodeprodi!$A$2:$B$11,2,FALSE)</f>
        <v>#N/A</v>
      </c>
      <c r="C616" s="3">
        <f>'data sistem'!A616</f>
        <v>0</v>
      </c>
      <c r="D616" s="3">
        <f>'data sistem'!B616</f>
        <v>0</v>
      </c>
      <c r="E616" s="3">
        <f>'data sistem'!J616</f>
        <v>0</v>
      </c>
      <c r="F616" s="3">
        <f>'data sistem'!K616</f>
        <v>0</v>
      </c>
      <c r="G616" s="3">
        <f>2020-'data sistem'!E616</f>
        <v>2020</v>
      </c>
      <c r="H616" s="3">
        <f>1</f>
        <v>1</v>
      </c>
      <c r="I616" s="3">
        <f>2</f>
        <v>2</v>
      </c>
      <c r="J616" s="3">
        <f>3</f>
        <v>3</v>
      </c>
      <c r="K616" s="3">
        <f>3</f>
        <v>3</v>
      </c>
      <c r="L616" s="3">
        <f>1</f>
        <v>1</v>
      </c>
      <c r="M616" s="3">
        <f>2</f>
        <v>2</v>
      </c>
      <c r="N616" s="3">
        <f>1</f>
        <v>1</v>
      </c>
      <c r="O616" s="3" t="str">
        <f>IF('data sistem'!W616="tidak",3,IF('data sistem'!W616="ya",IF('data sistem'!DT616="sebelum lulus",1,IF('data sistem'!DT616="setelah lulus",2,"")),""))</f>
        <v/>
      </c>
      <c r="P616" s="3" t="str">
        <f>IF('data sistem'!DU616="0-3 bulan",1,IF('data sistem'!DU616="3-6 bulan",3,IF('data sistem'!DU616="6-12 bulan",6,IF('data sistem'!DU616="lebih dari 12 bulan",12,""))))</f>
        <v/>
      </c>
      <c r="Q616" s="3" t="str">
        <f>IF('data sistem'!DV616="0-3 bulan",1,IF('data sistem'!DV616="3-6 bulan",3,IF('data sistem'!DV616="6-12 bulan",6,IF('data sistem'!DV616="lebih dari 12 bulan",12,""))))</f>
        <v/>
      </c>
      <c r="R616" s="3">
        <f>'data sistem'!EA616</f>
        <v>0</v>
      </c>
      <c r="S616" s="3">
        <f>'data sistem'!EB616</f>
        <v>0</v>
      </c>
      <c r="T616" s="3">
        <f>'data sistem'!EC616</f>
        <v>0</v>
      </c>
      <c r="U616" s="3">
        <f>'data sistem'!ED616</f>
        <v>0</v>
      </c>
      <c r="V616" s="3">
        <f>'data sistem'!EE616</f>
        <v>0</v>
      </c>
      <c r="W616" s="3">
        <f>'data sistem'!EF616</f>
        <v>0</v>
      </c>
      <c r="X616" s="3">
        <f>'data sistem'!EG616</f>
        <v>0</v>
      </c>
      <c r="Y616" s="3" t="str">
        <f>IF('data sistem'!DW616="ya",1,IF('data sistem'!DW616="tidak",0,""))</f>
        <v/>
      </c>
      <c r="Z616" s="3">
        <f>'data sistem'!EM616</f>
        <v>0</v>
      </c>
      <c r="AA616" s="3">
        <f>'data sistem'!EH616</f>
        <v>0</v>
      </c>
      <c r="AB616" s="3">
        <f>'data sistem'!EI616</f>
        <v>0</v>
      </c>
      <c r="AC616" s="3">
        <f>'data sistem'!EJ616</f>
        <v>0</v>
      </c>
      <c r="AD616" s="3">
        <f>'data sistem'!EK616</f>
        <v>0</v>
      </c>
      <c r="AE616" s="3">
        <f>'data sistem'!EL616</f>
        <v>0</v>
      </c>
      <c r="AF616" s="3">
        <f>0</f>
        <v>0</v>
      </c>
      <c r="AH616" s="3">
        <f>IF('data sistem'!FB616="lebih dari 3",4,'data sistem'!FB616)</f>
        <v>0</v>
      </c>
      <c r="AI616" s="3" t="str">
        <f>IF('data sistem'!FF616="sebelum lulus",1,IF('data sistem'!FF616="setelah lulus",2,""))</f>
        <v/>
      </c>
      <c r="AJ616" s="3" t="str">
        <f>IF('data sistem'!FG616="0-3 bulan",1,IF('data sistem'!FG616="3-6 bulan",3,IF('data sistem'!FG616="6-12 bulan",6,IF('data sistem'!FG616="lebih dari 12 bulan",12,""))))</f>
        <v/>
      </c>
      <c r="AK616" s="3" t="str">
        <f>IF('data sistem'!FH616="0-3 bulan",1,IF('data sistem'!FH616="3-6 bulan",3,IF('data sistem'!FH616="6-12 bulan",6,IF('data sistem'!FH616="lebih dari 12 bulan",12,""))))</f>
        <v/>
      </c>
      <c r="AL616" s="3">
        <f>IF('data sistem'!FC616="lebih dari 3",4,'data sistem'!FC616)</f>
        <v>0</v>
      </c>
      <c r="AM616" s="3">
        <f>IF('data sistem'!FD616="lebih dari 3",4,'data sistem'!FD616)</f>
        <v>0</v>
      </c>
      <c r="AN616" s="3" t="str">
        <f>IF(LEFT('data sistem'!U616,7)="bekerja",1,IF(LEFT('data sistem'!U616,5)="tidak",2,""))</f>
        <v/>
      </c>
      <c r="AO616" s="3">
        <f>'data sistem'!M616*1</f>
        <v>0</v>
      </c>
      <c r="AP616" s="3">
        <f>'data sistem'!R616*2</f>
        <v>0</v>
      </c>
      <c r="AQ616" s="3">
        <f>'data sistem'!P616*3</f>
        <v>0</v>
      </c>
      <c r="AR616" s="3">
        <f>'data sistem'!Q616*4</f>
        <v>0</v>
      </c>
      <c r="AS616" s="3">
        <f>0</f>
        <v>0</v>
      </c>
      <c r="AU616" s="3">
        <f>IF('data sistem'!Q616="1",4,1)</f>
        <v>1</v>
      </c>
      <c r="AW616" s="3">
        <f>IF('data sistem'!AG616="bumn",1,IF('data sistem'!AG616="non-profit",2,IF('data sistem'!AG616="swasta",3,IF('data sistem'!AG616="wiraswasta",4,5))))</f>
        <v>5</v>
      </c>
      <c r="AX616" s="3">
        <f>IF(AW616=5,'data sistem'!AG616,"")</f>
        <v>0</v>
      </c>
      <c r="AY616" s="3">
        <f>IF('data sistem'!T616=0,1,'data sistem'!T616=0)</f>
        <v>1</v>
      </c>
      <c r="BA616" s="3">
        <f>IF('data sistem'!AM616="kurang dari 1 juta",1000000,IF('data sistem'!AM616="antara 1 dan 2 juta",2000000,IF('data sistem'!AM616="lebih dari 2 juta",3000000,IF('data sistem'!AM616="lebih dari 3 juta",4000000,0))))</f>
        <v>0</v>
      </c>
      <c r="BB616" s="3">
        <f>0</f>
        <v>0</v>
      </c>
      <c r="BC616" s="3">
        <f>IF('data sistem'!BI616="kurang dari 1 juta",1000000,IF('data sistem'!BI616="antara 1 dan 2 juta",2000000,IF('data sistem'!BI616="lebih dari 2 juta",3000000,IF('data sistem'!BI616="lebih dari 3 juta",4000000,0))))</f>
        <v>0</v>
      </c>
      <c r="BD616" s="3" t="str">
        <f>IF('data sistem'!DE616&gt;0,'data sistem'!DE616,"")</f>
        <v/>
      </c>
      <c r="BE616" s="3" t="str">
        <f>IF('data sistem'!DF616="lebih tinggi",1,IF('data sistem'!DF616="sama",2,IF('data sistem'!DF616="lebih rendah",3,IF('data sistem'!DF616="tidak perlu",4,""))))</f>
        <v/>
      </c>
      <c r="BF616" s="3">
        <f>'data sistem'!DG616*1</f>
        <v>0</v>
      </c>
      <c r="BG616" s="3">
        <f>'data sistem'!DH616*2</f>
        <v>0</v>
      </c>
      <c r="BH616" s="3">
        <f>'data sistem'!DI616*3</f>
        <v>0</v>
      </c>
      <c r="BI616" s="3">
        <f>'data sistem'!DJ616*4</f>
        <v>0</v>
      </c>
      <c r="BJ616" s="3">
        <f>'data sistem'!DK616*5</f>
        <v>0</v>
      </c>
      <c r="BK616" s="3">
        <f>'data sistem'!DL616*6</f>
        <v>0</v>
      </c>
      <c r="BL616" s="3">
        <f>'data sistem'!DM616*7</f>
        <v>0</v>
      </c>
      <c r="BM616" s="3">
        <f>'data sistem'!DN616*8</f>
        <v>0</v>
      </c>
      <c r="BN616" s="3">
        <f>'data sistem'!DO616*9</f>
        <v>0</v>
      </c>
      <c r="BO616" s="3">
        <f>'data sistem'!DP616*10</f>
        <v>0</v>
      </c>
      <c r="BP616" s="3">
        <f>'data sistem'!DQ616*11</f>
        <v>0</v>
      </c>
      <c r="BQ616" s="3">
        <f>'data sistem'!DR616*12</f>
        <v>0</v>
      </c>
      <c r="BR616" s="3">
        <v>0</v>
      </c>
      <c r="BT616" s="3">
        <f>'data sistem'!GU616</f>
        <v>0</v>
      </c>
      <c r="BU616" s="3">
        <f>'data sistem'!HX616</f>
        <v>0</v>
      </c>
      <c r="BV616" s="3">
        <f>'data sistem'!GV616</f>
        <v>0</v>
      </c>
      <c r="BW616" s="3">
        <f>'data sistem'!HY616</f>
        <v>0</v>
      </c>
      <c r="BX616" s="3">
        <f>'data sistem'!GW616</f>
        <v>0</v>
      </c>
      <c r="BY616" s="3">
        <f>'data sistem'!HV616</f>
        <v>0</v>
      </c>
      <c r="BZ616" s="3">
        <f>'data sistem'!HZ616</f>
        <v>0</v>
      </c>
      <c r="CA616" s="3">
        <f>'data sistem'!IY616</f>
        <v>0</v>
      </c>
      <c r="CB616" s="3">
        <f>'data sistem'!GX616</f>
        <v>0</v>
      </c>
      <c r="CC616" s="3">
        <f>'data sistem'!IA616</f>
        <v>0</v>
      </c>
      <c r="CD616" s="3">
        <f>'data sistem'!GY616</f>
        <v>0</v>
      </c>
      <c r="CE616" s="3">
        <f>'data sistem'!IB616</f>
        <v>0</v>
      </c>
      <c r="CF616" s="3">
        <f>'data sistem'!GZ616</f>
        <v>0</v>
      </c>
      <c r="CH616" s="3">
        <f>'data sistem'!IC616</f>
        <v>0</v>
      </c>
      <c r="CJ616" s="3">
        <f>'data sistem'!HA616</f>
        <v>0</v>
      </c>
      <c r="CK616" s="3">
        <f>'data sistem'!ID616</f>
        <v>0</v>
      </c>
      <c r="CL616" s="3">
        <f>'data sistem'!HB616</f>
        <v>0</v>
      </c>
      <c r="CM616" s="3">
        <f>'data sistem'!IE616</f>
        <v>0</v>
      </c>
      <c r="CN616" s="3">
        <f>'data sistem'!HC616</f>
        <v>0</v>
      </c>
      <c r="CO616" s="3">
        <f>'data sistem'!IF616</f>
        <v>0</v>
      </c>
      <c r="CP616" s="3">
        <f>'data sistem'!HD616</f>
        <v>0</v>
      </c>
      <c r="CQ616" s="3">
        <f>'data sistem'!IG616</f>
        <v>0</v>
      </c>
      <c r="CR616" s="3">
        <f>'data sistem'!HE616</f>
        <v>0</v>
      </c>
      <c r="CS616" s="3">
        <f>'data sistem'!IH616</f>
        <v>0</v>
      </c>
      <c r="CT616" s="3">
        <f>'data sistem'!HF616</f>
        <v>0</v>
      </c>
      <c r="CU616" s="3">
        <f>'data sistem'!II616</f>
        <v>0</v>
      </c>
      <c r="CV616" s="3">
        <f>'data sistem'!HG616</f>
        <v>0</v>
      </c>
      <c r="CW616" s="3">
        <f>'data sistem'!IJ616</f>
        <v>0</v>
      </c>
      <c r="CX616" s="3">
        <f>'data sistem'!HH616</f>
        <v>0</v>
      </c>
      <c r="CY616" s="3">
        <f>'data sistem'!IK616</f>
        <v>0</v>
      </c>
      <c r="CZ616" s="3">
        <f>'data sistem'!HI616</f>
        <v>0</v>
      </c>
      <c r="DA616" s="3">
        <f>'data sistem'!IL616</f>
        <v>0</v>
      </c>
      <c r="DB616" s="3">
        <f>'data sistem'!HJ616</f>
        <v>0</v>
      </c>
      <c r="DC616" s="3">
        <f>'data sistem'!IM616</f>
        <v>0</v>
      </c>
      <c r="DD616" s="3">
        <f>'data sistem'!HK616</f>
        <v>0</v>
      </c>
      <c r="DE616" s="3">
        <f>'data sistem'!IN616</f>
        <v>0</v>
      </c>
      <c r="DF616" s="3">
        <f>'data sistem'!HL616</f>
        <v>0</v>
      </c>
      <c r="DG616" s="3">
        <f>'data sistem'!IO616</f>
        <v>0</v>
      </c>
      <c r="DH616" s="3">
        <f>'data sistem'!HM616</f>
        <v>0</v>
      </c>
      <c r="DI616" s="3">
        <f>'data sistem'!HM616</f>
        <v>0</v>
      </c>
      <c r="DJ616" s="3">
        <f>'data sistem'!IP616</f>
        <v>0</v>
      </c>
      <c r="DK616" s="3">
        <f>'data sistem'!IP616</f>
        <v>0</v>
      </c>
      <c r="DL616" s="3">
        <f>'data sistem'!HN616</f>
        <v>0</v>
      </c>
      <c r="DM616" s="3">
        <f>'data sistem'!IQ616</f>
        <v>0</v>
      </c>
      <c r="DN616" s="3">
        <f>'data sistem'!HO616</f>
        <v>0</v>
      </c>
      <c r="DO616" s="3">
        <f>'data sistem'!IR616</f>
        <v>0</v>
      </c>
      <c r="DP616" s="3">
        <f>'data sistem'!HP616</f>
        <v>0</v>
      </c>
      <c r="DQ616" s="3">
        <f>'data sistem'!IS616</f>
        <v>0</v>
      </c>
      <c r="DR616" s="3">
        <f>'data sistem'!HQ616</f>
        <v>0</v>
      </c>
      <c r="DS616" s="3">
        <f>'data sistem'!IT616</f>
        <v>0</v>
      </c>
      <c r="DT616" s="3">
        <f>'data sistem'!HR616</f>
        <v>0</v>
      </c>
      <c r="DU616" s="3">
        <f>'data sistem'!IU616</f>
        <v>0</v>
      </c>
      <c r="DV616" s="3">
        <f>'data sistem'!HS616</f>
        <v>0</v>
      </c>
      <c r="DW616" s="3">
        <f>'data sistem'!IV616</f>
        <v>0</v>
      </c>
      <c r="DX616" s="3">
        <f>'data sistem'!HT616</f>
        <v>0</v>
      </c>
      <c r="DY616" s="3">
        <f>'data sistem'!IW616</f>
        <v>0</v>
      </c>
      <c r="DZ616" s="3">
        <f>'data sistem'!HU616</f>
        <v>0</v>
      </c>
      <c r="EA616" s="3">
        <f>'data sistem'!IX616</f>
        <v>0</v>
      </c>
    </row>
    <row r="617" spans="1:131" x14ac:dyDescent="0.3">
      <c r="A617" s="3" t="str">
        <f t="shared" si="9"/>
        <v>051022</v>
      </c>
      <c r="B617" s="3" t="e">
        <f>VLOOKUP('data sistem'!C617,kodeprodi!$A$2:$B$11,2,FALSE)</f>
        <v>#N/A</v>
      </c>
      <c r="C617" s="3">
        <f>'data sistem'!A617</f>
        <v>0</v>
      </c>
      <c r="D617" s="3">
        <f>'data sistem'!B617</f>
        <v>0</v>
      </c>
      <c r="E617" s="3">
        <f>'data sistem'!J617</f>
        <v>0</v>
      </c>
      <c r="F617" s="3">
        <f>'data sistem'!K617</f>
        <v>0</v>
      </c>
      <c r="G617" s="3">
        <f>2020-'data sistem'!E617</f>
        <v>2020</v>
      </c>
      <c r="H617" s="3">
        <f>1</f>
        <v>1</v>
      </c>
      <c r="I617" s="3">
        <f>2</f>
        <v>2</v>
      </c>
      <c r="J617" s="3">
        <f>3</f>
        <v>3</v>
      </c>
      <c r="K617" s="3">
        <f>3</f>
        <v>3</v>
      </c>
      <c r="L617" s="3">
        <f>1</f>
        <v>1</v>
      </c>
      <c r="M617" s="3">
        <f>2</f>
        <v>2</v>
      </c>
      <c r="N617" s="3">
        <f>1</f>
        <v>1</v>
      </c>
      <c r="O617" s="3" t="str">
        <f>IF('data sistem'!W617="tidak",3,IF('data sistem'!W617="ya",IF('data sistem'!DT617="sebelum lulus",1,IF('data sistem'!DT617="setelah lulus",2,"")),""))</f>
        <v/>
      </c>
      <c r="P617" s="3" t="str">
        <f>IF('data sistem'!DU617="0-3 bulan",1,IF('data sistem'!DU617="3-6 bulan",3,IF('data sistem'!DU617="6-12 bulan",6,IF('data sistem'!DU617="lebih dari 12 bulan",12,""))))</f>
        <v/>
      </c>
      <c r="Q617" s="3" t="str">
        <f>IF('data sistem'!DV617="0-3 bulan",1,IF('data sistem'!DV617="3-6 bulan",3,IF('data sistem'!DV617="6-12 bulan",6,IF('data sistem'!DV617="lebih dari 12 bulan",12,""))))</f>
        <v/>
      </c>
      <c r="R617" s="3">
        <f>'data sistem'!EA617</f>
        <v>0</v>
      </c>
      <c r="S617" s="3">
        <f>'data sistem'!EB617</f>
        <v>0</v>
      </c>
      <c r="T617" s="3">
        <f>'data sistem'!EC617</f>
        <v>0</v>
      </c>
      <c r="U617" s="3">
        <f>'data sistem'!ED617</f>
        <v>0</v>
      </c>
      <c r="V617" s="3">
        <f>'data sistem'!EE617</f>
        <v>0</v>
      </c>
      <c r="W617" s="3">
        <f>'data sistem'!EF617</f>
        <v>0</v>
      </c>
      <c r="X617" s="3">
        <f>'data sistem'!EG617</f>
        <v>0</v>
      </c>
      <c r="Y617" s="3" t="str">
        <f>IF('data sistem'!DW617="ya",1,IF('data sistem'!DW617="tidak",0,""))</f>
        <v/>
      </c>
      <c r="Z617" s="3">
        <f>'data sistem'!EM617</f>
        <v>0</v>
      </c>
      <c r="AA617" s="3">
        <f>'data sistem'!EH617</f>
        <v>0</v>
      </c>
      <c r="AB617" s="3">
        <f>'data sistem'!EI617</f>
        <v>0</v>
      </c>
      <c r="AC617" s="3">
        <f>'data sistem'!EJ617</f>
        <v>0</v>
      </c>
      <c r="AD617" s="3">
        <f>'data sistem'!EK617</f>
        <v>0</v>
      </c>
      <c r="AE617" s="3">
        <f>'data sistem'!EL617</f>
        <v>0</v>
      </c>
      <c r="AF617" s="3">
        <f>0</f>
        <v>0</v>
      </c>
      <c r="AH617" s="3">
        <f>IF('data sistem'!FB617="lebih dari 3",4,'data sistem'!FB617)</f>
        <v>0</v>
      </c>
      <c r="AI617" s="3" t="str">
        <f>IF('data sistem'!FF617="sebelum lulus",1,IF('data sistem'!FF617="setelah lulus",2,""))</f>
        <v/>
      </c>
      <c r="AJ617" s="3" t="str">
        <f>IF('data sistem'!FG617="0-3 bulan",1,IF('data sistem'!FG617="3-6 bulan",3,IF('data sistem'!FG617="6-12 bulan",6,IF('data sistem'!FG617="lebih dari 12 bulan",12,""))))</f>
        <v/>
      </c>
      <c r="AK617" s="3" t="str">
        <f>IF('data sistem'!FH617="0-3 bulan",1,IF('data sistem'!FH617="3-6 bulan",3,IF('data sistem'!FH617="6-12 bulan",6,IF('data sistem'!FH617="lebih dari 12 bulan",12,""))))</f>
        <v/>
      </c>
      <c r="AL617" s="3">
        <f>IF('data sistem'!FC617="lebih dari 3",4,'data sistem'!FC617)</f>
        <v>0</v>
      </c>
      <c r="AM617" s="3">
        <f>IF('data sistem'!FD617="lebih dari 3",4,'data sistem'!FD617)</f>
        <v>0</v>
      </c>
      <c r="AN617" s="3" t="str">
        <f>IF(LEFT('data sistem'!U617,7)="bekerja",1,IF(LEFT('data sistem'!U617,5)="tidak",2,""))</f>
        <v/>
      </c>
      <c r="AO617" s="3">
        <f>'data sistem'!M617*1</f>
        <v>0</v>
      </c>
      <c r="AP617" s="3">
        <f>'data sistem'!R617*2</f>
        <v>0</v>
      </c>
      <c r="AQ617" s="3">
        <f>'data sistem'!P617*3</f>
        <v>0</v>
      </c>
      <c r="AR617" s="3">
        <f>'data sistem'!Q617*4</f>
        <v>0</v>
      </c>
      <c r="AS617" s="3">
        <f>0</f>
        <v>0</v>
      </c>
      <c r="AU617" s="3">
        <f>IF('data sistem'!Q617="1",4,1)</f>
        <v>1</v>
      </c>
      <c r="AW617" s="3">
        <f>IF('data sistem'!AG617="bumn",1,IF('data sistem'!AG617="non-profit",2,IF('data sistem'!AG617="swasta",3,IF('data sistem'!AG617="wiraswasta",4,5))))</f>
        <v>5</v>
      </c>
      <c r="AX617" s="3">
        <f>IF(AW617=5,'data sistem'!AG617,"")</f>
        <v>0</v>
      </c>
      <c r="AY617" s="3">
        <f>IF('data sistem'!T617=0,1,'data sistem'!T617=0)</f>
        <v>1</v>
      </c>
      <c r="BA617" s="3">
        <f>IF('data sistem'!AM617="kurang dari 1 juta",1000000,IF('data sistem'!AM617="antara 1 dan 2 juta",2000000,IF('data sistem'!AM617="lebih dari 2 juta",3000000,IF('data sistem'!AM617="lebih dari 3 juta",4000000,0))))</f>
        <v>0</v>
      </c>
      <c r="BB617" s="3">
        <f>0</f>
        <v>0</v>
      </c>
      <c r="BC617" s="3">
        <f>IF('data sistem'!BI617="kurang dari 1 juta",1000000,IF('data sistem'!BI617="antara 1 dan 2 juta",2000000,IF('data sistem'!BI617="lebih dari 2 juta",3000000,IF('data sistem'!BI617="lebih dari 3 juta",4000000,0))))</f>
        <v>0</v>
      </c>
      <c r="BD617" s="3" t="str">
        <f>IF('data sistem'!DE617&gt;0,'data sistem'!DE617,"")</f>
        <v/>
      </c>
      <c r="BE617" s="3" t="str">
        <f>IF('data sistem'!DF617="lebih tinggi",1,IF('data sistem'!DF617="sama",2,IF('data sistem'!DF617="lebih rendah",3,IF('data sistem'!DF617="tidak perlu",4,""))))</f>
        <v/>
      </c>
      <c r="BF617" s="3">
        <f>'data sistem'!DG617*1</f>
        <v>0</v>
      </c>
      <c r="BG617" s="3">
        <f>'data sistem'!DH617*2</f>
        <v>0</v>
      </c>
      <c r="BH617" s="3">
        <f>'data sistem'!DI617*3</f>
        <v>0</v>
      </c>
      <c r="BI617" s="3">
        <f>'data sistem'!DJ617*4</f>
        <v>0</v>
      </c>
      <c r="BJ617" s="3">
        <f>'data sistem'!DK617*5</f>
        <v>0</v>
      </c>
      <c r="BK617" s="3">
        <f>'data sistem'!DL617*6</f>
        <v>0</v>
      </c>
      <c r="BL617" s="3">
        <f>'data sistem'!DM617*7</f>
        <v>0</v>
      </c>
      <c r="BM617" s="3">
        <f>'data sistem'!DN617*8</f>
        <v>0</v>
      </c>
      <c r="BN617" s="3">
        <f>'data sistem'!DO617*9</f>
        <v>0</v>
      </c>
      <c r="BO617" s="3">
        <f>'data sistem'!DP617*10</f>
        <v>0</v>
      </c>
      <c r="BP617" s="3">
        <f>'data sistem'!DQ617*11</f>
        <v>0</v>
      </c>
      <c r="BQ617" s="3">
        <f>'data sistem'!DR617*12</f>
        <v>0</v>
      </c>
      <c r="BR617" s="3">
        <v>0</v>
      </c>
      <c r="BT617" s="3">
        <f>'data sistem'!GU617</f>
        <v>0</v>
      </c>
      <c r="BU617" s="3">
        <f>'data sistem'!HX617</f>
        <v>0</v>
      </c>
      <c r="BV617" s="3">
        <f>'data sistem'!GV617</f>
        <v>0</v>
      </c>
      <c r="BW617" s="3">
        <f>'data sistem'!HY617</f>
        <v>0</v>
      </c>
      <c r="BX617" s="3">
        <f>'data sistem'!GW617</f>
        <v>0</v>
      </c>
      <c r="BY617" s="3">
        <f>'data sistem'!HV617</f>
        <v>0</v>
      </c>
      <c r="BZ617" s="3">
        <f>'data sistem'!HZ617</f>
        <v>0</v>
      </c>
      <c r="CA617" s="3">
        <f>'data sistem'!IY617</f>
        <v>0</v>
      </c>
      <c r="CB617" s="3">
        <f>'data sistem'!GX617</f>
        <v>0</v>
      </c>
      <c r="CC617" s="3">
        <f>'data sistem'!IA617</f>
        <v>0</v>
      </c>
      <c r="CD617" s="3">
        <f>'data sistem'!GY617</f>
        <v>0</v>
      </c>
      <c r="CE617" s="3">
        <f>'data sistem'!IB617</f>
        <v>0</v>
      </c>
      <c r="CF617" s="3">
        <f>'data sistem'!GZ617</f>
        <v>0</v>
      </c>
      <c r="CH617" s="3">
        <f>'data sistem'!IC617</f>
        <v>0</v>
      </c>
      <c r="CJ617" s="3">
        <f>'data sistem'!HA617</f>
        <v>0</v>
      </c>
      <c r="CK617" s="3">
        <f>'data sistem'!ID617</f>
        <v>0</v>
      </c>
      <c r="CL617" s="3">
        <f>'data sistem'!HB617</f>
        <v>0</v>
      </c>
      <c r="CM617" s="3">
        <f>'data sistem'!IE617</f>
        <v>0</v>
      </c>
      <c r="CN617" s="3">
        <f>'data sistem'!HC617</f>
        <v>0</v>
      </c>
      <c r="CO617" s="3">
        <f>'data sistem'!IF617</f>
        <v>0</v>
      </c>
      <c r="CP617" s="3">
        <f>'data sistem'!HD617</f>
        <v>0</v>
      </c>
      <c r="CQ617" s="3">
        <f>'data sistem'!IG617</f>
        <v>0</v>
      </c>
      <c r="CR617" s="3">
        <f>'data sistem'!HE617</f>
        <v>0</v>
      </c>
      <c r="CS617" s="3">
        <f>'data sistem'!IH617</f>
        <v>0</v>
      </c>
      <c r="CT617" s="3">
        <f>'data sistem'!HF617</f>
        <v>0</v>
      </c>
      <c r="CU617" s="3">
        <f>'data sistem'!II617</f>
        <v>0</v>
      </c>
      <c r="CV617" s="3">
        <f>'data sistem'!HG617</f>
        <v>0</v>
      </c>
      <c r="CW617" s="3">
        <f>'data sistem'!IJ617</f>
        <v>0</v>
      </c>
      <c r="CX617" s="3">
        <f>'data sistem'!HH617</f>
        <v>0</v>
      </c>
      <c r="CY617" s="3">
        <f>'data sistem'!IK617</f>
        <v>0</v>
      </c>
      <c r="CZ617" s="3">
        <f>'data sistem'!HI617</f>
        <v>0</v>
      </c>
      <c r="DA617" s="3">
        <f>'data sistem'!IL617</f>
        <v>0</v>
      </c>
      <c r="DB617" s="3">
        <f>'data sistem'!HJ617</f>
        <v>0</v>
      </c>
      <c r="DC617" s="3">
        <f>'data sistem'!IM617</f>
        <v>0</v>
      </c>
      <c r="DD617" s="3">
        <f>'data sistem'!HK617</f>
        <v>0</v>
      </c>
      <c r="DE617" s="3">
        <f>'data sistem'!IN617</f>
        <v>0</v>
      </c>
      <c r="DF617" s="3">
        <f>'data sistem'!HL617</f>
        <v>0</v>
      </c>
      <c r="DG617" s="3">
        <f>'data sistem'!IO617</f>
        <v>0</v>
      </c>
      <c r="DH617" s="3">
        <f>'data sistem'!HM617</f>
        <v>0</v>
      </c>
      <c r="DI617" s="3">
        <f>'data sistem'!HM617</f>
        <v>0</v>
      </c>
      <c r="DJ617" s="3">
        <f>'data sistem'!IP617</f>
        <v>0</v>
      </c>
      <c r="DK617" s="3">
        <f>'data sistem'!IP617</f>
        <v>0</v>
      </c>
      <c r="DL617" s="3">
        <f>'data sistem'!HN617</f>
        <v>0</v>
      </c>
      <c r="DM617" s="3">
        <f>'data sistem'!IQ617</f>
        <v>0</v>
      </c>
      <c r="DN617" s="3">
        <f>'data sistem'!HO617</f>
        <v>0</v>
      </c>
      <c r="DO617" s="3">
        <f>'data sistem'!IR617</f>
        <v>0</v>
      </c>
      <c r="DP617" s="3">
        <f>'data sistem'!HP617</f>
        <v>0</v>
      </c>
      <c r="DQ617" s="3">
        <f>'data sistem'!IS617</f>
        <v>0</v>
      </c>
      <c r="DR617" s="3">
        <f>'data sistem'!HQ617</f>
        <v>0</v>
      </c>
      <c r="DS617" s="3">
        <f>'data sistem'!IT617</f>
        <v>0</v>
      </c>
      <c r="DT617" s="3">
        <f>'data sistem'!HR617</f>
        <v>0</v>
      </c>
      <c r="DU617" s="3">
        <f>'data sistem'!IU617</f>
        <v>0</v>
      </c>
      <c r="DV617" s="3">
        <f>'data sistem'!HS617</f>
        <v>0</v>
      </c>
      <c r="DW617" s="3">
        <f>'data sistem'!IV617</f>
        <v>0</v>
      </c>
      <c r="DX617" s="3">
        <f>'data sistem'!HT617</f>
        <v>0</v>
      </c>
      <c r="DY617" s="3">
        <f>'data sistem'!IW617</f>
        <v>0</v>
      </c>
      <c r="DZ617" s="3">
        <f>'data sistem'!HU617</f>
        <v>0</v>
      </c>
      <c r="EA617" s="3">
        <f>'data sistem'!IX617</f>
        <v>0</v>
      </c>
    </row>
    <row r="618" spans="1:131" x14ac:dyDescent="0.3">
      <c r="A618" s="3" t="str">
        <f t="shared" si="9"/>
        <v>051022</v>
      </c>
      <c r="B618" s="3" t="e">
        <f>VLOOKUP('data sistem'!C618,kodeprodi!$A$2:$B$11,2,FALSE)</f>
        <v>#N/A</v>
      </c>
      <c r="C618" s="3">
        <f>'data sistem'!A618</f>
        <v>0</v>
      </c>
      <c r="D618" s="3">
        <f>'data sistem'!B618</f>
        <v>0</v>
      </c>
      <c r="E618" s="3">
        <f>'data sistem'!J618</f>
        <v>0</v>
      </c>
      <c r="F618" s="3">
        <f>'data sistem'!K618</f>
        <v>0</v>
      </c>
      <c r="G618" s="3">
        <f>2020-'data sistem'!E618</f>
        <v>2020</v>
      </c>
      <c r="H618" s="3">
        <f>1</f>
        <v>1</v>
      </c>
      <c r="I618" s="3">
        <f>2</f>
        <v>2</v>
      </c>
      <c r="J618" s="3">
        <f>3</f>
        <v>3</v>
      </c>
      <c r="K618" s="3">
        <f>3</f>
        <v>3</v>
      </c>
      <c r="L618" s="3">
        <f>1</f>
        <v>1</v>
      </c>
      <c r="M618" s="3">
        <f>2</f>
        <v>2</v>
      </c>
      <c r="N618" s="3">
        <f>1</f>
        <v>1</v>
      </c>
      <c r="O618" s="3" t="str">
        <f>IF('data sistem'!W618="tidak",3,IF('data sistem'!W618="ya",IF('data sistem'!DT618="sebelum lulus",1,IF('data sistem'!DT618="setelah lulus",2,"")),""))</f>
        <v/>
      </c>
      <c r="P618" s="3" t="str">
        <f>IF('data sistem'!DU618="0-3 bulan",1,IF('data sistem'!DU618="3-6 bulan",3,IF('data sistem'!DU618="6-12 bulan",6,IF('data sistem'!DU618="lebih dari 12 bulan",12,""))))</f>
        <v/>
      </c>
      <c r="Q618" s="3" t="str">
        <f>IF('data sistem'!DV618="0-3 bulan",1,IF('data sistem'!DV618="3-6 bulan",3,IF('data sistem'!DV618="6-12 bulan",6,IF('data sistem'!DV618="lebih dari 12 bulan",12,""))))</f>
        <v/>
      </c>
      <c r="R618" s="3">
        <f>'data sistem'!EA618</f>
        <v>0</v>
      </c>
      <c r="S618" s="3">
        <f>'data sistem'!EB618</f>
        <v>0</v>
      </c>
      <c r="T618" s="3">
        <f>'data sistem'!EC618</f>
        <v>0</v>
      </c>
      <c r="U618" s="3">
        <f>'data sistem'!ED618</f>
        <v>0</v>
      </c>
      <c r="V618" s="3">
        <f>'data sistem'!EE618</f>
        <v>0</v>
      </c>
      <c r="W618" s="3">
        <f>'data sistem'!EF618</f>
        <v>0</v>
      </c>
      <c r="X618" s="3">
        <f>'data sistem'!EG618</f>
        <v>0</v>
      </c>
      <c r="Y618" s="3" t="str">
        <f>IF('data sistem'!DW618="ya",1,IF('data sistem'!DW618="tidak",0,""))</f>
        <v/>
      </c>
      <c r="Z618" s="3">
        <f>'data sistem'!EM618</f>
        <v>0</v>
      </c>
      <c r="AA618" s="3">
        <f>'data sistem'!EH618</f>
        <v>0</v>
      </c>
      <c r="AB618" s="3">
        <f>'data sistem'!EI618</f>
        <v>0</v>
      </c>
      <c r="AC618" s="3">
        <f>'data sistem'!EJ618</f>
        <v>0</v>
      </c>
      <c r="AD618" s="3">
        <f>'data sistem'!EK618</f>
        <v>0</v>
      </c>
      <c r="AE618" s="3">
        <f>'data sistem'!EL618</f>
        <v>0</v>
      </c>
      <c r="AF618" s="3">
        <f>0</f>
        <v>0</v>
      </c>
      <c r="AH618" s="3">
        <f>IF('data sistem'!FB618="lebih dari 3",4,'data sistem'!FB618)</f>
        <v>0</v>
      </c>
      <c r="AI618" s="3" t="str">
        <f>IF('data sistem'!FF618="sebelum lulus",1,IF('data sistem'!FF618="setelah lulus",2,""))</f>
        <v/>
      </c>
      <c r="AJ618" s="3" t="str">
        <f>IF('data sistem'!FG618="0-3 bulan",1,IF('data sistem'!FG618="3-6 bulan",3,IF('data sistem'!FG618="6-12 bulan",6,IF('data sistem'!FG618="lebih dari 12 bulan",12,""))))</f>
        <v/>
      </c>
      <c r="AK618" s="3" t="str">
        <f>IF('data sistem'!FH618="0-3 bulan",1,IF('data sistem'!FH618="3-6 bulan",3,IF('data sistem'!FH618="6-12 bulan",6,IF('data sistem'!FH618="lebih dari 12 bulan",12,""))))</f>
        <v/>
      </c>
      <c r="AL618" s="3">
        <f>IF('data sistem'!FC618="lebih dari 3",4,'data sistem'!FC618)</f>
        <v>0</v>
      </c>
      <c r="AM618" s="3">
        <f>IF('data sistem'!FD618="lebih dari 3",4,'data sistem'!FD618)</f>
        <v>0</v>
      </c>
      <c r="AN618" s="3" t="str">
        <f>IF(LEFT('data sistem'!U618,7)="bekerja",1,IF(LEFT('data sistem'!U618,5)="tidak",2,""))</f>
        <v/>
      </c>
      <c r="AO618" s="3">
        <f>'data sistem'!M618*1</f>
        <v>0</v>
      </c>
      <c r="AP618" s="3">
        <f>'data sistem'!R618*2</f>
        <v>0</v>
      </c>
      <c r="AQ618" s="3">
        <f>'data sistem'!P618*3</f>
        <v>0</v>
      </c>
      <c r="AR618" s="3">
        <f>'data sistem'!Q618*4</f>
        <v>0</v>
      </c>
      <c r="AS618" s="3">
        <f>0</f>
        <v>0</v>
      </c>
      <c r="AU618" s="3">
        <f>IF('data sistem'!Q618="1",4,1)</f>
        <v>1</v>
      </c>
      <c r="AW618" s="3">
        <f>IF('data sistem'!AG618="bumn",1,IF('data sistem'!AG618="non-profit",2,IF('data sistem'!AG618="swasta",3,IF('data sistem'!AG618="wiraswasta",4,5))))</f>
        <v>5</v>
      </c>
      <c r="AX618" s="3">
        <f>IF(AW618=5,'data sistem'!AG618,"")</f>
        <v>0</v>
      </c>
      <c r="AY618" s="3">
        <f>IF('data sistem'!T618=0,1,'data sistem'!T618=0)</f>
        <v>1</v>
      </c>
      <c r="BA618" s="3">
        <f>IF('data sistem'!AM618="kurang dari 1 juta",1000000,IF('data sistem'!AM618="antara 1 dan 2 juta",2000000,IF('data sistem'!AM618="lebih dari 2 juta",3000000,IF('data sistem'!AM618="lebih dari 3 juta",4000000,0))))</f>
        <v>0</v>
      </c>
      <c r="BB618" s="3">
        <f>0</f>
        <v>0</v>
      </c>
      <c r="BC618" s="3">
        <f>IF('data sistem'!BI618="kurang dari 1 juta",1000000,IF('data sistem'!BI618="antara 1 dan 2 juta",2000000,IF('data sistem'!BI618="lebih dari 2 juta",3000000,IF('data sistem'!BI618="lebih dari 3 juta",4000000,0))))</f>
        <v>0</v>
      </c>
      <c r="BD618" s="3" t="str">
        <f>IF('data sistem'!DE618&gt;0,'data sistem'!DE618,"")</f>
        <v/>
      </c>
      <c r="BE618" s="3" t="str">
        <f>IF('data sistem'!DF618="lebih tinggi",1,IF('data sistem'!DF618="sama",2,IF('data sistem'!DF618="lebih rendah",3,IF('data sistem'!DF618="tidak perlu",4,""))))</f>
        <v/>
      </c>
      <c r="BF618" s="3">
        <f>'data sistem'!DG618*1</f>
        <v>0</v>
      </c>
      <c r="BG618" s="3">
        <f>'data sistem'!DH618*2</f>
        <v>0</v>
      </c>
      <c r="BH618" s="3">
        <f>'data sistem'!DI618*3</f>
        <v>0</v>
      </c>
      <c r="BI618" s="3">
        <f>'data sistem'!DJ618*4</f>
        <v>0</v>
      </c>
      <c r="BJ618" s="3">
        <f>'data sistem'!DK618*5</f>
        <v>0</v>
      </c>
      <c r="BK618" s="3">
        <f>'data sistem'!DL618*6</f>
        <v>0</v>
      </c>
      <c r="BL618" s="3">
        <f>'data sistem'!DM618*7</f>
        <v>0</v>
      </c>
      <c r="BM618" s="3">
        <f>'data sistem'!DN618*8</f>
        <v>0</v>
      </c>
      <c r="BN618" s="3">
        <f>'data sistem'!DO618*9</f>
        <v>0</v>
      </c>
      <c r="BO618" s="3">
        <f>'data sistem'!DP618*10</f>
        <v>0</v>
      </c>
      <c r="BP618" s="3">
        <f>'data sistem'!DQ618*11</f>
        <v>0</v>
      </c>
      <c r="BQ618" s="3">
        <f>'data sistem'!DR618*12</f>
        <v>0</v>
      </c>
      <c r="BR618" s="3">
        <v>0</v>
      </c>
      <c r="BT618" s="3">
        <f>'data sistem'!GU618</f>
        <v>0</v>
      </c>
      <c r="BU618" s="3">
        <f>'data sistem'!HX618</f>
        <v>0</v>
      </c>
      <c r="BV618" s="3">
        <f>'data sistem'!GV618</f>
        <v>0</v>
      </c>
      <c r="BW618" s="3">
        <f>'data sistem'!HY618</f>
        <v>0</v>
      </c>
      <c r="BX618" s="3">
        <f>'data sistem'!GW618</f>
        <v>0</v>
      </c>
      <c r="BY618" s="3">
        <f>'data sistem'!HV618</f>
        <v>0</v>
      </c>
      <c r="BZ618" s="3">
        <f>'data sistem'!HZ618</f>
        <v>0</v>
      </c>
      <c r="CA618" s="3">
        <f>'data sistem'!IY618</f>
        <v>0</v>
      </c>
      <c r="CB618" s="3">
        <f>'data sistem'!GX618</f>
        <v>0</v>
      </c>
      <c r="CC618" s="3">
        <f>'data sistem'!IA618</f>
        <v>0</v>
      </c>
      <c r="CD618" s="3">
        <f>'data sistem'!GY618</f>
        <v>0</v>
      </c>
      <c r="CE618" s="3">
        <f>'data sistem'!IB618</f>
        <v>0</v>
      </c>
      <c r="CF618" s="3">
        <f>'data sistem'!GZ618</f>
        <v>0</v>
      </c>
      <c r="CH618" s="3">
        <f>'data sistem'!IC618</f>
        <v>0</v>
      </c>
      <c r="CJ618" s="3">
        <f>'data sistem'!HA618</f>
        <v>0</v>
      </c>
      <c r="CK618" s="3">
        <f>'data sistem'!ID618</f>
        <v>0</v>
      </c>
      <c r="CL618" s="3">
        <f>'data sistem'!HB618</f>
        <v>0</v>
      </c>
      <c r="CM618" s="3">
        <f>'data sistem'!IE618</f>
        <v>0</v>
      </c>
      <c r="CN618" s="3">
        <f>'data sistem'!HC618</f>
        <v>0</v>
      </c>
      <c r="CO618" s="3">
        <f>'data sistem'!IF618</f>
        <v>0</v>
      </c>
      <c r="CP618" s="3">
        <f>'data sistem'!HD618</f>
        <v>0</v>
      </c>
      <c r="CQ618" s="3">
        <f>'data sistem'!IG618</f>
        <v>0</v>
      </c>
      <c r="CR618" s="3">
        <f>'data sistem'!HE618</f>
        <v>0</v>
      </c>
      <c r="CS618" s="3">
        <f>'data sistem'!IH618</f>
        <v>0</v>
      </c>
      <c r="CT618" s="3">
        <f>'data sistem'!HF618</f>
        <v>0</v>
      </c>
      <c r="CU618" s="3">
        <f>'data sistem'!II618</f>
        <v>0</v>
      </c>
      <c r="CV618" s="3">
        <f>'data sistem'!HG618</f>
        <v>0</v>
      </c>
      <c r="CW618" s="3">
        <f>'data sistem'!IJ618</f>
        <v>0</v>
      </c>
      <c r="CX618" s="3">
        <f>'data sistem'!HH618</f>
        <v>0</v>
      </c>
      <c r="CY618" s="3">
        <f>'data sistem'!IK618</f>
        <v>0</v>
      </c>
      <c r="CZ618" s="3">
        <f>'data sistem'!HI618</f>
        <v>0</v>
      </c>
      <c r="DA618" s="3">
        <f>'data sistem'!IL618</f>
        <v>0</v>
      </c>
      <c r="DB618" s="3">
        <f>'data sistem'!HJ618</f>
        <v>0</v>
      </c>
      <c r="DC618" s="3">
        <f>'data sistem'!IM618</f>
        <v>0</v>
      </c>
      <c r="DD618" s="3">
        <f>'data sistem'!HK618</f>
        <v>0</v>
      </c>
      <c r="DE618" s="3">
        <f>'data sistem'!IN618</f>
        <v>0</v>
      </c>
      <c r="DF618" s="3">
        <f>'data sistem'!HL618</f>
        <v>0</v>
      </c>
      <c r="DG618" s="3">
        <f>'data sistem'!IO618</f>
        <v>0</v>
      </c>
      <c r="DH618" s="3">
        <f>'data sistem'!HM618</f>
        <v>0</v>
      </c>
      <c r="DI618" s="3">
        <f>'data sistem'!HM618</f>
        <v>0</v>
      </c>
      <c r="DJ618" s="3">
        <f>'data sistem'!IP618</f>
        <v>0</v>
      </c>
      <c r="DK618" s="3">
        <f>'data sistem'!IP618</f>
        <v>0</v>
      </c>
      <c r="DL618" s="3">
        <f>'data sistem'!HN618</f>
        <v>0</v>
      </c>
      <c r="DM618" s="3">
        <f>'data sistem'!IQ618</f>
        <v>0</v>
      </c>
      <c r="DN618" s="3">
        <f>'data sistem'!HO618</f>
        <v>0</v>
      </c>
      <c r="DO618" s="3">
        <f>'data sistem'!IR618</f>
        <v>0</v>
      </c>
      <c r="DP618" s="3">
        <f>'data sistem'!HP618</f>
        <v>0</v>
      </c>
      <c r="DQ618" s="3">
        <f>'data sistem'!IS618</f>
        <v>0</v>
      </c>
      <c r="DR618" s="3">
        <f>'data sistem'!HQ618</f>
        <v>0</v>
      </c>
      <c r="DS618" s="3">
        <f>'data sistem'!IT618</f>
        <v>0</v>
      </c>
      <c r="DT618" s="3">
        <f>'data sistem'!HR618</f>
        <v>0</v>
      </c>
      <c r="DU618" s="3">
        <f>'data sistem'!IU618</f>
        <v>0</v>
      </c>
      <c r="DV618" s="3">
        <f>'data sistem'!HS618</f>
        <v>0</v>
      </c>
      <c r="DW618" s="3">
        <f>'data sistem'!IV618</f>
        <v>0</v>
      </c>
      <c r="DX618" s="3">
        <f>'data sistem'!HT618</f>
        <v>0</v>
      </c>
      <c r="DY618" s="3">
        <f>'data sistem'!IW618</f>
        <v>0</v>
      </c>
      <c r="DZ618" s="3">
        <f>'data sistem'!HU618</f>
        <v>0</v>
      </c>
      <c r="EA618" s="3">
        <f>'data sistem'!IX618</f>
        <v>0</v>
      </c>
    </row>
    <row r="619" spans="1:131" x14ac:dyDescent="0.3">
      <c r="A619" s="3" t="str">
        <f t="shared" si="9"/>
        <v>051022</v>
      </c>
      <c r="B619" s="3" t="e">
        <f>VLOOKUP('data sistem'!C619,kodeprodi!$A$2:$B$11,2,FALSE)</f>
        <v>#N/A</v>
      </c>
      <c r="C619" s="3">
        <f>'data sistem'!A619</f>
        <v>0</v>
      </c>
      <c r="D619" s="3">
        <f>'data sistem'!B619</f>
        <v>0</v>
      </c>
      <c r="E619" s="3">
        <f>'data sistem'!J619</f>
        <v>0</v>
      </c>
      <c r="F619" s="3">
        <f>'data sistem'!K619</f>
        <v>0</v>
      </c>
      <c r="G619" s="3">
        <f>2020-'data sistem'!E619</f>
        <v>2020</v>
      </c>
      <c r="H619" s="3">
        <f>1</f>
        <v>1</v>
      </c>
      <c r="I619" s="3">
        <f>2</f>
        <v>2</v>
      </c>
      <c r="J619" s="3">
        <f>3</f>
        <v>3</v>
      </c>
      <c r="K619" s="3">
        <f>3</f>
        <v>3</v>
      </c>
      <c r="L619" s="3">
        <f>1</f>
        <v>1</v>
      </c>
      <c r="M619" s="3">
        <f>2</f>
        <v>2</v>
      </c>
      <c r="N619" s="3">
        <f>1</f>
        <v>1</v>
      </c>
      <c r="O619" s="3" t="str">
        <f>IF('data sistem'!W619="tidak",3,IF('data sistem'!W619="ya",IF('data sistem'!DT619="sebelum lulus",1,IF('data sistem'!DT619="setelah lulus",2,"")),""))</f>
        <v/>
      </c>
      <c r="P619" s="3" t="str">
        <f>IF('data sistem'!DU619="0-3 bulan",1,IF('data sistem'!DU619="3-6 bulan",3,IF('data sistem'!DU619="6-12 bulan",6,IF('data sistem'!DU619="lebih dari 12 bulan",12,""))))</f>
        <v/>
      </c>
      <c r="Q619" s="3" t="str">
        <f>IF('data sistem'!DV619="0-3 bulan",1,IF('data sistem'!DV619="3-6 bulan",3,IF('data sistem'!DV619="6-12 bulan",6,IF('data sistem'!DV619="lebih dari 12 bulan",12,""))))</f>
        <v/>
      </c>
      <c r="R619" s="3">
        <f>'data sistem'!EA619</f>
        <v>0</v>
      </c>
      <c r="S619" s="3">
        <f>'data sistem'!EB619</f>
        <v>0</v>
      </c>
      <c r="T619" s="3">
        <f>'data sistem'!EC619</f>
        <v>0</v>
      </c>
      <c r="U619" s="3">
        <f>'data sistem'!ED619</f>
        <v>0</v>
      </c>
      <c r="V619" s="3">
        <f>'data sistem'!EE619</f>
        <v>0</v>
      </c>
      <c r="W619" s="3">
        <f>'data sistem'!EF619</f>
        <v>0</v>
      </c>
      <c r="X619" s="3">
        <f>'data sistem'!EG619</f>
        <v>0</v>
      </c>
      <c r="Y619" s="3" t="str">
        <f>IF('data sistem'!DW619="ya",1,IF('data sistem'!DW619="tidak",0,""))</f>
        <v/>
      </c>
      <c r="Z619" s="3">
        <f>'data sistem'!EM619</f>
        <v>0</v>
      </c>
      <c r="AA619" s="3">
        <f>'data sistem'!EH619</f>
        <v>0</v>
      </c>
      <c r="AB619" s="3">
        <f>'data sistem'!EI619</f>
        <v>0</v>
      </c>
      <c r="AC619" s="3">
        <f>'data sistem'!EJ619</f>
        <v>0</v>
      </c>
      <c r="AD619" s="3">
        <f>'data sistem'!EK619</f>
        <v>0</v>
      </c>
      <c r="AE619" s="3">
        <f>'data sistem'!EL619</f>
        <v>0</v>
      </c>
      <c r="AF619" s="3">
        <f>0</f>
        <v>0</v>
      </c>
      <c r="AH619" s="3">
        <f>IF('data sistem'!FB619="lebih dari 3",4,'data sistem'!FB619)</f>
        <v>0</v>
      </c>
      <c r="AI619" s="3" t="str">
        <f>IF('data sistem'!FF619="sebelum lulus",1,IF('data sistem'!FF619="setelah lulus",2,""))</f>
        <v/>
      </c>
      <c r="AJ619" s="3" t="str">
        <f>IF('data sistem'!FG619="0-3 bulan",1,IF('data sistem'!FG619="3-6 bulan",3,IF('data sistem'!FG619="6-12 bulan",6,IF('data sistem'!FG619="lebih dari 12 bulan",12,""))))</f>
        <v/>
      </c>
      <c r="AK619" s="3" t="str">
        <f>IF('data sistem'!FH619="0-3 bulan",1,IF('data sistem'!FH619="3-6 bulan",3,IF('data sistem'!FH619="6-12 bulan",6,IF('data sistem'!FH619="lebih dari 12 bulan",12,""))))</f>
        <v/>
      </c>
      <c r="AL619" s="3">
        <f>IF('data sistem'!FC619="lebih dari 3",4,'data sistem'!FC619)</f>
        <v>0</v>
      </c>
      <c r="AM619" s="3">
        <f>IF('data sistem'!FD619="lebih dari 3",4,'data sistem'!FD619)</f>
        <v>0</v>
      </c>
      <c r="AN619" s="3" t="str">
        <f>IF(LEFT('data sistem'!U619,7)="bekerja",1,IF(LEFT('data sistem'!U619,5)="tidak",2,""))</f>
        <v/>
      </c>
      <c r="AO619" s="3">
        <f>'data sistem'!M619*1</f>
        <v>0</v>
      </c>
      <c r="AP619" s="3">
        <f>'data sistem'!R619*2</f>
        <v>0</v>
      </c>
      <c r="AQ619" s="3">
        <f>'data sistem'!P619*3</f>
        <v>0</v>
      </c>
      <c r="AR619" s="3">
        <f>'data sistem'!Q619*4</f>
        <v>0</v>
      </c>
      <c r="AS619" s="3">
        <f>0</f>
        <v>0</v>
      </c>
      <c r="AU619" s="3">
        <f>IF('data sistem'!Q619="1",4,1)</f>
        <v>1</v>
      </c>
      <c r="AW619" s="3">
        <f>IF('data sistem'!AG619="bumn",1,IF('data sistem'!AG619="non-profit",2,IF('data sistem'!AG619="swasta",3,IF('data sistem'!AG619="wiraswasta",4,5))))</f>
        <v>5</v>
      </c>
      <c r="AX619" s="3">
        <f>IF(AW619=5,'data sistem'!AG619,"")</f>
        <v>0</v>
      </c>
      <c r="AY619" s="3">
        <f>IF('data sistem'!T619=0,1,'data sistem'!T619=0)</f>
        <v>1</v>
      </c>
      <c r="BA619" s="3">
        <f>IF('data sistem'!AM619="kurang dari 1 juta",1000000,IF('data sistem'!AM619="antara 1 dan 2 juta",2000000,IF('data sistem'!AM619="lebih dari 2 juta",3000000,IF('data sistem'!AM619="lebih dari 3 juta",4000000,0))))</f>
        <v>0</v>
      </c>
      <c r="BB619" s="3">
        <f>0</f>
        <v>0</v>
      </c>
      <c r="BC619" s="3">
        <f>IF('data sistem'!BI619="kurang dari 1 juta",1000000,IF('data sistem'!BI619="antara 1 dan 2 juta",2000000,IF('data sistem'!BI619="lebih dari 2 juta",3000000,IF('data sistem'!BI619="lebih dari 3 juta",4000000,0))))</f>
        <v>0</v>
      </c>
      <c r="BD619" s="3" t="str">
        <f>IF('data sistem'!DE619&gt;0,'data sistem'!DE619,"")</f>
        <v/>
      </c>
      <c r="BE619" s="3" t="str">
        <f>IF('data sistem'!DF619="lebih tinggi",1,IF('data sistem'!DF619="sama",2,IF('data sistem'!DF619="lebih rendah",3,IF('data sistem'!DF619="tidak perlu",4,""))))</f>
        <v/>
      </c>
      <c r="BF619" s="3">
        <f>'data sistem'!DG619*1</f>
        <v>0</v>
      </c>
      <c r="BG619" s="3">
        <f>'data sistem'!DH619*2</f>
        <v>0</v>
      </c>
      <c r="BH619" s="3">
        <f>'data sistem'!DI619*3</f>
        <v>0</v>
      </c>
      <c r="BI619" s="3">
        <f>'data sistem'!DJ619*4</f>
        <v>0</v>
      </c>
      <c r="BJ619" s="3">
        <f>'data sistem'!DK619*5</f>
        <v>0</v>
      </c>
      <c r="BK619" s="3">
        <f>'data sistem'!DL619*6</f>
        <v>0</v>
      </c>
      <c r="BL619" s="3">
        <f>'data sistem'!DM619*7</f>
        <v>0</v>
      </c>
      <c r="BM619" s="3">
        <f>'data sistem'!DN619*8</f>
        <v>0</v>
      </c>
      <c r="BN619" s="3">
        <f>'data sistem'!DO619*9</f>
        <v>0</v>
      </c>
      <c r="BO619" s="3">
        <f>'data sistem'!DP619*10</f>
        <v>0</v>
      </c>
      <c r="BP619" s="3">
        <f>'data sistem'!DQ619*11</f>
        <v>0</v>
      </c>
      <c r="BQ619" s="3">
        <f>'data sistem'!DR619*12</f>
        <v>0</v>
      </c>
      <c r="BR619" s="3">
        <v>0</v>
      </c>
      <c r="BT619" s="3">
        <f>'data sistem'!GU619</f>
        <v>0</v>
      </c>
      <c r="BU619" s="3">
        <f>'data sistem'!HX619</f>
        <v>0</v>
      </c>
      <c r="BV619" s="3">
        <f>'data sistem'!GV619</f>
        <v>0</v>
      </c>
      <c r="BW619" s="3">
        <f>'data sistem'!HY619</f>
        <v>0</v>
      </c>
      <c r="BX619" s="3">
        <f>'data sistem'!GW619</f>
        <v>0</v>
      </c>
      <c r="BY619" s="3">
        <f>'data sistem'!HV619</f>
        <v>0</v>
      </c>
      <c r="BZ619" s="3">
        <f>'data sistem'!HZ619</f>
        <v>0</v>
      </c>
      <c r="CA619" s="3">
        <f>'data sistem'!IY619</f>
        <v>0</v>
      </c>
      <c r="CB619" s="3">
        <f>'data sistem'!GX619</f>
        <v>0</v>
      </c>
      <c r="CC619" s="3">
        <f>'data sistem'!IA619</f>
        <v>0</v>
      </c>
      <c r="CD619" s="3">
        <f>'data sistem'!GY619</f>
        <v>0</v>
      </c>
      <c r="CE619" s="3">
        <f>'data sistem'!IB619</f>
        <v>0</v>
      </c>
      <c r="CF619" s="3">
        <f>'data sistem'!GZ619</f>
        <v>0</v>
      </c>
      <c r="CH619" s="3">
        <f>'data sistem'!IC619</f>
        <v>0</v>
      </c>
      <c r="CJ619" s="3">
        <f>'data sistem'!HA619</f>
        <v>0</v>
      </c>
      <c r="CK619" s="3">
        <f>'data sistem'!ID619</f>
        <v>0</v>
      </c>
      <c r="CL619" s="3">
        <f>'data sistem'!HB619</f>
        <v>0</v>
      </c>
      <c r="CM619" s="3">
        <f>'data sistem'!IE619</f>
        <v>0</v>
      </c>
      <c r="CN619" s="3">
        <f>'data sistem'!HC619</f>
        <v>0</v>
      </c>
      <c r="CO619" s="3">
        <f>'data sistem'!IF619</f>
        <v>0</v>
      </c>
      <c r="CP619" s="3">
        <f>'data sistem'!HD619</f>
        <v>0</v>
      </c>
      <c r="CQ619" s="3">
        <f>'data sistem'!IG619</f>
        <v>0</v>
      </c>
      <c r="CR619" s="3">
        <f>'data sistem'!HE619</f>
        <v>0</v>
      </c>
      <c r="CS619" s="3">
        <f>'data sistem'!IH619</f>
        <v>0</v>
      </c>
      <c r="CT619" s="3">
        <f>'data sistem'!HF619</f>
        <v>0</v>
      </c>
      <c r="CU619" s="3">
        <f>'data sistem'!II619</f>
        <v>0</v>
      </c>
      <c r="CV619" s="3">
        <f>'data sistem'!HG619</f>
        <v>0</v>
      </c>
      <c r="CW619" s="3">
        <f>'data sistem'!IJ619</f>
        <v>0</v>
      </c>
      <c r="CX619" s="3">
        <f>'data sistem'!HH619</f>
        <v>0</v>
      </c>
      <c r="CY619" s="3">
        <f>'data sistem'!IK619</f>
        <v>0</v>
      </c>
      <c r="CZ619" s="3">
        <f>'data sistem'!HI619</f>
        <v>0</v>
      </c>
      <c r="DA619" s="3">
        <f>'data sistem'!IL619</f>
        <v>0</v>
      </c>
      <c r="DB619" s="3">
        <f>'data sistem'!HJ619</f>
        <v>0</v>
      </c>
      <c r="DC619" s="3">
        <f>'data sistem'!IM619</f>
        <v>0</v>
      </c>
      <c r="DD619" s="3">
        <f>'data sistem'!HK619</f>
        <v>0</v>
      </c>
      <c r="DE619" s="3">
        <f>'data sistem'!IN619</f>
        <v>0</v>
      </c>
      <c r="DF619" s="3">
        <f>'data sistem'!HL619</f>
        <v>0</v>
      </c>
      <c r="DG619" s="3">
        <f>'data sistem'!IO619</f>
        <v>0</v>
      </c>
      <c r="DH619" s="3">
        <f>'data sistem'!HM619</f>
        <v>0</v>
      </c>
      <c r="DI619" s="3">
        <f>'data sistem'!HM619</f>
        <v>0</v>
      </c>
      <c r="DJ619" s="3">
        <f>'data sistem'!IP619</f>
        <v>0</v>
      </c>
      <c r="DK619" s="3">
        <f>'data sistem'!IP619</f>
        <v>0</v>
      </c>
      <c r="DL619" s="3">
        <f>'data sistem'!HN619</f>
        <v>0</v>
      </c>
      <c r="DM619" s="3">
        <f>'data sistem'!IQ619</f>
        <v>0</v>
      </c>
      <c r="DN619" s="3">
        <f>'data sistem'!HO619</f>
        <v>0</v>
      </c>
      <c r="DO619" s="3">
        <f>'data sistem'!IR619</f>
        <v>0</v>
      </c>
      <c r="DP619" s="3">
        <f>'data sistem'!HP619</f>
        <v>0</v>
      </c>
      <c r="DQ619" s="3">
        <f>'data sistem'!IS619</f>
        <v>0</v>
      </c>
      <c r="DR619" s="3">
        <f>'data sistem'!HQ619</f>
        <v>0</v>
      </c>
      <c r="DS619" s="3">
        <f>'data sistem'!IT619</f>
        <v>0</v>
      </c>
      <c r="DT619" s="3">
        <f>'data sistem'!HR619</f>
        <v>0</v>
      </c>
      <c r="DU619" s="3">
        <f>'data sistem'!IU619</f>
        <v>0</v>
      </c>
      <c r="DV619" s="3">
        <f>'data sistem'!HS619</f>
        <v>0</v>
      </c>
      <c r="DW619" s="3">
        <f>'data sistem'!IV619</f>
        <v>0</v>
      </c>
      <c r="DX619" s="3">
        <f>'data sistem'!HT619</f>
        <v>0</v>
      </c>
      <c r="DY619" s="3">
        <f>'data sistem'!IW619</f>
        <v>0</v>
      </c>
      <c r="DZ619" s="3">
        <f>'data sistem'!HU619</f>
        <v>0</v>
      </c>
      <c r="EA619" s="3">
        <f>'data sistem'!IX619</f>
        <v>0</v>
      </c>
    </row>
    <row r="620" spans="1:131" x14ac:dyDescent="0.3">
      <c r="A620" s="3" t="str">
        <f t="shared" si="9"/>
        <v>051022</v>
      </c>
      <c r="B620" s="3" t="e">
        <f>VLOOKUP('data sistem'!C620,kodeprodi!$A$2:$B$11,2,FALSE)</f>
        <v>#N/A</v>
      </c>
      <c r="C620" s="3">
        <f>'data sistem'!A620</f>
        <v>0</v>
      </c>
      <c r="D620" s="3">
        <f>'data sistem'!B620</f>
        <v>0</v>
      </c>
      <c r="E620" s="3">
        <f>'data sistem'!J620</f>
        <v>0</v>
      </c>
      <c r="F620" s="3">
        <f>'data sistem'!K620</f>
        <v>0</v>
      </c>
      <c r="G620" s="3">
        <f>2020-'data sistem'!E620</f>
        <v>2020</v>
      </c>
      <c r="H620" s="3">
        <f>1</f>
        <v>1</v>
      </c>
      <c r="I620" s="3">
        <f>2</f>
        <v>2</v>
      </c>
      <c r="J620" s="3">
        <f>3</f>
        <v>3</v>
      </c>
      <c r="K620" s="3">
        <f>3</f>
        <v>3</v>
      </c>
      <c r="L620" s="3">
        <f>1</f>
        <v>1</v>
      </c>
      <c r="M620" s="3">
        <f>2</f>
        <v>2</v>
      </c>
      <c r="N620" s="3">
        <f>1</f>
        <v>1</v>
      </c>
      <c r="O620" s="3" t="str">
        <f>IF('data sistem'!W620="tidak",3,IF('data sistem'!W620="ya",IF('data sistem'!DT620="sebelum lulus",1,IF('data sistem'!DT620="setelah lulus",2,"")),""))</f>
        <v/>
      </c>
      <c r="P620" s="3" t="str">
        <f>IF('data sistem'!DU620="0-3 bulan",1,IF('data sistem'!DU620="3-6 bulan",3,IF('data sistem'!DU620="6-12 bulan",6,IF('data sistem'!DU620="lebih dari 12 bulan",12,""))))</f>
        <v/>
      </c>
      <c r="Q620" s="3" t="str">
        <f>IF('data sistem'!DV620="0-3 bulan",1,IF('data sistem'!DV620="3-6 bulan",3,IF('data sistem'!DV620="6-12 bulan",6,IF('data sistem'!DV620="lebih dari 12 bulan",12,""))))</f>
        <v/>
      </c>
      <c r="R620" s="3">
        <f>'data sistem'!EA620</f>
        <v>0</v>
      </c>
      <c r="S620" s="3">
        <f>'data sistem'!EB620</f>
        <v>0</v>
      </c>
      <c r="T620" s="3">
        <f>'data sistem'!EC620</f>
        <v>0</v>
      </c>
      <c r="U620" s="3">
        <f>'data sistem'!ED620</f>
        <v>0</v>
      </c>
      <c r="V620" s="3">
        <f>'data sistem'!EE620</f>
        <v>0</v>
      </c>
      <c r="W620" s="3">
        <f>'data sistem'!EF620</f>
        <v>0</v>
      </c>
      <c r="X620" s="3">
        <f>'data sistem'!EG620</f>
        <v>0</v>
      </c>
      <c r="Y620" s="3" t="str">
        <f>IF('data sistem'!DW620="ya",1,IF('data sistem'!DW620="tidak",0,""))</f>
        <v/>
      </c>
      <c r="Z620" s="3">
        <f>'data sistem'!EM620</f>
        <v>0</v>
      </c>
      <c r="AA620" s="3">
        <f>'data sistem'!EH620</f>
        <v>0</v>
      </c>
      <c r="AB620" s="3">
        <f>'data sistem'!EI620</f>
        <v>0</v>
      </c>
      <c r="AC620" s="3">
        <f>'data sistem'!EJ620</f>
        <v>0</v>
      </c>
      <c r="AD620" s="3">
        <f>'data sistem'!EK620</f>
        <v>0</v>
      </c>
      <c r="AE620" s="3">
        <f>'data sistem'!EL620</f>
        <v>0</v>
      </c>
      <c r="AF620" s="3">
        <f>0</f>
        <v>0</v>
      </c>
      <c r="AH620" s="3">
        <f>IF('data sistem'!FB620="lebih dari 3",4,'data sistem'!FB620)</f>
        <v>0</v>
      </c>
      <c r="AI620" s="3" t="str">
        <f>IF('data sistem'!FF620="sebelum lulus",1,IF('data sistem'!FF620="setelah lulus",2,""))</f>
        <v/>
      </c>
      <c r="AJ620" s="3" t="str">
        <f>IF('data sistem'!FG620="0-3 bulan",1,IF('data sistem'!FG620="3-6 bulan",3,IF('data sistem'!FG620="6-12 bulan",6,IF('data sistem'!FG620="lebih dari 12 bulan",12,""))))</f>
        <v/>
      </c>
      <c r="AK620" s="3" t="str">
        <f>IF('data sistem'!FH620="0-3 bulan",1,IF('data sistem'!FH620="3-6 bulan",3,IF('data sistem'!FH620="6-12 bulan",6,IF('data sistem'!FH620="lebih dari 12 bulan",12,""))))</f>
        <v/>
      </c>
      <c r="AL620" s="3">
        <f>IF('data sistem'!FC620="lebih dari 3",4,'data sistem'!FC620)</f>
        <v>0</v>
      </c>
      <c r="AM620" s="3">
        <f>IF('data sistem'!FD620="lebih dari 3",4,'data sistem'!FD620)</f>
        <v>0</v>
      </c>
      <c r="AN620" s="3" t="str">
        <f>IF(LEFT('data sistem'!U620,7)="bekerja",1,IF(LEFT('data sistem'!U620,5)="tidak",2,""))</f>
        <v/>
      </c>
      <c r="AO620" s="3">
        <f>'data sistem'!M620*1</f>
        <v>0</v>
      </c>
      <c r="AP620" s="3">
        <f>'data sistem'!R620*2</f>
        <v>0</v>
      </c>
      <c r="AQ620" s="3">
        <f>'data sistem'!P620*3</f>
        <v>0</v>
      </c>
      <c r="AR620" s="3">
        <f>'data sistem'!Q620*4</f>
        <v>0</v>
      </c>
      <c r="AS620" s="3">
        <f>0</f>
        <v>0</v>
      </c>
      <c r="AU620" s="3">
        <f>IF('data sistem'!Q620="1",4,1)</f>
        <v>1</v>
      </c>
      <c r="AW620" s="3">
        <f>IF('data sistem'!AG620="bumn",1,IF('data sistem'!AG620="non-profit",2,IF('data sistem'!AG620="swasta",3,IF('data sistem'!AG620="wiraswasta",4,5))))</f>
        <v>5</v>
      </c>
      <c r="AX620" s="3">
        <f>IF(AW620=5,'data sistem'!AG620,"")</f>
        <v>0</v>
      </c>
      <c r="AY620" s="3">
        <f>IF('data sistem'!T620=0,1,'data sistem'!T620=0)</f>
        <v>1</v>
      </c>
      <c r="BA620" s="3">
        <f>IF('data sistem'!AM620="kurang dari 1 juta",1000000,IF('data sistem'!AM620="antara 1 dan 2 juta",2000000,IF('data sistem'!AM620="lebih dari 2 juta",3000000,IF('data sistem'!AM620="lebih dari 3 juta",4000000,0))))</f>
        <v>0</v>
      </c>
      <c r="BB620" s="3">
        <f>0</f>
        <v>0</v>
      </c>
      <c r="BC620" s="3">
        <f>IF('data sistem'!BI620="kurang dari 1 juta",1000000,IF('data sistem'!BI620="antara 1 dan 2 juta",2000000,IF('data sistem'!BI620="lebih dari 2 juta",3000000,IF('data sistem'!BI620="lebih dari 3 juta",4000000,0))))</f>
        <v>0</v>
      </c>
      <c r="BD620" s="3" t="str">
        <f>IF('data sistem'!DE620&gt;0,'data sistem'!DE620,"")</f>
        <v/>
      </c>
      <c r="BE620" s="3" t="str">
        <f>IF('data sistem'!DF620="lebih tinggi",1,IF('data sistem'!DF620="sama",2,IF('data sistem'!DF620="lebih rendah",3,IF('data sistem'!DF620="tidak perlu",4,""))))</f>
        <v/>
      </c>
      <c r="BF620" s="3">
        <f>'data sistem'!DG620*1</f>
        <v>0</v>
      </c>
      <c r="BG620" s="3">
        <f>'data sistem'!DH620*2</f>
        <v>0</v>
      </c>
      <c r="BH620" s="3">
        <f>'data sistem'!DI620*3</f>
        <v>0</v>
      </c>
      <c r="BI620" s="3">
        <f>'data sistem'!DJ620*4</f>
        <v>0</v>
      </c>
      <c r="BJ620" s="3">
        <f>'data sistem'!DK620*5</f>
        <v>0</v>
      </c>
      <c r="BK620" s="3">
        <f>'data sistem'!DL620*6</f>
        <v>0</v>
      </c>
      <c r="BL620" s="3">
        <f>'data sistem'!DM620*7</f>
        <v>0</v>
      </c>
      <c r="BM620" s="3">
        <f>'data sistem'!DN620*8</f>
        <v>0</v>
      </c>
      <c r="BN620" s="3">
        <f>'data sistem'!DO620*9</f>
        <v>0</v>
      </c>
      <c r="BO620" s="3">
        <f>'data sistem'!DP620*10</f>
        <v>0</v>
      </c>
      <c r="BP620" s="3">
        <f>'data sistem'!DQ620*11</f>
        <v>0</v>
      </c>
      <c r="BQ620" s="3">
        <f>'data sistem'!DR620*12</f>
        <v>0</v>
      </c>
      <c r="BR620" s="3">
        <v>0</v>
      </c>
      <c r="BT620" s="3">
        <f>'data sistem'!GU620</f>
        <v>0</v>
      </c>
      <c r="BU620" s="3">
        <f>'data sistem'!HX620</f>
        <v>0</v>
      </c>
      <c r="BV620" s="3">
        <f>'data sistem'!GV620</f>
        <v>0</v>
      </c>
      <c r="BW620" s="3">
        <f>'data sistem'!HY620</f>
        <v>0</v>
      </c>
      <c r="BX620" s="3">
        <f>'data sistem'!GW620</f>
        <v>0</v>
      </c>
      <c r="BY620" s="3">
        <f>'data sistem'!HV620</f>
        <v>0</v>
      </c>
      <c r="BZ620" s="3">
        <f>'data sistem'!HZ620</f>
        <v>0</v>
      </c>
      <c r="CA620" s="3">
        <f>'data sistem'!IY620</f>
        <v>0</v>
      </c>
      <c r="CB620" s="3">
        <f>'data sistem'!GX620</f>
        <v>0</v>
      </c>
      <c r="CC620" s="3">
        <f>'data sistem'!IA620</f>
        <v>0</v>
      </c>
      <c r="CD620" s="3">
        <f>'data sistem'!GY620</f>
        <v>0</v>
      </c>
      <c r="CE620" s="3">
        <f>'data sistem'!IB620</f>
        <v>0</v>
      </c>
      <c r="CF620" s="3">
        <f>'data sistem'!GZ620</f>
        <v>0</v>
      </c>
      <c r="CH620" s="3">
        <f>'data sistem'!IC620</f>
        <v>0</v>
      </c>
      <c r="CJ620" s="3">
        <f>'data sistem'!HA620</f>
        <v>0</v>
      </c>
      <c r="CK620" s="3">
        <f>'data sistem'!ID620</f>
        <v>0</v>
      </c>
      <c r="CL620" s="3">
        <f>'data sistem'!HB620</f>
        <v>0</v>
      </c>
      <c r="CM620" s="3">
        <f>'data sistem'!IE620</f>
        <v>0</v>
      </c>
      <c r="CN620" s="3">
        <f>'data sistem'!HC620</f>
        <v>0</v>
      </c>
      <c r="CO620" s="3">
        <f>'data sistem'!IF620</f>
        <v>0</v>
      </c>
      <c r="CP620" s="3">
        <f>'data sistem'!HD620</f>
        <v>0</v>
      </c>
      <c r="CQ620" s="3">
        <f>'data sistem'!IG620</f>
        <v>0</v>
      </c>
      <c r="CR620" s="3">
        <f>'data sistem'!HE620</f>
        <v>0</v>
      </c>
      <c r="CS620" s="3">
        <f>'data sistem'!IH620</f>
        <v>0</v>
      </c>
      <c r="CT620" s="3">
        <f>'data sistem'!HF620</f>
        <v>0</v>
      </c>
      <c r="CU620" s="3">
        <f>'data sistem'!II620</f>
        <v>0</v>
      </c>
      <c r="CV620" s="3">
        <f>'data sistem'!HG620</f>
        <v>0</v>
      </c>
      <c r="CW620" s="3">
        <f>'data sistem'!IJ620</f>
        <v>0</v>
      </c>
      <c r="CX620" s="3">
        <f>'data sistem'!HH620</f>
        <v>0</v>
      </c>
      <c r="CY620" s="3">
        <f>'data sistem'!IK620</f>
        <v>0</v>
      </c>
      <c r="CZ620" s="3">
        <f>'data sistem'!HI620</f>
        <v>0</v>
      </c>
      <c r="DA620" s="3">
        <f>'data sistem'!IL620</f>
        <v>0</v>
      </c>
      <c r="DB620" s="3">
        <f>'data sistem'!HJ620</f>
        <v>0</v>
      </c>
      <c r="DC620" s="3">
        <f>'data sistem'!IM620</f>
        <v>0</v>
      </c>
      <c r="DD620" s="3">
        <f>'data sistem'!HK620</f>
        <v>0</v>
      </c>
      <c r="DE620" s="3">
        <f>'data sistem'!IN620</f>
        <v>0</v>
      </c>
      <c r="DF620" s="3">
        <f>'data sistem'!HL620</f>
        <v>0</v>
      </c>
      <c r="DG620" s="3">
        <f>'data sistem'!IO620</f>
        <v>0</v>
      </c>
      <c r="DH620" s="3">
        <f>'data sistem'!HM620</f>
        <v>0</v>
      </c>
      <c r="DI620" s="3">
        <f>'data sistem'!HM620</f>
        <v>0</v>
      </c>
      <c r="DJ620" s="3">
        <f>'data sistem'!IP620</f>
        <v>0</v>
      </c>
      <c r="DK620" s="3">
        <f>'data sistem'!IP620</f>
        <v>0</v>
      </c>
      <c r="DL620" s="3">
        <f>'data sistem'!HN620</f>
        <v>0</v>
      </c>
      <c r="DM620" s="3">
        <f>'data sistem'!IQ620</f>
        <v>0</v>
      </c>
      <c r="DN620" s="3">
        <f>'data sistem'!HO620</f>
        <v>0</v>
      </c>
      <c r="DO620" s="3">
        <f>'data sistem'!IR620</f>
        <v>0</v>
      </c>
      <c r="DP620" s="3">
        <f>'data sistem'!HP620</f>
        <v>0</v>
      </c>
      <c r="DQ620" s="3">
        <f>'data sistem'!IS620</f>
        <v>0</v>
      </c>
      <c r="DR620" s="3">
        <f>'data sistem'!HQ620</f>
        <v>0</v>
      </c>
      <c r="DS620" s="3">
        <f>'data sistem'!IT620</f>
        <v>0</v>
      </c>
      <c r="DT620" s="3">
        <f>'data sistem'!HR620</f>
        <v>0</v>
      </c>
      <c r="DU620" s="3">
        <f>'data sistem'!IU620</f>
        <v>0</v>
      </c>
      <c r="DV620" s="3">
        <f>'data sistem'!HS620</f>
        <v>0</v>
      </c>
      <c r="DW620" s="3">
        <f>'data sistem'!IV620</f>
        <v>0</v>
      </c>
      <c r="DX620" s="3">
        <f>'data sistem'!HT620</f>
        <v>0</v>
      </c>
      <c r="DY620" s="3">
        <f>'data sistem'!IW620</f>
        <v>0</v>
      </c>
      <c r="DZ620" s="3">
        <f>'data sistem'!HU620</f>
        <v>0</v>
      </c>
      <c r="EA620" s="3">
        <f>'data sistem'!IX620</f>
        <v>0</v>
      </c>
    </row>
  </sheetData>
  <pageMargins left="0.7" right="0.7" top="0.75" bottom="0.75" header="0.3" footer="0.3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P354"/>
  <sheetViews>
    <sheetView tabSelected="1" workbookViewId="0"/>
  </sheetViews>
  <sheetFormatPr defaultColWidth="8.77734375" defaultRowHeight="14.4" x14ac:dyDescent="0.3"/>
  <cols>
    <col min="3" max="3" width="31.5546875" bestFit="1" customWidth="1"/>
    <col min="7" max="7" width="8.77734375" style="4"/>
  </cols>
  <sheetData>
    <row r="1" spans="1:276" x14ac:dyDescent="0.3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  <c r="G1" s="4" t="s">
        <v>137</v>
      </c>
      <c r="H1" t="s">
        <v>138</v>
      </c>
      <c r="I1" t="s">
        <v>139</v>
      </c>
      <c r="J1" t="s">
        <v>140</v>
      </c>
      <c r="K1" t="s">
        <v>141</v>
      </c>
      <c r="L1" t="s">
        <v>142</v>
      </c>
      <c r="M1" t="s">
        <v>143</v>
      </c>
      <c r="N1" t="s">
        <v>144</v>
      </c>
      <c r="O1" t="s">
        <v>145</v>
      </c>
      <c r="P1" t="s">
        <v>146</v>
      </c>
      <c r="Q1" t="s">
        <v>147</v>
      </c>
      <c r="R1" t="s">
        <v>406</v>
      </c>
      <c r="S1" t="s">
        <v>148</v>
      </c>
      <c r="T1" t="s">
        <v>407</v>
      </c>
      <c r="U1" t="s">
        <v>149</v>
      </c>
      <c r="V1" t="s">
        <v>150</v>
      </c>
      <c r="W1" t="s">
        <v>151</v>
      </c>
      <c r="X1" t="s">
        <v>152</v>
      </c>
      <c r="Y1" t="s">
        <v>153</v>
      </c>
      <c r="Z1" t="s">
        <v>154</v>
      </c>
      <c r="AA1" t="s">
        <v>155</v>
      </c>
      <c r="AB1" t="s">
        <v>156</v>
      </c>
      <c r="AC1" t="s">
        <v>157</v>
      </c>
      <c r="AD1" t="s">
        <v>158</v>
      </c>
      <c r="AE1" t="s">
        <v>159</v>
      </c>
      <c r="AF1" t="s">
        <v>160</v>
      </c>
      <c r="AG1" t="s">
        <v>161</v>
      </c>
      <c r="AH1" t="s">
        <v>162</v>
      </c>
      <c r="AI1" t="s">
        <v>163</v>
      </c>
      <c r="AJ1" t="s">
        <v>164</v>
      </c>
      <c r="AK1" t="s">
        <v>165</v>
      </c>
      <c r="AL1" t="s">
        <v>166</v>
      </c>
      <c r="AM1" t="s">
        <v>167</v>
      </c>
      <c r="AN1" t="s">
        <v>168</v>
      </c>
      <c r="AO1" t="s">
        <v>408</v>
      </c>
      <c r="AP1" t="s">
        <v>169</v>
      </c>
      <c r="AQ1" t="s">
        <v>170</v>
      </c>
      <c r="AR1" t="s">
        <v>171</v>
      </c>
      <c r="AS1" t="s">
        <v>172</v>
      </c>
      <c r="AT1" t="s">
        <v>173</v>
      </c>
      <c r="AU1" t="s">
        <v>174</v>
      </c>
      <c r="AV1" t="s">
        <v>175</v>
      </c>
      <c r="AW1" t="s">
        <v>176</v>
      </c>
      <c r="AX1" t="s">
        <v>177</v>
      </c>
      <c r="AY1" t="s">
        <v>178</v>
      </c>
      <c r="AZ1" t="s">
        <v>179</v>
      </c>
      <c r="BA1" t="s">
        <v>180</v>
      </c>
      <c r="BB1" t="s">
        <v>181</v>
      </c>
      <c r="BC1" t="s">
        <v>182</v>
      </c>
      <c r="BD1" t="s">
        <v>183</v>
      </c>
      <c r="BE1" t="s">
        <v>184</v>
      </c>
      <c r="BF1" t="s">
        <v>185</v>
      </c>
      <c r="BG1" t="s">
        <v>186</v>
      </c>
      <c r="BH1" t="s">
        <v>187</v>
      </c>
      <c r="BI1" t="s">
        <v>188</v>
      </c>
      <c r="BJ1" t="s">
        <v>189</v>
      </c>
      <c r="BK1" t="s">
        <v>190</v>
      </c>
      <c r="BL1" t="s">
        <v>191</v>
      </c>
      <c r="BM1" t="s">
        <v>192</v>
      </c>
      <c r="BN1" t="s">
        <v>193</v>
      </c>
      <c r="BO1" t="s">
        <v>194</v>
      </c>
      <c r="BP1" t="s">
        <v>195</v>
      </c>
      <c r="BQ1" t="s">
        <v>196</v>
      </c>
      <c r="BR1" t="s">
        <v>197</v>
      </c>
      <c r="BS1" t="s">
        <v>198</v>
      </c>
      <c r="BT1" t="s">
        <v>199</v>
      </c>
      <c r="BU1" t="s">
        <v>200</v>
      </c>
      <c r="BV1" t="s">
        <v>201</v>
      </c>
      <c r="BW1" t="s">
        <v>202</v>
      </c>
      <c r="BX1" t="s">
        <v>203</v>
      </c>
      <c r="BY1" t="s">
        <v>204</v>
      </c>
      <c r="BZ1" t="s">
        <v>205</v>
      </c>
      <c r="CA1" t="s">
        <v>206</v>
      </c>
      <c r="CB1" t="s">
        <v>207</v>
      </c>
      <c r="CC1" t="s">
        <v>208</v>
      </c>
      <c r="CD1" t="s">
        <v>209</v>
      </c>
      <c r="CE1" t="s">
        <v>210</v>
      </c>
      <c r="CF1" t="s">
        <v>211</v>
      </c>
      <c r="CG1" t="s">
        <v>212</v>
      </c>
      <c r="CH1" t="s">
        <v>213</v>
      </c>
      <c r="CI1" t="s">
        <v>214</v>
      </c>
      <c r="CJ1" t="s">
        <v>215</v>
      </c>
      <c r="CK1" t="s">
        <v>216</v>
      </c>
      <c r="CL1" t="s">
        <v>217</v>
      </c>
      <c r="CM1" t="s">
        <v>218</v>
      </c>
      <c r="CN1" t="s">
        <v>219</v>
      </c>
      <c r="CO1" t="s">
        <v>220</v>
      </c>
      <c r="CP1" t="s">
        <v>221</v>
      </c>
      <c r="CQ1" t="s">
        <v>222</v>
      </c>
      <c r="CR1" t="s">
        <v>223</v>
      </c>
      <c r="CS1" t="s">
        <v>224</v>
      </c>
      <c r="CT1" t="s">
        <v>225</v>
      </c>
      <c r="CU1" t="s">
        <v>226</v>
      </c>
      <c r="CV1" t="s">
        <v>227</v>
      </c>
      <c r="CW1" t="s">
        <v>228</v>
      </c>
      <c r="CX1" t="s">
        <v>229</v>
      </c>
      <c r="CY1" t="s">
        <v>230</v>
      </c>
      <c r="CZ1" t="s">
        <v>231</v>
      </c>
      <c r="DA1" t="s">
        <v>232</v>
      </c>
      <c r="DB1" t="s">
        <v>233</v>
      </c>
      <c r="DC1" t="s">
        <v>234</v>
      </c>
      <c r="DD1" t="s">
        <v>235</v>
      </c>
      <c r="DE1" t="s">
        <v>236</v>
      </c>
      <c r="DF1" t="s">
        <v>237</v>
      </c>
      <c r="DG1" t="s">
        <v>238</v>
      </c>
      <c r="DH1" t="s">
        <v>239</v>
      </c>
      <c r="DI1" t="s">
        <v>240</v>
      </c>
      <c r="DJ1" t="s">
        <v>241</v>
      </c>
      <c r="DK1" t="s">
        <v>242</v>
      </c>
      <c r="DL1" t="s">
        <v>243</v>
      </c>
      <c r="DM1" t="s">
        <v>244</v>
      </c>
      <c r="DN1" t="s">
        <v>245</v>
      </c>
      <c r="DO1" t="s">
        <v>246</v>
      </c>
      <c r="DP1" t="s">
        <v>247</v>
      </c>
      <c r="DQ1" t="s">
        <v>248</v>
      </c>
      <c r="DR1" t="s">
        <v>249</v>
      </c>
      <c r="DS1" t="s">
        <v>250</v>
      </c>
      <c r="DT1" t="s">
        <v>251</v>
      </c>
      <c r="DU1" t="s">
        <v>252</v>
      </c>
      <c r="DV1" t="s">
        <v>253</v>
      </c>
      <c r="DW1" t="s">
        <v>254</v>
      </c>
      <c r="DX1" t="s">
        <v>255</v>
      </c>
      <c r="DY1" t="s">
        <v>256</v>
      </c>
      <c r="DZ1" t="s">
        <v>257</v>
      </c>
      <c r="EA1" t="s">
        <v>258</v>
      </c>
      <c r="EB1" t="s">
        <v>259</v>
      </c>
      <c r="EC1" t="s">
        <v>260</v>
      </c>
      <c r="ED1" t="s">
        <v>261</v>
      </c>
      <c r="EE1" t="s">
        <v>262</v>
      </c>
      <c r="EF1" t="s">
        <v>263</v>
      </c>
      <c r="EG1" t="s">
        <v>264</v>
      </c>
      <c r="EH1" t="s">
        <v>265</v>
      </c>
      <c r="EI1" t="s">
        <v>266</v>
      </c>
      <c r="EJ1" t="s">
        <v>267</v>
      </c>
      <c r="EK1" t="s">
        <v>268</v>
      </c>
      <c r="EL1" t="s">
        <v>269</v>
      </c>
      <c r="EM1" t="s">
        <v>409</v>
      </c>
      <c r="EN1" t="s">
        <v>270</v>
      </c>
      <c r="EO1" t="s">
        <v>271</v>
      </c>
      <c r="EP1" t="s">
        <v>272</v>
      </c>
      <c r="EQ1" t="s">
        <v>273</v>
      </c>
      <c r="ER1" t="s">
        <v>274</v>
      </c>
      <c r="ES1" t="s">
        <v>275</v>
      </c>
      <c r="ET1" t="s">
        <v>276</v>
      </c>
      <c r="EU1" t="s">
        <v>277</v>
      </c>
      <c r="EV1" t="s">
        <v>278</v>
      </c>
      <c r="EW1" t="s">
        <v>279</v>
      </c>
      <c r="EX1" t="s">
        <v>280</v>
      </c>
      <c r="EY1" t="s">
        <v>281</v>
      </c>
      <c r="EZ1" t="s">
        <v>282</v>
      </c>
      <c r="FA1" t="s">
        <v>283</v>
      </c>
      <c r="FB1" t="s">
        <v>284</v>
      </c>
      <c r="FC1" t="s">
        <v>285</v>
      </c>
      <c r="FD1" t="s">
        <v>286</v>
      </c>
      <c r="FE1" t="s">
        <v>287</v>
      </c>
      <c r="FF1" t="s">
        <v>288</v>
      </c>
      <c r="FG1" t="s">
        <v>289</v>
      </c>
      <c r="FH1" t="s">
        <v>290</v>
      </c>
      <c r="FI1" t="s">
        <v>291</v>
      </c>
      <c r="FJ1" t="s">
        <v>292</v>
      </c>
      <c r="FK1" t="s">
        <v>293</v>
      </c>
      <c r="FL1" t="s">
        <v>294</v>
      </c>
      <c r="FM1" t="s">
        <v>295</v>
      </c>
      <c r="FN1" t="s">
        <v>296</v>
      </c>
      <c r="FO1" t="s">
        <v>297</v>
      </c>
      <c r="FP1" t="s">
        <v>298</v>
      </c>
      <c r="FQ1" t="s">
        <v>299</v>
      </c>
      <c r="FR1" t="s">
        <v>300</v>
      </c>
      <c r="FS1" t="s">
        <v>301</v>
      </c>
      <c r="FT1" t="s">
        <v>302</v>
      </c>
      <c r="FU1" t="s">
        <v>303</v>
      </c>
      <c r="FV1" t="s">
        <v>304</v>
      </c>
      <c r="FW1" t="s">
        <v>305</v>
      </c>
      <c r="FX1" t="s">
        <v>306</v>
      </c>
      <c r="FY1" t="s">
        <v>307</v>
      </c>
      <c r="FZ1" t="s">
        <v>308</v>
      </c>
      <c r="GA1" t="s">
        <v>309</v>
      </c>
      <c r="GB1" t="s">
        <v>310</v>
      </c>
      <c r="GC1" t="s">
        <v>311</v>
      </c>
      <c r="GD1" t="s">
        <v>312</v>
      </c>
      <c r="GE1" t="s">
        <v>313</v>
      </c>
      <c r="GF1" t="s">
        <v>314</v>
      </c>
      <c r="GG1" t="s">
        <v>315</v>
      </c>
      <c r="GH1" t="s">
        <v>316</v>
      </c>
      <c r="GI1" t="s">
        <v>317</v>
      </c>
      <c r="GJ1" t="s">
        <v>318</v>
      </c>
      <c r="GK1" t="s">
        <v>319</v>
      </c>
      <c r="GL1" t="s">
        <v>320</v>
      </c>
      <c r="GM1" t="s">
        <v>321</v>
      </c>
      <c r="GN1" t="s">
        <v>322</v>
      </c>
      <c r="GO1" t="s">
        <v>323</v>
      </c>
      <c r="GP1" t="s">
        <v>324</v>
      </c>
      <c r="GQ1" t="s">
        <v>325</v>
      </c>
      <c r="GR1" t="s">
        <v>326</v>
      </c>
      <c r="GS1" t="s">
        <v>327</v>
      </c>
      <c r="GT1" t="s">
        <v>328</v>
      </c>
      <c r="GU1" t="s">
        <v>329</v>
      </c>
      <c r="GV1" t="s">
        <v>330</v>
      </c>
      <c r="GW1" t="s">
        <v>331</v>
      </c>
      <c r="GX1" t="s">
        <v>332</v>
      </c>
      <c r="GY1" t="s">
        <v>333</v>
      </c>
      <c r="GZ1" t="s">
        <v>334</v>
      </c>
      <c r="HA1" t="s">
        <v>335</v>
      </c>
      <c r="HB1" t="s">
        <v>336</v>
      </c>
      <c r="HC1" t="s">
        <v>337</v>
      </c>
      <c r="HD1" t="s">
        <v>338</v>
      </c>
      <c r="HE1" t="s">
        <v>339</v>
      </c>
      <c r="HF1" t="s">
        <v>340</v>
      </c>
      <c r="HG1" t="s">
        <v>341</v>
      </c>
      <c r="HH1" t="s">
        <v>342</v>
      </c>
      <c r="HI1" t="s">
        <v>343</v>
      </c>
      <c r="HJ1" t="s">
        <v>344</v>
      </c>
      <c r="HK1" t="s">
        <v>345</v>
      </c>
      <c r="HL1" t="s">
        <v>346</v>
      </c>
      <c r="HM1" t="s">
        <v>347</v>
      </c>
      <c r="HN1" t="s">
        <v>348</v>
      </c>
      <c r="HO1" t="s">
        <v>349</v>
      </c>
      <c r="HP1" t="s">
        <v>350</v>
      </c>
      <c r="HQ1" t="s">
        <v>351</v>
      </c>
      <c r="HR1" t="s">
        <v>352</v>
      </c>
      <c r="HS1" t="s">
        <v>353</v>
      </c>
      <c r="HT1" t="s">
        <v>354</v>
      </c>
      <c r="HU1" t="s">
        <v>355</v>
      </c>
      <c r="HV1" t="s">
        <v>356</v>
      </c>
      <c r="HW1" t="s">
        <v>357</v>
      </c>
      <c r="HX1" t="s">
        <v>358</v>
      </c>
      <c r="HY1" t="s">
        <v>359</v>
      </c>
      <c r="HZ1" t="s">
        <v>360</v>
      </c>
      <c r="IA1" t="s">
        <v>361</v>
      </c>
      <c r="IB1" t="s">
        <v>362</v>
      </c>
      <c r="IC1" t="s">
        <v>363</v>
      </c>
      <c r="ID1" t="s">
        <v>364</v>
      </c>
      <c r="IE1" t="s">
        <v>365</v>
      </c>
      <c r="IF1" t="s">
        <v>366</v>
      </c>
      <c r="IG1" t="s">
        <v>367</v>
      </c>
      <c r="IH1" t="s">
        <v>368</v>
      </c>
      <c r="II1" t="s">
        <v>369</v>
      </c>
      <c r="IJ1" t="s">
        <v>370</v>
      </c>
      <c r="IK1" t="s">
        <v>371</v>
      </c>
      <c r="IL1" t="s">
        <v>372</v>
      </c>
      <c r="IM1" t="s">
        <v>373</v>
      </c>
      <c r="IN1" t="s">
        <v>374</v>
      </c>
      <c r="IO1" t="s">
        <v>375</v>
      </c>
      <c r="IP1" t="s">
        <v>376</v>
      </c>
      <c r="IQ1" t="s">
        <v>377</v>
      </c>
      <c r="IR1" t="s">
        <v>378</v>
      </c>
      <c r="IS1" t="s">
        <v>379</v>
      </c>
      <c r="IT1" t="s">
        <v>380</v>
      </c>
      <c r="IU1" t="s">
        <v>381</v>
      </c>
      <c r="IV1" t="s">
        <v>382</v>
      </c>
      <c r="IW1" t="s">
        <v>383</v>
      </c>
      <c r="IX1" t="s">
        <v>384</v>
      </c>
      <c r="IY1" t="s">
        <v>385</v>
      </c>
      <c r="IZ1" t="s">
        <v>386</v>
      </c>
      <c r="JA1" t="s">
        <v>387</v>
      </c>
      <c r="JB1" t="s">
        <v>388</v>
      </c>
      <c r="JC1" t="s">
        <v>389</v>
      </c>
      <c r="JD1" t="s">
        <v>390</v>
      </c>
      <c r="JE1" t="s">
        <v>391</v>
      </c>
      <c r="JF1" t="s">
        <v>392</v>
      </c>
      <c r="JG1" t="s">
        <v>410</v>
      </c>
      <c r="JH1" t="s">
        <v>411</v>
      </c>
      <c r="JI1" t="s">
        <v>412</v>
      </c>
      <c r="JJ1" t="s">
        <v>413</v>
      </c>
      <c r="JK1" t="s">
        <v>414</v>
      </c>
      <c r="JL1" t="s">
        <v>415</v>
      </c>
      <c r="JM1" t="s">
        <v>416</v>
      </c>
      <c r="JN1" t="s">
        <v>393</v>
      </c>
      <c r="JO1" t="s">
        <v>394</v>
      </c>
      <c r="JP1" t="s">
        <v>395</v>
      </c>
    </row>
    <row r="30" spans="66:67" x14ac:dyDescent="0.3">
      <c r="BN30" s="1"/>
      <c r="BO30" s="1"/>
    </row>
    <row r="33" spans="23:66" x14ac:dyDescent="0.3">
      <c r="W33" s="1"/>
    </row>
    <row r="37" spans="23:66" x14ac:dyDescent="0.3">
      <c r="W37" s="2"/>
    </row>
    <row r="43" spans="23:66" x14ac:dyDescent="0.3">
      <c r="W43" s="1"/>
      <c r="BN43" s="1"/>
    </row>
    <row r="49" spans="23:23" x14ac:dyDescent="0.3">
      <c r="W49" s="2"/>
    </row>
    <row r="54" spans="23:23" x14ac:dyDescent="0.3">
      <c r="W54" s="1"/>
    </row>
    <row r="102" spans="67:67" x14ac:dyDescent="0.3">
      <c r="BO102" s="2"/>
    </row>
    <row r="174" spans="66:66" x14ac:dyDescent="0.3">
      <c r="BN174" s="1"/>
    </row>
    <row r="236" spans="23:23" x14ac:dyDescent="0.3">
      <c r="W236" s="2"/>
    </row>
    <row r="271" spans="23:67" x14ac:dyDescent="0.3">
      <c r="W271" s="2"/>
      <c r="BO271" s="2"/>
    </row>
    <row r="275" spans="23:66" x14ac:dyDescent="0.3">
      <c r="W275" s="2"/>
    </row>
    <row r="282" spans="23:66" x14ac:dyDescent="0.3">
      <c r="W282" s="2"/>
      <c r="BN282" s="2"/>
    </row>
    <row r="291" spans="23:67" x14ac:dyDescent="0.3">
      <c r="W291" s="1"/>
      <c r="BO291" s="1"/>
    </row>
    <row r="292" spans="23:67" x14ac:dyDescent="0.3">
      <c r="BN292" s="2"/>
    </row>
    <row r="296" spans="23:67" x14ac:dyDescent="0.3">
      <c r="BN296" s="2"/>
    </row>
    <row r="325" spans="23:23" x14ac:dyDescent="0.3">
      <c r="W325" s="1"/>
    </row>
    <row r="337" spans="23:23" x14ac:dyDescent="0.3">
      <c r="W337" s="1"/>
    </row>
    <row r="354" spans="67:67" x14ac:dyDescent="0.3">
      <c r="BO354" s="2"/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defaultRowHeight="14.4" x14ac:dyDescent="0.3"/>
  <cols>
    <col min="1" max="1" width="31.5546875" bestFit="1" customWidth="1"/>
  </cols>
  <sheetData>
    <row r="1" spans="1:2" x14ac:dyDescent="0.3">
      <c r="A1" t="s">
        <v>133</v>
      </c>
    </row>
    <row r="2" spans="1:2" x14ac:dyDescent="0.3">
      <c r="A2" t="s">
        <v>396</v>
      </c>
      <c r="B2">
        <v>14901</v>
      </c>
    </row>
    <row r="3" spans="1:2" x14ac:dyDescent="0.3">
      <c r="A3" t="s">
        <v>397</v>
      </c>
      <c r="B3">
        <v>14201</v>
      </c>
    </row>
    <row r="4" spans="1:2" x14ac:dyDescent="0.3">
      <c r="A4" t="s">
        <v>398</v>
      </c>
      <c r="B4">
        <v>15401</v>
      </c>
    </row>
    <row r="5" spans="1:2" x14ac:dyDescent="0.3">
      <c r="A5" t="s">
        <v>399</v>
      </c>
      <c r="B5">
        <v>15403</v>
      </c>
    </row>
    <row r="6" spans="1:2" x14ac:dyDescent="0.3">
      <c r="A6" t="s">
        <v>400</v>
      </c>
      <c r="B6">
        <v>11202</v>
      </c>
    </row>
    <row r="7" spans="1:2" x14ac:dyDescent="0.3">
      <c r="A7" t="s">
        <v>401</v>
      </c>
      <c r="B7">
        <v>15101</v>
      </c>
    </row>
    <row r="8" spans="1:2" x14ac:dyDescent="0.3">
      <c r="A8" t="s">
        <v>402</v>
      </c>
      <c r="B8">
        <v>11902</v>
      </c>
    </row>
    <row r="9" spans="1:2" x14ac:dyDescent="0.3">
      <c r="A9" t="s">
        <v>403</v>
      </c>
      <c r="B9">
        <v>15401</v>
      </c>
    </row>
    <row r="10" spans="1:2" x14ac:dyDescent="0.3">
      <c r="A10" t="s">
        <v>404</v>
      </c>
      <c r="B10">
        <v>15403</v>
      </c>
    </row>
    <row r="11" spans="1:2" x14ac:dyDescent="0.3">
      <c r="A11" t="s">
        <v>405</v>
      </c>
      <c r="B11">
        <v>11402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untuk diunggah</vt:lpstr>
      <vt:lpstr>data sistem</vt:lpstr>
      <vt:lpstr>kodeprodi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PDSI UNISA</cp:lastModifiedBy>
  <dcterms:created xsi:type="dcterms:W3CDTF">2014-05-20T00:39:06Z</dcterms:created>
  <dcterms:modified xsi:type="dcterms:W3CDTF">2020-07-15T09:07:25Z</dcterms:modified>
</cp:coreProperties>
</file>